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11240" yWindow="0" windowWidth="1436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V3" i="1"/>
  <c r="F4" i="1"/>
  <c r="H4" i="1"/>
  <c r="V4" i="1"/>
  <c r="F5" i="1"/>
  <c r="H5" i="1"/>
  <c r="V5" i="1"/>
  <c r="F6" i="1"/>
  <c r="H6" i="1"/>
  <c r="V6" i="1"/>
  <c r="F7" i="1"/>
  <c r="H7" i="1"/>
  <c r="V7" i="1"/>
  <c r="F8" i="1"/>
  <c r="H8" i="1"/>
  <c r="V8" i="1"/>
  <c r="F9" i="1"/>
  <c r="H9" i="1"/>
  <c r="V9" i="1"/>
  <c r="F10" i="1"/>
  <c r="H10" i="1"/>
  <c r="V10" i="1"/>
  <c r="F11" i="1"/>
  <c r="H11" i="1"/>
  <c r="V11" i="1"/>
  <c r="F12" i="1"/>
  <c r="H12" i="1"/>
  <c r="V12" i="1"/>
  <c r="F13" i="1"/>
  <c r="H13" i="1"/>
  <c r="V13" i="1"/>
  <c r="F14" i="1"/>
  <c r="H14" i="1"/>
  <c r="V14" i="1"/>
  <c r="F15" i="1"/>
  <c r="H15" i="1"/>
  <c r="V15" i="1"/>
  <c r="F16" i="1"/>
  <c r="H16" i="1"/>
  <c r="V16" i="1"/>
  <c r="F17" i="1"/>
  <c r="H17" i="1"/>
  <c r="V17" i="1"/>
  <c r="F18" i="1"/>
  <c r="H18" i="1"/>
  <c r="V18" i="1"/>
  <c r="F19" i="1"/>
  <c r="H19" i="1"/>
  <c r="V19" i="1"/>
  <c r="F20" i="1"/>
  <c r="H20" i="1"/>
  <c r="V20" i="1"/>
  <c r="F21" i="1"/>
  <c r="H21" i="1"/>
  <c r="V21" i="1"/>
  <c r="F22" i="1"/>
  <c r="H22" i="1"/>
  <c r="V22" i="1"/>
  <c r="F23" i="1"/>
  <c r="H23" i="1"/>
  <c r="V23" i="1"/>
  <c r="F24" i="1"/>
  <c r="H24" i="1"/>
  <c r="V24" i="1"/>
  <c r="F25" i="1"/>
  <c r="H25" i="1"/>
  <c r="V25" i="1"/>
  <c r="F26" i="1"/>
  <c r="H26" i="1"/>
  <c r="V26" i="1"/>
  <c r="F27" i="1"/>
  <c r="H27" i="1"/>
  <c r="V27" i="1"/>
  <c r="F28" i="1"/>
  <c r="H28" i="1"/>
  <c r="V28" i="1"/>
  <c r="F29" i="1"/>
  <c r="H29" i="1"/>
  <c r="V29" i="1"/>
  <c r="F30" i="1"/>
  <c r="H30" i="1"/>
  <c r="V30" i="1"/>
  <c r="F31" i="1"/>
  <c r="H31" i="1"/>
  <c r="V31" i="1"/>
  <c r="F32" i="1"/>
  <c r="H32" i="1"/>
  <c r="V32" i="1"/>
  <c r="F33" i="1"/>
  <c r="H33" i="1"/>
  <c r="V33" i="1"/>
  <c r="F34" i="1"/>
  <c r="H34" i="1"/>
  <c r="V34" i="1"/>
  <c r="F35" i="1"/>
  <c r="H35" i="1"/>
  <c r="V35" i="1"/>
  <c r="F36" i="1"/>
  <c r="H36" i="1"/>
  <c r="V36" i="1"/>
  <c r="F37" i="1"/>
  <c r="H37" i="1"/>
  <c r="V37" i="1"/>
  <c r="F38" i="1"/>
  <c r="H38" i="1"/>
  <c r="V38" i="1"/>
  <c r="F39" i="1"/>
  <c r="H39" i="1"/>
  <c r="V39" i="1"/>
  <c r="F40" i="1"/>
  <c r="H40" i="1"/>
  <c r="V40" i="1"/>
  <c r="F41" i="1"/>
  <c r="H41" i="1"/>
  <c r="V41" i="1"/>
  <c r="F42" i="1"/>
  <c r="H42" i="1"/>
  <c r="V42" i="1"/>
  <c r="F43" i="1"/>
  <c r="H43" i="1"/>
  <c r="V43" i="1"/>
  <c r="F44" i="1"/>
  <c r="H44" i="1"/>
  <c r="V44" i="1"/>
  <c r="F45" i="1"/>
  <c r="H45" i="1"/>
  <c r="V45" i="1"/>
  <c r="F46" i="1"/>
  <c r="H46" i="1"/>
  <c r="V46" i="1"/>
  <c r="F47" i="1"/>
  <c r="H47" i="1"/>
  <c r="V47" i="1"/>
  <c r="F48" i="1"/>
  <c r="H48" i="1"/>
  <c r="V48" i="1"/>
  <c r="F49" i="1"/>
  <c r="H49" i="1"/>
  <c r="V49" i="1"/>
  <c r="F50" i="1"/>
  <c r="H50" i="1"/>
  <c r="V50" i="1"/>
  <c r="F51" i="1"/>
  <c r="H51" i="1"/>
  <c r="V51" i="1"/>
  <c r="F52" i="1"/>
  <c r="H52" i="1"/>
  <c r="V52" i="1"/>
  <c r="F53" i="1"/>
  <c r="H53" i="1"/>
  <c r="V53" i="1"/>
  <c r="F54" i="1"/>
  <c r="H54" i="1"/>
  <c r="V54" i="1"/>
  <c r="F55" i="1"/>
  <c r="H55" i="1"/>
  <c r="V55" i="1"/>
  <c r="F56" i="1"/>
  <c r="H56" i="1"/>
  <c r="V56" i="1"/>
  <c r="F57" i="1"/>
  <c r="H57" i="1"/>
  <c r="V57" i="1"/>
  <c r="F58" i="1"/>
  <c r="H58" i="1"/>
  <c r="V58" i="1"/>
  <c r="F59" i="1"/>
  <c r="H59" i="1"/>
  <c r="V59" i="1"/>
  <c r="F60" i="1"/>
  <c r="H60" i="1"/>
  <c r="V60" i="1"/>
  <c r="F61" i="1"/>
  <c r="H61" i="1"/>
  <c r="V61" i="1"/>
  <c r="F62" i="1"/>
  <c r="H62" i="1"/>
  <c r="V62" i="1"/>
  <c r="F63" i="1"/>
  <c r="H63" i="1"/>
  <c r="V63" i="1"/>
  <c r="F64" i="1"/>
  <c r="H64" i="1"/>
  <c r="V64" i="1"/>
  <c r="F65" i="1"/>
  <c r="H65" i="1"/>
  <c r="V65" i="1"/>
  <c r="F66" i="1"/>
  <c r="H66" i="1"/>
  <c r="V66" i="1"/>
  <c r="F67" i="1"/>
  <c r="H67" i="1"/>
  <c r="V67" i="1"/>
  <c r="F68" i="1"/>
  <c r="H68" i="1"/>
  <c r="V68" i="1"/>
  <c r="F69" i="1"/>
  <c r="H69" i="1"/>
  <c r="V69" i="1"/>
  <c r="F70" i="1"/>
  <c r="H70" i="1"/>
  <c r="V70" i="1"/>
  <c r="F71" i="1"/>
  <c r="H71" i="1"/>
  <c r="V71" i="1"/>
  <c r="F72" i="1"/>
  <c r="H72" i="1"/>
  <c r="V72" i="1"/>
  <c r="F73" i="1"/>
  <c r="H73" i="1"/>
  <c r="V73" i="1"/>
  <c r="F74" i="1"/>
  <c r="H74" i="1"/>
  <c r="V74" i="1"/>
  <c r="F75" i="1"/>
  <c r="H75" i="1"/>
  <c r="V75" i="1"/>
  <c r="F76" i="1"/>
  <c r="H76" i="1"/>
  <c r="V76" i="1"/>
  <c r="F77" i="1"/>
  <c r="H77" i="1"/>
  <c r="V77" i="1"/>
  <c r="F78" i="1"/>
  <c r="H78" i="1"/>
  <c r="V78" i="1"/>
  <c r="F79" i="1"/>
  <c r="H79" i="1"/>
  <c r="V79" i="1"/>
  <c r="F80" i="1"/>
  <c r="H80" i="1"/>
  <c r="V80" i="1"/>
  <c r="F81" i="1"/>
  <c r="H81" i="1"/>
  <c r="V81" i="1"/>
  <c r="F82" i="1"/>
  <c r="H82" i="1"/>
  <c r="V82" i="1"/>
  <c r="F83" i="1"/>
  <c r="H83" i="1"/>
  <c r="V83" i="1"/>
  <c r="F84" i="1"/>
  <c r="H84" i="1"/>
  <c r="V84" i="1"/>
  <c r="F85" i="1"/>
  <c r="H85" i="1"/>
  <c r="V85" i="1"/>
  <c r="F86" i="1"/>
  <c r="H86" i="1"/>
  <c r="V86" i="1"/>
  <c r="F87" i="1"/>
  <c r="H87" i="1"/>
  <c r="V87" i="1"/>
  <c r="F88" i="1"/>
  <c r="H88" i="1"/>
  <c r="V88" i="1"/>
  <c r="F89" i="1"/>
  <c r="H89" i="1"/>
  <c r="V89" i="1"/>
  <c r="F90" i="1"/>
  <c r="H90" i="1"/>
  <c r="V90" i="1"/>
  <c r="F91" i="1"/>
  <c r="H91" i="1"/>
  <c r="V91" i="1"/>
  <c r="F92" i="1"/>
  <c r="H92" i="1"/>
  <c r="V92" i="1"/>
  <c r="F93" i="1"/>
  <c r="H93" i="1"/>
  <c r="V93" i="1"/>
  <c r="F94" i="1"/>
  <c r="H94" i="1"/>
  <c r="V94" i="1"/>
  <c r="F95" i="1"/>
  <c r="H95" i="1"/>
  <c r="V95" i="1"/>
  <c r="F96" i="1"/>
  <c r="H96" i="1"/>
  <c r="V96" i="1"/>
  <c r="F97" i="1"/>
  <c r="H97" i="1"/>
  <c r="V97" i="1"/>
  <c r="F98" i="1"/>
  <c r="H98" i="1"/>
  <c r="V98" i="1"/>
  <c r="F99" i="1"/>
  <c r="H99" i="1"/>
  <c r="V99" i="1"/>
  <c r="F100" i="1"/>
  <c r="H100" i="1"/>
  <c r="V100" i="1"/>
  <c r="F101" i="1"/>
  <c r="H101" i="1"/>
  <c r="V101" i="1"/>
  <c r="F102" i="1"/>
  <c r="H102" i="1"/>
  <c r="V102" i="1"/>
  <c r="F103" i="1"/>
  <c r="H103" i="1"/>
  <c r="V103" i="1"/>
  <c r="F104" i="1"/>
  <c r="H104" i="1"/>
  <c r="V104" i="1"/>
  <c r="F105" i="1"/>
  <c r="H105" i="1"/>
  <c r="V105" i="1"/>
  <c r="F106" i="1"/>
  <c r="H106" i="1"/>
  <c r="V106" i="1"/>
  <c r="F107" i="1"/>
  <c r="H107" i="1"/>
  <c r="V107" i="1"/>
  <c r="F108" i="1"/>
  <c r="H108" i="1"/>
  <c r="V108" i="1"/>
  <c r="F109" i="1"/>
  <c r="H109" i="1"/>
  <c r="V109" i="1"/>
  <c r="F110" i="1"/>
  <c r="H110" i="1"/>
  <c r="V110" i="1"/>
  <c r="F111" i="1"/>
  <c r="H111" i="1"/>
  <c r="V111" i="1"/>
  <c r="F112" i="1"/>
  <c r="H112" i="1"/>
  <c r="V112" i="1"/>
  <c r="F113" i="1"/>
  <c r="H113" i="1"/>
  <c r="V113" i="1"/>
  <c r="F114" i="1"/>
  <c r="H114" i="1"/>
  <c r="V114" i="1"/>
  <c r="F115" i="1"/>
  <c r="H115" i="1"/>
  <c r="V115" i="1"/>
  <c r="F116" i="1"/>
  <c r="H116" i="1"/>
  <c r="V116" i="1"/>
  <c r="F117" i="1"/>
  <c r="H117" i="1"/>
  <c r="V117" i="1"/>
  <c r="F118" i="1"/>
  <c r="H118" i="1"/>
  <c r="V118" i="1"/>
  <c r="F119" i="1"/>
  <c r="H119" i="1"/>
  <c r="V119" i="1"/>
  <c r="F120" i="1"/>
  <c r="H120" i="1"/>
  <c r="V120" i="1"/>
  <c r="F121" i="1"/>
  <c r="H121" i="1"/>
  <c r="V121" i="1"/>
  <c r="F122" i="1"/>
  <c r="H122" i="1"/>
  <c r="V122" i="1"/>
  <c r="F123" i="1"/>
  <c r="H123" i="1"/>
  <c r="V123" i="1"/>
  <c r="F124" i="1"/>
  <c r="H124" i="1"/>
  <c r="V124" i="1"/>
  <c r="F125" i="1"/>
  <c r="H125" i="1"/>
  <c r="V125" i="1"/>
  <c r="F126" i="1"/>
  <c r="H126" i="1"/>
  <c r="V126" i="1"/>
  <c r="F127" i="1"/>
  <c r="H127" i="1"/>
  <c r="V127" i="1"/>
  <c r="F128" i="1"/>
  <c r="H128" i="1"/>
  <c r="V128" i="1"/>
  <c r="F129" i="1"/>
  <c r="H129" i="1"/>
  <c r="V129" i="1"/>
  <c r="F130" i="1"/>
  <c r="H130" i="1"/>
  <c r="V130" i="1"/>
  <c r="F131" i="1"/>
  <c r="H131" i="1"/>
  <c r="V131" i="1"/>
  <c r="F132" i="1"/>
  <c r="H132" i="1"/>
  <c r="V132" i="1"/>
  <c r="F133" i="1"/>
  <c r="H133" i="1"/>
  <c r="V133" i="1"/>
  <c r="F134" i="1"/>
  <c r="H134" i="1"/>
  <c r="V134" i="1"/>
  <c r="F135" i="1"/>
  <c r="H135" i="1"/>
  <c r="V135" i="1"/>
  <c r="F136" i="1"/>
  <c r="H136" i="1"/>
  <c r="V136" i="1"/>
  <c r="F137" i="1"/>
  <c r="H137" i="1"/>
  <c r="V137" i="1"/>
  <c r="F138" i="1"/>
  <c r="H138" i="1"/>
  <c r="V138" i="1"/>
  <c r="F139" i="1"/>
  <c r="H139" i="1"/>
  <c r="V139" i="1"/>
  <c r="F140" i="1"/>
  <c r="H140" i="1"/>
  <c r="V140" i="1"/>
  <c r="F141" i="1"/>
  <c r="H141" i="1"/>
  <c r="V141" i="1"/>
  <c r="F142" i="1"/>
  <c r="H142" i="1"/>
  <c r="V142" i="1"/>
  <c r="F143" i="1"/>
  <c r="H143" i="1"/>
  <c r="V143" i="1"/>
  <c r="F144" i="1"/>
  <c r="H144" i="1"/>
  <c r="V144" i="1"/>
  <c r="F145" i="1"/>
  <c r="H145" i="1"/>
  <c r="V145" i="1"/>
  <c r="F146" i="1"/>
  <c r="H146" i="1"/>
  <c r="V146" i="1"/>
  <c r="F147" i="1"/>
  <c r="H147" i="1"/>
  <c r="V147" i="1"/>
  <c r="F148" i="1"/>
  <c r="H148" i="1"/>
  <c r="V148" i="1"/>
  <c r="F149" i="1"/>
  <c r="H149" i="1"/>
  <c r="V149" i="1"/>
  <c r="F150" i="1"/>
  <c r="H150" i="1"/>
  <c r="V150" i="1"/>
  <c r="F151" i="1"/>
  <c r="H151" i="1"/>
  <c r="V151" i="1"/>
  <c r="F152" i="1"/>
  <c r="H152" i="1"/>
  <c r="V152" i="1"/>
  <c r="F153" i="1"/>
  <c r="H153" i="1"/>
  <c r="V153" i="1"/>
  <c r="F154" i="1"/>
  <c r="H154" i="1"/>
  <c r="V154" i="1"/>
  <c r="F155" i="1"/>
  <c r="H155" i="1"/>
  <c r="V155" i="1"/>
  <c r="F156" i="1"/>
  <c r="H156" i="1"/>
  <c r="V156" i="1"/>
  <c r="F157" i="1"/>
  <c r="H157" i="1"/>
  <c r="V157" i="1"/>
  <c r="F158" i="1"/>
  <c r="H158" i="1"/>
  <c r="V158" i="1"/>
  <c r="F159" i="1"/>
  <c r="H159" i="1"/>
  <c r="V159" i="1"/>
  <c r="F160" i="1"/>
  <c r="H160" i="1"/>
  <c r="V160" i="1"/>
  <c r="F161" i="1"/>
  <c r="H161" i="1"/>
  <c r="V161" i="1"/>
  <c r="F162" i="1"/>
  <c r="H162" i="1"/>
  <c r="V162" i="1"/>
  <c r="F163" i="1"/>
  <c r="H163" i="1"/>
  <c r="V163" i="1"/>
  <c r="F164" i="1"/>
  <c r="H164" i="1"/>
  <c r="V164" i="1"/>
  <c r="F165" i="1"/>
  <c r="H165" i="1"/>
  <c r="V165" i="1"/>
  <c r="F166" i="1"/>
  <c r="H166" i="1"/>
  <c r="V166" i="1"/>
  <c r="F167" i="1"/>
  <c r="H167" i="1"/>
  <c r="V167" i="1"/>
  <c r="F168" i="1"/>
  <c r="H168" i="1"/>
  <c r="V168" i="1"/>
  <c r="F169" i="1"/>
  <c r="H169" i="1"/>
  <c r="V169" i="1"/>
  <c r="F170" i="1"/>
  <c r="H170" i="1"/>
  <c r="V170" i="1"/>
  <c r="F171" i="1"/>
  <c r="H171" i="1"/>
  <c r="V171" i="1"/>
  <c r="F172" i="1"/>
  <c r="H172" i="1"/>
  <c r="V172" i="1"/>
  <c r="F173" i="1"/>
  <c r="H173" i="1"/>
  <c r="V173" i="1"/>
  <c r="F174" i="1"/>
  <c r="H174" i="1"/>
  <c r="V174" i="1"/>
  <c r="F175" i="1"/>
  <c r="H175" i="1"/>
  <c r="V175" i="1"/>
  <c r="F176" i="1"/>
  <c r="H176" i="1"/>
  <c r="V176" i="1"/>
  <c r="F177" i="1"/>
  <c r="H177" i="1"/>
  <c r="V177" i="1"/>
  <c r="F178" i="1"/>
  <c r="H178" i="1"/>
  <c r="V178" i="1"/>
  <c r="F179" i="1"/>
  <c r="H179" i="1"/>
  <c r="V179" i="1"/>
  <c r="F180" i="1"/>
  <c r="H180" i="1"/>
  <c r="V180" i="1"/>
  <c r="F181" i="1"/>
  <c r="H181" i="1"/>
  <c r="V181" i="1"/>
  <c r="F182" i="1"/>
  <c r="H182" i="1"/>
  <c r="V182" i="1"/>
  <c r="F183" i="1"/>
  <c r="H183" i="1"/>
  <c r="V183" i="1"/>
  <c r="F184" i="1"/>
  <c r="H184" i="1"/>
  <c r="V184" i="1"/>
  <c r="F185" i="1"/>
  <c r="H185" i="1"/>
  <c r="V185" i="1"/>
  <c r="F186" i="1"/>
  <c r="H186" i="1"/>
  <c r="V186" i="1"/>
  <c r="F187" i="1"/>
  <c r="H187" i="1"/>
  <c r="V187" i="1"/>
  <c r="F188" i="1"/>
  <c r="H188" i="1"/>
  <c r="V188" i="1"/>
  <c r="F189" i="1"/>
  <c r="H189" i="1"/>
  <c r="V189" i="1"/>
  <c r="F190" i="1"/>
  <c r="H190" i="1"/>
  <c r="V190" i="1"/>
  <c r="F191" i="1"/>
  <c r="H191" i="1"/>
  <c r="V191" i="1"/>
  <c r="F192" i="1"/>
  <c r="H192" i="1"/>
  <c r="V192" i="1"/>
  <c r="F193" i="1"/>
  <c r="H193" i="1"/>
  <c r="V193" i="1"/>
  <c r="F194" i="1"/>
  <c r="H194" i="1"/>
  <c r="V194" i="1"/>
  <c r="F195" i="1"/>
  <c r="H195" i="1"/>
  <c r="V195" i="1"/>
  <c r="F196" i="1"/>
  <c r="H196" i="1"/>
  <c r="V196" i="1"/>
  <c r="F197" i="1"/>
  <c r="H197" i="1"/>
  <c r="V197" i="1"/>
  <c r="F198" i="1"/>
  <c r="H198" i="1"/>
  <c r="V198" i="1"/>
  <c r="F199" i="1"/>
  <c r="H199" i="1"/>
  <c r="V199" i="1"/>
  <c r="F200" i="1"/>
  <c r="H200" i="1"/>
  <c r="V200" i="1"/>
  <c r="F201" i="1"/>
  <c r="H201" i="1"/>
  <c r="V201" i="1"/>
  <c r="F202" i="1"/>
  <c r="H202" i="1"/>
  <c r="V202" i="1"/>
  <c r="F203" i="1"/>
  <c r="H203" i="1"/>
  <c r="V203" i="1"/>
  <c r="F204" i="1"/>
  <c r="H204" i="1"/>
  <c r="V204" i="1"/>
  <c r="F205" i="1"/>
  <c r="H205" i="1"/>
  <c r="V205" i="1"/>
  <c r="F206" i="1"/>
  <c r="H206" i="1"/>
  <c r="V206" i="1"/>
  <c r="F207" i="1"/>
  <c r="H207" i="1"/>
  <c r="V207" i="1"/>
  <c r="F208" i="1"/>
  <c r="H208" i="1"/>
  <c r="V208" i="1"/>
  <c r="F209" i="1"/>
  <c r="H209" i="1"/>
  <c r="V209" i="1"/>
  <c r="F210" i="1"/>
  <c r="H210" i="1"/>
  <c r="V210" i="1"/>
  <c r="F211" i="1"/>
  <c r="H211" i="1"/>
  <c r="V211" i="1"/>
  <c r="F212" i="1"/>
  <c r="H212" i="1"/>
  <c r="V212" i="1"/>
  <c r="F213" i="1"/>
  <c r="H213" i="1"/>
  <c r="V213" i="1"/>
  <c r="F214" i="1"/>
  <c r="H214" i="1"/>
  <c r="V214" i="1"/>
  <c r="F215" i="1"/>
  <c r="H215" i="1"/>
  <c r="V215" i="1"/>
  <c r="F216" i="1"/>
  <c r="H216" i="1"/>
  <c r="V216" i="1"/>
  <c r="F217" i="1"/>
  <c r="H217" i="1"/>
  <c r="V217" i="1"/>
  <c r="F218" i="1"/>
  <c r="H218" i="1"/>
  <c r="V218" i="1"/>
  <c r="F219" i="1"/>
  <c r="H219" i="1"/>
  <c r="V219" i="1"/>
  <c r="F220" i="1"/>
  <c r="H220" i="1"/>
  <c r="V220" i="1"/>
  <c r="F221" i="1"/>
  <c r="H221" i="1"/>
  <c r="V221" i="1"/>
  <c r="F222" i="1"/>
  <c r="H222" i="1"/>
  <c r="V222" i="1"/>
  <c r="F223" i="1"/>
  <c r="H223" i="1"/>
  <c r="V223" i="1"/>
  <c r="F224" i="1"/>
  <c r="H224" i="1"/>
  <c r="V224" i="1"/>
  <c r="F225" i="1"/>
  <c r="H225" i="1"/>
  <c r="V225" i="1"/>
  <c r="F226" i="1"/>
  <c r="H226" i="1"/>
  <c r="V226" i="1"/>
  <c r="F227" i="1"/>
  <c r="H227" i="1"/>
  <c r="V227" i="1"/>
  <c r="F228" i="1"/>
  <c r="H228" i="1"/>
  <c r="V228" i="1"/>
  <c r="F229" i="1"/>
  <c r="H229" i="1"/>
  <c r="V229" i="1"/>
  <c r="F230" i="1"/>
  <c r="H230" i="1"/>
  <c r="V230" i="1"/>
  <c r="F231" i="1"/>
  <c r="H231" i="1"/>
  <c r="V231" i="1"/>
  <c r="F232" i="1"/>
  <c r="H232" i="1"/>
  <c r="V232" i="1"/>
  <c r="F233" i="1"/>
  <c r="H233" i="1"/>
  <c r="V233" i="1"/>
  <c r="F234" i="1"/>
  <c r="H234" i="1"/>
  <c r="V234" i="1"/>
  <c r="F235" i="1"/>
  <c r="H235" i="1"/>
  <c r="V235" i="1"/>
  <c r="F236" i="1"/>
  <c r="H236" i="1"/>
  <c r="V236" i="1"/>
  <c r="F237" i="1"/>
  <c r="H237" i="1"/>
  <c r="V237" i="1"/>
  <c r="F238" i="1"/>
  <c r="H238" i="1"/>
  <c r="V238" i="1"/>
  <c r="F239" i="1"/>
  <c r="H239" i="1"/>
  <c r="V239" i="1"/>
  <c r="F240" i="1"/>
  <c r="H240" i="1"/>
  <c r="V240" i="1"/>
  <c r="F241" i="1"/>
  <c r="H241" i="1"/>
  <c r="V241" i="1"/>
  <c r="F242" i="1"/>
  <c r="H242" i="1"/>
  <c r="V242" i="1"/>
  <c r="F243" i="1"/>
  <c r="H243" i="1"/>
  <c r="V243" i="1"/>
  <c r="F244" i="1"/>
  <c r="H244" i="1"/>
  <c r="V244" i="1"/>
  <c r="F245" i="1"/>
  <c r="H245" i="1"/>
  <c r="V245" i="1"/>
  <c r="F246" i="1"/>
  <c r="H246" i="1"/>
  <c r="V246" i="1"/>
  <c r="F247" i="1"/>
  <c r="H247" i="1"/>
  <c r="V247" i="1"/>
  <c r="F248" i="1"/>
  <c r="H248" i="1"/>
  <c r="V248" i="1"/>
  <c r="F249" i="1"/>
  <c r="H249" i="1"/>
  <c r="V249" i="1"/>
  <c r="F250" i="1"/>
  <c r="H250" i="1"/>
  <c r="V250" i="1"/>
  <c r="F251" i="1"/>
  <c r="H251" i="1"/>
  <c r="V251" i="1"/>
  <c r="F252" i="1"/>
  <c r="H252" i="1"/>
  <c r="V252" i="1"/>
  <c r="F253" i="1"/>
  <c r="H253" i="1"/>
  <c r="V253" i="1"/>
  <c r="F254" i="1"/>
  <c r="H254" i="1"/>
  <c r="V254" i="1"/>
  <c r="F255" i="1"/>
  <c r="H255" i="1"/>
  <c r="V255" i="1"/>
  <c r="F256" i="1"/>
  <c r="H256" i="1"/>
  <c r="V256" i="1"/>
  <c r="F257" i="1"/>
  <c r="H257" i="1"/>
  <c r="V257" i="1"/>
  <c r="F258" i="1"/>
  <c r="H258" i="1"/>
  <c r="V258" i="1"/>
  <c r="F259" i="1"/>
  <c r="H259" i="1"/>
  <c r="V259" i="1"/>
  <c r="F260" i="1"/>
  <c r="H260" i="1"/>
  <c r="V260" i="1"/>
  <c r="F261" i="1"/>
  <c r="H261" i="1"/>
  <c r="V261" i="1"/>
  <c r="F262" i="1"/>
  <c r="H262" i="1"/>
  <c r="V262" i="1"/>
  <c r="F263" i="1"/>
  <c r="H263" i="1"/>
  <c r="V263" i="1"/>
  <c r="F264" i="1"/>
  <c r="H264" i="1"/>
  <c r="V264" i="1"/>
  <c r="F265" i="1"/>
  <c r="H265" i="1"/>
  <c r="V265" i="1"/>
  <c r="F266" i="1"/>
  <c r="H266" i="1"/>
  <c r="V266" i="1"/>
  <c r="F267" i="1"/>
  <c r="H267" i="1"/>
  <c r="V267" i="1"/>
  <c r="F268" i="1"/>
  <c r="H268" i="1"/>
  <c r="V268" i="1"/>
  <c r="F269" i="1"/>
  <c r="H269" i="1"/>
  <c r="V269" i="1"/>
  <c r="F270" i="1"/>
  <c r="H270" i="1"/>
  <c r="V270" i="1"/>
  <c r="F271" i="1"/>
  <c r="H271" i="1"/>
  <c r="V271" i="1"/>
  <c r="F272" i="1"/>
  <c r="H272" i="1"/>
  <c r="V272" i="1"/>
  <c r="F273" i="1"/>
  <c r="H273" i="1"/>
  <c r="V273" i="1"/>
  <c r="F274" i="1"/>
  <c r="H274" i="1"/>
  <c r="V274" i="1"/>
  <c r="F275" i="1"/>
  <c r="H275" i="1"/>
  <c r="V275" i="1"/>
  <c r="F276" i="1"/>
  <c r="H276" i="1"/>
  <c r="V276" i="1"/>
  <c r="F277" i="1"/>
  <c r="H277" i="1"/>
  <c r="V277" i="1"/>
  <c r="F278" i="1"/>
  <c r="H278" i="1"/>
  <c r="V278" i="1"/>
  <c r="F279" i="1"/>
  <c r="H279" i="1"/>
  <c r="V279" i="1"/>
  <c r="F280" i="1"/>
  <c r="H280" i="1"/>
  <c r="V280" i="1"/>
  <c r="F281" i="1"/>
  <c r="H281" i="1"/>
  <c r="V281" i="1"/>
  <c r="F282" i="1"/>
  <c r="H282" i="1"/>
  <c r="V282" i="1"/>
  <c r="F283" i="1"/>
  <c r="H283" i="1"/>
  <c r="V283" i="1"/>
  <c r="F284" i="1"/>
  <c r="H284" i="1"/>
  <c r="V284" i="1"/>
  <c r="F285" i="1"/>
  <c r="H285" i="1"/>
  <c r="V285" i="1"/>
  <c r="F286" i="1"/>
  <c r="H286" i="1"/>
  <c r="V286" i="1"/>
  <c r="F287" i="1"/>
  <c r="H287" i="1"/>
  <c r="V287" i="1"/>
  <c r="F288" i="1"/>
  <c r="H288" i="1"/>
  <c r="V288" i="1"/>
  <c r="F289" i="1"/>
  <c r="H289" i="1"/>
  <c r="V289" i="1"/>
  <c r="F290" i="1"/>
  <c r="H290" i="1"/>
  <c r="V290" i="1"/>
  <c r="F291" i="1"/>
  <c r="H291" i="1"/>
  <c r="V291" i="1"/>
  <c r="F292" i="1"/>
  <c r="H292" i="1"/>
  <c r="V292" i="1"/>
  <c r="F293" i="1"/>
  <c r="H293" i="1"/>
  <c r="V293" i="1"/>
  <c r="F294" i="1"/>
  <c r="H294" i="1"/>
  <c r="V294" i="1"/>
  <c r="F295" i="1"/>
  <c r="H295" i="1"/>
  <c r="V295" i="1"/>
  <c r="F296" i="1"/>
  <c r="H296" i="1"/>
  <c r="V296" i="1"/>
  <c r="F297" i="1"/>
  <c r="H297" i="1"/>
  <c r="V297" i="1"/>
  <c r="F298" i="1"/>
  <c r="H298" i="1"/>
  <c r="V298" i="1"/>
  <c r="F299" i="1"/>
  <c r="H299" i="1"/>
  <c r="V299" i="1"/>
  <c r="F300" i="1"/>
  <c r="H300" i="1"/>
  <c r="V300" i="1"/>
  <c r="F301" i="1"/>
  <c r="H301" i="1"/>
  <c r="V301" i="1"/>
  <c r="F302" i="1"/>
  <c r="H302" i="1"/>
  <c r="V302" i="1"/>
  <c r="F303" i="1"/>
  <c r="H303" i="1"/>
  <c r="V303" i="1"/>
  <c r="F304" i="1"/>
  <c r="H304" i="1"/>
  <c r="V304" i="1"/>
  <c r="F305" i="1"/>
  <c r="H305" i="1"/>
  <c r="V305" i="1"/>
  <c r="F306" i="1"/>
  <c r="H306" i="1"/>
  <c r="V306" i="1"/>
  <c r="F307" i="1"/>
  <c r="H307" i="1"/>
  <c r="V307" i="1"/>
  <c r="F308" i="1"/>
  <c r="H308" i="1"/>
  <c r="V308" i="1"/>
  <c r="F309" i="1"/>
  <c r="H309" i="1"/>
  <c r="V309" i="1"/>
  <c r="F310" i="1"/>
  <c r="H310" i="1"/>
  <c r="V310" i="1"/>
  <c r="F311" i="1"/>
  <c r="H311" i="1"/>
  <c r="V311" i="1"/>
  <c r="F312" i="1"/>
  <c r="H312" i="1"/>
  <c r="V312" i="1"/>
  <c r="F313" i="1"/>
  <c r="H313" i="1"/>
  <c r="V313" i="1"/>
  <c r="F314" i="1"/>
  <c r="H314" i="1"/>
  <c r="V314" i="1"/>
  <c r="F315" i="1"/>
  <c r="H315" i="1"/>
  <c r="V315" i="1"/>
  <c r="F316" i="1"/>
  <c r="H316" i="1"/>
  <c r="V316" i="1"/>
  <c r="F317" i="1"/>
  <c r="H317" i="1"/>
  <c r="V317" i="1"/>
  <c r="F318" i="1"/>
  <c r="H318" i="1"/>
  <c r="V318" i="1"/>
  <c r="F319" i="1"/>
  <c r="H319" i="1"/>
  <c r="V319" i="1"/>
  <c r="F320" i="1"/>
  <c r="H320" i="1"/>
  <c r="V320" i="1"/>
  <c r="F321" i="1"/>
  <c r="H321" i="1"/>
  <c r="V321" i="1"/>
  <c r="F322" i="1"/>
  <c r="H322" i="1"/>
  <c r="V322" i="1"/>
  <c r="F323" i="1"/>
  <c r="H323" i="1"/>
  <c r="V323" i="1"/>
  <c r="F324" i="1"/>
  <c r="H324" i="1"/>
  <c r="V324" i="1"/>
  <c r="F325" i="1"/>
  <c r="H325" i="1"/>
  <c r="V325" i="1"/>
  <c r="F326" i="1"/>
  <c r="H326" i="1"/>
  <c r="V326" i="1"/>
  <c r="F327" i="1"/>
  <c r="H327" i="1"/>
  <c r="V327" i="1"/>
  <c r="F328" i="1"/>
  <c r="H328" i="1"/>
  <c r="V328" i="1"/>
  <c r="F329" i="1"/>
  <c r="H329" i="1"/>
  <c r="V329" i="1"/>
  <c r="F330" i="1"/>
  <c r="H330" i="1"/>
  <c r="V330" i="1"/>
  <c r="F331" i="1"/>
  <c r="H331" i="1"/>
  <c r="V331" i="1"/>
  <c r="F332" i="1"/>
  <c r="H332" i="1"/>
  <c r="V332" i="1"/>
  <c r="F333" i="1"/>
  <c r="H333" i="1"/>
  <c r="V333" i="1"/>
  <c r="F334" i="1"/>
  <c r="H334" i="1"/>
  <c r="V334" i="1"/>
  <c r="F335" i="1"/>
  <c r="H335" i="1"/>
  <c r="V335" i="1"/>
  <c r="F336" i="1"/>
  <c r="H336" i="1"/>
  <c r="V336" i="1"/>
  <c r="F337" i="1"/>
  <c r="H337" i="1"/>
  <c r="V337" i="1"/>
  <c r="F338" i="1"/>
  <c r="H338" i="1"/>
  <c r="V338" i="1"/>
  <c r="F339" i="1"/>
  <c r="H339" i="1"/>
  <c r="V339" i="1"/>
  <c r="F340" i="1"/>
  <c r="H340" i="1"/>
  <c r="V340" i="1"/>
  <c r="F341" i="1"/>
  <c r="H341" i="1"/>
  <c r="V341" i="1"/>
  <c r="F342" i="1"/>
  <c r="H342" i="1"/>
  <c r="V342" i="1"/>
  <c r="F343" i="1"/>
  <c r="H343" i="1"/>
  <c r="V343" i="1"/>
  <c r="F344" i="1"/>
  <c r="H344" i="1"/>
  <c r="V344" i="1"/>
  <c r="F345" i="1"/>
  <c r="H345" i="1"/>
  <c r="V345" i="1"/>
  <c r="F346" i="1"/>
  <c r="H346" i="1"/>
  <c r="V346" i="1"/>
  <c r="F347" i="1"/>
  <c r="H347" i="1"/>
  <c r="V347" i="1"/>
  <c r="F348" i="1"/>
  <c r="H348" i="1"/>
  <c r="V348" i="1"/>
  <c r="F349" i="1"/>
  <c r="H349" i="1"/>
  <c r="V349" i="1"/>
  <c r="F350" i="1"/>
  <c r="H350" i="1"/>
  <c r="V350" i="1"/>
  <c r="F351" i="1"/>
  <c r="H351" i="1"/>
  <c r="V351" i="1"/>
  <c r="F352" i="1"/>
  <c r="H352" i="1"/>
  <c r="V352" i="1"/>
  <c r="F353" i="1"/>
  <c r="H353" i="1"/>
  <c r="V353" i="1"/>
  <c r="F354" i="1"/>
  <c r="H354" i="1"/>
  <c r="V354" i="1"/>
  <c r="F355" i="1"/>
  <c r="H355" i="1"/>
  <c r="V355" i="1"/>
  <c r="F356" i="1"/>
  <c r="H356" i="1"/>
  <c r="V356" i="1"/>
  <c r="F357" i="1"/>
  <c r="H357" i="1"/>
  <c r="V357" i="1"/>
  <c r="F358" i="1"/>
  <c r="H358" i="1"/>
  <c r="V358" i="1"/>
  <c r="F359" i="1"/>
  <c r="H359" i="1"/>
  <c r="V359" i="1"/>
  <c r="F360" i="1"/>
  <c r="H360" i="1"/>
  <c r="V360" i="1"/>
  <c r="F361" i="1"/>
  <c r="H361" i="1"/>
  <c r="V361" i="1"/>
  <c r="F362" i="1"/>
  <c r="H362" i="1"/>
  <c r="V362" i="1"/>
  <c r="F363" i="1"/>
  <c r="H363" i="1"/>
  <c r="V363" i="1"/>
  <c r="F364" i="1"/>
  <c r="H364" i="1"/>
  <c r="V364" i="1"/>
  <c r="F365" i="1"/>
  <c r="H365" i="1"/>
  <c r="V365" i="1"/>
  <c r="F366" i="1"/>
  <c r="H366" i="1"/>
  <c r="V366" i="1"/>
  <c r="F367" i="1"/>
  <c r="H367" i="1"/>
  <c r="V367" i="1"/>
  <c r="F368" i="1"/>
  <c r="H368" i="1"/>
  <c r="V368" i="1"/>
  <c r="F369" i="1"/>
  <c r="H369" i="1"/>
  <c r="V369" i="1"/>
  <c r="F370" i="1"/>
  <c r="H370" i="1"/>
  <c r="V370" i="1"/>
  <c r="F371" i="1"/>
  <c r="H371" i="1"/>
  <c r="V371" i="1"/>
  <c r="F372" i="1"/>
  <c r="H372" i="1"/>
  <c r="V372" i="1"/>
  <c r="F373" i="1"/>
  <c r="H373" i="1"/>
  <c r="V373" i="1"/>
  <c r="F374" i="1"/>
  <c r="H374" i="1"/>
  <c r="V374" i="1"/>
  <c r="F375" i="1"/>
  <c r="H375" i="1"/>
  <c r="V375" i="1"/>
  <c r="F376" i="1"/>
  <c r="H376" i="1"/>
  <c r="V376" i="1"/>
  <c r="F377" i="1"/>
  <c r="H377" i="1"/>
  <c r="V377" i="1"/>
  <c r="F378" i="1"/>
  <c r="H378" i="1"/>
  <c r="V378" i="1"/>
  <c r="F379" i="1"/>
  <c r="H379" i="1"/>
  <c r="V379" i="1"/>
  <c r="F380" i="1"/>
  <c r="H380" i="1"/>
  <c r="V380" i="1"/>
  <c r="F381" i="1"/>
  <c r="H381" i="1"/>
  <c r="V381" i="1"/>
  <c r="F382" i="1"/>
  <c r="H382" i="1"/>
  <c r="V382" i="1"/>
  <c r="F383" i="1"/>
  <c r="H383" i="1"/>
  <c r="V383" i="1"/>
  <c r="F384" i="1"/>
  <c r="H384" i="1"/>
  <c r="V384" i="1"/>
  <c r="F385" i="1"/>
  <c r="H385" i="1"/>
  <c r="V385" i="1"/>
  <c r="F386" i="1"/>
  <c r="H386" i="1"/>
  <c r="V386" i="1"/>
  <c r="F387" i="1"/>
  <c r="H387" i="1"/>
  <c r="V387" i="1"/>
  <c r="F388" i="1"/>
  <c r="H388" i="1"/>
  <c r="V388" i="1"/>
  <c r="F389" i="1"/>
  <c r="H389" i="1"/>
  <c r="V389" i="1"/>
  <c r="F390" i="1"/>
  <c r="H390" i="1"/>
  <c r="V390" i="1"/>
  <c r="F391" i="1"/>
  <c r="H391" i="1"/>
  <c r="V391" i="1"/>
  <c r="F392" i="1"/>
  <c r="H392" i="1"/>
  <c r="V392" i="1"/>
  <c r="F393" i="1"/>
  <c r="H393" i="1"/>
  <c r="V393" i="1"/>
  <c r="F394" i="1"/>
  <c r="H394" i="1"/>
  <c r="V394" i="1"/>
  <c r="F395" i="1"/>
  <c r="H395" i="1"/>
  <c r="V395" i="1"/>
  <c r="F396" i="1"/>
  <c r="H396" i="1"/>
  <c r="V396" i="1"/>
  <c r="F397" i="1"/>
  <c r="H397" i="1"/>
  <c r="V397" i="1"/>
  <c r="F398" i="1"/>
  <c r="H398" i="1"/>
  <c r="V398" i="1"/>
  <c r="F399" i="1"/>
  <c r="H399" i="1"/>
  <c r="V399" i="1"/>
  <c r="F400" i="1"/>
  <c r="H400" i="1"/>
  <c r="V400" i="1"/>
  <c r="F401" i="1"/>
  <c r="H401" i="1"/>
  <c r="V401" i="1"/>
  <c r="F402" i="1"/>
  <c r="H402" i="1"/>
  <c r="V402" i="1"/>
  <c r="F403" i="1"/>
  <c r="H403" i="1"/>
  <c r="V403" i="1"/>
  <c r="F404" i="1"/>
  <c r="H404" i="1"/>
  <c r="V404" i="1"/>
  <c r="F405" i="1"/>
  <c r="H405" i="1"/>
  <c r="V405" i="1"/>
  <c r="F406" i="1"/>
  <c r="H406" i="1"/>
  <c r="V406" i="1"/>
  <c r="F407" i="1"/>
  <c r="H407" i="1"/>
  <c r="V407" i="1"/>
  <c r="F408" i="1"/>
  <c r="H408" i="1"/>
  <c r="V408" i="1"/>
  <c r="F409" i="1"/>
  <c r="H409" i="1"/>
  <c r="V409" i="1"/>
  <c r="F410" i="1"/>
  <c r="H410" i="1"/>
  <c r="V410" i="1"/>
  <c r="F411" i="1"/>
  <c r="H411" i="1"/>
  <c r="V411" i="1"/>
  <c r="F412" i="1"/>
  <c r="H412" i="1"/>
  <c r="V412" i="1"/>
  <c r="F413" i="1"/>
  <c r="H413" i="1"/>
  <c r="V413" i="1"/>
  <c r="F414" i="1"/>
  <c r="H414" i="1"/>
  <c r="V414" i="1"/>
  <c r="F415" i="1"/>
  <c r="H415" i="1"/>
  <c r="V415" i="1"/>
  <c r="F416" i="1"/>
  <c r="H416" i="1"/>
  <c r="V416" i="1"/>
  <c r="F417" i="1"/>
  <c r="H417" i="1"/>
  <c r="V417" i="1"/>
  <c r="F418" i="1"/>
  <c r="H418" i="1"/>
  <c r="V418" i="1"/>
  <c r="F419" i="1"/>
  <c r="H419" i="1"/>
  <c r="V419" i="1"/>
  <c r="F420" i="1"/>
  <c r="H420" i="1"/>
  <c r="V420" i="1"/>
  <c r="F421" i="1"/>
  <c r="H421" i="1"/>
  <c r="V421" i="1"/>
  <c r="F422" i="1"/>
  <c r="H422" i="1"/>
  <c r="V422" i="1"/>
  <c r="F423" i="1"/>
  <c r="H423" i="1"/>
  <c r="V423" i="1"/>
  <c r="F424" i="1"/>
  <c r="H424" i="1"/>
  <c r="V424" i="1"/>
  <c r="F425" i="1"/>
  <c r="H425" i="1"/>
  <c r="V425" i="1"/>
  <c r="F426" i="1"/>
  <c r="H426" i="1"/>
  <c r="V426" i="1"/>
  <c r="F427" i="1"/>
  <c r="H427" i="1"/>
  <c r="V427" i="1"/>
  <c r="F428" i="1"/>
  <c r="H428" i="1"/>
  <c r="V428" i="1"/>
  <c r="F429" i="1"/>
  <c r="H429" i="1"/>
  <c r="V429" i="1"/>
  <c r="F430" i="1"/>
  <c r="H430" i="1"/>
  <c r="V430" i="1"/>
  <c r="F431" i="1"/>
  <c r="H431" i="1"/>
  <c r="V431" i="1"/>
  <c r="F432" i="1"/>
  <c r="H432" i="1"/>
  <c r="V432" i="1"/>
  <c r="F433" i="1"/>
  <c r="H433" i="1"/>
  <c r="V433" i="1"/>
  <c r="F434" i="1"/>
  <c r="H434" i="1"/>
  <c r="V434" i="1"/>
  <c r="F435" i="1"/>
  <c r="H435" i="1"/>
  <c r="V435" i="1"/>
  <c r="F436" i="1"/>
  <c r="H436" i="1"/>
  <c r="V436" i="1"/>
  <c r="F437" i="1"/>
  <c r="H437" i="1"/>
  <c r="V437" i="1"/>
  <c r="F438" i="1"/>
  <c r="H438" i="1"/>
  <c r="V438" i="1"/>
  <c r="F439" i="1"/>
  <c r="H439" i="1"/>
  <c r="V439" i="1"/>
  <c r="F440" i="1"/>
  <c r="H440" i="1"/>
  <c r="V440" i="1"/>
  <c r="F441" i="1"/>
  <c r="H441" i="1"/>
  <c r="V441" i="1"/>
  <c r="F442" i="1"/>
  <c r="H442" i="1"/>
  <c r="V442" i="1"/>
  <c r="F443" i="1"/>
  <c r="H443" i="1"/>
  <c r="V443" i="1"/>
  <c r="F444" i="1"/>
  <c r="H444" i="1"/>
  <c r="V444" i="1"/>
  <c r="F445" i="1"/>
  <c r="H445" i="1"/>
  <c r="V445" i="1"/>
  <c r="F446" i="1"/>
  <c r="H446" i="1"/>
  <c r="V446" i="1"/>
  <c r="F447" i="1"/>
  <c r="H447" i="1"/>
  <c r="V447" i="1"/>
  <c r="F448" i="1"/>
  <c r="H448" i="1"/>
  <c r="V448" i="1"/>
  <c r="F449" i="1"/>
  <c r="H449" i="1"/>
  <c r="V449" i="1"/>
  <c r="F450" i="1"/>
  <c r="H450" i="1"/>
  <c r="V450" i="1"/>
  <c r="F451" i="1"/>
  <c r="H451" i="1"/>
  <c r="V451" i="1"/>
  <c r="F452" i="1"/>
  <c r="H452" i="1"/>
  <c r="V452" i="1"/>
  <c r="F453" i="1"/>
  <c r="H453" i="1"/>
  <c r="V453" i="1"/>
  <c r="F454" i="1"/>
  <c r="H454" i="1"/>
  <c r="V454" i="1"/>
  <c r="F455" i="1"/>
  <c r="H455" i="1"/>
  <c r="V455" i="1"/>
  <c r="F456" i="1"/>
  <c r="H456" i="1"/>
  <c r="V456" i="1"/>
  <c r="F457" i="1"/>
  <c r="H457" i="1"/>
  <c r="V457" i="1"/>
  <c r="F458" i="1"/>
  <c r="H458" i="1"/>
  <c r="V458" i="1"/>
  <c r="F459" i="1"/>
  <c r="H459" i="1"/>
  <c r="V459" i="1"/>
  <c r="F460" i="1"/>
  <c r="H460" i="1"/>
  <c r="V460" i="1"/>
  <c r="F461" i="1"/>
  <c r="H461" i="1"/>
  <c r="V461" i="1"/>
  <c r="F462" i="1"/>
  <c r="H462" i="1"/>
  <c r="V462" i="1"/>
  <c r="F463" i="1"/>
  <c r="H463" i="1"/>
  <c r="V463" i="1"/>
  <c r="F464" i="1"/>
  <c r="H464" i="1"/>
  <c r="V464" i="1"/>
  <c r="F465" i="1"/>
  <c r="H465" i="1"/>
  <c r="V465" i="1"/>
  <c r="F466" i="1"/>
  <c r="H466" i="1"/>
  <c r="V466" i="1"/>
  <c r="F467" i="1"/>
  <c r="H467" i="1"/>
  <c r="V467" i="1"/>
  <c r="F468" i="1"/>
  <c r="H468" i="1"/>
  <c r="V468" i="1"/>
  <c r="F469" i="1"/>
  <c r="H469" i="1"/>
  <c r="V469" i="1"/>
  <c r="F470" i="1"/>
  <c r="H470" i="1"/>
  <c r="V470" i="1"/>
  <c r="F471" i="1"/>
  <c r="H471" i="1"/>
  <c r="V471" i="1"/>
  <c r="F472" i="1"/>
  <c r="H472" i="1"/>
  <c r="V472" i="1"/>
  <c r="F473" i="1"/>
  <c r="H473" i="1"/>
  <c r="V473" i="1"/>
  <c r="F474" i="1"/>
  <c r="H474" i="1"/>
  <c r="V474" i="1"/>
  <c r="F475" i="1"/>
  <c r="H475" i="1"/>
  <c r="V475" i="1"/>
  <c r="F476" i="1"/>
  <c r="H476" i="1"/>
  <c r="V476" i="1"/>
  <c r="F477" i="1"/>
  <c r="H477" i="1"/>
  <c r="V477" i="1"/>
  <c r="F478" i="1"/>
  <c r="H478" i="1"/>
  <c r="V478" i="1"/>
  <c r="F479" i="1"/>
  <c r="H479" i="1"/>
  <c r="V479" i="1"/>
  <c r="F480" i="1"/>
  <c r="H480" i="1"/>
  <c r="V480" i="1"/>
  <c r="F481" i="1"/>
  <c r="H481" i="1"/>
  <c r="V481" i="1"/>
  <c r="F482" i="1"/>
  <c r="H482" i="1"/>
  <c r="V482" i="1"/>
  <c r="F483" i="1"/>
  <c r="H483" i="1"/>
  <c r="V483" i="1"/>
  <c r="F484" i="1"/>
  <c r="H484" i="1"/>
  <c r="V484" i="1"/>
  <c r="F485" i="1"/>
  <c r="H485" i="1"/>
  <c r="V485" i="1"/>
  <c r="F486" i="1"/>
  <c r="H486" i="1"/>
  <c r="V486" i="1"/>
  <c r="F487" i="1"/>
  <c r="H487" i="1"/>
  <c r="V487" i="1"/>
  <c r="F488" i="1"/>
  <c r="H488" i="1"/>
  <c r="V488" i="1"/>
  <c r="F489" i="1"/>
  <c r="H489" i="1"/>
  <c r="V489" i="1"/>
  <c r="F490" i="1"/>
  <c r="H490" i="1"/>
  <c r="V490" i="1"/>
  <c r="F491" i="1"/>
  <c r="H491" i="1"/>
  <c r="V491" i="1"/>
  <c r="F492" i="1"/>
  <c r="H492" i="1"/>
  <c r="V492" i="1"/>
  <c r="F493" i="1"/>
  <c r="H493" i="1"/>
  <c r="V493" i="1"/>
  <c r="F494" i="1"/>
  <c r="H494" i="1"/>
  <c r="V494" i="1"/>
  <c r="F495" i="1"/>
  <c r="H495" i="1"/>
  <c r="V495" i="1"/>
  <c r="F496" i="1"/>
  <c r="H496" i="1"/>
  <c r="V496" i="1"/>
  <c r="F497" i="1"/>
  <c r="H497" i="1"/>
  <c r="V497" i="1"/>
  <c r="F498" i="1"/>
  <c r="H498" i="1"/>
  <c r="V498" i="1"/>
  <c r="F499" i="1"/>
  <c r="H499" i="1"/>
  <c r="V499" i="1"/>
  <c r="F500" i="1"/>
  <c r="H500" i="1"/>
  <c r="V500" i="1"/>
  <c r="F501" i="1"/>
  <c r="H501" i="1"/>
  <c r="V501" i="1"/>
  <c r="F502" i="1"/>
  <c r="H502" i="1"/>
  <c r="V502" i="1"/>
  <c r="F503" i="1"/>
  <c r="H503" i="1"/>
  <c r="V503" i="1"/>
  <c r="F504" i="1"/>
  <c r="H504" i="1"/>
  <c r="V504" i="1"/>
  <c r="F505" i="1"/>
  <c r="H505" i="1"/>
  <c r="V505" i="1"/>
  <c r="F506" i="1"/>
  <c r="H506" i="1"/>
  <c r="V506" i="1"/>
  <c r="F507" i="1"/>
  <c r="H507" i="1"/>
  <c r="V507" i="1"/>
  <c r="F508" i="1"/>
  <c r="H508" i="1"/>
  <c r="V508" i="1"/>
  <c r="F509" i="1"/>
  <c r="H509" i="1"/>
  <c r="V509" i="1"/>
  <c r="F510" i="1"/>
  <c r="H510" i="1"/>
  <c r="V510" i="1"/>
  <c r="F511" i="1"/>
  <c r="H511" i="1"/>
  <c r="V511" i="1"/>
  <c r="F512" i="1"/>
  <c r="H512" i="1"/>
  <c r="V512" i="1"/>
  <c r="F513" i="1"/>
  <c r="H513" i="1"/>
  <c r="V513" i="1"/>
  <c r="F514" i="1"/>
  <c r="H514" i="1"/>
  <c r="V514" i="1"/>
  <c r="F515" i="1"/>
  <c r="H515" i="1"/>
  <c r="V5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2" i="1"/>
  <c r="B4" i="1"/>
  <c r="G2" i="1"/>
  <c r="B7" i="1"/>
  <c r="L2" i="1"/>
  <c r="J3" i="1"/>
  <c r="S3" i="1"/>
  <c r="G3" i="1"/>
  <c r="L3" i="1"/>
  <c r="J4" i="1"/>
  <c r="S4" i="1"/>
  <c r="G4" i="1"/>
  <c r="L4" i="1"/>
  <c r="J5" i="1"/>
  <c r="S5" i="1"/>
  <c r="G5" i="1"/>
  <c r="L5" i="1"/>
  <c r="J6" i="1"/>
  <c r="S6" i="1"/>
  <c r="G6" i="1"/>
  <c r="L6" i="1"/>
  <c r="J7" i="1"/>
  <c r="S7" i="1"/>
  <c r="G7" i="1"/>
  <c r="L7" i="1"/>
  <c r="J8" i="1"/>
  <c r="S8" i="1"/>
  <c r="G8" i="1"/>
  <c r="L8" i="1"/>
  <c r="J9" i="1"/>
  <c r="S9" i="1"/>
  <c r="G9" i="1"/>
  <c r="L9" i="1"/>
  <c r="J10" i="1"/>
  <c r="S10" i="1"/>
  <c r="G10" i="1"/>
  <c r="L10" i="1"/>
  <c r="J11" i="1"/>
  <c r="S11" i="1"/>
  <c r="G11" i="1"/>
  <c r="L11" i="1"/>
  <c r="J12" i="1"/>
  <c r="S12" i="1"/>
  <c r="G12" i="1"/>
  <c r="L12" i="1"/>
  <c r="J13" i="1"/>
  <c r="S13" i="1"/>
  <c r="G13" i="1"/>
  <c r="L13" i="1"/>
  <c r="J14" i="1"/>
  <c r="S14" i="1"/>
  <c r="G14" i="1"/>
  <c r="L14" i="1"/>
  <c r="J15" i="1"/>
  <c r="S15" i="1"/>
  <c r="G15" i="1"/>
  <c r="L15" i="1"/>
  <c r="J16" i="1"/>
  <c r="S16" i="1"/>
  <c r="G16" i="1"/>
  <c r="L16" i="1"/>
  <c r="J17" i="1"/>
  <c r="S17" i="1"/>
  <c r="G17" i="1"/>
  <c r="L17" i="1"/>
  <c r="J18" i="1"/>
  <c r="S18" i="1"/>
  <c r="G18" i="1"/>
  <c r="L18" i="1"/>
  <c r="J19" i="1"/>
  <c r="S19" i="1"/>
  <c r="G19" i="1"/>
  <c r="L19" i="1"/>
  <c r="J20" i="1"/>
  <c r="S20" i="1"/>
  <c r="G20" i="1"/>
  <c r="L20" i="1"/>
  <c r="J21" i="1"/>
  <c r="S21" i="1"/>
  <c r="G21" i="1"/>
  <c r="L21" i="1"/>
  <c r="J22" i="1"/>
  <c r="S22" i="1"/>
  <c r="G22" i="1"/>
  <c r="L22" i="1"/>
  <c r="J23" i="1"/>
  <c r="S23" i="1"/>
  <c r="G23" i="1"/>
  <c r="L23" i="1"/>
  <c r="J24" i="1"/>
  <c r="S24" i="1"/>
  <c r="G24" i="1"/>
  <c r="L24" i="1"/>
  <c r="J25" i="1"/>
  <c r="S25" i="1"/>
  <c r="G25" i="1"/>
  <c r="L25" i="1"/>
  <c r="J26" i="1"/>
  <c r="S26" i="1"/>
  <c r="G26" i="1"/>
  <c r="L26" i="1"/>
  <c r="J27" i="1"/>
  <c r="S27" i="1"/>
  <c r="G27" i="1"/>
  <c r="L27" i="1"/>
  <c r="J28" i="1"/>
  <c r="S28" i="1"/>
  <c r="G28" i="1"/>
  <c r="L28" i="1"/>
  <c r="J29" i="1"/>
  <c r="S29" i="1"/>
  <c r="G29" i="1"/>
  <c r="L29" i="1"/>
  <c r="J30" i="1"/>
  <c r="S30" i="1"/>
  <c r="G30" i="1"/>
  <c r="L30" i="1"/>
  <c r="J31" i="1"/>
  <c r="S31" i="1"/>
  <c r="G31" i="1"/>
  <c r="L31" i="1"/>
  <c r="J32" i="1"/>
  <c r="S32" i="1"/>
  <c r="G32" i="1"/>
  <c r="L32" i="1"/>
  <c r="J33" i="1"/>
  <c r="S33" i="1"/>
  <c r="G33" i="1"/>
  <c r="L33" i="1"/>
  <c r="J34" i="1"/>
  <c r="S34" i="1"/>
  <c r="G34" i="1"/>
  <c r="L34" i="1"/>
  <c r="J35" i="1"/>
  <c r="S35" i="1"/>
  <c r="G35" i="1"/>
  <c r="L35" i="1"/>
  <c r="J36" i="1"/>
  <c r="S36" i="1"/>
  <c r="G36" i="1"/>
  <c r="L36" i="1"/>
  <c r="J37" i="1"/>
  <c r="S37" i="1"/>
  <c r="G37" i="1"/>
  <c r="L37" i="1"/>
  <c r="J38" i="1"/>
  <c r="S38" i="1"/>
  <c r="G38" i="1"/>
  <c r="L38" i="1"/>
  <c r="J39" i="1"/>
  <c r="S39" i="1"/>
  <c r="G39" i="1"/>
  <c r="L39" i="1"/>
  <c r="J40" i="1"/>
  <c r="S40" i="1"/>
  <c r="G40" i="1"/>
  <c r="L40" i="1"/>
  <c r="J41" i="1"/>
  <c r="S41" i="1"/>
  <c r="G41" i="1"/>
  <c r="L41" i="1"/>
  <c r="J42" i="1"/>
  <c r="S42" i="1"/>
  <c r="G42" i="1"/>
  <c r="L42" i="1"/>
  <c r="J43" i="1"/>
  <c r="S43" i="1"/>
  <c r="G43" i="1"/>
  <c r="L43" i="1"/>
  <c r="J44" i="1"/>
  <c r="S44" i="1"/>
  <c r="G44" i="1"/>
  <c r="L44" i="1"/>
  <c r="J45" i="1"/>
  <c r="S45" i="1"/>
  <c r="G45" i="1"/>
  <c r="L45" i="1"/>
  <c r="J46" i="1"/>
  <c r="S46" i="1"/>
  <c r="G46" i="1"/>
  <c r="L46" i="1"/>
  <c r="J47" i="1"/>
  <c r="S47" i="1"/>
  <c r="G47" i="1"/>
  <c r="L47" i="1"/>
  <c r="J48" i="1"/>
  <c r="S48" i="1"/>
  <c r="G48" i="1"/>
  <c r="L48" i="1"/>
  <c r="J49" i="1"/>
  <c r="S49" i="1"/>
  <c r="G49" i="1"/>
  <c r="L49" i="1"/>
  <c r="J50" i="1"/>
  <c r="S50" i="1"/>
  <c r="G50" i="1"/>
  <c r="L50" i="1"/>
  <c r="J51" i="1"/>
  <c r="S51" i="1"/>
  <c r="G51" i="1"/>
  <c r="L51" i="1"/>
  <c r="J52" i="1"/>
  <c r="S52" i="1"/>
  <c r="G52" i="1"/>
  <c r="L52" i="1"/>
  <c r="J53" i="1"/>
  <c r="S53" i="1"/>
  <c r="G53" i="1"/>
  <c r="L53" i="1"/>
  <c r="J54" i="1"/>
  <c r="S54" i="1"/>
  <c r="G54" i="1"/>
  <c r="L54" i="1"/>
  <c r="J55" i="1"/>
  <c r="S55" i="1"/>
  <c r="G55" i="1"/>
  <c r="L55" i="1"/>
  <c r="J56" i="1"/>
  <c r="S56" i="1"/>
  <c r="G56" i="1"/>
  <c r="L56" i="1"/>
  <c r="J57" i="1"/>
  <c r="S57" i="1"/>
  <c r="G57" i="1"/>
  <c r="L57" i="1"/>
  <c r="J58" i="1"/>
  <c r="S58" i="1"/>
  <c r="G58" i="1"/>
  <c r="L58" i="1"/>
  <c r="J59" i="1"/>
  <c r="S59" i="1"/>
  <c r="G59" i="1"/>
  <c r="L59" i="1"/>
  <c r="J60" i="1"/>
  <c r="S60" i="1"/>
  <c r="G60" i="1"/>
  <c r="L60" i="1"/>
  <c r="J61" i="1"/>
  <c r="S61" i="1"/>
  <c r="G61" i="1"/>
  <c r="L61" i="1"/>
  <c r="J62" i="1"/>
  <c r="S62" i="1"/>
  <c r="G62" i="1"/>
  <c r="L62" i="1"/>
  <c r="J63" i="1"/>
  <c r="S63" i="1"/>
  <c r="G63" i="1"/>
  <c r="L63" i="1"/>
  <c r="J64" i="1"/>
  <c r="S64" i="1"/>
  <c r="G64" i="1"/>
  <c r="L64" i="1"/>
  <c r="J65" i="1"/>
  <c r="S65" i="1"/>
  <c r="G65" i="1"/>
  <c r="L65" i="1"/>
  <c r="J66" i="1"/>
  <c r="S66" i="1"/>
  <c r="G66" i="1"/>
  <c r="L66" i="1"/>
  <c r="J67" i="1"/>
  <c r="S67" i="1"/>
  <c r="G67" i="1"/>
  <c r="L67" i="1"/>
  <c r="J68" i="1"/>
  <c r="S68" i="1"/>
  <c r="G68" i="1"/>
  <c r="L68" i="1"/>
  <c r="J69" i="1"/>
  <c r="S69" i="1"/>
  <c r="G69" i="1"/>
  <c r="L69" i="1"/>
  <c r="J70" i="1"/>
  <c r="S70" i="1"/>
  <c r="G70" i="1"/>
  <c r="L70" i="1"/>
  <c r="J71" i="1"/>
  <c r="S71" i="1"/>
  <c r="G71" i="1"/>
  <c r="L71" i="1"/>
  <c r="J72" i="1"/>
  <c r="S72" i="1"/>
  <c r="G72" i="1"/>
  <c r="L72" i="1"/>
  <c r="J73" i="1"/>
  <c r="S73" i="1"/>
  <c r="G73" i="1"/>
  <c r="L73" i="1"/>
  <c r="J74" i="1"/>
  <c r="S74" i="1"/>
  <c r="G74" i="1"/>
  <c r="L74" i="1"/>
  <c r="J75" i="1"/>
  <c r="S75" i="1"/>
  <c r="G75" i="1"/>
  <c r="L75" i="1"/>
  <c r="J76" i="1"/>
  <c r="S76" i="1"/>
  <c r="G76" i="1"/>
  <c r="L76" i="1"/>
  <c r="J77" i="1"/>
  <c r="S77" i="1"/>
  <c r="G77" i="1"/>
  <c r="L77" i="1"/>
  <c r="J78" i="1"/>
  <c r="S78" i="1"/>
  <c r="G78" i="1"/>
  <c r="L78" i="1"/>
  <c r="J79" i="1"/>
  <c r="S79" i="1"/>
  <c r="G79" i="1"/>
  <c r="L79" i="1"/>
  <c r="J80" i="1"/>
  <c r="S80" i="1"/>
  <c r="G80" i="1"/>
  <c r="L80" i="1"/>
  <c r="J81" i="1"/>
  <c r="S81" i="1"/>
  <c r="G81" i="1"/>
  <c r="L81" i="1"/>
  <c r="J82" i="1"/>
  <c r="S82" i="1"/>
  <c r="G82" i="1"/>
  <c r="L82" i="1"/>
  <c r="J83" i="1"/>
  <c r="S83" i="1"/>
  <c r="G83" i="1"/>
  <c r="L83" i="1"/>
  <c r="J84" i="1"/>
  <c r="S84" i="1"/>
  <c r="G84" i="1"/>
  <c r="L84" i="1"/>
  <c r="J85" i="1"/>
  <c r="S85" i="1"/>
  <c r="G85" i="1"/>
  <c r="L85" i="1"/>
  <c r="J86" i="1"/>
  <c r="S86" i="1"/>
  <c r="G86" i="1"/>
  <c r="L86" i="1"/>
  <c r="J87" i="1"/>
  <c r="S87" i="1"/>
  <c r="G87" i="1"/>
  <c r="L87" i="1"/>
  <c r="J88" i="1"/>
  <c r="S88" i="1"/>
  <c r="G88" i="1"/>
  <c r="L88" i="1"/>
  <c r="J89" i="1"/>
  <c r="S89" i="1"/>
  <c r="G89" i="1"/>
  <c r="L89" i="1"/>
  <c r="J90" i="1"/>
  <c r="S90" i="1"/>
  <c r="G90" i="1"/>
  <c r="L90" i="1"/>
  <c r="J91" i="1"/>
  <c r="S91" i="1"/>
  <c r="G91" i="1"/>
  <c r="L91" i="1"/>
  <c r="J92" i="1"/>
  <c r="S92" i="1"/>
  <c r="G92" i="1"/>
  <c r="L92" i="1"/>
  <c r="J93" i="1"/>
  <c r="S93" i="1"/>
  <c r="G93" i="1"/>
  <c r="L93" i="1"/>
  <c r="J94" i="1"/>
  <c r="S94" i="1"/>
  <c r="G94" i="1"/>
  <c r="L94" i="1"/>
  <c r="J95" i="1"/>
  <c r="S95" i="1"/>
  <c r="G95" i="1"/>
  <c r="L95" i="1"/>
  <c r="J96" i="1"/>
  <c r="S96" i="1"/>
  <c r="G96" i="1"/>
  <c r="L96" i="1"/>
  <c r="J97" i="1"/>
  <c r="S97" i="1"/>
  <c r="G97" i="1"/>
  <c r="L97" i="1"/>
  <c r="J98" i="1"/>
  <c r="S98" i="1"/>
  <c r="G98" i="1"/>
  <c r="L98" i="1"/>
  <c r="J99" i="1"/>
  <c r="S99" i="1"/>
  <c r="G99" i="1"/>
  <c r="L99" i="1"/>
  <c r="J100" i="1"/>
  <c r="S100" i="1"/>
  <c r="G100" i="1"/>
  <c r="L100" i="1"/>
  <c r="J101" i="1"/>
  <c r="S101" i="1"/>
  <c r="G101" i="1"/>
  <c r="L101" i="1"/>
  <c r="J102" i="1"/>
  <c r="S102" i="1"/>
  <c r="G102" i="1"/>
  <c r="L102" i="1"/>
  <c r="J103" i="1"/>
  <c r="S103" i="1"/>
  <c r="G103" i="1"/>
  <c r="L103" i="1"/>
  <c r="J104" i="1"/>
  <c r="S104" i="1"/>
  <c r="G104" i="1"/>
  <c r="L104" i="1"/>
  <c r="J105" i="1"/>
  <c r="S105" i="1"/>
  <c r="G105" i="1"/>
  <c r="L105" i="1"/>
  <c r="J106" i="1"/>
  <c r="S106" i="1"/>
  <c r="G106" i="1"/>
  <c r="L106" i="1"/>
  <c r="J107" i="1"/>
  <c r="S107" i="1"/>
  <c r="G107" i="1"/>
  <c r="L107" i="1"/>
  <c r="J108" i="1"/>
  <c r="S108" i="1"/>
  <c r="G108" i="1"/>
  <c r="L108" i="1"/>
  <c r="J109" i="1"/>
  <c r="S109" i="1"/>
  <c r="G109" i="1"/>
  <c r="L109" i="1"/>
  <c r="J110" i="1"/>
  <c r="S110" i="1"/>
  <c r="G110" i="1"/>
  <c r="L110" i="1"/>
  <c r="J111" i="1"/>
  <c r="S111" i="1"/>
  <c r="G111" i="1"/>
  <c r="L111" i="1"/>
  <c r="J112" i="1"/>
  <c r="S112" i="1"/>
  <c r="G112" i="1"/>
  <c r="L112" i="1"/>
  <c r="J113" i="1"/>
  <c r="S113" i="1"/>
  <c r="G113" i="1"/>
  <c r="L113" i="1"/>
  <c r="J114" i="1"/>
  <c r="S114" i="1"/>
  <c r="G114" i="1"/>
  <c r="L114" i="1"/>
  <c r="J115" i="1"/>
  <c r="S115" i="1"/>
  <c r="G115" i="1"/>
  <c r="L115" i="1"/>
  <c r="J116" i="1"/>
  <c r="S116" i="1"/>
  <c r="G116" i="1"/>
  <c r="L116" i="1"/>
  <c r="J117" i="1"/>
  <c r="S117" i="1"/>
  <c r="G117" i="1"/>
  <c r="L117" i="1"/>
  <c r="J118" i="1"/>
  <c r="S118" i="1"/>
  <c r="G118" i="1"/>
  <c r="L118" i="1"/>
  <c r="J119" i="1"/>
  <c r="S119" i="1"/>
  <c r="G119" i="1"/>
  <c r="L119" i="1"/>
  <c r="J120" i="1"/>
  <c r="S120" i="1"/>
  <c r="G120" i="1"/>
  <c r="L120" i="1"/>
  <c r="J121" i="1"/>
  <c r="S121" i="1"/>
  <c r="G121" i="1"/>
  <c r="L121" i="1"/>
  <c r="J122" i="1"/>
  <c r="S122" i="1"/>
  <c r="G122" i="1"/>
  <c r="L122" i="1"/>
  <c r="J123" i="1"/>
  <c r="S123" i="1"/>
  <c r="G123" i="1"/>
  <c r="L123" i="1"/>
  <c r="J124" i="1"/>
  <c r="S124" i="1"/>
  <c r="G124" i="1"/>
  <c r="L124" i="1"/>
  <c r="J125" i="1"/>
  <c r="S125" i="1"/>
  <c r="G125" i="1"/>
  <c r="L125" i="1"/>
  <c r="J126" i="1"/>
  <c r="S126" i="1"/>
  <c r="G126" i="1"/>
  <c r="L126" i="1"/>
  <c r="J127" i="1"/>
  <c r="S127" i="1"/>
  <c r="G127" i="1"/>
  <c r="L127" i="1"/>
  <c r="J128" i="1"/>
  <c r="S128" i="1"/>
  <c r="G128" i="1"/>
  <c r="L128" i="1"/>
  <c r="J129" i="1"/>
  <c r="S129" i="1"/>
  <c r="G129" i="1"/>
  <c r="L129" i="1"/>
  <c r="J130" i="1"/>
  <c r="S130" i="1"/>
  <c r="G130" i="1"/>
  <c r="L130" i="1"/>
  <c r="J131" i="1"/>
  <c r="S131" i="1"/>
  <c r="G131" i="1"/>
  <c r="L131" i="1"/>
  <c r="J132" i="1"/>
  <c r="S132" i="1"/>
  <c r="G132" i="1"/>
  <c r="L132" i="1"/>
  <c r="J133" i="1"/>
  <c r="S133" i="1"/>
  <c r="G133" i="1"/>
  <c r="L133" i="1"/>
  <c r="J134" i="1"/>
  <c r="S134" i="1"/>
  <c r="G134" i="1"/>
  <c r="L134" i="1"/>
  <c r="J135" i="1"/>
  <c r="S135" i="1"/>
  <c r="G135" i="1"/>
  <c r="L135" i="1"/>
  <c r="J136" i="1"/>
  <c r="S136" i="1"/>
  <c r="G136" i="1"/>
  <c r="L136" i="1"/>
  <c r="J137" i="1"/>
  <c r="S137" i="1"/>
  <c r="G137" i="1"/>
  <c r="L137" i="1"/>
  <c r="J138" i="1"/>
  <c r="S138" i="1"/>
  <c r="G138" i="1"/>
  <c r="L138" i="1"/>
  <c r="J139" i="1"/>
  <c r="S139" i="1"/>
  <c r="G139" i="1"/>
  <c r="L139" i="1"/>
  <c r="J140" i="1"/>
  <c r="S140" i="1"/>
  <c r="G140" i="1"/>
  <c r="L140" i="1"/>
  <c r="J141" i="1"/>
  <c r="S141" i="1"/>
  <c r="G141" i="1"/>
  <c r="L141" i="1"/>
  <c r="J142" i="1"/>
  <c r="S142" i="1"/>
  <c r="G142" i="1"/>
  <c r="L142" i="1"/>
  <c r="J143" i="1"/>
  <c r="S143" i="1"/>
  <c r="G143" i="1"/>
  <c r="L143" i="1"/>
  <c r="J144" i="1"/>
  <c r="S144" i="1"/>
  <c r="G144" i="1"/>
  <c r="L144" i="1"/>
  <c r="J145" i="1"/>
  <c r="S145" i="1"/>
  <c r="G145" i="1"/>
  <c r="L145" i="1"/>
  <c r="J146" i="1"/>
  <c r="S146" i="1"/>
  <c r="G146" i="1"/>
  <c r="L146" i="1"/>
  <c r="J147" i="1"/>
  <c r="S147" i="1"/>
  <c r="G147" i="1"/>
  <c r="L147" i="1"/>
  <c r="J148" i="1"/>
  <c r="S148" i="1"/>
  <c r="G148" i="1"/>
  <c r="L148" i="1"/>
  <c r="J149" i="1"/>
  <c r="S149" i="1"/>
  <c r="G149" i="1"/>
  <c r="L149" i="1"/>
  <c r="J150" i="1"/>
  <c r="S150" i="1"/>
  <c r="G150" i="1"/>
  <c r="L150" i="1"/>
  <c r="J151" i="1"/>
  <c r="S151" i="1"/>
  <c r="G151" i="1"/>
  <c r="L151" i="1"/>
  <c r="J152" i="1"/>
  <c r="S152" i="1"/>
  <c r="G152" i="1"/>
  <c r="L152" i="1"/>
  <c r="J153" i="1"/>
  <c r="S153" i="1"/>
  <c r="G153" i="1"/>
  <c r="L153" i="1"/>
  <c r="J154" i="1"/>
  <c r="S154" i="1"/>
  <c r="G154" i="1"/>
  <c r="L154" i="1"/>
  <c r="J155" i="1"/>
  <c r="S155" i="1"/>
  <c r="G155" i="1"/>
  <c r="L155" i="1"/>
  <c r="J156" i="1"/>
  <c r="S156" i="1"/>
  <c r="G156" i="1"/>
  <c r="L156" i="1"/>
  <c r="J157" i="1"/>
  <c r="S157" i="1"/>
  <c r="G157" i="1"/>
  <c r="L157" i="1"/>
  <c r="J158" i="1"/>
  <c r="S158" i="1"/>
  <c r="G158" i="1"/>
  <c r="L158" i="1"/>
  <c r="J159" i="1"/>
  <c r="S159" i="1"/>
  <c r="G159" i="1"/>
  <c r="L159" i="1"/>
  <c r="J160" i="1"/>
  <c r="S160" i="1"/>
  <c r="G160" i="1"/>
  <c r="L160" i="1"/>
  <c r="J161" i="1"/>
  <c r="S161" i="1"/>
  <c r="G161" i="1"/>
  <c r="L161" i="1"/>
  <c r="J162" i="1"/>
  <c r="S162" i="1"/>
  <c r="G162" i="1"/>
  <c r="L162" i="1"/>
  <c r="J163" i="1"/>
  <c r="S163" i="1"/>
  <c r="G163" i="1"/>
  <c r="L163" i="1"/>
  <c r="J164" i="1"/>
  <c r="S164" i="1"/>
  <c r="G164" i="1"/>
  <c r="L164" i="1"/>
  <c r="J165" i="1"/>
  <c r="S165" i="1"/>
  <c r="G165" i="1"/>
  <c r="L165" i="1"/>
  <c r="J166" i="1"/>
  <c r="S166" i="1"/>
  <c r="G166" i="1"/>
  <c r="L166" i="1"/>
  <c r="J167" i="1"/>
  <c r="S167" i="1"/>
  <c r="G167" i="1"/>
  <c r="L167" i="1"/>
  <c r="J168" i="1"/>
  <c r="S168" i="1"/>
  <c r="G168" i="1"/>
  <c r="L168" i="1"/>
  <c r="J169" i="1"/>
  <c r="S169" i="1"/>
  <c r="G169" i="1"/>
  <c r="L169" i="1"/>
  <c r="J170" i="1"/>
  <c r="S170" i="1"/>
  <c r="G170" i="1"/>
  <c r="L170" i="1"/>
  <c r="J171" i="1"/>
  <c r="S171" i="1"/>
  <c r="G171" i="1"/>
  <c r="L171" i="1"/>
  <c r="J172" i="1"/>
  <c r="S172" i="1"/>
  <c r="G172" i="1"/>
  <c r="L172" i="1"/>
  <c r="J173" i="1"/>
  <c r="S173" i="1"/>
  <c r="G173" i="1"/>
  <c r="L173" i="1"/>
  <c r="J174" i="1"/>
  <c r="S174" i="1"/>
  <c r="G174" i="1"/>
  <c r="L174" i="1"/>
  <c r="J175" i="1"/>
  <c r="S175" i="1"/>
  <c r="G175" i="1"/>
  <c r="L175" i="1"/>
  <c r="J176" i="1"/>
  <c r="S176" i="1"/>
  <c r="G176" i="1"/>
  <c r="L176" i="1"/>
  <c r="J177" i="1"/>
  <c r="S177" i="1"/>
  <c r="G177" i="1"/>
  <c r="L177" i="1"/>
  <c r="J178" i="1"/>
  <c r="S178" i="1"/>
  <c r="G178" i="1"/>
  <c r="L178" i="1"/>
  <c r="J179" i="1"/>
  <c r="S179" i="1"/>
  <c r="G179" i="1"/>
  <c r="L179" i="1"/>
  <c r="J180" i="1"/>
  <c r="S180" i="1"/>
  <c r="G180" i="1"/>
  <c r="L180" i="1"/>
  <c r="J181" i="1"/>
  <c r="S181" i="1"/>
  <c r="G181" i="1"/>
  <c r="L181" i="1"/>
  <c r="J182" i="1"/>
  <c r="S182" i="1"/>
  <c r="G182" i="1"/>
  <c r="L182" i="1"/>
  <c r="J183" i="1"/>
  <c r="S183" i="1"/>
  <c r="G183" i="1"/>
  <c r="L183" i="1"/>
  <c r="J184" i="1"/>
  <c r="S184" i="1"/>
  <c r="G184" i="1"/>
  <c r="L184" i="1"/>
  <c r="J185" i="1"/>
  <c r="S185" i="1"/>
  <c r="G185" i="1"/>
  <c r="L185" i="1"/>
  <c r="J186" i="1"/>
  <c r="S186" i="1"/>
  <c r="G186" i="1"/>
  <c r="L186" i="1"/>
  <c r="J187" i="1"/>
  <c r="S187" i="1"/>
  <c r="G187" i="1"/>
  <c r="L187" i="1"/>
  <c r="J188" i="1"/>
  <c r="S188" i="1"/>
  <c r="G188" i="1"/>
  <c r="L188" i="1"/>
  <c r="J189" i="1"/>
  <c r="S189" i="1"/>
  <c r="G189" i="1"/>
  <c r="L189" i="1"/>
  <c r="J190" i="1"/>
  <c r="S190" i="1"/>
  <c r="G190" i="1"/>
  <c r="L190" i="1"/>
  <c r="J191" i="1"/>
  <c r="S191" i="1"/>
  <c r="G191" i="1"/>
  <c r="L191" i="1"/>
  <c r="J192" i="1"/>
  <c r="S192" i="1"/>
  <c r="G192" i="1"/>
  <c r="L192" i="1"/>
  <c r="J193" i="1"/>
  <c r="S193" i="1"/>
  <c r="G193" i="1"/>
  <c r="L193" i="1"/>
  <c r="J194" i="1"/>
  <c r="S194" i="1"/>
  <c r="G194" i="1"/>
  <c r="L194" i="1"/>
  <c r="J195" i="1"/>
  <c r="S195" i="1"/>
  <c r="G195" i="1"/>
  <c r="L195" i="1"/>
  <c r="J196" i="1"/>
  <c r="S196" i="1"/>
  <c r="G196" i="1"/>
  <c r="L196" i="1"/>
  <c r="J197" i="1"/>
  <c r="S197" i="1"/>
  <c r="G197" i="1"/>
  <c r="L197" i="1"/>
  <c r="J198" i="1"/>
  <c r="S198" i="1"/>
  <c r="G198" i="1"/>
  <c r="L198" i="1"/>
  <c r="J199" i="1"/>
  <c r="S199" i="1"/>
  <c r="G199" i="1"/>
  <c r="L199" i="1"/>
  <c r="J200" i="1"/>
  <c r="S200" i="1"/>
  <c r="G200" i="1"/>
  <c r="L200" i="1"/>
  <c r="J201" i="1"/>
  <c r="S201" i="1"/>
  <c r="G201" i="1"/>
  <c r="L201" i="1"/>
  <c r="J202" i="1"/>
  <c r="S202" i="1"/>
  <c r="G202" i="1"/>
  <c r="L202" i="1"/>
  <c r="J203" i="1"/>
  <c r="S203" i="1"/>
  <c r="G203" i="1"/>
  <c r="L203" i="1"/>
  <c r="J204" i="1"/>
  <c r="S204" i="1"/>
  <c r="G204" i="1"/>
  <c r="L204" i="1"/>
  <c r="J205" i="1"/>
  <c r="S205" i="1"/>
  <c r="G205" i="1"/>
  <c r="L205" i="1"/>
  <c r="J206" i="1"/>
  <c r="S206" i="1"/>
  <c r="G206" i="1"/>
  <c r="L206" i="1"/>
  <c r="J207" i="1"/>
  <c r="S207" i="1"/>
  <c r="G207" i="1"/>
  <c r="L207" i="1"/>
  <c r="J208" i="1"/>
  <c r="S208" i="1"/>
  <c r="G208" i="1"/>
  <c r="L208" i="1"/>
  <c r="J209" i="1"/>
  <c r="S209" i="1"/>
  <c r="G209" i="1"/>
  <c r="L209" i="1"/>
  <c r="J210" i="1"/>
  <c r="S210" i="1"/>
  <c r="G210" i="1"/>
  <c r="L210" i="1"/>
  <c r="J211" i="1"/>
  <c r="S211" i="1"/>
  <c r="G211" i="1"/>
  <c r="L211" i="1"/>
  <c r="J212" i="1"/>
  <c r="S212" i="1"/>
  <c r="G212" i="1"/>
  <c r="L212" i="1"/>
  <c r="J213" i="1"/>
  <c r="S213" i="1"/>
  <c r="G213" i="1"/>
  <c r="L213" i="1"/>
  <c r="J214" i="1"/>
  <c r="S214" i="1"/>
  <c r="G214" i="1"/>
  <c r="L214" i="1"/>
  <c r="J215" i="1"/>
  <c r="S215" i="1"/>
  <c r="G215" i="1"/>
  <c r="L215" i="1"/>
  <c r="J216" i="1"/>
  <c r="S216" i="1"/>
  <c r="G216" i="1"/>
  <c r="L216" i="1"/>
  <c r="J217" i="1"/>
  <c r="S217" i="1"/>
  <c r="G217" i="1"/>
  <c r="L217" i="1"/>
  <c r="J218" i="1"/>
  <c r="S218" i="1"/>
  <c r="G218" i="1"/>
  <c r="L218" i="1"/>
  <c r="J219" i="1"/>
  <c r="S219" i="1"/>
  <c r="G219" i="1"/>
  <c r="L219" i="1"/>
  <c r="J220" i="1"/>
  <c r="S220" i="1"/>
  <c r="G220" i="1"/>
  <c r="L220" i="1"/>
  <c r="J221" i="1"/>
  <c r="S221" i="1"/>
  <c r="G221" i="1"/>
  <c r="L221" i="1"/>
  <c r="J222" i="1"/>
  <c r="S222" i="1"/>
  <c r="G222" i="1"/>
  <c r="L222" i="1"/>
  <c r="J223" i="1"/>
  <c r="S223" i="1"/>
  <c r="G223" i="1"/>
  <c r="L223" i="1"/>
  <c r="J224" i="1"/>
  <c r="S224" i="1"/>
  <c r="G224" i="1"/>
  <c r="L224" i="1"/>
  <c r="J225" i="1"/>
  <c r="S225" i="1"/>
  <c r="G225" i="1"/>
  <c r="L225" i="1"/>
  <c r="J226" i="1"/>
  <c r="S226" i="1"/>
  <c r="G226" i="1"/>
  <c r="L226" i="1"/>
  <c r="J227" i="1"/>
  <c r="S227" i="1"/>
  <c r="G227" i="1"/>
  <c r="L227" i="1"/>
  <c r="J228" i="1"/>
  <c r="S228" i="1"/>
  <c r="G228" i="1"/>
  <c r="L228" i="1"/>
  <c r="J229" i="1"/>
  <c r="S229" i="1"/>
  <c r="G229" i="1"/>
  <c r="L229" i="1"/>
  <c r="J230" i="1"/>
  <c r="S230" i="1"/>
  <c r="G230" i="1"/>
  <c r="L230" i="1"/>
  <c r="J231" i="1"/>
  <c r="S231" i="1"/>
  <c r="G231" i="1"/>
  <c r="L231" i="1"/>
  <c r="J232" i="1"/>
  <c r="S232" i="1"/>
  <c r="G232" i="1"/>
  <c r="L232" i="1"/>
  <c r="J233" i="1"/>
  <c r="S233" i="1"/>
  <c r="G233" i="1"/>
  <c r="L233" i="1"/>
  <c r="J234" i="1"/>
  <c r="S234" i="1"/>
  <c r="G234" i="1"/>
  <c r="L234" i="1"/>
  <c r="J235" i="1"/>
  <c r="S235" i="1"/>
  <c r="G235" i="1"/>
  <c r="L235" i="1"/>
  <c r="J236" i="1"/>
  <c r="S236" i="1"/>
  <c r="G236" i="1"/>
  <c r="L236" i="1"/>
  <c r="J237" i="1"/>
  <c r="S237" i="1"/>
  <c r="G237" i="1"/>
  <c r="L237" i="1"/>
  <c r="J238" i="1"/>
  <c r="S238" i="1"/>
  <c r="G238" i="1"/>
  <c r="L238" i="1"/>
  <c r="J239" i="1"/>
  <c r="S239" i="1"/>
  <c r="G239" i="1"/>
  <c r="L239" i="1"/>
  <c r="J240" i="1"/>
  <c r="S240" i="1"/>
  <c r="G240" i="1"/>
  <c r="L240" i="1"/>
  <c r="J241" i="1"/>
  <c r="S241" i="1"/>
  <c r="G241" i="1"/>
  <c r="L241" i="1"/>
  <c r="J242" i="1"/>
  <c r="S242" i="1"/>
  <c r="G242" i="1"/>
  <c r="L242" i="1"/>
  <c r="J243" i="1"/>
  <c r="S243" i="1"/>
  <c r="G243" i="1"/>
  <c r="L243" i="1"/>
  <c r="J244" i="1"/>
  <c r="S244" i="1"/>
  <c r="G244" i="1"/>
  <c r="L244" i="1"/>
  <c r="J245" i="1"/>
  <c r="S245" i="1"/>
  <c r="G245" i="1"/>
  <c r="L245" i="1"/>
  <c r="J246" i="1"/>
  <c r="S246" i="1"/>
  <c r="G246" i="1"/>
  <c r="L246" i="1"/>
  <c r="J247" i="1"/>
  <c r="S247" i="1"/>
  <c r="G247" i="1"/>
  <c r="L247" i="1"/>
  <c r="J248" i="1"/>
  <c r="S248" i="1"/>
  <c r="G248" i="1"/>
  <c r="L248" i="1"/>
  <c r="J249" i="1"/>
  <c r="S249" i="1"/>
  <c r="G249" i="1"/>
  <c r="L249" i="1"/>
  <c r="J250" i="1"/>
  <c r="S250" i="1"/>
  <c r="G250" i="1"/>
  <c r="L250" i="1"/>
  <c r="J251" i="1"/>
  <c r="S251" i="1"/>
  <c r="G251" i="1"/>
  <c r="L251" i="1"/>
  <c r="J252" i="1"/>
  <c r="S252" i="1"/>
  <c r="G252" i="1"/>
  <c r="L252" i="1"/>
  <c r="J253" i="1"/>
  <c r="S253" i="1"/>
  <c r="G253" i="1"/>
  <c r="L253" i="1"/>
  <c r="J254" i="1"/>
  <c r="S254" i="1"/>
  <c r="G254" i="1"/>
  <c r="L254" i="1"/>
  <c r="J255" i="1"/>
  <c r="S255" i="1"/>
  <c r="G255" i="1"/>
  <c r="L255" i="1"/>
  <c r="J256" i="1"/>
  <c r="S256" i="1"/>
  <c r="G256" i="1"/>
  <c r="L256" i="1"/>
  <c r="J257" i="1"/>
  <c r="S257" i="1"/>
  <c r="G257" i="1"/>
  <c r="L257" i="1"/>
  <c r="J258" i="1"/>
  <c r="S258" i="1"/>
  <c r="G258" i="1"/>
  <c r="L258" i="1"/>
  <c r="J259" i="1"/>
  <c r="S259" i="1"/>
  <c r="G259" i="1"/>
  <c r="L259" i="1"/>
  <c r="J260" i="1"/>
  <c r="S260" i="1"/>
  <c r="G260" i="1"/>
  <c r="L260" i="1"/>
  <c r="J261" i="1"/>
  <c r="S261" i="1"/>
  <c r="G261" i="1"/>
  <c r="L261" i="1"/>
  <c r="J262" i="1"/>
  <c r="S262" i="1"/>
  <c r="G262" i="1"/>
  <c r="L262" i="1"/>
  <c r="J263" i="1"/>
  <c r="S263" i="1"/>
  <c r="G263" i="1"/>
  <c r="L263" i="1"/>
  <c r="J264" i="1"/>
  <c r="S264" i="1"/>
  <c r="G264" i="1"/>
  <c r="L264" i="1"/>
  <c r="J265" i="1"/>
  <c r="S265" i="1"/>
  <c r="G265" i="1"/>
  <c r="L265" i="1"/>
  <c r="J266" i="1"/>
  <c r="S266" i="1"/>
  <c r="G266" i="1"/>
  <c r="L266" i="1"/>
  <c r="J267" i="1"/>
  <c r="S267" i="1"/>
  <c r="G267" i="1"/>
  <c r="L267" i="1"/>
  <c r="J268" i="1"/>
  <c r="S268" i="1"/>
  <c r="G268" i="1"/>
  <c r="L268" i="1"/>
  <c r="J269" i="1"/>
  <c r="S269" i="1"/>
  <c r="G269" i="1"/>
  <c r="L269" i="1"/>
  <c r="J270" i="1"/>
  <c r="S270" i="1"/>
  <c r="G270" i="1"/>
  <c r="L270" i="1"/>
  <c r="J271" i="1"/>
  <c r="S271" i="1"/>
  <c r="G271" i="1"/>
  <c r="L271" i="1"/>
  <c r="J272" i="1"/>
  <c r="S272" i="1"/>
  <c r="G272" i="1"/>
  <c r="L272" i="1"/>
  <c r="J273" i="1"/>
  <c r="S273" i="1"/>
  <c r="G273" i="1"/>
  <c r="L273" i="1"/>
  <c r="J274" i="1"/>
  <c r="S274" i="1"/>
  <c r="G274" i="1"/>
  <c r="L274" i="1"/>
  <c r="J275" i="1"/>
  <c r="S275" i="1"/>
  <c r="G275" i="1"/>
  <c r="L275" i="1"/>
  <c r="J276" i="1"/>
  <c r="S276" i="1"/>
  <c r="G276" i="1"/>
  <c r="L276" i="1"/>
  <c r="J277" i="1"/>
  <c r="S277" i="1"/>
  <c r="G277" i="1"/>
  <c r="L277" i="1"/>
  <c r="J278" i="1"/>
  <c r="S278" i="1"/>
  <c r="G278" i="1"/>
  <c r="L278" i="1"/>
  <c r="J279" i="1"/>
  <c r="S279" i="1"/>
  <c r="G279" i="1"/>
  <c r="L279" i="1"/>
  <c r="J280" i="1"/>
  <c r="S280" i="1"/>
  <c r="G280" i="1"/>
  <c r="L280" i="1"/>
  <c r="J281" i="1"/>
  <c r="S281" i="1"/>
  <c r="G281" i="1"/>
  <c r="L281" i="1"/>
  <c r="J282" i="1"/>
  <c r="S282" i="1"/>
  <c r="G282" i="1"/>
  <c r="L282" i="1"/>
  <c r="J283" i="1"/>
  <c r="S283" i="1"/>
  <c r="G283" i="1"/>
  <c r="L283" i="1"/>
  <c r="J284" i="1"/>
  <c r="S284" i="1"/>
  <c r="G284" i="1"/>
  <c r="L284" i="1"/>
  <c r="J285" i="1"/>
  <c r="S285" i="1"/>
  <c r="G285" i="1"/>
  <c r="L285" i="1"/>
  <c r="J286" i="1"/>
  <c r="S286" i="1"/>
  <c r="G286" i="1"/>
  <c r="L286" i="1"/>
  <c r="J287" i="1"/>
  <c r="S287" i="1"/>
  <c r="G287" i="1"/>
  <c r="L287" i="1"/>
  <c r="J288" i="1"/>
  <c r="S288" i="1"/>
  <c r="G288" i="1"/>
  <c r="L288" i="1"/>
  <c r="J289" i="1"/>
  <c r="S289" i="1"/>
  <c r="G289" i="1"/>
  <c r="L289" i="1"/>
  <c r="J290" i="1"/>
  <c r="S290" i="1"/>
  <c r="G290" i="1"/>
  <c r="L290" i="1"/>
  <c r="J291" i="1"/>
  <c r="S291" i="1"/>
  <c r="G291" i="1"/>
  <c r="L291" i="1"/>
  <c r="J292" i="1"/>
  <c r="S292" i="1"/>
  <c r="G292" i="1"/>
  <c r="L292" i="1"/>
  <c r="J293" i="1"/>
  <c r="S293" i="1"/>
  <c r="G293" i="1"/>
  <c r="L293" i="1"/>
  <c r="J294" i="1"/>
  <c r="S294" i="1"/>
  <c r="G294" i="1"/>
  <c r="L294" i="1"/>
  <c r="J295" i="1"/>
  <c r="S295" i="1"/>
  <c r="G295" i="1"/>
  <c r="L295" i="1"/>
  <c r="J296" i="1"/>
  <c r="S296" i="1"/>
  <c r="G296" i="1"/>
  <c r="L296" i="1"/>
  <c r="J297" i="1"/>
  <c r="S297" i="1"/>
  <c r="G297" i="1"/>
  <c r="L297" i="1"/>
  <c r="J298" i="1"/>
  <c r="S298" i="1"/>
  <c r="G298" i="1"/>
  <c r="L298" i="1"/>
  <c r="J299" i="1"/>
  <c r="S299" i="1"/>
  <c r="G299" i="1"/>
  <c r="L299" i="1"/>
  <c r="J300" i="1"/>
  <c r="S300" i="1"/>
  <c r="G300" i="1"/>
  <c r="L300" i="1"/>
  <c r="J301" i="1"/>
  <c r="S301" i="1"/>
  <c r="G301" i="1"/>
  <c r="L301" i="1"/>
  <c r="J302" i="1"/>
  <c r="S302" i="1"/>
  <c r="G302" i="1"/>
  <c r="L302" i="1"/>
  <c r="J303" i="1"/>
  <c r="S303" i="1"/>
  <c r="G303" i="1"/>
  <c r="L303" i="1"/>
  <c r="J304" i="1"/>
  <c r="S304" i="1"/>
  <c r="G304" i="1"/>
  <c r="L304" i="1"/>
  <c r="J305" i="1"/>
  <c r="S305" i="1"/>
  <c r="G305" i="1"/>
  <c r="L305" i="1"/>
  <c r="J306" i="1"/>
  <c r="S306" i="1"/>
  <c r="G306" i="1"/>
  <c r="L306" i="1"/>
  <c r="J307" i="1"/>
  <c r="S307" i="1"/>
  <c r="G307" i="1"/>
  <c r="L307" i="1"/>
  <c r="J308" i="1"/>
  <c r="S308" i="1"/>
  <c r="G308" i="1"/>
  <c r="L308" i="1"/>
  <c r="J309" i="1"/>
  <c r="S309" i="1"/>
  <c r="G309" i="1"/>
  <c r="L309" i="1"/>
  <c r="J310" i="1"/>
  <c r="S310" i="1"/>
  <c r="G310" i="1"/>
  <c r="L310" i="1"/>
  <c r="J311" i="1"/>
  <c r="S311" i="1"/>
  <c r="G311" i="1"/>
  <c r="L311" i="1"/>
  <c r="J312" i="1"/>
  <c r="S312" i="1"/>
  <c r="G312" i="1"/>
  <c r="L312" i="1"/>
  <c r="J313" i="1"/>
  <c r="S313" i="1"/>
  <c r="G313" i="1"/>
  <c r="L313" i="1"/>
  <c r="J314" i="1"/>
  <c r="S314" i="1"/>
  <c r="G314" i="1"/>
  <c r="L314" i="1"/>
  <c r="J315" i="1"/>
  <c r="S315" i="1"/>
  <c r="G315" i="1"/>
  <c r="L315" i="1"/>
  <c r="J316" i="1"/>
  <c r="S316" i="1"/>
  <c r="G316" i="1"/>
  <c r="L316" i="1"/>
  <c r="J317" i="1"/>
  <c r="S317" i="1"/>
  <c r="G317" i="1"/>
  <c r="L317" i="1"/>
  <c r="J318" i="1"/>
  <c r="S318" i="1"/>
  <c r="G318" i="1"/>
  <c r="L318" i="1"/>
  <c r="J319" i="1"/>
  <c r="S319" i="1"/>
  <c r="G319" i="1"/>
  <c r="L319" i="1"/>
  <c r="J320" i="1"/>
  <c r="S320" i="1"/>
  <c r="G320" i="1"/>
  <c r="L320" i="1"/>
  <c r="J321" i="1"/>
  <c r="S321" i="1"/>
  <c r="G321" i="1"/>
  <c r="L321" i="1"/>
  <c r="J322" i="1"/>
  <c r="S322" i="1"/>
  <c r="G322" i="1"/>
  <c r="L322" i="1"/>
  <c r="J323" i="1"/>
  <c r="S323" i="1"/>
  <c r="G323" i="1"/>
  <c r="L323" i="1"/>
  <c r="J324" i="1"/>
  <c r="S324" i="1"/>
  <c r="G324" i="1"/>
  <c r="L324" i="1"/>
  <c r="J325" i="1"/>
  <c r="S325" i="1"/>
  <c r="G325" i="1"/>
  <c r="L325" i="1"/>
  <c r="J326" i="1"/>
  <c r="S326" i="1"/>
  <c r="G326" i="1"/>
  <c r="L326" i="1"/>
  <c r="J327" i="1"/>
  <c r="S327" i="1"/>
  <c r="G327" i="1"/>
  <c r="L327" i="1"/>
  <c r="J328" i="1"/>
  <c r="S328" i="1"/>
  <c r="G328" i="1"/>
  <c r="L328" i="1"/>
  <c r="J329" i="1"/>
  <c r="S329" i="1"/>
  <c r="G329" i="1"/>
  <c r="L329" i="1"/>
  <c r="J330" i="1"/>
  <c r="S330" i="1"/>
  <c r="G330" i="1"/>
  <c r="L330" i="1"/>
  <c r="J331" i="1"/>
  <c r="S331" i="1"/>
  <c r="G331" i="1"/>
  <c r="L331" i="1"/>
  <c r="J332" i="1"/>
  <c r="S332" i="1"/>
  <c r="G332" i="1"/>
  <c r="L332" i="1"/>
  <c r="J333" i="1"/>
  <c r="S333" i="1"/>
  <c r="G333" i="1"/>
  <c r="L333" i="1"/>
  <c r="J334" i="1"/>
  <c r="S334" i="1"/>
  <c r="G334" i="1"/>
  <c r="L334" i="1"/>
  <c r="J335" i="1"/>
  <c r="S335" i="1"/>
  <c r="G335" i="1"/>
  <c r="L335" i="1"/>
  <c r="J336" i="1"/>
  <c r="S336" i="1"/>
  <c r="G336" i="1"/>
  <c r="L336" i="1"/>
  <c r="J337" i="1"/>
  <c r="S337" i="1"/>
  <c r="G337" i="1"/>
  <c r="L337" i="1"/>
  <c r="J338" i="1"/>
  <c r="S338" i="1"/>
  <c r="G338" i="1"/>
  <c r="L338" i="1"/>
  <c r="J339" i="1"/>
  <c r="S339" i="1"/>
  <c r="G339" i="1"/>
  <c r="L339" i="1"/>
  <c r="J340" i="1"/>
  <c r="S340" i="1"/>
  <c r="G340" i="1"/>
  <c r="L340" i="1"/>
  <c r="J341" i="1"/>
  <c r="S341" i="1"/>
  <c r="G341" i="1"/>
  <c r="L341" i="1"/>
  <c r="J342" i="1"/>
  <c r="S342" i="1"/>
  <c r="G342" i="1"/>
  <c r="L342" i="1"/>
  <c r="J343" i="1"/>
  <c r="S343" i="1"/>
  <c r="G343" i="1"/>
  <c r="L343" i="1"/>
  <c r="J344" i="1"/>
  <c r="S344" i="1"/>
  <c r="G344" i="1"/>
  <c r="L344" i="1"/>
  <c r="J345" i="1"/>
  <c r="S345" i="1"/>
  <c r="G345" i="1"/>
  <c r="L345" i="1"/>
  <c r="J346" i="1"/>
  <c r="S346" i="1"/>
  <c r="G346" i="1"/>
  <c r="L346" i="1"/>
  <c r="J347" i="1"/>
  <c r="S347" i="1"/>
  <c r="G347" i="1"/>
  <c r="L347" i="1"/>
  <c r="J348" i="1"/>
  <c r="S348" i="1"/>
  <c r="G348" i="1"/>
  <c r="L348" i="1"/>
  <c r="J349" i="1"/>
  <c r="S349" i="1"/>
  <c r="G349" i="1"/>
  <c r="L349" i="1"/>
  <c r="J350" i="1"/>
  <c r="S350" i="1"/>
  <c r="G350" i="1"/>
  <c r="L350" i="1"/>
  <c r="J351" i="1"/>
  <c r="S351" i="1"/>
  <c r="G351" i="1"/>
  <c r="L351" i="1"/>
  <c r="J352" i="1"/>
  <c r="S352" i="1"/>
  <c r="G352" i="1"/>
  <c r="L352" i="1"/>
  <c r="J353" i="1"/>
  <c r="S353" i="1"/>
  <c r="G353" i="1"/>
  <c r="L353" i="1"/>
  <c r="J354" i="1"/>
  <c r="S354" i="1"/>
  <c r="G354" i="1"/>
  <c r="L354" i="1"/>
  <c r="J355" i="1"/>
  <c r="S355" i="1"/>
  <c r="G355" i="1"/>
  <c r="L355" i="1"/>
  <c r="J356" i="1"/>
  <c r="S356" i="1"/>
  <c r="G356" i="1"/>
  <c r="L356" i="1"/>
  <c r="J357" i="1"/>
  <c r="S357" i="1"/>
  <c r="G357" i="1"/>
  <c r="L357" i="1"/>
  <c r="J358" i="1"/>
  <c r="S358" i="1"/>
  <c r="G358" i="1"/>
  <c r="L358" i="1"/>
  <c r="J359" i="1"/>
  <c r="S359" i="1"/>
  <c r="G359" i="1"/>
  <c r="L359" i="1"/>
  <c r="J360" i="1"/>
  <c r="S360" i="1"/>
  <c r="G360" i="1"/>
  <c r="L360" i="1"/>
  <c r="J361" i="1"/>
  <c r="S361" i="1"/>
  <c r="G361" i="1"/>
  <c r="L361" i="1"/>
  <c r="J362" i="1"/>
  <c r="S362" i="1"/>
  <c r="G362" i="1"/>
  <c r="L362" i="1"/>
  <c r="J363" i="1"/>
  <c r="S363" i="1"/>
  <c r="G363" i="1"/>
  <c r="L363" i="1"/>
  <c r="J364" i="1"/>
  <c r="S364" i="1"/>
  <c r="G364" i="1"/>
  <c r="L364" i="1"/>
  <c r="J365" i="1"/>
  <c r="S365" i="1"/>
  <c r="G365" i="1"/>
  <c r="L365" i="1"/>
  <c r="J366" i="1"/>
  <c r="S366" i="1"/>
  <c r="G366" i="1"/>
  <c r="L366" i="1"/>
  <c r="J367" i="1"/>
  <c r="S367" i="1"/>
  <c r="G367" i="1"/>
  <c r="L367" i="1"/>
  <c r="J368" i="1"/>
  <c r="S368" i="1"/>
  <c r="G368" i="1"/>
  <c r="L368" i="1"/>
  <c r="J369" i="1"/>
  <c r="S369" i="1"/>
  <c r="G369" i="1"/>
  <c r="L369" i="1"/>
  <c r="J370" i="1"/>
  <c r="S370" i="1"/>
  <c r="G370" i="1"/>
  <c r="L370" i="1"/>
  <c r="J371" i="1"/>
  <c r="S371" i="1"/>
  <c r="G371" i="1"/>
  <c r="L371" i="1"/>
  <c r="J372" i="1"/>
  <c r="S372" i="1"/>
  <c r="G372" i="1"/>
  <c r="L372" i="1"/>
  <c r="J373" i="1"/>
  <c r="S373" i="1"/>
  <c r="G373" i="1"/>
  <c r="L373" i="1"/>
  <c r="J374" i="1"/>
  <c r="S374" i="1"/>
  <c r="G374" i="1"/>
  <c r="L374" i="1"/>
  <c r="J375" i="1"/>
  <c r="S375" i="1"/>
  <c r="G375" i="1"/>
  <c r="L375" i="1"/>
  <c r="J376" i="1"/>
  <c r="S376" i="1"/>
  <c r="G376" i="1"/>
  <c r="L376" i="1"/>
  <c r="J377" i="1"/>
  <c r="S377" i="1"/>
  <c r="G377" i="1"/>
  <c r="L377" i="1"/>
  <c r="J378" i="1"/>
  <c r="S378" i="1"/>
  <c r="G378" i="1"/>
  <c r="L378" i="1"/>
  <c r="J379" i="1"/>
  <c r="S379" i="1"/>
  <c r="G379" i="1"/>
  <c r="L379" i="1"/>
  <c r="J380" i="1"/>
  <c r="S380" i="1"/>
  <c r="G380" i="1"/>
  <c r="L380" i="1"/>
  <c r="J381" i="1"/>
  <c r="S381" i="1"/>
  <c r="G381" i="1"/>
  <c r="L381" i="1"/>
  <c r="J382" i="1"/>
  <c r="S382" i="1"/>
  <c r="G382" i="1"/>
  <c r="L382" i="1"/>
  <c r="J383" i="1"/>
  <c r="S383" i="1"/>
  <c r="G383" i="1"/>
  <c r="L383" i="1"/>
  <c r="J384" i="1"/>
  <c r="S384" i="1"/>
  <c r="G384" i="1"/>
  <c r="L384" i="1"/>
  <c r="J385" i="1"/>
  <c r="S385" i="1"/>
  <c r="G385" i="1"/>
  <c r="L385" i="1"/>
  <c r="J386" i="1"/>
  <c r="S386" i="1"/>
  <c r="G386" i="1"/>
  <c r="L386" i="1"/>
  <c r="J387" i="1"/>
  <c r="S387" i="1"/>
  <c r="G387" i="1"/>
  <c r="L387" i="1"/>
  <c r="J388" i="1"/>
  <c r="S388" i="1"/>
  <c r="G388" i="1"/>
  <c r="L388" i="1"/>
  <c r="J389" i="1"/>
  <c r="S389" i="1"/>
  <c r="G389" i="1"/>
  <c r="L389" i="1"/>
  <c r="J390" i="1"/>
  <c r="S390" i="1"/>
  <c r="G390" i="1"/>
  <c r="L390" i="1"/>
  <c r="J391" i="1"/>
  <c r="S391" i="1"/>
  <c r="G391" i="1"/>
  <c r="L391" i="1"/>
  <c r="J392" i="1"/>
  <c r="S392" i="1"/>
  <c r="G392" i="1"/>
  <c r="L392" i="1"/>
  <c r="J393" i="1"/>
  <c r="S393" i="1"/>
  <c r="G393" i="1"/>
  <c r="L393" i="1"/>
  <c r="J394" i="1"/>
  <c r="S394" i="1"/>
  <c r="G394" i="1"/>
  <c r="L394" i="1"/>
  <c r="J395" i="1"/>
  <c r="S395" i="1"/>
  <c r="G395" i="1"/>
  <c r="L395" i="1"/>
  <c r="J396" i="1"/>
  <c r="S396" i="1"/>
  <c r="G396" i="1"/>
  <c r="L396" i="1"/>
  <c r="J397" i="1"/>
  <c r="S397" i="1"/>
  <c r="G397" i="1"/>
  <c r="L397" i="1"/>
  <c r="J398" i="1"/>
  <c r="S398" i="1"/>
  <c r="G398" i="1"/>
  <c r="L398" i="1"/>
  <c r="J399" i="1"/>
  <c r="S399" i="1"/>
  <c r="G399" i="1"/>
  <c r="L399" i="1"/>
  <c r="J400" i="1"/>
  <c r="S400" i="1"/>
  <c r="G400" i="1"/>
  <c r="L400" i="1"/>
  <c r="J401" i="1"/>
  <c r="S401" i="1"/>
  <c r="G401" i="1"/>
  <c r="L401" i="1"/>
  <c r="J402" i="1"/>
  <c r="S402" i="1"/>
  <c r="G402" i="1"/>
  <c r="L402" i="1"/>
  <c r="J403" i="1"/>
  <c r="S403" i="1"/>
  <c r="G403" i="1"/>
  <c r="L403" i="1"/>
  <c r="J404" i="1"/>
  <c r="S404" i="1"/>
  <c r="G404" i="1"/>
  <c r="L404" i="1"/>
  <c r="J405" i="1"/>
  <c r="S405" i="1"/>
  <c r="G405" i="1"/>
  <c r="L405" i="1"/>
  <c r="J406" i="1"/>
  <c r="S406" i="1"/>
  <c r="G406" i="1"/>
  <c r="L406" i="1"/>
  <c r="J407" i="1"/>
  <c r="S407" i="1"/>
  <c r="G407" i="1"/>
  <c r="L407" i="1"/>
  <c r="J408" i="1"/>
  <c r="S408" i="1"/>
  <c r="G408" i="1"/>
  <c r="L408" i="1"/>
  <c r="J409" i="1"/>
  <c r="S409" i="1"/>
  <c r="G409" i="1"/>
  <c r="L409" i="1"/>
  <c r="J410" i="1"/>
  <c r="S410" i="1"/>
  <c r="G410" i="1"/>
  <c r="L410" i="1"/>
  <c r="J411" i="1"/>
  <c r="S411" i="1"/>
  <c r="G411" i="1"/>
  <c r="L411" i="1"/>
  <c r="J412" i="1"/>
  <c r="S412" i="1"/>
  <c r="G412" i="1"/>
  <c r="L412" i="1"/>
  <c r="J413" i="1"/>
  <c r="S413" i="1"/>
  <c r="G413" i="1"/>
  <c r="L413" i="1"/>
  <c r="J414" i="1"/>
  <c r="S414" i="1"/>
  <c r="G414" i="1"/>
  <c r="L414" i="1"/>
  <c r="J415" i="1"/>
  <c r="S415" i="1"/>
  <c r="G415" i="1"/>
  <c r="L415" i="1"/>
  <c r="J416" i="1"/>
  <c r="S416" i="1"/>
  <c r="G416" i="1"/>
  <c r="L416" i="1"/>
  <c r="J417" i="1"/>
  <c r="S417" i="1"/>
  <c r="G417" i="1"/>
  <c r="L417" i="1"/>
  <c r="J418" i="1"/>
  <c r="S418" i="1"/>
  <c r="G418" i="1"/>
  <c r="L418" i="1"/>
  <c r="J419" i="1"/>
  <c r="S419" i="1"/>
  <c r="G419" i="1"/>
  <c r="L419" i="1"/>
  <c r="J420" i="1"/>
  <c r="S420" i="1"/>
  <c r="G420" i="1"/>
  <c r="L420" i="1"/>
  <c r="J421" i="1"/>
  <c r="S421" i="1"/>
  <c r="G421" i="1"/>
  <c r="L421" i="1"/>
  <c r="J422" i="1"/>
  <c r="S422" i="1"/>
  <c r="G422" i="1"/>
  <c r="L422" i="1"/>
  <c r="J423" i="1"/>
  <c r="S423" i="1"/>
  <c r="G423" i="1"/>
  <c r="L423" i="1"/>
  <c r="J424" i="1"/>
  <c r="S424" i="1"/>
  <c r="G424" i="1"/>
  <c r="L424" i="1"/>
  <c r="J425" i="1"/>
  <c r="S425" i="1"/>
  <c r="G425" i="1"/>
  <c r="L425" i="1"/>
  <c r="J426" i="1"/>
  <c r="S426" i="1"/>
  <c r="G426" i="1"/>
  <c r="L426" i="1"/>
  <c r="J427" i="1"/>
  <c r="S427" i="1"/>
  <c r="G427" i="1"/>
  <c r="L427" i="1"/>
  <c r="J428" i="1"/>
  <c r="S428" i="1"/>
  <c r="G428" i="1"/>
  <c r="L428" i="1"/>
  <c r="J429" i="1"/>
  <c r="S429" i="1"/>
  <c r="G429" i="1"/>
  <c r="L429" i="1"/>
  <c r="J430" i="1"/>
  <c r="S430" i="1"/>
  <c r="G430" i="1"/>
  <c r="L430" i="1"/>
  <c r="J431" i="1"/>
  <c r="S431" i="1"/>
  <c r="G431" i="1"/>
  <c r="L431" i="1"/>
  <c r="J432" i="1"/>
  <c r="S432" i="1"/>
  <c r="G432" i="1"/>
  <c r="L432" i="1"/>
  <c r="J433" i="1"/>
  <c r="S433" i="1"/>
  <c r="G433" i="1"/>
  <c r="L433" i="1"/>
  <c r="J434" i="1"/>
  <c r="S434" i="1"/>
  <c r="G434" i="1"/>
  <c r="L434" i="1"/>
  <c r="J435" i="1"/>
  <c r="S435" i="1"/>
  <c r="G435" i="1"/>
  <c r="L435" i="1"/>
  <c r="J436" i="1"/>
  <c r="S436" i="1"/>
  <c r="G436" i="1"/>
  <c r="L436" i="1"/>
  <c r="J437" i="1"/>
  <c r="S437" i="1"/>
  <c r="G437" i="1"/>
  <c r="L437" i="1"/>
  <c r="J438" i="1"/>
  <c r="S438" i="1"/>
  <c r="G438" i="1"/>
  <c r="L438" i="1"/>
  <c r="J439" i="1"/>
  <c r="S439" i="1"/>
  <c r="G439" i="1"/>
  <c r="L439" i="1"/>
  <c r="J440" i="1"/>
  <c r="S440" i="1"/>
  <c r="G440" i="1"/>
  <c r="L440" i="1"/>
  <c r="J441" i="1"/>
  <c r="S441" i="1"/>
  <c r="G441" i="1"/>
  <c r="L441" i="1"/>
  <c r="J442" i="1"/>
  <c r="S442" i="1"/>
  <c r="G442" i="1"/>
  <c r="L442" i="1"/>
  <c r="J443" i="1"/>
  <c r="S443" i="1"/>
  <c r="G443" i="1"/>
  <c r="L443" i="1"/>
  <c r="J444" i="1"/>
  <c r="S444" i="1"/>
  <c r="G444" i="1"/>
  <c r="L444" i="1"/>
  <c r="J445" i="1"/>
  <c r="S445" i="1"/>
  <c r="G445" i="1"/>
  <c r="L445" i="1"/>
  <c r="J446" i="1"/>
  <c r="S446" i="1"/>
  <c r="G446" i="1"/>
  <c r="L446" i="1"/>
  <c r="J447" i="1"/>
  <c r="S447" i="1"/>
  <c r="G447" i="1"/>
  <c r="L447" i="1"/>
  <c r="J448" i="1"/>
  <c r="S448" i="1"/>
  <c r="G448" i="1"/>
  <c r="L448" i="1"/>
  <c r="J449" i="1"/>
  <c r="S449" i="1"/>
  <c r="G449" i="1"/>
  <c r="L449" i="1"/>
  <c r="J450" i="1"/>
  <c r="S450" i="1"/>
  <c r="G450" i="1"/>
  <c r="L450" i="1"/>
  <c r="J451" i="1"/>
  <c r="S451" i="1"/>
  <c r="G451" i="1"/>
  <c r="L451" i="1"/>
  <c r="J452" i="1"/>
  <c r="S452" i="1"/>
  <c r="G452" i="1"/>
  <c r="L452" i="1"/>
  <c r="J453" i="1"/>
  <c r="S453" i="1"/>
  <c r="G453" i="1"/>
  <c r="L453" i="1"/>
  <c r="J454" i="1"/>
  <c r="S454" i="1"/>
  <c r="G454" i="1"/>
  <c r="L454" i="1"/>
  <c r="J455" i="1"/>
  <c r="S455" i="1"/>
  <c r="G455" i="1"/>
  <c r="L455" i="1"/>
  <c r="J456" i="1"/>
  <c r="S456" i="1"/>
  <c r="G456" i="1"/>
  <c r="L456" i="1"/>
  <c r="J457" i="1"/>
  <c r="S457" i="1"/>
  <c r="G457" i="1"/>
  <c r="L457" i="1"/>
  <c r="J458" i="1"/>
  <c r="S458" i="1"/>
  <c r="G458" i="1"/>
  <c r="L458" i="1"/>
  <c r="J459" i="1"/>
  <c r="S459" i="1"/>
  <c r="G459" i="1"/>
  <c r="L459" i="1"/>
  <c r="J460" i="1"/>
  <c r="S460" i="1"/>
  <c r="G460" i="1"/>
  <c r="L460" i="1"/>
  <c r="J461" i="1"/>
  <c r="S461" i="1"/>
  <c r="G461" i="1"/>
  <c r="L461" i="1"/>
  <c r="J462" i="1"/>
  <c r="S462" i="1"/>
  <c r="G462" i="1"/>
  <c r="L462" i="1"/>
  <c r="J463" i="1"/>
  <c r="S463" i="1"/>
  <c r="G463" i="1"/>
  <c r="L463" i="1"/>
  <c r="J464" i="1"/>
  <c r="S464" i="1"/>
  <c r="G464" i="1"/>
  <c r="L464" i="1"/>
  <c r="J465" i="1"/>
  <c r="S465" i="1"/>
  <c r="G465" i="1"/>
  <c r="L465" i="1"/>
  <c r="J466" i="1"/>
  <c r="S466" i="1"/>
  <c r="G466" i="1"/>
  <c r="L466" i="1"/>
  <c r="J467" i="1"/>
  <c r="S467" i="1"/>
  <c r="G467" i="1"/>
  <c r="L467" i="1"/>
  <c r="J468" i="1"/>
  <c r="S468" i="1"/>
  <c r="G468" i="1"/>
  <c r="L468" i="1"/>
  <c r="J469" i="1"/>
  <c r="S469" i="1"/>
  <c r="G469" i="1"/>
  <c r="L469" i="1"/>
  <c r="J470" i="1"/>
  <c r="S470" i="1"/>
  <c r="G470" i="1"/>
  <c r="L470" i="1"/>
  <c r="J471" i="1"/>
  <c r="S471" i="1"/>
  <c r="G471" i="1"/>
  <c r="L471" i="1"/>
  <c r="J472" i="1"/>
  <c r="S472" i="1"/>
  <c r="G472" i="1"/>
  <c r="L472" i="1"/>
  <c r="J473" i="1"/>
  <c r="S473" i="1"/>
  <c r="G473" i="1"/>
  <c r="L473" i="1"/>
  <c r="J474" i="1"/>
  <c r="S474" i="1"/>
  <c r="G474" i="1"/>
  <c r="L474" i="1"/>
  <c r="J475" i="1"/>
  <c r="S475" i="1"/>
  <c r="G475" i="1"/>
  <c r="L475" i="1"/>
  <c r="J476" i="1"/>
  <c r="S476" i="1"/>
  <c r="G476" i="1"/>
  <c r="L476" i="1"/>
  <c r="J477" i="1"/>
  <c r="S477" i="1"/>
  <c r="G477" i="1"/>
  <c r="L477" i="1"/>
  <c r="J478" i="1"/>
  <c r="S478" i="1"/>
  <c r="G478" i="1"/>
  <c r="L478" i="1"/>
  <c r="J479" i="1"/>
  <c r="S479" i="1"/>
  <c r="G479" i="1"/>
  <c r="L479" i="1"/>
  <c r="J480" i="1"/>
  <c r="S480" i="1"/>
  <c r="G480" i="1"/>
  <c r="L480" i="1"/>
  <c r="J481" i="1"/>
  <c r="S481" i="1"/>
  <c r="G481" i="1"/>
  <c r="L481" i="1"/>
  <c r="J482" i="1"/>
  <c r="S482" i="1"/>
  <c r="G482" i="1"/>
  <c r="L482" i="1"/>
  <c r="J483" i="1"/>
  <c r="S483" i="1"/>
  <c r="G483" i="1"/>
  <c r="L483" i="1"/>
  <c r="J484" i="1"/>
  <c r="S484" i="1"/>
  <c r="G484" i="1"/>
  <c r="L484" i="1"/>
  <c r="J485" i="1"/>
  <c r="S485" i="1"/>
  <c r="G485" i="1"/>
  <c r="L485" i="1"/>
  <c r="J486" i="1"/>
  <c r="S486" i="1"/>
  <c r="G486" i="1"/>
  <c r="L486" i="1"/>
  <c r="J487" i="1"/>
  <c r="S487" i="1"/>
  <c r="G487" i="1"/>
  <c r="L487" i="1"/>
  <c r="J488" i="1"/>
  <c r="S488" i="1"/>
  <c r="G488" i="1"/>
  <c r="L488" i="1"/>
  <c r="J489" i="1"/>
  <c r="S489" i="1"/>
  <c r="G489" i="1"/>
  <c r="L489" i="1"/>
  <c r="J490" i="1"/>
  <c r="S490" i="1"/>
  <c r="G490" i="1"/>
  <c r="L490" i="1"/>
  <c r="J491" i="1"/>
  <c r="S491" i="1"/>
  <c r="G491" i="1"/>
  <c r="L491" i="1"/>
  <c r="J492" i="1"/>
  <c r="S492" i="1"/>
  <c r="G492" i="1"/>
  <c r="L492" i="1"/>
  <c r="J493" i="1"/>
  <c r="S493" i="1"/>
  <c r="G493" i="1"/>
  <c r="L493" i="1"/>
  <c r="J494" i="1"/>
  <c r="S494" i="1"/>
  <c r="G494" i="1"/>
  <c r="L494" i="1"/>
  <c r="J495" i="1"/>
  <c r="S495" i="1"/>
  <c r="G495" i="1"/>
  <c r="L495" i="1"/>
  <c r="J496" i="1"/>
  <c r="S496" i="1"/>
  <c r="G496" i="1"/>
  <c r="L496" i="1"/>
  <c r="J497" i="1"/>
  <c r="S497" i="1"/>
  <c r="G497" i="1"/>
  <c r="L497" i="1"/>
  <c r="J498" i="1"/>
  <c r="S498" i="1"/>
  <c r="G498" i="1"/>
  <c r="L498" i="1"/>
  <c r="J499" i="1"/>
  <c r="S499" i="1"/>
  <c r="G499" i="1"/>
  <c r="L499" i="1"/>
  <c r="J500" i="1"/>
  <c r="S500" i="1"/>
  <c r="G500" i="1"/>
  <c r="L500" i="1"/>
  <c r="J501" i="1"/>
  <c r="S501" i="1"/>
  <c r="G501" i="1"/>
  <c r="L501" i="1"/>
  <c r="J502" i="1"/>
  <c r="S502" i="1"/>
  <c r="G502" i="1"/>
  <c r="L502" i="1"/>
  <c r="J503" i="1"/>
  <c r="S503" i="1"/>
  <c r="G503" i="1"/>
  <c r="L503" i="1"/>
  <c r="J504" i="1"/>
  <c r="S504" i="1"/>
  <c r="G504" i="1"/>
  <c r="L504" i="1"/>
  <c r="J505" i="1"/>
  <c r="S505" i="1"/>
  <c r="G505" i="1"/>
  <c r="L505" i="1"/>
  <c r="J506" i="1"/>
  <c r="S506" i="1"/>
  <c r="G506" i="1"/>
  <c r="L506" i="1"/>
  <c r="J507" i="1"/>
  <c r="S507" i="1"/>
  <c r="G507" i="1"/>
  <c r="L507" i="1"/>
  <c r="J508" i="1"/>
  <c r="S508" i="1"/>
  <c r="G508" i="1"/>
  <c r="L508" i="1"/>
  <c r="J509" i="1"/>
  <c r="S509" i="1"/>
  <c r="G509" i="1"/>
  <c r="L509" i="1"/>
  <c r="J510" i="1"/>
  <c r="S510" i="1"/>
  <c r="G510" i="1"/>
  <c r="L510" i="1"/>
  <c r="J511" i="1"/>
  <c r="S511" i="1"/>
  <c r="G511" i="1"/>
  <c r="L511" i="1"/>
  <c r="J512" i="1"/>
  <c r="S512" i="1"/>
  <c r="G512" i="1"/>
  <c r="L512" i="1"/>
  <c r="J513" i="1"/>
  <c r="S513" i="1"/>
  <c r="G513" i="1"/>
  <c r="L513" i="1"/>
  <c r="J514" i="1"/>
  <c r="S514" i="1"/>
  <c r="G514" i="1"/>
  <c r="L514" i="1"/>
  <c r="J515" i="1"/>
  <c r="S515" i="1"/>
  <c r="S2" i="1"/>
  <c r="F2" i="1"/>
  <c r="I3" i="1"/>
  <c r="I4" i="1"/>
  <c r="K2" i="1"/>
  <c r="K3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77" i="1"/>
  <c r="K177" i="1"/>
  <c r="I178" i="1"/>
  <c r="K178" i="1"/>
  <c r="I179" i="1"/>
  <c r="K179" i="1"/>
  <c r="I180" i="1"/>
  <c r="K180" i="1"/>
  <c r="I181" i="1"/>
  <c r="K181" i="1"/>
  <c r="I182" i="1"/>
  <c r="K182" i="1"/>
  <c r="I183" i="1"/>
  <c r="K183" i="1"/>
  <c r="I184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K195" i="1"/>
  <c r="I196" i="1"/>
  <c r="K196" i="1"/>
  <c r="I197" i="1"/>
  <c r="K197" i="1"/>
  <c r="I198" i="1"/>
  <c r="K198" i="1"/>
  <c r="I199" i="1"/>
  <c r="K199" i="1"/>
  <c r="I200" i="1"/>
  <c r="K200" i="1"/>
  <c r="I201" i="1"/>
  <c r="K201" i="1"/>
  <c r="I202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I224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I235" i="1"/>
  <c r="K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K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I293" i="1"/>
  <c r="K293" i="1"/>
  <c r="I294" i="1"/>
  <c r="K294" i="1"/>
  <c r="I295" i="1"/>
  <c r="K295" i="1"/>
  <c r="I296" i="1"/>
  <c r="K296" i="1"/>
  <c r="I297" i="1"/>
  <c r="K297" i="1"/>
  <c r="I298" i="1"/>
  <c r="K298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I305" i="1"/>
  <c r="K305" i="1"/>
  <c r="I306" i="1"/>
  <c r="K306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I324" i="1"/>
  <c r="K324" i="1"/>
  <c r="I325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K331" i="1"/>
  <c r="I332" i="1"/>
  <c r="K332" i="1"/>
  <c r="I333" i="1"/>
  <c r="K333" i="1"/>
  <c r="I334" i="1"/>
  <c r="K334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G515" i="1"/>
  <c r="R515" i="1"/>
  <c r="H2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L515" i="1"/>
  <c r="P515" i="1"/>
  <c r="Q515" i="1"/>
  <c r="O2" i="1"/>
  <c r="P2" i="1"/>
  <c r="Q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2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>Total distance
s_(i+1) = s_i + sqrt((dx)^2 + (dy)^2)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U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V1" authorId="0">
      <text>
        <r>
          <rPr>
            <b/>
            <sz val="10"/>
            <color indexed="81"/>
            <rFont val="Calibri"/>
          </rPr>
          <t>Mach number
M = v / c</t>
        </r>
        <r>
          <rPr>
            <sz val="10"/>
            <color indexed="81"/>
            <rFont val="Calibri"/>
          </rPr>
          <t xml:space="preserve">
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</commentList>
</comments>
</file>

<file path=xl/sharedStrings.xml><?xml version="1.0" encoding="utf-8"?>
<sst xmlns="http://schemas.openxmlformats.org/spreadsheetml/2006/main" count="41" uniqueCount="35">
  <si>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</si>
  <si>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</si>
  <si>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</si>
  <si>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</si>
  <si>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</si>
  <si>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</si>
  <si>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</si>
  <si>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</si>
  <si>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</si>
  <si>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</si>
  <si>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</si>
  <si>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</si>
  <si>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</si>
  <si>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</si>
  <si>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</si>
  <si>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</si>
  <si>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</si>
  <si>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</si>
  <si>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</si>
  <si>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</si>
  <si>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</si>
  <si>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</si>
  <si>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</si>
  <si>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</si>
  <si>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</si>
  <si>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</si>
  <si>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D</t>
  </si>
  <si>
    <t>a0 (r earth eq)</t>
  </si>
  <si>
    <t>b0 (r earth po)</t>
  </si>
  <si>
    <t>r0 (earth at lat)</t>
  </si>
  <si>
    <t>Cd</t>
  </si>
  <si>
    <t>M</t>
  </si>
  <si>
    <t>𝞺 (kg/m^3)</t>
  </si>
  <si>
    <t>c (m/s)</t>
  </si>
  <si>
    <t>Object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</si>
</sst>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</cellStyleXfs>
  <cellXfs count="24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4" fontId="1" fillId="2" borderId="0" xfId="1" applyNumberFormat="1" applyBorder="1" applyAlignment="1">
      <alignment horizontal="right"/>
    </xf>
    <xf numFmtId="2" fontId="1" fillId="2" borderId="0" xfId="1" applyNumberFormat="1" applyBorder="1" applyAlignment="1">
      <alignment horizontal="right"/>
    </xf>
    <xf numFmtId="0" fontId="5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0" fontId="9" fillId="5" borderId="2" xfId="2" applyNumberFormat="1" applyFill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10" fillId="3" borderId="2" xfId="2" applyFont="1" applyFill="1"/>
    <xf numFmtId="2" fontId="0" fillId="0" borderId="0" xfId="0" applyNumberFormat="1"/>
  </cellXfs>
  <cellStyles count="3">
    <cellStyle name="Heading 3" xfId="2" builtinId="18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946758987810891"/>
                  <c:y val="-0.5820411592402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Sheet1!$I$2:$I$1002</c:f>
              <c:numCache>
                <c:formatCode>0.00</c:formatCode>
                <c:ptCount val="1001"/>
                <c:pt idx="0">
                  <c:v>0.0</c:v>
                </c:pt>
                <c:pt idx="1">
                  <c:v>43.30127018922194</c:v>
                </c:pt>
                <c:pt idx="2">
                  <c:v>86.60254037844388</c:v>
                </c:pt>
                <c:pt idx="3">
                  <c:v>129.9038105676658</c:v>
                </c:pt>
                <c:pt idx="4">
                  <c:v>173.2050807568878</c:v>
                </c:pt>
                <c:pt idx="5">
                  <c:v>216.5063509461097</c:v>
                </c:pt>
                <c:pt idx="6">
                  <c:v>259.8076211353316</c:v>
                </c:pt>
                <c:pt idx="7">
                  <c:v>303.1088913245536</c:v>
                </c:pt>
                <c:pt idx="8">
                  <c:v>346.4101615137756</c:v>
                </c:pt>
                <c:pt idx="9">
                  <c:v>389.7114317029975</c:v>
                </c:pt>
                <c:pt idx="10">
                  <c:v>433.0127018922195</c:v>
                </c:pt>
                <c:pt idx="11">
                  <c:v>476.3139720814414</c:v>
                </c:pt>
                <c:pt idx="12">
                  <c:v>519.6152422706633</c:v>
                </c:pt>
                <c:pt idx="13">
                  <c:v>562.9165124598852</c:v>
                </c:pt>
                <c:pt idx="14">
                  <c:v>606.217782649107</c:v>
                </c:pt>
                <c:pt idx="15">
                  <c:v>649.519052838329</c:v>
                </c:pt>
                <c:pt idx="16">
                  <c:v>692.8203230275509</c:v>
                </c:pt>
                <c:pt idx="17">
                  <c:v>736.1215932167727</c:v>
                </c:pt>
                <c:pt idx="18">
                  <c:v>779.4228634059947</c:v>
                </c:pt>
                <c:pt idx="19">
                  <c:v>822.7241335952166</c:v>
                </c:pt>
                <c:pt idx="20">
                  <c:v>866.0254037844385</c:v>
                </c:pt>
                <c:pt idx="21">
                  <c:v>909.3266739736603</c:v>
                </c:pt>
                <c:pt idx="22">
                  <c:v>952.6279441628822</c:v>
                </c:pt>
                <c:pt idx="23">
                  <c:v>995.9292143521042</c:v>
                </c:pt>
                <c:pt idx="24">
                  <c:v>1039.230484541326</c:v>
                </c:pt>
                <c:pt idx="25">
                  <c:v>1082.531754730548</c:v>
                </c:pt>
                <c:pt idx="26">
                  <c:v>1125.83302491977</c:v>
                </c:pt>
                <c:pt idx="27">
                  <c:v>1169.134295108992</c:v>
                </c:pt>
                <c:pt idx="28">
                  <c:v>1212.435565298214</c:v>
                </c:pt>
                <c:pt idx="29">
                  <c:v>1255.736835487436</c:v>
                </c:pt>
                <c:pt idx="30">
                  <c:v>1299.038105676658</c:v>
                </c:pt>
                <c:pt idx="31">
                  <c:v>1342.339375865879</c:v>
                </c:pt>
                <c:pt idx="32">
                  <c:v>1385.640646055101</c:v>
                </c:pt>
                <c:pt idx="33">
                  <c:v>1428.941916244323</c:v>
                </c:pt>
                <c:pt idx="34">
                  <c:v>1472.243186433545</c:v>
                </c:pt>
                <c:pt idx="35">
                  <c:v>1515.544456622767</c:v>
                </c:pt>
                <c:pt idx="36">
                  <c:v>1558.845726811989</c:v>
                </c:pt>
                <c:pt idx="37">
                  <c:v>1602.146997001211</c:v>
                </c:pt>
                <c:pt idx="38">
                  <c:v>1645.448267190433</c:v>
                </c:pt>
                <c:pt idx="39">
                  <c:v>1688.749537379655</c:v>
                </c:pt>
                <c:pt idx="40">
                  <c:v>1732.050807568877</c:v>
                </c:pt>
                <c:pt idx="41">
                  <c:v>1775.352077758098</c:v>
                </c:pt>
                <c:pt idx="42">
                  <c:v>1818.65334794732</c:v>
                </c:pt>
                <c:pt idx="43">
                  <c:v>1861.954618136542</c:v>
                </c:pt>
                <c:pt idx="44">
                  <c:v>1905.255888325764</c:v>
                </c:pt>
                <c:pt idx="45">
                  <c:v>1948.557158514986</c:v>
                </c:pt>
                <c:pt idx="46">
                  <c:v>1991.858428704208</c:v>
                </c:pt>
                <c:pt idx="47">
                  <c:v>2035.15969889343</c:v>
                </c:pt>
                <c:pt idx="48">
                  <c:v>2078.460969082652</c:v>
                </c:pt>
                <c:pt idx="49">
                  <c:v>2121.762239271874</c:v>
                </c:pt>
                <c:pt idx="50">
                  <c:v>2165.063509461096</c:v>
                </c:pt>
                <c:pt idx="51">
                  <c:v>2208.364779650318</c:v>
                </c:pt>
                <c:pt idx="52">
                  <c:v>2251.66604983954</c:v>
                </c:pt>
                <c:pt idx="53">
                  <c:v>2294.967320028763</c:v>
                </c:pt>
                <c:pt idx="54">
                  <c:v>2338.268590217985</c:v>
                </c:pt>
                <c:pt idx="55">
                  <c:v>2381.569860407207</c:v>
                </c:pt>
                <c:pt idx="56">
                  <c:v>2424.871130596428</c:v>
                </c:pt>
                <c:pt idx="57">
                  <c:v>2468.172400785651</c:v>
                </c:pt>
                <c:pt idx="58">
                  <c:v>2511.473670974873</c:v>
                </c:pt>
                <c:pt idx="59">
                  <c:v>2554.774941164095</c:v>
                </c:pt>
                <c:pt idx="60">
                  <c:v>2598.076211353317</c:v>
                </c:pt>
                <c:pt idx="61">
                  <c:v>2641.37748154254</c:v>
                </c:pt>
                <c:pt idx="62">
                  <c:v>2684.678751731762</c:v>
                </c:pt>
                <c:pt idx="63">
                  <c:v>2727.980021920984</c:v>
                </c:pt>
                <c:pt idx="64">
                  <c:v>2771.281292110206</c:v>
                </c:pt>
                <c:pt idx="65">
                  <c:v>2814.582562299428</c:v>
                </c:pt>
                <c:pt idx="66">
                  <c:v>2857.88383248865</c:v>
                </c:pt>
                <c:pt idx="67">
                  <c:v>2901.185102677872</c:v>
                </c:pt>
                <c:pt idx="68">
                  <c:v>2944.486372867094</c:v>
                </c:pt>
                <c:pt idx="69">
                  <c:v>2987.787643056316</c:v>
                </c:pt>
                <c:pt idx="70">
                  <c:v>3031.088913245538</c:v>
                </c:pt>
                <c:pt idx="71">
                  <c:v>3074.390183434761</c:v>
                </c:pt>
                <c:pt idx="72">
                  <c:v>3117.691453623983</c:v>
                </c:pt>
                <c:pt idx="73">
                  <c:v>3160.992723813205</c:v>
                </c:pt>
                <c:pt idx="74">
                  <c:v>3204.293994002427</c:v>
                </c:pt>
                <c:pt idx="75">
                  <c:v>3247.595264191649</c:v>
                </c:pt>
                <c:pt idx="76">
                  <c:v>3290.896534380871</c:v>
                </c:pt>
                <c:pt idx="77">
                  <c:v>3334.197804570093</c:v>
                </c:pt>
                <c:pt idx="78">
                  <c:v>3377.499074759316</c:v>
                </c:pt>
                <c:pt idx="79">
                  <c:v>3420.800344948538</c:v>
                </c:pt>
                <c:pt idx="80">
                  <c:v>3464.10161513776</c:v>
                </c:pt>
                <c:pt idx="81">
                  <c:v>3507.402885326982</c:v>
                </c:pt>
                <c:pt idx="82">
                  <c:v>3550.704155516204</c:v>
                </c:pt>
                <c:pt idx="83">
                  <c:v>3594.005425705426</c:v>
                </c:pt>
                <c:pt idx="84">
                  <c:v>3637.306695894648</c:v>
                </c:pt>
                <c:pt idx="85">
                  <c:v>3680.60796608387</c:v>
                </c:pt>
                <c:pt idx="86">
                  <c:v>3723.909236273092</c:v>
                </c:pt>
                <c:pt idx="87">
                  <c:v>3767.210506462315</c:v>
                </c:pt>
                <c:pt idx="88">
                  <c:v>3810.511776651536</c:v>
                </c:pt>
                <c:pt idx="89">
                  <c:v>3853.813046840758</c:v>
                </c:pt>
                <c:pt idx="90">
                  <c:v>3897.114317029981</c:v>
                </c:pt>
                <c:pt idx="91">
                  <c:v>3940.415587219203</c:v>
                </c:pt>
                <c:pt idx="92">
                  <c:v>3983.716857408425</c:v>
                </c:pt>
                <c:pt idx="93">
                  <c:v>4027.018127597647</c:v>
                </c:pt>
                <c:pt idx="94">
                  <c:v>4070.31939778687</c:v>
                </c:pt>
                <c:pt idx="95">
                  <c:v>4113.620667976091</c:v>
                </c:pt>
                <c:pt idx="96">
                  <c:v>4156.921938165313</c:v>
                </c:pt>
                <c:pt idx="97">
                  <c:v>4200.223208354536</c:v>
                </c:pt>
                <c:pt idx="98">
                  <c:v>4243.524478543758</c:v>
                </c:pt>
                <c:pt idx="99">
                  <c:v>4286.82574873298</c:v>
                </c:pt>
                <c:pt idx="100">
                  <c:v>4330.127018922202</c:v>
                </c:pt>
                <c:pt idx="101">
                  <c:v>4373.428289111424</c:v>
                </c:pt>
                <c:pt idx="102">
                  <c:v>4416.729559300646</c:v>
                </c:pt>
                <c:pt idx="103">
                  <c:v>4460.030829489868</c:v>
                </c:pt>
                <c:pt idx="104">
                  <c:v>4503.33209967909</c:v>
                </c:pt>
                <c:pt idx="105">
                  <c:v>4546.633369868313</c:v>
                </c:pt>
                <c:pt idx="106">
                  <c:v>4589.934640057535</c:v>
                </c:pt>
                <c:pt idx="107">
                  <c:v>4633.235910246757</c:v>
                </c:pt>
                <c:pt idx="108">
                  <c:v>4676.53718043598</c:v>
                </c:pt>
                <c:pt idx="109">
                  <c:v>4719.838450625201</c:v>
                </c:pt>
                <c:pt idx="110">
                  <c:v>4763.139720814424</c:v>
                </c:pt>
                <c:pt idx="111">
                  <c:v>4806.440991003646</c:v>
                </c:pt>
                <c:pt idx="112">
                  <c:v>4849.742261192867</c:v>
                </c:pt>
                <c:pt idx="113">
                  <c:v>4893.04353138209</c:v>
                </c:pt>
                <c:pt idx="114">
                  <c:v>4936.344801571312</c:v>
                </c:pt>
                <c:pt idx="115">
                  <c:v>4979.646071760534</c:v>
                </c:pt>
                <c:pt idx="116">
                  <c:v>5022.947341949756</c:v>
                </c:pt>
                <c:pt idx="117">
                  <c:v>5066.248612138978</c:v>
                </c:pt>
                <c:pt idx="118">
                  <c:v>5109.549882328201</c:v>
                </c:pt>
                <c:pt idx="119">
                  <c:v>5152.851152517422</c:v>
                </c:pt>
                <c:pt idx="120">
                  <c:v>5196.152422706644</c:v>
                </c:pt>
                <c:pt idx="121">
                  <c:v>5239.453692895867</c:v>
                </c:pt>
                <c:pt idx="122">
                  <c:v>5282.75496308509</c:v>
                </c:pt>
                <c:pt idx="123">
                  <c:v>5326.05623327431</c:v>
                </c:pt>
                <c:pt idx="124">
                  <c:v>5369.357503463533</c:v>
                </c:pt>
                <c:pt idx="125">
                  <c:v>5412.658773652755</c:v>
                </c:pt>
                <c:pt idx="126">
                  <c:v>5455.960043841977</c:v>
                </c:pt>
                <c:pt idx="127">
                  <c:v>5499.2613140312</c:v>
                </c:pt>
                <c:pt idx="128">
                  <c:v>5542.562584220421</c:v>
                </c:pt>
                <c:pt idx="129">
                  <c:v>5585.863854409643</c:v>
                </c:pt>
                <c:pt idx="130">
                  <c:v>5629.165124598865</c:v>
                </c:pt>
                <c:pt idx="131">
                  <c:v>5672.466394788088</c:v>
                </c:pt>
                <c:pt idx="132">
                  <c:v>5715.76766497731</c:v>
                </c:pt>
                <c:pt idx="133">
                  <c:v>5759.068935166532</c:v>
                </c:pt>
                <c:pt idx="134">
                  <c:v>5802.370205355754</c:v>
                </c:pt>
                <c:pt idx="135">
                  <c:v>5845.671475544976</c:v>
                </c:pt>
                <c:pt idx="136">
                  <c:v>5888.972745734199</c:v>
                </c:pt>
                <c:pt idx="137">
                  <c:v>5932.274015923421</c:v>
                </c:pt>
                <c:pt idx="138">
                  <c:v>5975.575286112643</c:v>
                </c:pt>
                <c:pt idx="139">
                  <c:v>6018.876556301865</c:v>
                </c:pt>
                <c:pt idx="140">
                  <c:v>6062.177826491087</c:v>
                </c:pt>
                <c:pt idx="141">
                  <c:v>6105.479096680309</c:v>
                </c:pt>
                <c:pt idx="142">
                  <c:v>6148.780366869531</c:v>
                </c:pt>
                <c:pt idx="143">
                  <c:v>6192.081637058753</c:v>
                </c:pt>
                <c:pt idx="144">
                  <c:v>6235.382907247976</c:v>
                </c:pt>
                <c:pt idx="145">
                  <c:v>6278.684177437197</c:v>
                </c:pt>
                <c:pt idx="146">
                  <c:v>6321.98544762642</c:v>
                </c:pt>
                <c:pt idx="147">
                  <c:v>6365.286717815642</c:v>
                </c:pt>
                <c:pt idx="148">
                  <c:v>6408.587988004864</c:v>
                </c:pt>
                <c:pt idx="149">
                  <c:v>6451.889258194086</c:v>
                </c:pt>
                <c:pt idx="150">
                  <c:v>6495.190528383308</c:v>
                </c:pt>
                <c:pt idx="151">
                  <c:v>6538.491798572531</c:v>
                </c:pt>
                <c:pt idx="152">
                  <c:v>6581.793068761752</c:v>
                </c:pt>
                <c:pt idx="153">
                  <c:v>6625.094338950975</c:v>
                </c:pt>
                <c:pt idx="154">
                  <c:v>6668.395609140196</c:v>
                </c:pt>
                <c:pt idx="155">
                  <c:v>6711.69687932942</c:v>
                </c:pt>
                <c:pt idx="156">
                  <c:v>6754.998149518641</c:v>
                </c:pt>
                <c:pt idx="157">
                  <c:v>6798.299419707863</c:v>
                </c:pt>
                <c:pt idx="158">
                  <c:v>6841.600689897085</c:v>
                </c:pt>
                <c:pt idx="159">
                  <c:v>6884.901960086307</c:v>
                </c:pt>
                <c:pt idx="160">
                  <c:v>6928.20323027553</c:v>
                </c:pt>
                <c:pt idx="161">
                  <c:v>6971.504500464751</c:v>
                </c:pt>
                <c:pt idx="162">
                  <c:v>7014.805770653973</c:v>
                </c:pt>
                <c:pt idx="163">
                  <c:v>7058.107040843196</c:v>
                </c:pt>
                <c:pt idx="164">
                  <c:v>7101.408311032418</c:v>
                </c:pt>
                <c:pt idx="165">
                  <c:v>7144.70958122164</c:v>
                </c:pt>
                <c:pt idx="166">
                  <c:v>7188.010851410862</c:v>
                </c:pt>
                <c:pt idx="167">
                  <c:v>7231.312121600084</c:v>
                </c:pt>
                <c:pt idx="168">
                  <c:v>7274.613391789306</c:v>
                </c:pt>
                <c:pt idx="169">
                  <c:v>7317.914661978528</c:v>
                </c:pt>
                <c:pt idx="170">
                  <c:v>7361.21593216775</c:v>
                </c:pt>
                <c:pt idx="171">
                  <c:v>7404.517202356973</c:v>
                </c:pt>
                <c:pt idx="172">
                  <c:v>7447.818472546195</c:v>
                </c:pt>
                <c:pt idx="173">
                  <c:v>7491.119742735417</c:v>
                </c:pt>
                <c:pt idx="174">
                  <c:v>7534.421012924639</c:v>
                </c:pt>
                <c:pt idx="175">
                  <c:v>7577.72228311386</c:v>
                </c:pt>
                <c:pt idx="176">
                  <c:v>7621.023553303084</c:v>
                </c:pt>
                <c:pt idx="177">
                  <c:v>7664.324823492305</c:v>
                </c:pt>
                <c:pt idx="178">
                  <c:v>7707.626093681527</c:v>
                </c:pt>
                <c:pt idx="179">
                  <c:v>7750.92736387075</c:v>
                </c:pt>
                <c:pt idx="180">
                  <c:v>7794.22863405997</c:v>
                </c:pt>
                <c:pt idx="181">
                  <c:v>7837.529904249194</c:v>
                </c:pt>
                <c:pt idx="182">
                  <c:v>7880.831174438416</c:v>
                </c:pt>
                <c:pt idx="183">
                  <c:v>7924.132444627638</c:v>
                </c:pt>
                <c:pt idx="184">
                  <c:v>7967.433714816861</c:v>
                </c:pt>
                <c:pt idx="185">
                  <c:v>8010.734985006083</c:v>
                </c:pt>
                <c:pt idx="186">
                  <c:v>8054.036255195305</c:v>
                </c:pt>
                <c:pt idx="187">
                  <c:v>8097.337525384527</c:v>
                </c:pt>
                <c:pt idx="188">
                  <c:v>8140.63879557375</c:v>
                </c:pt>
                <c:pt idx="189">
                  <c:v>8183.940065762971</c:v>
                </c:pt>
                <c:pt idx="190">
                  <c:v>8227.241335952192</c:v>
                </c:pt>
                <c:pt idx="191">
                  <c:v>8270.542606141414</c:v>
                </c:pt>
                <c:pt idx="192">
                  <c:v>8313.843876330636</c:v>
                </c:pt>
                <c:pt idx="193">
                  <c:v>8357.145146519858</c:v>
                </c:pt>
                <c:pt idx="194">
                  <c:v>8400.44641670908</c:v>
                </c:pt>
                <c:pt idx="195">
                  <c:v>8443.747686898303</c:v>
                </c:pt>
                <c:pt idx="196">
                  <c:v>8487.048957087525</c:v>
                </c:pt>
                <c:pt idx="197">
                  <c:v>8530.350227276747</c:v>
                </c:pt>
                <c:pt idx="198">
                  <c:v>8573.65149746597</c:v>
                </c:pt>
                <c:pt idx="199">
                  <c:v>8616.952767655191</c:v>
                </c:pt>
                <c:pt idx="200">
                  <c:v>8660.254037844413</c:v>
                </c:pt>
                <c:pt idx="201">
                  <c:v>8703.555308033636</c:v>
                </c:pt>
                <c:pt idx="202">
                  <c:v>8746.856578222858</c:v>
                </c:pt>
                <c:pt idx="203">
                  <c:v>8790.15784841208</c:v>
                </c:pt>
                <c:pt idx="204">
                  <c:v>8833.459118601302</c:v>
                </c:pt>
                <c:pt idx="205">
                  <c:v>8876.760388790524</c:v>
                </c:pt>
                <c:pt idx="206">
                  <c:v>8920.061658979746</c:v>
                </c:pt>
                <c:pt idx="207">
                  <c:v>8963.362929168969</c:v>
                </c:pt>
                <c:pt idx="208">
                  <c:v>9006.664199358191</c:v>
                </c:pt>
                <c:pt idx="209">
                  <c:v>9049.965469547413</c:v>
                </c:pt>
                <c:pt idx="210">
                  <c:v>9093.266739736635</c:v>
                </c:pt>
                <c:pt idx="211">
                  <c:v>9136.568009925857</c:v>
                </c:pt>
                <c:pt idx="212">
                  <c:v>9179.86928011508</c:v>
                </c:pt>
                <c:pt idx="213">
                  <c:v>9223.1705503043</c:v>
                </c:pt>
                <c:pt idx="214">
                  <c:v>9266.471820493523</c:v>
                </c:pt>
                <c:pt idx="215">
                  <c:v>9309.773090682745</c:v>
                </c:pt>
                <c:pt idx="216">
                  <c:v>9353.074360871967</c:v>
                </c:pt>
                <c:pt idx="217">
                  <c:v>9396.37563106119</c:v>
                </c:pt>
                <c:pt idx="218">
                  <c:v>9439.676901250412</c:v>
                </c:pt>
                <c:pt idx="219">
                  <c:v>9482.978171439634</c:v>
                </c:pt>
                <c:pt idx="220">
                  <c:v>9526.279441628856</c:v>
                </c:pt>
                <c:pt idx="221">
                  <c:v>9569.580711818078</c:v>
                </c:pt>
                <c:pt idx="222">
                  <c:v>9612.8819820073</c:v>
                </c:pt>
                <c:pt idx="223">
                  <c:v>9656.18325219652</c:v>
                </c:pt>
                <c:pt idx="224">
                  <c:v>9699.484522385744</c:v>
                </c:pt>
                <c:pt idx="225">
                  <c:v>9742.785792574966</c:v>
                </c:pt>
                <c:pt idx="226">
                  <c:v>9786.087062764189</c:v>
                </c:pt>
                <c:pt idx="227">
                  <c:v>9829.388332953411</c:v>
                </c:pt>
                <c:pt idx="228">
                  <c:v>9872.689603142633</c:v>
                </c:pt>
                <c:pt idx="229">
                  <c:v>9915.990873331855</c:v>
                </c:pt>
                <c:pt idx="230">
                  <c:v>9959.292143521077</c:v>
                </c:pt>
                <c:pt idx="231">
                  <c:v>10002.5934137103</c:v>
                </c:pt>
                <c:pt idx="232">
                  <c:v>10045.89468389952</c:v>
                </c:pt>
                <c:pt idx="233">
                  <c:v>10089.19595408874</c:v>
                </c:pt>
                <c:pt idx="234">
                  <c:v>10132.49722427797</c:v>
                </c:pt>
                <c:pt idx="235">
                  <c:v>10175.79849446719</c:v>
                </c:pt>
                <c:pt idx="236">
                  <c:v>10219.09976465641</c:v>
                </c:pt>
                <c:pt idx="237">
                  <c:v>10262.40103484563</c:v>
                </c:pt>
                <c:pt idx="238">
                  <c:v>10305.70230503485</c:v>
                </c:pt>
                <c:pt idx="239">
                  <c:v>10349.00357522408</c:v>
                </c:pt>
                <c:pt idx="240">
                  <c:v>10392.3048454133</c:v>
                </c:pt>
                <c:pt idx="241">
                  <c:v>10435.60611560252</c:v>
                </c:pt>
                <c:pt idx="242">
                  <c:v>10478.90738579174</c:v>
                </c:pt>
                <c:pt idx="243">
                  <c:v>10522.20865598096</c:v>
                </c:pt>
                <c:pt idx="244">
                  <c:v>10565.50992617019</c:v>
                </c:pt>
                <c:pt idx="245">
                  <c:v>10608.81119635941</c:v>
                </c:pt>
                <c:pt idx="246">
                  <c:v>10652.11246654863</c:v>
                </c:pt>
                <c:pt idx="247">
                  <c:v>10695.41373673785</c:v>
                </c:pt>
                <c:pt idx="248">
                  <c:v>10738.71500692708</c:v>
                </c:pt>
                <c:pt idx="249">
                  <c:v>10782.0162771163</c:v>
                </c:pt>
                <c:pt idx="250">
                  <c:v>10825.31754730552</c:v>
                </c:pt>
                <c:pt idx="251">
                  <c:v>10868.61881749474</c:v>
                </c:pt>
                <c:pt idx="252">
                  <c:v>10911.92008768396</c:v>
                </c:pt>
                <c:pt idx="253">
                  <c:v>10955.22135787319</c:v>
                </c:pt>
                <c:pt idx="254">
                  <c:v>10998.52262806241</c:v>
                </c:pt>
                <c:pt idx="255">
                  <c:v>11041.82389825163</c:v>
                </c:pt>
                <c:pt idx="256">
                  <c:v>11085.12516844085</c:v>
                </c:pt>
                <c:pt idx="257">
                  <c:v>11128.42643863007</c:v>
                </c:pt>
                <c:pt idx="258">
                  <c:v>11171.7277088193</c:v>
                </c:pt>
                <c:pt idx="259">
                  <c:v>11215.02897900852</c:v>
                </c:pt>
                <c:pt idx="260">
                  <c:v>11258.33024919774</c:v>
                </c:pt>
                <c:pt idx="261">
                  <c:v>11301.63151938696</c:v>
                </c:pt>
                <c:pt idx="262">
                  <c:v>11344.93278957619</c:v>
                </c:pt>
                <c:pt idx="263">
                  <c:v>11388.23405976541</c:v>
                </c:pt>
                <c:pt idx="264">
                  <c:v>11431.53532995463</c:v>
                </c:pt>
                <c:pt idx="265">
                  <c:v>11474.83660014385</c:v>
                </c:pt>
                <c:pt idx="266">
                  <c:v>11518.13787033307</c:v>
                </c:pt>
                <c:pt idx="267">
                  <c:v>11561.4391405223</c:v>
                </c:pt>
                <c:pt idx="268">
                  <c:v>11604.74041071152</c:v>
                </c:pt>
                <c:pt idx="269">
                  <c:v>11648.04168090074</c:v>
                </c:pt>
                <c:pt idx="270">
                  <c:v>11691.34295108996</c:v>
                </c:pt>
                <c:pt idx="271">
                  <c:v>11734.64422127918</c:v>
                </c:pt>
                <c:pt idx="272">
                  <c:v>11777.94549146841</c:v>
                </c:pt>
                <c:pt idx="273">
                  <c:v>11821.24676165763</c:v>
                </c:pt>
                <c:pt idx="274">
                  <c:v>11864.54803184685</c:v>
                </c:pt>
                <c:pt idx="275">
                  <c:v>11907.84930203607</c:v>
                </c:pt>
                <c:pt idx="276">
                  <c:v>11951.1505722253</c:v>
                </c:pt>
                <c:pt idx="277">
                  <c:v>11994.45184241452</c:v>
                </c:pt>
                <c:pt idx="278">
                  <c:v>12037.75311260374</c:v>
                </c:pt>
                <c:pt idx="279">
                  <c:v>12081.05438279296</c:v>
                </c:pt>
                <c:pt idx="280">
                  <c:v>12124.35565298218</c:v>
                </c:pt>
                <c:pt idx="281">
                  <c:v>12167.65692317141</c:v>
                </c:pt>
                <c:pt idx="282">
                  <c:v>12210.95819336063</c:v>
                </c:pt>
                <c:pt idx="283">
                  <c:v>12254.25946354985</c:v>
                </c:pt>
                <c:pt idx="284">
                  <c:v>12297.56073373907</c:v>
                </c:pt>
                <c:pt idx="285">
                  <c:v>12340.86200392829</c:v>
                </c:pt>
                <c:pt idx="286">
                  <c:v>12384.16327411752</c:v>
                </c:pt>
                <c:pt idx="287">
                  <c:v>12427.46454430674</c:v>
                </c:pt>
                <c:pt idx="288">
                  <c:v>12470.76581449596</c:v>
                </c:pt>
                <c:pt idx="289">
                  <c:v>12514.06708468518</c:v>
                </c:pt>
                <c:pt idx="290">
                  <c:v>12557.3683548744</c:v>
                </c:pt>
                <c:pt idx="291">
                  <c:v>12600.66962506363</c:v>
                </c:pt>
                <c:pt idx="292">
                  <c:v>12643.97089525285</c:v>
                </c:pt>
                <c:pt idx="293">
                  <c:v>12687.27216544207</c:v>
                </c:pt>
                <c:pt idx="294">
                  <c:v>12730.57343563129</c:v>
                </c:pt>
                <c:pt idx="295">
                  <c:v>12773.87470582052</c:v>
                </c:pt>
                <c:pt idx="296">
                  <c:v>12817.17597600974</c:v>
                </c:pt>
                <c:pt idx="297">
                  <c:v>12860.47724619896</c:v>
                </c:pt>
                <c:pt idx="298">
                  <c:v>12903.77851638818</c:v>
                </c:pt>
                <c:pt idx="299">
                  <c:v>12947.0797865774</c:v>
                </c:pt>
                <c:pt idx="300">
                  <c:v>12990.38105676663</c:v>
                </c:pt>
                <c:pt idx="301">
                  <c:v>13033.68232695585</c:v>
                </c:pt>
                <c:pt idx="302">
                  <c:v>13076.98359714507</c:v>
                </c:pt>
                <c:pt idx="303">
                  <c:v>13120.2848673343</c:v>
                </c:pt>
                <c:pt idx="304">
                  <c:v>13163.58613752351</c:v>
                </c:pt>
                <c:pt idx="305">
                  <c:v>13206.88740771274</c:v>
                </c:pt>
                <c:pt idx="306">
                  <c:v>13250.18867790196</c:v>
                </c:pt>
                <c:pt idx="307">
                  <c:v>13293.48994809118</c:v>
                </c:pt>
                <c:pt idx="308">
                  <c:v>13336.7912182804</c:v>
                </c:pt>
                <c:pt idx="309">
                  <c:v>13380.09248846963</c:v>
                </c:pt>
                <c:pt idx="310">
                  <c:v>13423.39375865885</c:v>
                </c:pt>
                <c:pt idx="311">
                  <c:v>13466.69502884807</c:v>
                </c:pt>
                <c:pt idx="312">
                  <c:v>13509.99629903729</c:v>
                </c:pt>
                <c:pt idx="313">
                  <c:v>13553.29756922651</c:v>
                </c:pt>
                <c:pt idx="314">
                  <c:v>13596.59883941574</c:v>
                </c:pt>
                <c:pt idx="315">
                  <c:v>13639.90010960496</c:v>
                </c:pt>
                <c:pt idx="316">
                  <c:v>13683.20137979418</c:v>
                </c:pt>
                <c:pt idx="317">
                  <c:v>13726.5026499834</c:v>
                </c:pt>
                <c:pt idx="318">
                  <c:v>13769.80392017262</c:v>
                </c:pt>
                <c:pt idx="319">
                  <c:v>13813.10519036185</c:v>
                </c:pt>
                <c:pt idx="320">
                  <c:v>13856.40646055107</c:v>
                </c:pt>
                <c:pt idx="321">
                  <c:v>13899.70773074029</c:v>
                </c:pt>
                <c:pt idx="322">
                  <c:v>13943.00900092951</c:v>
                </c:pt>
                <c:pt idx="323">
                  <c:v>13986.31027111873</c:v>
                </c:pt>
                <c:pt idx="324">
                  <c:v>14029.61154130796</c:v>
                </c:pt>
                <c:pt idx="325">
                  <c:v>14072.91281149718</c:v>
                </c:pt>
                <c:pt idx="326">
                  <c:v>14116.2140816864</c:v>
                </c:pt>
                <c:pt idx="327">
                  <c:v>14159.51535187562</c:v>
                </c:pt>
                <c:pt idx="328">
                  <c:v>14202.81662206485</c:v>
                </c:pt>
                <c:pt idx="329">
                  <c:v>14246.11789225407</c:v>
                </c:pt>
                <c:pt idx="330">
                  <c:v>14289.41916244329</c:v>
                </c:pt>
                <c:pt idx="331">
                  <c:v>14332.72043263251</c:v>
                </c:pt>
                <c:pt idx="332">
                  <c:v>14376.02170282173</c:v>
                </c:pt>
                <c:pt idx="333">
                  <c:v>14419.32297301096</c:v>
                </c:pt>
                <c:pt idx="334">
                  <c:v>14462.62424320018</c:v>
                </c:pt>
                <c:pt idx="335">
                  <c:v>14505.9255133894</c:v>
                </c:pt>
                <c:pt idx="336">
                  <c:v>14549.22678357862</c:v>
                </c:pt>
                <c:pt idx="337">
                  <c:v>14592.52805376784</c:v>
                </c:pt>
                <c:pt idx="338">
                  <c:v>14635.82932395707</c:v>
                </c:pt>
                <c:pt idx="339">
                  <c:v>14679.13059414629</c:v>
                </c:pt>
                <c:pt idx="340">
                  <c:v>14722.43186433551</c:v>
                </c:pt>
                <c:pt idx="341">
                  <c:v>14765.73313452473</c:v>
                </c:pt>
                <c:pt idx="342">
                  <c:v>14809.03440471396</c:v>
                </c:pt>
                <c:pt idx="343">
                  <c:v>14852.33567490318</c:v>
                </c:pt>
                <c:pt idx="344">
                  <c:v>14895.6369450924</c:v>
                </c:pt>
                <c:pt idx="345">
                  <c:v>14938.93821528162</c:v>
                </c:pt>
                <c:pt idx="346">
                  <c:v>14982.23948547084</c:v>
                </c:pt>
                <c:pt idx="347">
                  <c:v>15025.54075566007</c:v>
                </c:pt>
                <c:pt idx="348">
                  <c:v>15068.84202584929</c:v>
                </c:pt>
                <c:pt idx="349">
                  <c:v>15112.14329603851</c:v>
                </c:pt>
                <c:pt idx="350">
                  <c:v>15155.44456622773</c:v>
                </c:pt>
                <c:pt idx="351">
                  <c:v>15198.74583641695</c:v>
                </c:pt>
                <c:pt idx="352">
                  <c:v>15242.04710660618</c:v>
                </c:pt>
                <c:pt idx="353">
                  <c:v>15285.3483767954</c:v>
                </c:pt>
                <c:pt idx="354">
                  <c:v>15328.64964698462</c:v>
                </c:pt>
                <c:pt idx="355">
                  <c:v>15371.95091717384</c:v>
                </c:pt>
                <c:pt idx="356">
                  <c:v>15415.25218736306</c:v>
                </c:pt>
                <c:pt idx="357">
                  <c:v>15458.55345755229</c:v>
                </c:pt>
                <c:pt idx="358">
                  <c:v>15501.85472774151</c:v>
                </c:pt>
                <c:pt idx="359">
                  <c:v>15545.15599793073</c:v>
                </c:pt>
                <c:pt idx="360">
                  <c:v>15588.45726811995</c:v>
                </c:pt>
                <c:pt idx="361">
                  <c:v>15631.75853830918</c:v>
                </c:pt>
                <c:pt idx="362">
                  <c:v>15675.0598084984</c:v>
                </c:pt>
                <c:pt idx="363">
                  <c:v>15718.36107868762</c:v>
                </c:pt>
                <c:pt idx="364">
                  <c:v>15761.66234887684</c:v>
                </c:pt>
                <c:pt idx="365">
                  <c:v>15804.96361906606</c:v>
                </c:pt>
                <c:pt idx="366">
                  <c:v>15848.26488925529</c:v>
                </c:pt>
                <c:pt idx="367">
                  <c:v>15891.56615944451</c:v>
                </c:pt>
                <c:pt idx="368">
                  <c:v>15934.86742963373</c:v>
                </c:pt>
                <c:pt idx="369">
                  <c:v>15978.16869982295</c:v>
                </c:pt>
                <c:pt idx="370">
                  <c:v>16021.46997001217</c:v>
                </c:pt>
                <c:pt idx="371">
                  <c:v>16064.7712402014</c:v>
                </c:pt>
                <c:pt idx="372">
                  <c:v>16108.07251039062</c:v>
                </c:pt>
                <c:pt idx="373">
                  <c:v>16151.37378057984</c:v>
                </c:pt>
                <c:pt idx="374">
                  <c:v>16194.67505076906</c:v>
                </c:pt>
                <c:pt idx="375">
                  <c:v>16237.97632095829</c:v>
                </c:pt>
                <c:pt idx="376">
                  <c:v>16281.27759114751</c:v>
                </c:pt>
                <c:pt idx="377">
                  <c:v>16324.57886133673</c:v>
                </c:pt>
                <c:pt idx="378">
                  <c:v>16367.88013152595</c:v>
                </c:pt>
                <c:pt idx="379">
                  <c:v>16411.18140171517</c:v>
                </c:pt>
                <c:pt idx="380">
                  <c:v>16454.4826719044</c:v>
                </c:pt>
                <c:pt idx="381">
                  <c:v>16497.78394209362</c:v>
                </c:pt>
                <c:pt idx="382">
                  <c:v>16541.08521228284</c:v>
                </c:pt>
                <c:pt idx="383">
                  <c:v>16584.38648247206</c:v>
                </c:pt>
                <c:pt idx="384">
                  <c:v>16627.68775266128</c:v>
                </c:pt>
                <c:pt idx="385">
                  <c:v>16670.98902285051</c:v>
                </c:pt>
                <c:pt idx="386">
                  <c:v>16714.29029303973</c:v>
                </c:pt>
                <c:pt idx="387">
                  <c:v>16757.59156322895</c:v>
                </c:pt>
                <c:pt idx="388">
                  <c:v>16800.89283341817</c:v>
                </c:pt>
                <c:pt idx="389">
                  <c:v>16844.19410360739</c:v>
                </c:pt>
                <c:pt idx="390">
                  <c:v>16887.49537379662</c:v>
                </c:pt>
                <c:pt idx="391">
                  <c:v>16930.79664398584</c:v>
                </c:pt>
                <c:pt idx="392">
                  <c:v>16974.09791417506</c:v>
                </c:pt>
                <c:pt idx="393">
                  <c:v>17017.39918436428</c:v>
                </c:pt>
                <c:pt idx="394">
                  <c:v>17060.70045455351</c:v>
                </c:pt>
                <c:pt idx="395">
                  <c:v>17104.00172474273</c:v>
                </c:pt>
                <c:pt idx="396">
                  <c:v>17147.30299493195</c:v>
                </c:pt>
                <c:pt idx="397">
                  <c:v>17190.60426512117</c:v>
                </c:pt>
                <c:pt idx="398">
                  <c:v>17233.90553531039</c:v>
                </c:pt>
                <c:pt idx="399">
                  <c:v>17277.20680549961</c:v>
                </c:pt>
                <c:pt idx="400">
                  <c:v>17320.50807568884</c:v>
                </c:pt>
                <c:pt idx="401">
                  <c:v>17363.80934587806</c:v>
                </c:pt>
                <c:pt idx="402">
                  <c:v>17407.11061606728</c:v>
                </c:pt>
                <c:pt idx="403">
                  <c:v>17450.4118862565</c:v>
                </c:pt>
                <c:pt idx="404">
                  <c:v>17493.71315644573</c:v>
                </c:pt>
                <c:pt idx="405">
                  <c:v>17537.01442663495</c:v>
                </c:pt>
                <c:pt idx="406">
                  <c:v>17580.31569682417</c:v>
                </c:pt>
                <c:pt idx="407">
                  <c:v>17623.61696701339</c:v>
                </c:pt>
                <c:pt idx="408">
                  <c:v>17666.91823720262</c:v>
                </c:pt>
                <c:pt idx="409">
                  <c:v>17710.21950739184</c:v>
                </c:pt>
                <c:pt idx="410">
                  <c:v>17753.52077758106</c:v>
                </c:pt>
                <c:pt idx="411">
                  <c:v>17796.82204777028</c:v>
                </c:pt>
                <c:pt idx="412">
                  <c:v>17840.1233179595</c:v>
                </c:pt>
                <c:pt idx="413">
                  <c:v>17883.42458814873</c:v>
                </c:pt>
                <c:pt idx="414">
                  <c:v>17926.72585833795</c:v>
                </c:pt>
                <c:pt idx="415">
                  <c:v>17970.02712852717</c:v>
                </c:pt>
                <c:pt idx="416">
                  <c:v>18013.3283987164</c:v>
                </c:pt>
                <c:pt idx="417">
                  <c:v>18056.62966890561</c:v>
                </c:pt>
                <c:pt idx="418">
                  <c:v>18099.93093909484</c:v>
                </c:pt>
                <c:pt idx="419">
                  <c:v>18143.23220928406</c:v>
                </c:pt>
                <c:pt idx="420">
                  <c:v>18186.53347947328</c:v>
                </c:pt>
                <c:pt idx="421">
                  <c:v>18229.8347496625</c:v>
                </c:pt>
                <c:pt idx="422">
                  <c:v>18273.13601985172</c:v>
                </c:pt>
                <c:pt idx="423">
                  <c:v>18316.43729004095</c:v>
                </c:pt>
                <c:pt idx="424">
                  <c:v>18359.73856023017</c:v>
                </c:pt>
                <c:pt idx="425">
                  <c:v>18403.03983041939</c:v>
                </c:pt>
                <c:pt idx="426">
                  <c:v>18446.34110060861</c:v>
                </c:pt>
                <c:pt idx="427">
                  <c:v>18489.64237079784</c:v>
                </c:pt>
                <c:pt idx="428">
                  <c:v>18532.94364098706</c:v>
                </c:pt>
                <c:pt idx="429">
                  <c:v>18576.24491117628</c:v>
                </c:pt>
                <c:pt idx="430">
                  <c:v>18619.5461813655</c:v>
                </c:pt>
                <c:pt idx="431">
                  <c:v>18662.84745155472</c:v>
                </c:pt>
                <c:pt idx="432">
                  <c:v>18706.14872174395</c:v>
                </c:pt>
                <c:pt idx="433">
                  <c:v>18749.44999193317</c:v>
                </c:pt>
                <c:pt idx="434">
                  <c:v>18792.7512621224</c:v>
                </c:pt>
                <c:pt idx="435">
                  <c:v>18836.05253231161</c:v>
                </c:pt>
                <c:pt idx="436">
                  <c:v>18879.35380250083</c:v>
                </c:pt>
                <c:pt idx="437">
                  <c:v>18922.65507269006</c:v>
                </c:pt>
                <c:pt idx="438">
                  <c:v>18965.95634287928</c:v>
                </c:pt>
                <c:pt idx="439">
                  <c:v>19009.2576130685</c:v>
                </c:pt>
                <c:pt idx="440">
                  <c:v>19052.55888325772</c:v>
                </c:pt>
                <c:pt idx="441">
                  <c:v>19095.86015344695</c:v>
                </c:pt>
                <c:pt idx="442">
                  <c:v>19139.16142363617</c:v>
                </c:pt>
                <c:pt idx="443">
                  <c:v>19182.46269382539</c:v>
                </c:pt>
                <c:pt idx="444">
                  <c:v>19225.76396401461</c:v>
                </c:pt>
                <c:pt idx="445">
                  <c:v>19269.06523420383</c:v>
                </c:pt>
                <c:pt idx="446">
                  <c:v>19312.36650439306</c:v>
                </c:pt>
                <c:pt idx="447">
                  <c:v>19355.66777458228</c:v>
                </c:pt>
                <c:pt idx="448">
                  <c:v>19398.9690447715</c:v>
                </c:pt>
                <c:pt idx="449">
                  <c:v>19442.27031496072</c:v>
                </c:pt>
                <c:pt idx="450">
                  <c:v>19485.57158514994</c:v>
                </c:pt>
                <c:pt idx="451">
                  <c:v>19528.87285533917</c:v>
                </c:pt>
                <c:pt idx="452">
                  <c:v>19572.17412552839</c:v>
                </c:pt>
                <c:pt idx="453">
                  <c:v>19615.47539571761</c:v>
                </c:pt>
                <c:pt idx="454">
                  <c:v>19658.77666590683</c:v>
                </c:pt>
                <c:pt idx="455">
                  <c:v>19702.07793609606</c:v>
                </c:pt>
                <c:pt idx="456">
                  <c:v>19745.37920628528</c:v>
                </c:pt>
                <c:pt idx="457">
                  <c:v>19788.6804764745</c:v>
                </c:pt>
                <c:pt idx="458">
                  <c:v>19831.98174666372</c:v>
                </c:pt>
                <c:pt idx="459">
                  <c:v>19875.28301685294</c:v>
                </c:pt>
                <c:pt idx="460">
                  <c:v>19918.58428704217</c:v>
                </c:pt>
                <c:pt idx="461">
                  <c:v>19961.88555723139</c:v>
                </c:pt>
                <c:pt idx="462">
                  <c:v>20005.18682742061</c:v>
                </c:pt>
                <c:pt idx="463">
                  <c:v>20048.48809760983</c:v>
                </c:pt>
                <c:pt idx="464">
                  <c:v>20091.78936779905</c:v>
                </c:pt>
                <c:pt idx="465">
                  <c:v>20135.09063798828</c:v>
                </c:pt>
                <c:pt idx="466">
                  <c:v>20178.3919081775</c:v>
                </c:pt>
                <c:pt idx="467">
                  <c:v>20221.69317836672</c:v>
                </c:pt>
                <c:pt idx="468">
                  <c:v>20264.99444855594</c:v>
                </c:pt>
                <c:pt idx="469">
                  <c:v>20308.29571874516</c:v>
                </c:pt>
                <c:pt idx="470">
                  <c:v>20351.59698893439</c:v>
                </c:pt>
                <c:pt idx="471">
                  <c:v>20394.89825912361</c:v>
                </c:pt>
                <c:pt idx="472">
                  <c:v>20438.19952931283</c:v>
                </c:pt>
                <c:pt idx="473">
                  <c:v>20481.50079950205</c:v>
                </c:pt>
                <c:pt idx="474">
                  <c:v>20524.80206969128</c:v>
                </c:pt>
                <c:pt idx="475">
                  <c:v>20568.1033398805</c:v>
                </c:pt>
                <c:pt idx="476">
                  <c:v>20611.40461006972</c:v>
                </c:pt>
                <c:pt idx="477">
                  <c:v>20654.70588025894</c:v>
                </c:pt>
                <c:pt idx="478">
                  <c:v>20698.00715044816</c:v>
                </c:pt>
                <c:pt idx="479">
                  <c:v>20741.30842063739</c:v>
                </c:pt>
                <c:pt idx="480">
                  <c:v>20784.60969082661</c:v>
                </c:pt>
                <c:pt idx="481">
                  <c:v>20827.91096101583</c:v>
                </c:pt>
                <c:pt idx="482">
                  <c:v>20871.21223120505</c:v>
                </c:pt>
                <c:pt idx="483">
                  <c:v>20914.51350139427</c:v>
                </c:pt>
                <c:pt idx="484">
                  <c:v>20957.8147715835</c:v>
                </c:pt>
                <c:pt idx="485">
                  <c:v>21001.11604177272</c:v>
                </c:pt>
                <c:pt idx="486">
                  <c:v>21044.41731196194</c:v>
                </c:pt>
                <c:pt idx="487">
                  <c:v>21087.71858215116</c:v>
                </c:pt>
                <c:pt idx="488">
                  <c:v>21131.01985234039</c:v>
                </c:pt>
                <c:pt idx="489">
                  <c:v>21174.32112252961</c:v>
                </c:pt>
                <c:pt idx="490">
                  <c:v>21217.62239271883</c:v>
                </c:pt>
                <c:pt idx="491">
                  <c:v>21260.92366290805</c:v>
                </c:pt>
                <c:pt idx="492">
                  <c:v>21304.22493309727</c:v>
                </c:pt>
                <c:pt idx="493">
                  <c:v>21347.5262032865</c:v>
                </c:pt>
                <c:pt idx="494">
                  <c:v>21390.82747347572</c:v>
                </c:pt>
                <c:pt idx="495">
                  <c:v>21434.12874366494</c:v>
                </c:pt>
                <c:pt idx="496">
                  <c:v>21477.43001385416</c:v>
                </c:pt>
                <c:pt idx="497">
                  <c:v>21520.73128404338</c:v>
                </c:pt>
                <c:pt idx="498">
                  <c:v>21564.03255423261</c:v>
                </c:pt>
                <c:pt idx="499">
                  <c:v>21607.33382442183</c:v>
                </c:pt>
                <c:pt idx="500">
                  <c:v>21650.63509461105</c:v>
                </c:pt>
                <c:pt idx="501">
                  <c:v>21693.93636480027</c:v>
                </c:pt>
                <c:pt idx="502">
                  <c:v>21737.23763498949</c:v>
                </c:pt>
                <c:pt idx="503">
                  <c:v>21780.53890517872</c:v>
                </c:pt>
                <c:pt idx="504">
                  <c:v>21823.84017536794</c:v>
                </c:pt>
                <c:pt idx="505">
                  <c:v>21867.14144555716</c:v>
                </c:pt>
                <c:pt idx="506">
                  <c:v>21910.44271574638</c:v>
                </c:pt>
                <c:pt idx="507">
                  <c:v>21953.74398593561</c:v>
                </c:pt>
                <c:pt idx="508">
                  <c:v>21997.04525612483</c:v>
                </c:pt>
                <c:pt idx="509">
                  <c:v>22040.34652631405</c:v>
                </c:pt>
                <c:pt idx="510">
                  <c:v>22083.64779650327</c:v>
                </c:pt>
                <c:pt idx="511">
                  <c:v>22126.94906669249</c:v>
                </c:pt>
                <c:pt idx="512">
                  <c:v>22170.25033688172</c:v>
                </c:pt>
                <c:pt idx="513">
                  <c:v>22213.55160707094</c:v>
                </c:pt>
              </c:numCache>
            </c:numRef>
          </c:xVal>
          <c:yVal>
            <c:numRef>
              <c:f>Sheet1!$J$2:$J$1002</c:f>
              <c:numCache>
                <c:formatCode>0.00</c:formatCode>
                <c:ptCount val="1001"/>
                <c:pt idx="0">
                  <c:v>12.0</c:v>
                </c:pt>
                <c:pt idx="1">
                  <c:v>36.95094978764097</c:v>
                </c:pt>
                <c:pt idx="2">
                  <c:v>61.80380291592283</c:v>
                </c:pt>
                <c:pt idx="3">
                  <c:v>86.55856690075967</c:v>
                </c:pt>
                <c:pt idx="4">
                  <c:v>111.2152492284591</c:v>
                </c:pt>
                <c:pt idx="5">
                  <c:v>135.7738573557245</c:v>
                </c:pt>
                <c:pt idx="6">
                  <c:v>160.2343987096573</c:v>
                </c:pt>
                <c:pt idx="7">
                  <c:v>184.5968806877592</c:v>
                </c:pt>
                <c:pt idx="8">
                  <c:v>208.8613106579343</c:v>
                </c:pt>
                <c:pt idx="9">
                  <c:v>233.0276959584917</c:v>
                </c:pt>
                <c:pt idx="10">
                  <c:v>257.0960438981472</c:v>
                </c:pt>
                <c:pt idx="11">
                  <c:v>281.066361756026</c:v>
                </c:pt>
                <c:pt idx="12">
                  <c:v>304.9386567816644</c:v>
                </c:pt>
                <c:pt idx="13">
                  <c:v>328.7129361950126</c:v>
                </c:pt>
                <c:pt idx="14">
                  <c:v>352.3892071864362</c:v>
                </c:pt>
                <c:pt idx="15">
                  <c:v>375.9674769167191</c:v>
                </c:pt>
                <c:pt idx="16">
                  <c:v>399.4477525170649</c:v>
                </c:pt>
                <c:pt idx="17">
                  <c:v>422.8300410890999</c:v>
                </c:pt>
                <c:pt idx="18">
                  <c:v>446.1143497048743</c:v>
                </c:pt>
                <c:pt idx="19">
                  <c:v>469.3006854068652</c:v>
                </c:pt>
                <c:pt idx="20">
                  <c:v>492.3890552079783</c:v>
                </c:pt>
                <c:pt idx="21">
                  <c:v>515.3794660915498</c:v>
                </c:pt>
                <c:pt idx="22">
                  <c:v>538.2719250113492</c:v>
                </c:pt>
                <c:pt idx="23">
                  <c:v>561.0664388915809</c:v>
                </c:pt>
                <c:pt idx="24">
                  <c:v>583.763014626886</c:v>
                </c:pt>
                <c:pt idx="25">
                  <c:v>606.3616590823457</c:v>
                </c:pt>
                <c:pt idx="26">
                  <c:v>628.8623790934813</c:v>
                </c:pt>
                <c:pt idx="27">
                  <c:v>651.2651814662582</c:v>
                </c:pt>
                <c:pt idx="28">
                  <c:v>673.570072977087</c:v>
                </c:pt>
                <c:pt idx="29">
                  <c:v>695.7770603728255</c:v>
                </c:pt>
                <c:pt idx="30">
                  <c:v>717.8861503707814</c:v>
                </c:pt>
                <c:pt idx="31">
                  <c:v>739.8973496587138</c:v>
                </c:pt>
                <c:pt idx="32">
                  <c:v>761.8106648948349</c:v>
                </c:pt>
                <c:pt idx="33">
                  <c:v>783.6261027078128</c:v>
                </c:pt>
                <c:pt idx="34">
                  <c:v>805.3436696967734</c:v>
                </c:pt>
                <c:pt idx="35">
                  <c:v>826.9633724313016</c:v>
                </c:pt>
                <c:pt idx="36">
                  <c:v>848.4852174514442</c:v>
                </c:pt>
                <c:pt idx="37">
                  <c:v>869.9092112677112</c:v>
                </c:pt>
                <c:pt idx="38">
                  <c:v>891.2353603610785</c:v>
                </c:pt>
                <c:pt idx="39">
                  <c:v>912.4636711829892</c:v>
                </c:pt>
                <c:pt idx="40">
                  <c:v>933.5941501553556</c:v>
                </c:pt>
                <c:pt idx="41">
                  <c:v>954.6268036705617</c:v>
                </c:pt>
                <c:pt idx="42">
                  <c:v>975.5616380914647</c:v>
                </c:pt>
                <c:pt idx="43">
                  <c:v>996.3986597513967</c:v>
                </c:pt>
                <c:pt idx="44">
                  <c:v>1017.137874954167</c:v>
                </c:pt>
                <c:pt idx="45">
                  <c:v>1037.779289974065</c:v>
                </c:pt>
                <c:pt idx="46">
                  <c:v>1058.322911055859</c:v>
                </c:pt>
                <c:pt idx="47">
                  <c:v>1078.768744414801</c:v>
                </c:pt>
                <c:pt idx="48">
                  <c:v>1099.116796236628</c:v>
                </c:pt>
                <c:pt idx="49">
                  <c:v>1119.367072677565</c:v>
                </c:pt>
                <c:pt idx="50">
                  <c:v>1139.519579864321</c:v>
                </c:pt>
                <c:pt idx="51">
                  <c:v>1159.5743238941</c:v>
                </c:pt>
                <c:pt idx="52">
                  <c:v>1179.531310834597</c:v>
                </c:pt>
                <c:pt idx="53">
                  <c:v>1199.390546723997</c:v>
                </c:pt>
                <c:pt idx="54">
                  <c:v>1219.152037570987</c:v>
                </c:pt>
                <c:pt idx="55">
                  <c:v>1238.815789354747</c:v>
                </c:pt>
                <c:pt idx="56">
                  <c:v>1258.381808024959</c:v>
                </c:pt>
                <c:pt idx="57">
                  <c:v>1277.850099501804</c:v>
                </c:pt>
                <c:pt idx="58">
                  <c:v>1297.220669675967</c:v>
                </c:pt>
                <c:pt idx="59">
                  <c:v>1316.493524408639</c:v>
                </c:pt>
                <c:pt idx="60">
                  <c:v>1335.668669531516</c:v>
                </c:pt>
                <c:pt idx="61">
                  <c:v>1354.746110846803</c:v>
                </c:pt>
                <c:pt idx="62">
                  <c:v>1373.725854127214</c:v>
                </c:pt>
                <c:pt idx="63">
                  <c:v>1392.607905115977</c:v>
                </c:pt>
                <c:pt idx="64">
                  <c:v>1411.392269526831</c:v>
                </c:pt>
                <c:pt idx="65">
                  <c:v>1430.078953044033</c:v>
                </c:pt>
                <c:pt idx="66">
                  <c:v>1448.667961322354</c:v>
                </c:pt>
                <c:pt idx="67">
                  <c:v>1467.159299987086</c:v>
                </c:pt>
                <c:pt idx="68">
                  <c:v>1485.55297463404</c:v>
                </c:pt>
                <c:pt idx="69">
                  <c:v>1503.848990829551</c:v>
                </c:pt>
                <c:pt idx="70">
                  <c:v>1522.047354110476</c:v>
                </c:pt>
                <c:pt idx="71">
                  <c:v>1540.148069984197</c:v>
                </c:pt>
                <c:pt idx="72">
                  <c:v>1558.151143928627</c:v>
                </c:pt>
                <c:pt idx="73">
                  <c:v>1576.056581392202</c:v>
                </c:pt>
                <c:pt idx="74">
                  <c:v>1593.864387793893</c:v>
                </c:pt>
                <c:pt idx="75">
                  <c:v>1611.574568523201</c:v>
                </c:pt>
                <c:pt idx="76">
                  <c:v>1629.187128940162</c:v>
                </c:pt>
                <c:pt idx="77">
                  <c:v>1646.702074375346</c:v>
                </c:pt>
                <c:pt idx="78">
                  <c:v>1664.119410129861</c:v>
                </c:pt>
                <c:pt idx="79">
                  <c:v>1681.439141475352</c:v>
                </c:pt>
                <c:pt idx="80">
                  <c:v>1698.661273654007</c:v>
                </c:pt>
                <c:pt idx="81">
                  <c:v>1715.785811878552</c:v>
                </c:pt>
                <c:pt idx="82">
                  <c:v>1732.81276133226</c:v>
                </c:pt>
                <c:pt idx="83">
                  <c:v>1749.742127168947</c:v>
                </c:pt>
                <c:pt idx="84">
                  <c:v>1766.573914512975</c:v>
                </c:pt>
                <c:pt idx="85">
                  <c:v>1783.308128459255</c:v>
                </c:pt>
                <c:pt idx="86">
                  <c:v>1799.944774073247</c:v>
                </c:pt>
                <c:pt idx="87">
                  <c:v>1816.483856390963</c:v>
                </c:pt>
                <c:pt idx="88">
                  <c:v>1832.925380418966</c:v>
                </c:pt>
                <c:pt idx="89">
                  <c:v>1849.269351134375</c:v>
                </c:pt>
                <c:pt idx="90">
                  <c:v>1865.515773484862</c:v>
                </c:pt>
                <c:pt idx="91">
                  <c:v>1881.664652388659</c:v>
                </c:pt>
                <c:pt idx="92">
                  <c:v>1897.715992734556</c:v>
                </c:pt>
                <c:pt idx="93">
                  <c:v>1913.6697993819</c:v>
                </c:pt>
                <c:pt idx="94">
                  <c:v>1929.526077160605</c:v>
                </c:pt>
                <c:pt idx="95">
                  <c:v>1945.284830871143</c:v>
                </c:pt>
                <c:pt idx="96">
                  <c:v>1960.946065284553</c:v>
                </c:pt>
                <c:pt idx="97">
                  <c:v>1976.50978514244</c:v>
                </c:pt>
                <c:pt idx="98">
                  <c:v>1991.975995156974</c:v>
                </c:pt>
                <c:pt idx="99">
                  <c:v>2007.344700010898</c:v>
                </c:pt>
                <c:pt idx="100">
                  <c:v>2022.615904357521</c:v>
                </c:pt>
                <c:pt idx="101">
                  <c:v>2037.789612820726</c:v>
                </c:pt>
                <c:pt idx="102">
                  <c:v>2052.865829994967</c:v>
                </c:pt>
                <c:pt idx="103">
                  <c:v>2067.844560445276</c:v>
                </c:pt>
                <c:pt idx="104">
                  <c:v>2082.725808707257</c:v>
                </c:pt>
                <c:pt idx="105">
                  <c:v>2097.509579287094</c:v>
                </c:pt>
                <c:pt idx="106">
                  <c:v>2112.195876661547</c:v>
                </c:pt>
                <c:pt idx="107">
                  <c:v>2126.784705277958</c:v>
                </c:pt>
                <c:pt idx="108">
                  <c:v>2141.276069554247</c:v>
                </c:pt>
                <c:pt idx="109">
                  <c:v>2155.669973878923</c:v>
                </c:pt>
                <c:pt idx="110">
                  <c:v>2169.966422611071</c:v>
                </c:pt>
                <c:pt idx="111">
                  <c:v>2184.165420080366</c:v>
                </c:pt>
                <c:pt idx="112">
                  <c:v>2198.26697058707</c:v>
                </c:pt>
                <c:pt idx="113">
                  <c:v>2212.27107840203</c:v>
                </c:pt>
                <c:pt idx="114">
                  <c:v>2226.177747766683</c:v>
                </c:pt>
                <c:pt idx="115">
                  <c:v>2239.986982893058</c:v>
                </c:pt>
                <c:pt idx="116">
                  <c:v>2253.698787963774</c:v>
                </c:pt>
                <c:pt idx="117">
                  <c:v>2267.313167132043</c:v>
                </c:pt>
                <c:pt idx="118">
                  <c:v>2280.830124521673</c:v>
                </c:pt>
                <c:pt idx="119">
                  <c:v>2294.249664227064</c:v>
                </c:pt>
                <c:pt idx="120">
                  <c:v>2307.571790313216</c:v>
                </c:pt>
                <c:pt idx="121">
                  <c:v>2320.796506815725</c:v>
                </c:pt>
                <c:pt idx="122">
                  <c:v>2333.923817740788</c:v>
                </c:pt>
                <c:pt idx="123">
                  <c:v>2346.953727065201</c:v>
                </c:pt>
                <c:pt idx="124">
                  <c:v>2359.886238736362</c:v>
                </c:pt>
                <c:pt idx="125">
                  <c:v>2372.72135667227</c:v>
                </c:pt>
                <c:pt idx="126">
                  <c:v>2385.45908476153</c:v>
                </c:pt>
                <c:pt idx="127">
                  <c:v>2398.099426863352</c:v>
                </c:pt>
                <c:pt idx="128">
                  <c:v>2410.642386807552</c:v>
                </c:pt>
                <c:pt idx="129">
                  <c:v>2423.087968394554</c:v>
                </c:pt>
                <c:pt idx="130">
                  <c:v>2435.436175395388</c:v>
                </c:pt>
                <c:pt idx="131">
                  <c:v>2447.687011551697</c:v>
                </c:pt>
                <c:pt idx="132">
                  <c:v>2459.840480575733</c:v>
                </c:pt>
                <c:pt idx="133">
                  <c:v>2471.896586150362</c:v>
                </c:pt>
                <c:pt idx="134">
                  <c:v>2483.85533192906</c:v>
                </c:pt>
                <c:pt idx="135">
                  <c:v>2495.71672153592</c:v>
                </c:pt>
                <c:pt idx="136">
                  <c:v>2507.480758565648</c:v>
                </c:pt>
                <c:pt idx="137">
                  <c:v>2519.14744658357</c:v>
                </c:pt>
                <c:pt idx="138">
                  <c:v>2530.716789125624</c:v>
                </c:pt>
                <c:pt idx="139">
                  <c:v>2542.188789698371</c:v>
                </c:pt>
                <c:pt idx="140">
                  <c:v>2553.563451778992</c:v>
                </c:pt>
                <c:pt idx="141">
                  <c:v>2564.840778815286</c:v>
                </c:pt>
                <c:pt idx="142">
                  <c:v>2576.020774225674</c:v>
                </c:pt>
                <c:pt idx="143">
                  <c:v>2587.103441399201</c:v>
                </c:pt>
                <c:pt idx="144">
                  <c:v>2598.088783695535</c:v>
                </c:pt>
                <c:pt idx="145">
                  <c:v>2608.976804444969</c:v>
                </c:pt>
                <c:pt idx="146">
                  <c:v>2619.767506948423</c:v>
                </c:pt>
                <c:pt idx="147">
                  <c:v>2630.460894477443</c:v>
                </c:pt>
                <c:pt idx="148">
                  <c:v>2641.056970274201</c:v>
                </c:pt>
                <c:pt idx="149">
                  <c:v>2651.5557375515</c:v>
                </c:pt>
                <c:pt idx="150">
                  <c:v>2661.957199492774</c:v>
                </c:pt>
                <c:pt idx="151">
                  <c:v>2672.261359252083</c:v>
                </c:pt>
                <c:pt idx="152">
                  <c:v>2682.468219954123</c:v>
                </c:pt>
                <c:pt idx="153">
                  <c:v>2692.577784694222</c:v>
                </c:pt>
                <c:pt idx="154">
                  <c:v>2702.59005653834</c:v>
                </c:pt>
                <c:pt idx="155">
                  <c:v>2712.505038523071</c:v>
                </c:pt>
                <c:pt idx="156">
                  <c:v>2722.322733655648</c:v>
                </c:pt>
                <c:pt idx="157">
                  <c:v>2732.043144913937</c:v>
                </c:pt>
                <c:pt idx="158">
                  <c:v>2741.666275246443</c:v>
                </c:pt>
                <c:pt idx="159">
                  <c:v>2751.192127572307</c:v>
                </c:pt>
                <c:pt idx="160">
                  <c:v>2760.620704781312</c:v>
                </c:pt>
                <c:pt idx="161">
                  <c:v>2769.952009733879</c:v>
                </c:pt>
                <c:pt idx="162">
                  <c:v>2779.186045261069</c:v>
                </c:pt>
                <c:pt idx="163">
                  <c:v>2788.322814164588</c:v>
                </c:pt>
                <c:pt idx="164">
                  <c:v>2797.362319216781</c:v>
                </c:pt>
                <c:pt idx="165">
                  <c:v>2806.304563160638</c:v>
                </c:pt>
                <c:pt idx="166">
                  <c:v>2815.149548709792</c:v>
                </c:pt>
                <c:pt idx="167">
                  <c:v>2823.897278548522</c:v>
                </c:pt>
                <c:pt idx="168">
                  <c:v>2832.547755331754</c:v>
                </c:pt>
                <c:pt idx="169">
                  <c:v>2841.100981685056</c:v>
                </c:pt>
                <c:pt idx="170">
                  <c:v>2849.55696020465</c:v>
                </c:pt>
                <c:pt idx="171">
                  <c:v>2857.9156934574</c:v>
                </c:pt>
                <c:pt idx="172">
                  <c:v>2866.177183980823</c:v>
                </c:pt>
                <c:pt idx="173">
                  <c:v>2874.341434283084</c:v>
                </c:pt>
                <c:pt idx="174">
                  <c:v>2882.408446843</c:v>
                </c:pt>
                <c:pt idx="175">
                  <c:v>2890.378224110037</c:v>
                </c:pt>
                <c:pt idx="176">
                  <c:v>2898.250768504313</c:v>
                </c:pt>
                <c:pt idx="177">
                  <c:v>2906.026082416602</c:v>
                </c:pt>
                <c:pt idx="178">
                  <c:v>2913.704168208328</c:v>
                </c:pt>
                <c:pt idx="179">
                  <c:v>2921.285028211571</c:v>
                </c:pt>
                <c:pt idx="180">
                  <c:v>2928.768664729064</c:v>
                </c:pt>
                <c:pt idx="181">
                  <c:v>2936.155080034198</c:v>
                </c:pt>
                <c:pt idx="182">
                  <c:v>2943.44427637102</c:v>
                </c:pt>
                <c:pt idx="183">
                  <c:v>2950.636255954232</c:v>
                </c:pt>
                <c:pt idx="184">
                  <c:v>2957.731020969194</c:v>
                </c:pt>
                <c:pt idx="185">
                  <c:v>2964.728573571926</c:v>
                </c:pt>
                <c:pt idx="186">
                  <c:v>2971.628915889106</c:v>
                </c:pt>
                <c:pt idx="187">
                  <c:v>2978.432050018071</c:v>
                </c:pt>
                <c:pt idx="188">
                  <c:v>2985.137978026819</c:v>
                </c:pt>
                <c:pt idx="189">
                  <c:v>2991.746701954009</c:v>
                </c:pt>
                <c:pt idx="190">
                  <c:v>2998.258223808961</c:v>
                </c:pt>
                <c:pt idx="191">
                  <c:v>3004.672545571657</c:v>
                </c:pt>
                <c:pt idx="192">
                  <c:v>3010.989669192741</c:v>
                </c:pt>
                <c:pt idx="193">
                  <c:v>3017.209596593521</c:v>
                </c:pt>
                <c:pt idx="194">
                  <c:v>3023.332329665971</c:v>
                </c:pt>
                <c:pt idx="195">
                  <c:v>3029.357870272725</c:v>
                </c:pt>
                <c:pt idx="196">
                  <c:v>3035.286220247086</c:v>
                </c:pt>
                <c:pt idx="197">
                  <c:v>3041.117381393021</c:v>
                </c:pt>
                <c:pt idx="198">
                  <c:v>3046.851355485161</c:v>
                </c:pt>
                <c:pt idx="199">
                  <c:v>3052.488144268809</c:v>
                </c:pt>
                <c:pt idx="200">
                  <c:v>3058.027749459929</c:v>
                </c:pt>
                <c:pt idx="201">
                  <c:v>3063.470172745156</c:v>
                </c:pt>
                <c:pt idx="202">
                  <c:v>3068.815415781795</c:v>
                </c:pt>
                <c:pt idx="203">
                  <c:v>3074.063480197815</c:v>
                </c:pt>
                <c:pt idx="204">
                  <c:v>3079.214367591858</c:v>
                </c:pt>
                <c:pt idx="205">
                  <c:v>3084.268079533234</c:v>
                </c:pt>
                <c:pt idx="206">
                  <c:v>3089.224617561924</c:v>
                </c:pt>
                <c:pt idx="207">
                  <c:v>3094.08398318858</c:v>
                </c:pt>
                <c:pt idx="208">
                  <c:v>3098.846177894522</c:v>
                </c:pt>
                <c:pt idx="209">
                  <c:v>3103.511203131747</c:v>
                </c:pt>
                <c:pt idx="210">
                  <c:v>3108.079060322919</c:v>
                </c:pt>
                <c:pt idx="211">
                  <c:v>3112.549750861376</c:v>
                </c:pt>
                <c:pt idx="212">
                  <c:v>3116.923276111131</c:v>
                </c:pt>
                <c:pt idx="213">
                  <c:v>3121.199637406868</c:v>
                </c:pt>
                <c:pt idx="214">
                  <c:v>3125.378836053944</c:v>
                </c:pt>
                <c:pt idx="215">
                  <c:v>3129.460873328392</c:v>
                </c:pt>
                <c:pt idx="216">
                  <c:v>3133.44575047692</c:v>
                </c:pt>
                <c:pt idx="217">
                  <c:v>3137.333468716908</c:v>
                </c:pt>
                <c:pt idx="218">
                  <c:v>3141.124029236414</c:v>
                </c:pt>
                <c:pt idx="219">
                  <c:v>3144.81743319417</c:v>
                </c:pt>
                <c:pt idx="220">
                  <c:v>3148.413681719583</c:v>
                </c:pt>
                <c:pt idx="221">
                  <c:v>3151.91277591274</c:v>
                </c:pt>
                <c:pt idx="222">
                  <c:v>3155.314716844401</c:v>
                </c:pt>
                <c:pt idx="223">
                  <c:v>3158.619505556006</c:v>
                </c:pt>
                <c:pt idx="224">
                  <c:v>3161.827143059669</c:v>
                </c:pt>
                <c:pt idx="225">
                  <c:v>3164.937630338183</c:v>
                </c:pt>
                <c:pt idx="226">
                  <c:v>3167.95096834502</c:v>
                </c:pt>
                <c:pt idx="227">
                  <c:v>3170.867158004328</c:v>
                </c:pt>
                <c:pt idx="228">
                  <c:v>3173.686200210936</c:v>
                </c:pt>
                <c:pt idx="229">
                  <c:v>3176.40809583035</c:v>
                </c:pt>
                <c:pt idx="230">
                  <c:v>3179.032845698754</c:v>
                </c:pt>
                <c:pt idx="231">
                  <c:v>3181.560450623014</c:v>
                </c:pt>
                <c:pt idx="232">
                  <c:v>3183.990911380675</c:v>
                </c:pt>
                <c:pt idx="233">
                  <c:v>3186.324228719959</c:v>
                </c:pt>
                <c:pt idx="234">
                  <c:v>3188.560403359771</c:v>
                </c:pt>
                <c:pt idx="235">
                  <c:v>3190.699435989694</c:v>
                </c:pt>
                <c:pt idx="236">
                  <c:v>3192.741327269994</c:v>
                </c:pt>
                <c:pt idx="237">
                  <c:v>3194.686077831615</c:v>
                </c:pt>
                <c:pt idx="238">
                  <c:v>3196.533688276184</c:v>
                </c:pt>
                <c:pt idx="239">
                  <c:v>3198.284159176007</c:v>
                </c:pt>
                <c:pt idx="240">
                  <c:v>3199.937491074072</c:v>
                </c:pt>
                <c:pt idx="241">
                  <c:v>3201.493684484048</c:v>
                </c:pt>
                <c:pt idx="242">
                  <c:v>3202.952739890287</c:v>
                </c:pt>
                <c:pt idx="243">
                  <c:v>3204.314657747821</c:v>
                </c:pt>
                <c:pt idx="244">
                  <c:v>3205.579438482364</c:v>
                </c:pt>
                <c:pt idx="245">
                  <c:v>3206.747082490313</c:v>
                </c:pt>
                <c:pt idx="246">
                  <c:v>3207.817590138746</c:v>
                </c:pt>
                <c:pt idx="247">
                  <c:v>3208.790961765424</c:v>
                </c:pt>
                <c:pt idx="248">
                  <c:v>3209.667197678788</c:v>
                </c:pt>
                <c:pt idx="249">
                  <c:v>3210.446298157965</c:v>
                </c:pt>
                <c:pt idx="250">
                  <c:v>3211.128263452761</c:v>
                </c:pt>
                <c:pt idx="251">
                  <c:v>3211.713093783667</c:v>
                </c:pt>
                <c:pt idx="252">
                  <c:v>3212.200789341856</c:v>
                </c:pt>
                <c:pt idx="253">
                  <c:v>3212.591350289182</c:v>
                </c:pt>
                <c:pt idx="254">
                  <c:v>3212.884776758186</c:v>
                </c:pt>
                <c:pt idx="255">
                  <c:v>3213.081068852085</c:v>
                </c:pt>
                <c:pt idx="256">
                  <c:v>3213.180226644785</c:v>
                </c:pt>
                <c:pt idx="257">
                  <c:v>3213.182250180872</c:v>
                </c:pt>
                <c:pt idx="258">
                  <c:v>3213.087139475615</c:v>
                </c:pt>
                <c:pt idx="259">
                  <c:v>3212.894894514967</c:v>
                </c:pt>
                <c:pt idx="260">
                  <c:v>3212.605515255563</c:v>
                </c:pt>
                <c:pt idx="261">
                  <c:v>3212.219001624719</c:v>
                </c:pt>
                <c:pt idx="262">
                  <c:v>3211.735353520438</c:v>
                </c:pt>
                <c:pt idx="263">
                  <c:v>3211.154570811402</c:v>
                </c:pt>
                <c:pt idx="264">
                  <c:v>3210.476653336978</c:v>
                </c:pt>
                <c:pt idx="265">
                  <c:v>3209.701600907214</c:v>
                </c:pt>
                <c:pt idx="266">
                  <c:v>3208.829413302843</c:v>
                </c:pt>
                <c:pt idx="267">
                  <c:v>3207.86009027528</c:v>
                </c:pt>
                <c:pt idx="268">
                  <c:v>3206.79363154662</c:v>
                </c:pt>
                <c:pt idx="269">
                  <c:v>3205.630036809642</c:v>
                </c:pt>
                <c:pt idx="270">
                  <c:v>3204.369305727809</c:v>
                </c:pt>
                <c:pt idx="271">
                  <c:v>3203.011437935263</c:v>
                </c:pt>
                <c:pt idx="272">
                  <c:v>3201.556433036834</c:v>
                </c:pt>
                <c:pt idx="273">
                  <c:v>3200.004290608026</c:v>
                </c:pt>
                <c:pt idx="274">
                  <c:v>3198.355010195031</c:v>
                </c:pt>
                <c:pt idx="275">
                  <c:v>3196.608591314721</c:v>
                </c:pt>
                <c:pt idx="276">
                  <c:v>3194.765033454648</c:v>
                </c:pt>
                <c:pt idx="277">
                  <c:v>3192.824336073048</c:v>
                </c:pt>
                <c:pt idx="278">
                  <c:v>3190.786498598839</c:v>
                </c:pt>
                <c:pt idx="279">
                  <c:v>3188.651520431616</c:v>
                </c:pt>
                <c:pt idx="280">
                  <c:v>3186.419400941659</c:v>
                </c:pt>
                <c:pt idx="281">
                  <c:v>3184.090139469926</c:v>
                </c:pt>
                <c:pt idx="282">
                  <c:v>3181.663735328058</c:v>
                </c:pt>
                <c:pt idx="283">
                  <c:v>3179.140187798374</c:v>
                </c:pt>
                <c:pt idx="284">
                  <c:v>3176.519496133877</c:v>
                </c:pt>
                <c:pt idx="285">
                  <c:v>3173.801659558246</c:v>
                </c:pt>
                <c:pt idx="286">
                  <c:v>3170.986677265842</c:v>
                </c:pt>
                <c:pt idx="287">
                  <c:v>3168.074548421704</c:v>
                </c:pt>
                <c:pt idx="288">
                  <c:v>3165.065272161552</c:v>
                </c:pt>
                <c:pt idx="289">
                  <c:v>3161.958847591783</c:v>
                </c:pt>
                <c:pt idx="290">
                  <c:v>3158.755273789475</c:v>
                </c:pt>
                <c:pt idx="291">
                  <c:v>3155.454549802383</c:v>
                </c:pt>
                <c:pt idx="292">
                  <c:v>3152.05667464894</c:v>
                </c:pt>
                <c:pt idx="293">
                  <c:v>3148.561647318258</c:v>
                </c:pt>
                <c:pt idx="294">
                  <c:v>3144.969466770126</c:v>
                </c:pt>
                <c:pt idx="295">
                  <c:v>3141.28013193501</c:v>
                </c:pt>
                <c:pt idx="296">
                  <c:v>3137.493641714053</c:v>
                </c:pt>
                <c:pt idx="297">
                  <c:v>3133.609994979076</c:v>
                </c:pt>
                <c:pt idx="298">
                  <c:v>3129.629190572573</c:v>
                </c:pt>
                <c:pt idx="299">
                  <c:v>3125.55122730772</c:v>
                </c:pt>
                <c:pt idx="300">
                  <c:v>3121.37610396836</c:v>
                </c:pt>
                <c:pt idx="301">
                  <c:v>3117.10381930902</c:v>
                </c:pt>
                <c:pt idx="302">
                  <c:v>3112.734372054897</c:v>
                </c:pt>
                <c:pt idx="303">
                  <c:v>3108.267760901861</c:v>
                </c:pt>
                <c:pt idx="304">
                  <c:v>3103.703984516462</c:v>
                </c:pt>
                <c:pt idx="305">
                  <c:v>3099.043041535918</c:v>
                </c:pt>
                <c:pt idx="306">
                  <c:v>3094.284930568123</c:v>
                </c:pt>
                <c:pt idx="307">
                  <c:v>3089.429650191643</c:v>
                </c:pt>
                <c:pt idx="308">
                  <c:v>3084.477198955717</c:v>
                </c:pt>
                <c:pt idx="309">
                  <c:v>3079.427575380256</c:v>
                </c:pt>
                <c:pt idx="310">
                  <c:v>3074.280777955843</c:v>
                </c:pt>
                <c:pt idx="311">
                  <c:v>3069.036805143731</c:v>
                </c:pt>
                <c:pt idx="312">
                  <c:v>3063.695655375844</c:v>
                </c:pt>
                <c:pt idx="313">
                  <c:v>3058.257327054776</c:v>
                </c:pt>
                <c:pt idx="314">
                  <c:v>3052.721818553793</c:v>
                </c:pt>
                <c:pt idx="315">
                  <c:v>3047.089128216826</c:v>
                </c:pt>
                <c:pt idx="316">
                  <c:v>3041.35925435848</c:v>
                </c:pt>
                <c:pt idx="317">
                  <c:v>3035.532195264022</c:v>
                </c:pt>
                <c:pt idx="318">
                  <c:v>3029.607949189392</c:v>
                </c:pt>
                <c:pt idx="319">
                  <c:v>3023.586514361196</c:v>
                </c:pt>
                <c:pt idx="320">
                  <c:v>3017.467888976705</c:v>
                </c:pt>
                <c:pt idx="321">
                  <c:v>3011.252071203857</c:v>
                </c:pt>
                <c:pt idx="322">
                  <c:v>3004.939059181256</c:v>
                </c:pt>
                <c:pt idx="323">
                  <c:v>2998.528851018171</c:v>
                </c:pt>
                <c:pt idx="324">
                  <c:v>2992.021444794534</c:v>
                </c:pt>
                <c:pt idx="325">
                  <c:v>2985.416838560943</c:v>
                </c:pt>
                <c:pt idx="326">
                  <c:v>2978.715030338658</c:v>
                </c:pt>
                <c:pt idx="327">
                  <c:v>2971.916018119603</c:v>
                </c:pt>
                <c:pt idx="328">
                  <c:v>2965.019799866362</c:v>
                </c:pt>
                <c:pt idx="329">
                  <c:v>2958.026373512182</c:v>
                </c:pt>
                <c:pt idx="330">
                  <c:v>2950.935736960971</c:v>
                </c:pt>
                <c:pt idx="331">
                  <c:v>2943.747888087296</c:v>
                </c:pt>
                <c:pt idx="332">
                  <c:v>2936.462824736386</c:v>
                </c:pt>
                <c:pt idx="333">
                  <c:v>2929.080544724125</c:v>
                </c:pt>
                <c:pt idx="334">
                  <c:v>2921.60104583706</c:v>
                </c:pt>
                <c:pt idx="335">
                  <c:v>2914.024325832391</c:v>
                </c:pt>
                <c:pt idx="336">
                  <c:v>2906.350382437978</c:v>
                </c:pt>
                <c:pt idx="337">
                  <c:v>2898.579213352338</c:v>
                </c:pt>
                <c:pt idx="338">
                  <c:v>2890.710816244642</c:v>
                </c:pt>
                <c:pt idx="339">
                  <c:v>2882.745188754715</c:v>
                </c:pt>
                <c:pt idx="340">
                  <c:v>2874.682328493037</c:v>
                </c:pt>
                <c:pt idx="341">
                  <c:v>2866.522233040743</c:v>
                </c:pt>
                <c:pt idx="342">
                  <c:v>2858.264899949618</c:v>
                </c:pt>
                <c:pt idx="343">
                  <c:v>2849.910326742102</c:v>
                </c:pt>
                <c:pt idx="344">
                  <c:v>2841.458510911285</c:v>
                </c:pt>
                <c:pt idx="345">
                  <c:v>2832.909449920906</c:v>
                </c:pt>
                <c:pt idx="346">
                  <c:v>2824.263141205356</c:v>
                </c:pt>
                <c:pt idx="347">
                  <c:v>2815.519582169674</c:v>
                </c:pt>
                <c:pt idx="348">
                  <c:v>2806.678770189547</c:v>
                </c:pt>
                <c:pt idx="349">
                  <c:v>2797.74070261131</c:v>
                </c:pt>
                <c:pt idx="350">
                  <c:v>2788.705376751944</c:v>
                </c:pt>
                <c:pt idx="351">
                  <c:v>2779.572789899077</c:v>
                </c:pt>
                <c:pt idx="352">
                  <c:v>2770.34293931098</c:v>
                </c:pt>
                <c:pt idx="353">
                  <c:v>2761.01582221657</c:v>
                </c:pt>
                <c:pt idx="354">
                  <c:v>2751.591435815408</c:v>
                </c:pt>
                <c:pt idx="355">
                  <c:v>2742.069777277694</c:v>
                </c:pt>
                <c:pt idx="356">
                  <c:v>2732.450843744273</c:v>
                </c:pt>
                <c:pt idx="357">
                  <c:v>2722.73463232663</c:v>
                </c:pt>
                <c:pt idx="358">
                  <c:v>2712.921140106889</c:v>
                </c:pt>
                <c:pt idx="359">
                  <c:v>2703.010364137814</c:v>
                </c:pt>
                <c:pt idx="360">
                  <c:v>2693.002301442807</c:v>
                </c:pt>
                <c:pt idx="361">
                  <c:v>2682.896949015907</c:v>
                </c:pt>
                <c:pt idx="362">
                  <c:v>2672.69430382179</c:v>
                </c:pt>
                <c:pt idx="363">
                  <c:v>2662.394362795767</c:v>
                </c:pt>
                <c:pt idx="364">
                  <c:v>2651.997122843783</c:v>
                </c:pt>
                <c:pt idx="365">
                  <c:v>2641.502580842418</c:v>
                </c:pt>
                <c:pt idx="366">
                  <c:v>2630.910733638882</c:v>
                </c:pt>
                <c:pt idx="367">
                  <c:v>2620.221578051021</c:v>
                </c:pt>
                <c:pt idx="368">
                  <c:v>2609.435110867308</c:v>
                </c:pt>
                <c:pt idx="369">
                  <c:v>2598.551328846848</c:v>
                </c:pt>
                <c:pt idx="370">
                  <c:v>2587.570228719373</c:v>
                </c:pt>
                <c:pt idx="371">
                  <c:v>2576.491807185245</c:v>
                </c:pt>
                <c:pt idx="372">
                  <c:v>2565.316060915451</c:v>
                </c:pt>
                <c:pt idx="373">
                  <c:v>2554.042986551605</c:v>
                </c:pt>
                <c:pt idx="374">
                  <c:v>2542.672580705945</c:v>
                </c:pt>
                <c:pt idx="375">
                  <c:v>2531.204839961334</c:v>
                </c:pt>
                <c:pt idx="376">
                  <c:v>2519.639760871257</c:v>
                </c:pt>
                <c:pt idx="377">
                  <c:v>2507.97733995982</c:v>
                </c:pt>
                <c:pt idx="378">
                  <c:v>2496.217573721752</c:v>
                </c:pt>
                <c:pt idx="379">
                  <c:v>2484.360458622399</c:v>
                </c:pt>
                <c:pt idx="380">
                  <c:v>2472.405991097727</c:v>
                </c:pt>
                <c:pt idx="381">
                  <c:v>2460.35416755432</c:v>
                </c:pt>
                <c:pt idx="382">
                  <c:v>2448.204984369379</c:v>
                </c:pt>
                <c:pt idx="383">
                  <c:v>2435.958437890718</c:v>
                </c:pt>
                <c:pt idx="384">
                  <c:v>2423.614524436767</c:v>
                </c:pt>
                <c:pt idx="385">
                  <c:v>2411.173240296568</c:v>
                </c:pt>
                <c:pt idx="386">
                  <c:v>2398.634581729776</c:v>
                </c:pt>
                <c:pt idx="387">
                  <c:v>2385.998544966657</c:v>
                </c:pt>
                <c:pt idx="388">
                  <c:v>2373.265126208086</c:v>
                </c:pt>
                <c:pt idx="389">
                  <c:v>2360.434321625548</c:v>
                </c:pt>
                <c:pt idx="390">
                  <c:v>2347.506127361135</c:v>
                </c:pt>
                <c:pt idx="391">
                  <c:v>2334.480539527544</c:v>
                </c:pt>
                <c:pt idx="392">
                  <c:v>2321.357554208078</c:v>
                </c:pt>
                <c:pt idx="393">
                  <c:v>2308.137167456645</c:v>
                </c:pt>
                <c:pt idx="394">
                  <c:v>2294.819375297755</c:v>
                </c:pt>
                <c:pt idx="395">
                  <c:v>2281.404173726519</c:v>
                </c:pt>
                <c:pt idx="396">
                  <c:v>2267.891558708649</c:v>
                </c:pt>
                <c:pt idx="397">
                  <c:v>2254.281526180457</c:v>
                </c:pt>
                <c:pt idx="398">
                  <c:v>2240.574072048851</c:v>
                </c:pt>
                <c:pt idx="399">
                  <c:v>2226.769192191338</c:v>
                </c:pt>
                <c:pt idx="400">
                  <c:v>2212.866882456019</c:v>
                </c:pt>
                <c:pt idx="401">
                  <c:v>2198.867138661588</c:v>
                </c:pt>
                <c:pt idx="402">
                  <c:v>2184.769956597337</c:v>
                </c:pt>
                <c:pt idx="403">
                  <c:v>2170.575332023144</c:v>
                </c:pt>
                <c:pt idx="404">
                  <c:v>2156.283260669481</c:v>
                </c:pt>
                <c:pt idx="405">
                  <c:v>2141.893738237407</c:v>
                </c:pt>
                <c:pt idx="406">
                  <c:v>2127.406760398572</c:v>
                </c:pt>
                <c:pt idx="407">
                  <c:v>2112.822322795208</c:v>
                </c:pt>
                <c:pt idx="408">
                  <c:v>2098.140421040135</c:v>
                </c:pt>
                <c:pt idx="409">
                  <c:v>2083.361050716758</c:v>
                </c:pt>
                <c:pt idx="410">
                  <c:v>2068.484207379062</c:v>
                </c:pt>
                <c:pt idx="411">
                  <c:v>2053.509886551616</c:v>
                </c:pt>
                <c:pt idx="412">
                  <c:v>2038.438083729567</c:v>
                </c:pt>
                <c:pt idx="413">
                  <c:v>2023.26879437864</c:v>
                </c:pt>
                <c:pt idx="414">
                  <c:v>2008.00201393514</c:v>
                </c:pt>
                <c:pt idx="415">
                  <c:v>1992.637737805944</c:v>
                </c:pt>
                <c:pt idx="416">
                  <c:v>1977.175961368508</c:v>
                </c:pt>
                <c:pt idx="417">
                  <c:v>1961.616679970858</c:v>
                </c:pt>
                <c:pt idx="418">
                  <c:v>1945.959888931591</c:v>
                </c:pt>
                <c:pt idx="419">
                  <c:v>1930.205583539876</c:v>
                </c:pt>
                <c:pt idx="420">
                  <c:v>1914.353759055452</c:v>
                </c:pt>
                <c:pt idx="421">
                  <c:v>1898.404410708623</c:v>
                </c:pt>
                <c:pt idx="422">
                  <c:v>1882.357533700259</c:v>
                </c:pt>
                <c:pt idx="423">
                  <c:v>1866.213123201796</c:v>
                </c:pt>
                <c:pt idx="424">
                  <c:v>1849.971174355233</c:v>
                </c:pt>
                <c:pt idx="425">
                  <c:v>1833.631682273129</c:v>
                </c:pt>
                <c:pt idx="426">
                  <c:v>1817.194642038605</c:v>
                </c:pt>
                <c:pt idx="427">
                  <c:v>1800.66004870534</c:v>
                </c:pt>
                <c:pt idx="428">
                  <c:v>1784.02789729757</c:v>
                </c:pt>
                <c:pt idx="429">
                  <c:v>1767.298182810085</c:v>
                </c:pt>
                <c:pt idx="430">
                  <c:v>1750.470900208234</c:v>
                </c:pt>
                <c:pt idx="431">
                  <c:v>1733.546044427914</c:v>
                </c:pt>
                <c:pt idx="432">
                  <c:v>1716.523610375574</c:v>
                </c:pt>
                <c:pt idx="433">
                  <c:v>1699.403592928215</c:v>
                </c:pt>
                <c:pt idx="434">
                  <c:v>1682.185986933383</c:v>
                </c:pt>
                <c:pt idx="435">
                  <c:v>1664.870787209173</c:v>
                </c:pt>
                <c:pt idx="436">
                  <c:v>1647.457988544224</c:v>
                </c:pt>
                <c:pt idx="437">
                  <c:v>1629.947585697717</c:v>
                </c:pt>
                <c:pt idx="438">
                  <c:v>1612.339573399377</c:v>
                </c:pt>
                <c:pt idx="439">
                  <c:v>1594.633946349469</c:v>
                </c:pt>
                <c:pt idx="440">
                  <c:v>1576.830699218795</c:v>
                </c:pt>
                <c:pt idx="441">
                  <c:v>1558.929826648694</c:v>
                </c:pt>
                <c:pt idx="442">
                  <c:v>1540.931323251044</c:v>
                </c:pt>
                <c:pt idx="443">
                  <c:v>1522.835183608252</c:v>
                </c:pt>
                <c:pt idx="444">
                  <c:v>1504.64140227326</c:v>
                </c:pt>
                <c:pt idx="445">
                  <c:v>1486.34997376954</c:v>
                </c:pt>
                <c:pt idx="446">
                  <c:v>1467.960892591092</c:v>
                </c:pt>
                <c:pt idx="447">
                  <c:v>1449.474153202446</c:v>
                </c:pt>
                <c:pt idx="448">
                  <c:v>1430.889750038653</c:v>
                </c:pt>
                <c:pt idx="449">
                  <c:v>1412.207677505292</c:v>
                </c:pt>
                <c:pt idx="450">
                  <c:v>1393.427929978461</c:v>
                </c:pt>
                <c:pt idx="451">
                  <c:v>1374.550501804782</c:v>
                </c:pt>
                <c:pt idx="452">
                  <c:v>1355.575387301393</c:v>
                </c:pt>
                <c:pt idx="453">
                  <c:v>1336.502580755949</c:v>
                </c:pt>
                <c:pt idx="454">
                  <c:v>1317.332076426622</c:v>
                </c:pt>
                <c:pt idx="455">
                  <c:v>1298.063868542097</c:v>
                </c:pt>
                <c:pt idx="456">
                  <c:v>1278.697951301571</c:v>
                </c:pt>
                <c:pt idx="457">
                  <c:v>1259.234318874751</c:v>
                </c:pt>
                <c:pt idx="458">
                  <c:v>1239.672965401851</c:v>
                </c:pt>
                <c:pt idx="459">
                  <c:v>1220.013884993595</c:v>
                </c:pt>
                <c:pt idx="460">
                  <c:v>1200.257071731209</c:v>
                </c:pt>
                <c:pt idx="461">
                  <c:v>1180.402519666422</c:v>
                </c:pt>
                <c:pt idx="462">
                  <c:v>1160.450222821466</c:v>
                </c:pt>
                <c:pt idx="463">
                  <c:v>1140.400175189073</c:v>
                </c:pt>
                <c:pt idx="464">
                  <c:v>1120.252370732469</c:v>
                </c:pt>
                <c:pt idx="465">
                  <c:v>1100.00680338538</c:v>
                </c:pt>
                <c:pt idx="466">
                  <c:v>1079.663467052023</c:v>
                </c:pt>
                <c:pt idx="467">
                  <c:v>1059.22235560711</c:v>
                </c:pt>
                <c:pt idx="468">
                  <c:v>1038.683462895839</c:v>
                </c:pt>
                <c:pt idx="469">
                  <c:v>1018.046782733903</c:v>
                </c:pt>
                <c:pt idx="470">
                  <c:v>997.312308907475</c:v>
                </c:pt>
                <c:pt idx="471">
                  <c:v>976.4800351732171</c:v>
                </c:pt>
                <c:pt idx="472">
                  <c:v>955.549955258273</c:v>
                </c:pt>
                <c:pt idx="473">
                  <c:v>934.5220628602666</c:v>
                </c:pt>
                <c:pt idx="474">
                  <c:v>913.396351647302</c:v>
                </c:pt>
                <c:pt idx="475">
                  <c:v>892.17281525796</c:v>
                </c:pt>
                <c:pt idx="476">
                  <c:v>870.851447301297</c:v>
                </c:pt>
                <c:pt idx="477">
                  <c:v>849.4322413568421</c:v>
                </c:pt>
                <c:pt idx="478">
                  <c:v>827.9151909745967</c:v>
                </c:pt>
                <c:pt idx="479">
                  <c:v>806.300289675031</c:v>
                </c:pt>
                <c:pt idx="480">
                  <c:v>784.5875309490827</c:v>
                </c:pt>
                <c:pt idx="481">
                  <c:v>762.7769082581557</c:v>
                </c:pt>
                <c:pt idx="482">
                  <c:v>740.868415034117</c:v>
                </c:pt>
                <c:pt idx="483">
                  <c:v>718.8620446792953</c:v>
                </c:pt>
                <c:pt idx="484">
                  <c:v>696.757790566479</c:v>
                </c:pt>
                <c:pt idx="485">
                  <c:v>674.5556460389142</c:v>
                </c:pt>
                <c:pt idx="486">
                  <c:v>652.2556044103023</c:v>
                </c:pt>
                <c:pt idx="487">
                  <c:v>629.8576589647988</c:v>
                </c:pt>
                <c:pt idx="488">
                  <c:v>607.3618029570104</c:v>
                </c:pt>
                <c:pt idx="489">
                  <c:v>584.7680296119936</c:v>
                </c:pt>
                <c:pt idx="490">
                  <c:v>562.0763321252521</c:v>
                </c:pt>
                <c:pt idx="491">
                  <c:v>539.2867036627358</c:v>
                </c:pt>
                <c:pt idx="492">
                  <c:v>516.399137360837</c:v>
                </c:pt>
                <c:pt idx="493">
                  <c:v>493.4136263263904</c:v>
                </c:pt>
                <c:pt idx="494">
                  <c:v>470.3301636366691</c:v>
                </c:pt>
                <c:pt idx="495">
                  <c:v>447.1487423393838</c:v>
                </c:pt>
                <c:pt idx="496">
                  <c:v>423.8693554526803</c:v>
                </c:pt>
                <c:pt idx="497">
                  <c:v>400.4919959651374</c:v>
                </c:pt>
                <c:pt idx="498">
                  <c:v>377.0166568357645</c:v>
                </c:pt>
                <c:pt idx="499">
                  <c:v>353.4433309940002</c:v>
                </c:pt>
                <c:pt idx="500">
                  <c:v>329.7720113397094</c:v>
                </c:pt>
                <c:pt idx="501">
                  <c:v>306.0026907431815</c:v>
                </c:pt>
                <c:pt idx="502">
                  <c:v>282.1353620451285</c:v>
                </c:pt>
                <c:pt idx="503">
                  <c:v>258.1700180566825</c:v>
                </c:pt>
                <c:pt idx="504">
                  <c:v>234.1066515593933</c:v>
                </c:pt>
                <c:pt idx="505">
                  <c:v>209.945255305227</c:v>
                </c:pt>
                <c:pt idx="506">
                  <c:v>185.685822016563</c:v>
                </c:pt>
                <c:pt idx="507">
                  <c:v>161.3283443861925</c:v>
                </c:pt>
                <c:pt idx="508">
                  <c:v>136.8728150773157</c:v>
                </c:pt>
                <c:pt idx="509">
                  <c:v>112.31922672354</c:v>
                </c:pt>
                <c:pt idx="510">
                  <c:v>87.66757192887763</c:v>
                </c:pt>
                <c:pt idx="511">
                  <c:v>62.91784326774341</c:v>
                </c:pt>
                <c:pt idx="512">
                  <c:v>38.07003328495255</c:v>
                </c:pt>
                <c:pt idx="513">
                  <c:v>13.1241344957184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5552"/>
        <c:axId val="-2136649968"/>
      </c:scatterChart>
      <c:valAx>
        <c:axId val="-2136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49968"/>
        <c:crosses val="autoZero"/>
        <c:crossBetween val="midCat"/>
      </c:valAx>
      <c:valAx>
        <c:axId val="-21366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332966</xdr:colOff>
      <xdr:row>2</xdr:row>
      <xdr:rowOff>21437</xdr:rowOff>
    </xdr:from>
    <xdr:to>
      <xdr:col>31</xdr:col>
      <xdr:colOff>158750</xdr:colOff>
      <xdr:row>17</xdr:row>
      <xdr:rowOff>116417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tabSelected="1" topLeftCell="X1" zoomScale="120" zoomScaleNormal="120" zoomScalePageLayoutView="120" workbookViewId="0">
      <selection activeCell="AE21" sqref="AE21"/>
    </sheetView>
  </sheetViews>
  <sheetFormatPr baseColWidth="10" defaultRowHeight="16" x14ac:dyDescent="0.2"/>
  <cols>
    <col min="1" max="1" width="13.5" style="5" bestFit="1" customWidth="1"/>
    <col min="2" max="2" width="11.5" style="18" customWidth="1"/>
    <col min="3" max="3" width="11.5" style="21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customWidth="1"/>
    <col min="20" max="21" width="10.6640625" style="5" customWidth="1"/>
    <col min="22" max="22" width="10.6640625" customWidth="1"/>
    <col min="23" max="23" width="10.6640625" style="3" customWidth="1"/>
    <col min="24" max="16384" width="10.83203125" style="5"/>
  </cols>
  <sheetData>
    <row r="1" spans="1:23" s="6" customFormat="1" ht="17" thickBot="1" x14ac:dyDescent="0.25">
      <c r="A1" s="22" t="s">
        <v>0</v>
      </c>
      <c r="B1" s="22"/>
      <c r="C1" s="22"/>
      <c r="D1" s="12" t="s">
        <v>10</v>
      </c>
      <c r="E1" s="13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5" t="s">
        <v>21</v>
      </c>
      <c r="P1" s="15" t="s">
        <v>23</v>
      </c>
      <c r="Q1" s="16" t="s">
        <v>24</v>
      </c>
      <c r="R1" s="15" t="s">
        <v>25</v>
      </c>
      <c r="S1" s="17" t="s">
        <v>32</v>
      </c>
      <c r="T1" s="17" t="s">
        <v>30</v>
      </c>
      <c r="U1" s="17" t="s">
        <v>33</v>
      </c>
      <c r="V1" s="17" t="s">
        <v>31</v>
      </c>
      <c r="W1" s="16" t="s">
        <v>26</v>
      </c>
    </row>
    <row r="2" spans="1:23" x14ac:dyDescent="0.2">
      <c r="A2" s="9" t="s">
        <v>6</v>
      </c>
      <c r="B2" s="7">
        <v>0.1</v>
      </c>
      <c r="C2" s="19" t="s">
        <v>1</v>
      </c>
      <c r="D2" s="1">
        <v>0</v>
      </c>
      <c r="E2" s="2">
        <f>Sheet1!$B2</f>
        <v>0.1</v>
      </c>
      <c r="F2" s="3">
        <f>B5*COS(B4)</f>
        <v>433.01270189221935</v>
      </c>
      <c r="G2" s="3">
        <f>B5*SIN(B4)</f>
        <v>249.99999999999997</v>
      </c>
      <c r="H2" s="3">
        <f>SQRT(F2^2 + G2^2)</f>
        <v>500</v>
      </c>
      <c r="I2" s="4">
        <v>0</v>
      </c>
      <c r="J2" s="4">
        <v>12</v>
      </c>
      <c r="K2" s="4">
        <f>SQRT(I2^2 + J2^2)</f>
        <v>12</v>
      </c>
      <c r="L2" s="3">
        <f xml:space="preserve"> -(9.780327 * (1 + 0.0053024 * ((SIN($B$7))^2) - (5.8*10^(-6)) * (SIN(2*($B$7))^2) - (3.086*10^(-6)) * J2))</f>
        <v>-9.8100424718057315</v>
      </c>
      <c r="M2" s="3">
        <f>ATAN(G2/F2)</f>
        <v>0.52359877559829882</v>
      </c>
      <c r="N2" s="3">
        <f>M2*(180/PI())</f>
        <v>29.999999999999996</v>
      </c>
      <c r="O2" s="1">
        <f>(0.5)*($B$11)*(H2^2)</f>
        <v>85000000</v>
      </c>
      <c r="P2" s="1">
        <f>($B$11)*L2*J2</f>
        <v>-80049.946569934778</v>
      </c>
      <c r="Q2" s="1">
        <f xml:space="preserve"> ABS(O2) + ABS(P2)</f>
        <v>85080049.946569934</v>
      </c>
      <c r="R2" s="1">
        <f xml:space="preserve"> ($B$11)*H2</f>
        <v>340000</v>
      </c>
      <c r="S2" s="23">
        <f xml:space="preserve"> ( 359.01*(1 - (2.25577*10^(-5))*(J2))^(5.25588) ) / (298.15 - 0.0074545*J2)</f>
        <v>1.2027741537771846</v>
      </c>
      <c r="U2" s="3">
        <f xml:space="preserve"> (-0.00406576*J2)+340.3</f>
        <v>340.25121088000003</v>
      </c>
      <c r="V2" s="23">
        <f xml:space="preserve"> H2/U2</f>
        <v>1.4695024852574008</v>
      </c>
    </row>
    <row r="3" spans="1:23" x14ac:dyDescent="0.2">
      <c r="A3" s="9" t="s">
        <v>7</v>
      </c>
      <c r="B3" s="8">
        <v>30</v>
      </c>
      <c r="C3" s="19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433.01270189221935</v>
      </c>
      <c r="G3" s="3">
        <f>G2 + L2*$B$2</f>
        <v>249.01899575281939</v>
      </c>
      <c r="H3" s="3">
        <f t="shared" ref="H3:H66" ca="1" si="0">SQRT(F3^2 + G3^2)</f>
        <v>499.51022036164858</v>
      </c>
      <c r="I3" s="3">
        <f>I2 + F2*($B$2)</f>
        <v>43.301270189221938</v>
      </c>
      <c r="J3" s="3">
        <f xml:space="preserve"> J2 + G2*($B$2) + (0.5)*(L2)*($B$2)^2</f>
        <v>36.950949787640972</v>
      </c>
      <c r="K3" s="3">
        <f>K2+ SQRT( (I3-I2)^2 + (J3-J2)^2 )</f>
        <v>61.975492947097393</v>
      </c>
      <c r="L3" s="3">
        <f xml:space="preserve"> -(9.780327 * (1 + 0.0053024 * ((SIN($B$7))^2) - (5.8*10^(-6)) * (SIN(2*($B$7))^2) - (3.086*10^(-6)) * J3))</f>
        <v>-9.8092894000155617</v>
      </c>
      <c r="M3" s="3">
        <f t="shared" ref="M3:M66" ca="1" si="1">ATAN(G3/F3)</f>
        <v>0.5218979595303741</v>
      </c>
      <c r="N3" s="3">
        <f t="shared" ref="N3:N66" ca="1" si="2">M3*(180/PI())</f>
        <v>29.902550417579874</v>
      </c>
      <c r="O3" s="1">
        <f t="shared" ref="O3:O66" ca="1" si="3">(0.5)*($B$11)*(H3^2)</f>
        <v>84833556.48355253</v>
      </c>
      <c r="P3" s="1">
        <f t="shared" ref="P3:P66" si="4">($B$11)*L3*J3</f>
        <v>-246474.5408492414</v>
      </c>
      <c r="Q3" s="1">
        <f t="shared" ref="Q3:Q66" ca="1" si="5" xml:space="preserve"> ABS(O3) + ABS(P3)</f>
        <v>85080031.024401769</v>
      </c>
      <c r="R3" s="1">
        <f t="shared" ref="R3:R66" ca="1" si="6" xml:space="preserve"> ($B$11)*H3</f>
        <v>339666.94984592102</v>
      </c>
      <c r="S3" s="23">
        <f t="shared" ref="S3:S66" si="7" xml:space="preserve"> ( 359.01*(1 - (2.25577*10^(-5))*(J3))^(5.25588) ) / (298.15 - 0.0074545*J3)</f>
        <v>1.1999682152146043</v>
      </c>
      <c r="U3" s="3">
        <f t="shared" ref="U3:U66" si="8" xml:space="preserve"> (-0.00406576*J3)+340.3</f>
        <v>340.14976630639143</v>
      </c>
      <c r="V3" s="23">
        <f t="shared" ref="V3:V66" ca="1" si="9" xml:space="preserve"> H3/U3</f>
        <v>1.4685008482754991</v>
      </c>
    </row>
    <row r="4" spans="1:23" x14ac:dyDescent="0.2">
      <c r="A4" s="9" t="s">
        <v>7</v>
      </c>
      <c r="B4" s="10">
        <f>B3*(PI()/180)</f>
        <v>0.52359877559829882</v>
      </c>
      <c r="C4" s="19" t="s">
        <v>3</v>
      </c>
      <c r="D4" s="1">
        <f t="shared" ref="D4:D67" si="10">D3 + 1</f>
        <v>2</v>
      </c>
      <c r="E4" s="2">
        <f t="shared" ref="E4:E67" si="11" xml:space="preserve"> E3 + $B$2</f>
        <v>0.30000000000000004</v>
      </c>
      <c r="F4" s="3">
        <f t="shared" ref="F4:F67" ca="1" si="12">INDIRECT(ADDRESS(ROW()-1,COLUMN()))</f>
        <v>433.01270189221935</v>
      </c>
      <c r="G4" s="3">
        <f t="shared" ref="G4:G67" si="13">G3 + L3*$B$2</f>
        <v>248.03806681281785</v>
      </c>
      <c r="H4" s="3">
        <f t="shared" ca="1" si="0"/>
        <v>499.02192595941102</v>
      </c>
      <c r="I4" s="3">
        <f t="shared" ref="I4:I67" ca="1" si="14">I3 + F3*($B$2)</f>
        <v>86.602540378443877</v>
      </c>
      <c r="J4" s="3">
        <f t="shared" ref="J4:J67" si="15" xml:space="preserve"> J3 + G3*($B$2) + (0.5)*(L3)*($B$2)^2</f>
        <v>61.80380291592283</v>
      </c>
      <c r="K4" s="3">
        <f ca="1">K3+ SQRT( (I4-I3)^2 + (J4-J3)^2 )</f>
        <v>111.90208214179353</v>
      </c>
      <c r="L4" s="3">
        <f t="shared" ref="L4:L66" si="16" xml:space="preserve"> -(9.780327 * (1 + 0.0053024 * ((SIN($B$7))^2) - (5.8*10^(-6)) * (SIN(2*($B$7))^2) - (3.086*10^(-6)) * J4))</f>
        <v>-9.8085392889875074</v>
      </c>
      <c r="M4" s="3">
        <f t="shared" ca="1" si="1"/>
        <v>0.520193940710031</v>
      </c>
      <c r="N4" s="3">
        <f t="shared" ca="1" si="2"/>
        <v>29.804917330963356</v>
      </c>
      <c r="O4" s="1">
        <f t="shared" ca="1" si="3"/>
        <v>84667780.080001563</v>
      </c>
      <c r="P4" s="1">
        <f t="shared" si="4"/>
        <v>-412219.41979457543</v>
      </c>
      <c r="Q4" s="1">
        <f t="shared" ca="1" si="5"/>
        <v>85079999.499796137</v>
      </c>
      <c r="R4" s="1">
        <f t="shared" ca="1" si="6"/>
        <v>339334.90965239948</v>
      </c>
      <c r="S4" s="23">
        <f t="shared" si="7"/>
        <v>1.1971782950097232</v>
      </c>
      <c r="U4" s="3">
        <f t="shared" si="8"/>
        <v>340.04872057025659</v>
      </c>
      <c r="V4" s="23">
        <f t="shared" ca="1" si="9"/>
        <v>1.4675012601798905</v>
      </c>
    </row>
    <row r="5" spans="1:23" x14ac:dyDescent="0.2">
      <c r="A5" s="9" t="s">
        <v>8</v>
      </c>
      <c r="B5" s="8">
        <v>500</v>
      </c>
      <c r="C5" s="19" t="s">
        <v>4</v>
      </c>
      <c r="D5" s="1">
        <f t="shared" si="10"/>
        <v>3</v>
      </c>
      <c r="E5" s="2">
        <f t="shared" si="11"/>
        <v>0.4</v>
      </c>
      <c r="F5" s="3">
        <f t="shared" ca="1" si="12"/>
        <v>433.01270189221935</v>
      </c>
      <c r="G5" s="3">
        <f t="shared" si="13"/>
        <v>247.05721288391911</v>
      </c>
      <c r="H5" s="3">
        <f t="shared" ca="1" si="0"/>
        <v>498.53512056621463</v>
      </c>
      <c r="I5" s="3">
        <f t="shared" ca="1" si="14"/>
        <v>129.9038105676658</v>
      </c>
      <c r="J5" s="3">
        <f t="shared" si="15"/>
        <v>86.558566900759672</v>
      </c>
      <c r="K5" s="3">
        <f t="shared" ref="K5:K68" ca="1" si="17">K4+ SQRT( (I5-I4)^2 + (J5-J4)^2 )</f>
        <v>161.77991629630523</v>
      </c>
      <c r="L5" s="3">
        <f t="shared" si="16"/>
        <v>-9.8077921384947242</v>
      </c>
      <c r="M5" s="3">
        <f t="shared" ca="1" si="1"/>
        <v>0.51848671950531933</v>
      </c>
      <c r="N5" s="3">
        <f t="shared" ca="1" si="2"/>
        <v>29.707100761238134</v>
      </c>
      <c r="O5" s="1">
        <f t="shared" ca="1" si="3"/>
        <v>84502670.58890985</v>
      </c>
      <c r="P5" s="1">
        <f t="shared" si="4"/>
        <v>-577284.93373867543</v>
      </c>
      <c r="Q5" s="1">
        <f t="shared" ca="1" si="5"/>
        <v>85079955.522648528</v>
      </c>
      <c r="R5" s="1">
        <f t="shared" ca="1" si="6"/>
        <v>339003.88198502595</v>
      </c>
      <c r="S5" s="23">
        <f t="shared" si="7"/>
        <v>1.1944043272768738</v>
      </c>
      <c r="U5" s="3">
        <f t="shared" si="8"/>
        <v>339.94807364103758</v>
      </c>
      <c r="V5" s="23">
        <f t="shared" ca="1" si="9"/>
        <v>1.4665037375462064</v>
      </c>
    </row>
    <row r="6" spans="1:23" x14ac:dyDescent="0.2">
      <c r="A6" s="9" t="s">
        <v>9</v>
      </c>
      <c r="B6" s="8">
        <v>49.664516999999996</v>
      </c>
      <c r="C6" s="19" t="s">
        <v>2</v>
      </c>
      <c r="D6" s="1">
        <f t="shared" si="10"/>
        <v>4</v>
      </c>
      <c r="E6" s="2">
        <f t="shared" si="11"/>
        <v>0.5</v>
      </c>
      <c r="F6" s="3">
        <f t="shared" ca="1" si="12"/>
        <v>433.01270189221935</v>
      </c>
      <c r="G6" s="3">
        <f t="shared" si="13"/>
        <v>246.07643367006963</v>
      </c>
      <c r="H6" s="3">
        <f t="shared" ca="1" si="0"/>
        <v>498.04980795878259</v>
      </c>
      <c r="I6" s="3">
        <f t="shared" ca="1" si="14"/>
        <v>173.20508075688775</v>
      </c>
      <c r="J6" s="3">
        <f t="shared" si="15"/>
        <v>111.21524922845911</v>
      </c>
      <c r="K6" s="3">
        <f t="shared" ca="1" si="17"/>
        <v>211.60914450033312</v>
      </c>
      <c r="L6" s="3">
        <f t="shared" si="16"/>
        <v>-9.807047948311256</v>
      </c>
      <c r="M6" s="3">
        <f t="shared" ca="1" si="1"/>
        <v>0.51677629635834677</v>
      </c>
      <c r="N6" s="3">
        <f t="shared" ca="1" si="2"/>
        <v>29.609100733735122</v>
      </c>
      <c r="O6" s="1">
        <f t="shared" ca="1" si="3"/>
        <v>84338227.810645282</v>
      </c>
      <c r="P6" s="1">
        <f t="shared" si="4"/>
        <v>-741671.43160148175</v>
      </c>
      <c r="Q6" s="1">
        <f t="shared" ca="1" si="5"/>
        <v>85079899.242246762</v>
      </c>
      <c r="R6" s="1">
        <f t="shared" ca="1" si="6"/>
        <v>338673.86941197218</v>
      </c>
      <c r="S6" s="23">
        <f t="shared" si="7"/>
        <v>1.1916462465211819</v>
      </c>
      <c r="U6" s="3">
        <f t="shared" si="8"/>
        <v>339.84782548829691</v>
      </c>
      <c r="V6" s="23">
        <f t="shared" ca="1" si="9"/>
        <v>1.4655082969655004</v>
      </c>
    </row>
    <row r="7" spans="1:23" x14ac:dyDescent="0.2">
      <c r="A7" s="9" t="s">
        <v>9</v>
      </c>
      <c r="B7" s="10">
        <f xml:space="preserve"> B6 *(PI()/180)</f>
        <v>0.86680934306269652</v>
      </c>
      <c r="C7" s="19" t="s">
        <v>3</v>
      </c>
      <c r="D7" s="1">
        <f t="shared" si="10"/>
        <v>5</v>
      </c>
      <c r="E7" s="2">
        <f t="shared" si="11"/>
        <v>0.6</v>
      </c>
      <c r="F7" s="3">
        <f t="shared" ca="1" si="12"/>
        <v>433.01270189221935</v>
      </c>
      <c r="G7" s="3">
        <f t="shared" si="13"/>
        <v>245.09572887523851</v>
      </c>
      <c r="H7" s="3">
        <f t="shared" ca="1" si="0"/>
        <v>497.56599191753895</v>
      </c>
      <c r="I7" s="3">
        <f t="shared" ca="1" si="14"/>
        <v>216.50635094610971</v>
      </c>
      <c r="J7" s="3">
        <f t="shared" si="15"/>
        <v>135.77385735572452</v>
      </c>
      <c r="K7" s="3">
        <f t="shared" ca="1" si="17"/>
        <v>261.38991622143629</v>
      </c>
      <c r="L7" s="3">
        <f t="shared" si="16"/>
        <v>-9.8063067182120456</v>
      </c>
      <c r="M7" s="3">
        <f t="shared" ca="1" si="1"/>
        <v>0.51506267178582354</v>
      </c>
      <c r="N7" s="3">
        <f t="shared" ca="1" si="2"/>
        <v>29.510917278059633</v>
      </c>
      <c r="O7" s="1">
        <f t="shared" ca="1" si="3"/>
        <v>84174451.546380714</v>
      </c>
      <c r="P7" s="1">
        <f t="shared" si="4"/>
        <v>-905379.26089060365</v>
      </c>
      <c r="Q7" s="1">
        <f t="shared" ca="1" si="5"/>
        <v>85079830.807271317</v>
      </c>
      <c r="R7" s="1">
        <f t="shared" ca="1" si="6"/>
        <v>338344.87450392649</v>
      </c>
      <c r="S7" s="23">
        <f t="shared" si="7"/>
        <v>1.1889039876368612</v>
      </c>
      <c r="U7" s="3">
        <f t="shared" si="8"/>
        <v>339.74797608171741</v>
      </c>
      <c r="V7" s="23">
        <f t="shared" ca="1" si="9"/>
        <v>1.4645149550438017</v>
      </c>
    </row>
    <row r="8" spans="1:23" x14ac:dyDescent="0.2">
      <c r="A8" s="9" t="s">
        <v>27</v>
      </c>
      <c r="B8" s="11">
        <v>6378137</v>
      </c>
      <c r="C8" s="19" t="s">
        <v>5</v>
      </c>
      <c r="D8" s="1">
        <f t="shared" si="10"/>
        <v>6</v>
      </c>
      <c r="E8" s="2">
        <f t="shared" si="11"/>
        <v>0.7</v>
      </c>
      <c r="F8" s="3">
        <f t="shared" ca="1" si="12"/>
        <v>433.01270189221935</v>
      </c>
      <c r="G8" s="3">
        <f t="shared" si="13"/>
        <v>244.11509820341729</v>
      </c>
      <c r="H8" s="3">
        <f t="shared" ca="1" si="0"/>
        <v>497.0836762265123</v>
      </c>
      <c r="I8" s="3">
        <f t="shared" ca="1" si="14"/>
        <v>259.80762113533166</v>
      </c>
      <c r="J8" s="3">
        <f t="shared" si="15"/>
        <v>160.23439870965731</v>
      </c>
      <c r="K8" s="3">
        <f t="shared" ca="1" si="17"/>
        <v>311.12238130539788</v>
      </c>
      <c r="L8" s="3">
        <f t="shared" si="16"/>
        <v>-9.805568447972929</v>
      </c>
      <c r="M8" s="3">
        <f t="shared" ca="1" si="1"/>
        <v>0.51334584637960756</v>
      </c>
      <c r="N8" s="3">
        <f t="shared" ca="1" si="2"/>
        <v>29.412550428122625</v>
      </c>
      <c r="O8" s="1">
        <f t="shared" ca="1" si="3"/>
        <v>84011341.598093793</v>
      </c>
      <c r="P8" s="1">
        <f t="shared" si="4"/>
        <v>-1068408.7677017844</v>
      </c>
      <c r="Q8" s="1">
        <f t="shared" ca="1" si="5"/>
        <v>85079750.365795583</v>
      </c>
      <c r="R8" s="1">
        <f t="shared" ca="1" si="6"/>
        <v>338016.89983402839</v>
      </c>
      <c r="S8" s="23">
        <f t="shared" si="7"/>
        <v>1.1861774859055232</v>
      </c>
      <c r="U8" s="3">
        <f t="shared" si="8"/>
        <v>339.64852539110223</v>
      </c>
      <c r="V8" s="23">
        <f t="shared" ca="1" si="9"/>
        <v>1.4635237284016613</v>
      </c>
    </row>
    <row r="9" spans="1:23" x14ac:dyDescent="0.2">
      <c r="A9" s="9" t="s">
        <v>28</v>
      </c>
      <c r="B9" s="11">
        <v>6356752.2999999998</v>
      </c>
      <c r="C9" s="19" t="s">
        <v>5</v>
      </c>
      <c r="D9" s="1">
        <f t="shared" si="10"/>
        <v>7</v>
      </c>
      <c r="E9" s="2">
        <f t="shared" si="11"/>
        <v>0.79999999999999993</v>
      </c>
      <c r="F9" s="3">
        <f t="shared" ca="1" si="12"/>
        <v>433.01270189221935</v>
      </c>
      <c r="G9" s="3">
        <f t="shared" si="13"/>
        <v>243.13454135862</v>
      </c>
      <c r="H9" s="3">
        <f t="shared" ca="1" si="0"/>
        <v>496.60286467323817</v>
      </c>
      <c r="I9" s="3">
        <f t="shared" ca="1" si="14"/>
        <v>303.10889132455361</v>
      </c>
      <c r="J9" s="3">
        <f t="shared" si="15"/>
        <v>184.59688068775918</v>
      </c>
      <c r="K9" s="3">
        <f t="shared" ca="1" si="17"/>
        <v>360.8066899765804</v>
      </c>
      <c r="L9" s="3">
        <f t="shared" si="16"/>
        <v>-9.8048331373706343</v>
      </c>
      <c r="M9" s="3">
        <f t="shared" ca="1" si="1"/>
        <v>0.51162582080724872</v>
      </c>
      <c r="N9" s="3">
        <f t="shared" ca="1" si="2"/>
        <v>29.314000222171888</v>
      </c>
      <c r="O9" s="1">
        <f t="shared" ca="1" si="3"/>
        <v>83848897.768566608</v>
      </c>
      <c r="P9" s="1">
        <f t="shared" si="4"/>
        <v>-1230760.2967193644</v>
      </c>
      <c r="Q9" s="1">
        <f t="shared" ca="1" si="5"/>
        <v>85079658.065285966</v>
      </c>
      <c r="R9" s="1">
        <f t="shared" ca="1" si="6"/>
        <v>337689.94797780196</v>
      </c>
      <c r="S9" s="23">
        <f t="shared" si="7"/>
        <v>1.1834666769944895</v>
      </c>
      <c r="U9" s="3">
        <f t="shared" si="8"/>
        <v>339.54947338637493</v>
      </c>
      <c r="V9" s="23">
        <f t="shared" ca="1" si="9"/>
        <v>1.4625346336736957</v>
      </c>
    </row>
    <row r="10" spans="1:23" x14ac:dyDescent="0.2">
      <c r="A10" s="9" t="s">
        <v>29</v>
      </c>
      <c r="B10" s="11">
        <v>6365755.0999999996</v>
      </c>
      <c r="C10" s="19" t="s">
        <v>5</v>
      </c>
      <c r="D10" s="1">
        <f t="shared" si="10"/>
        <v>8</v>
      </c>
      <c r="E10" s="2">
        <f t="shared" si="11"/>
        <v>0.89999999999999991</v>
      </c>
      <c r="F10" s="3">
        <f t="shared" ca="1" si="12"/>
        <v>433.01270189221935</v>
      </c>
      <c r="G10" s="3">
        <f t="shared" si="13"/>
        <v>242.15405804488293</v>
      </c>
      <c r="H10" s="3">
        <f t="shared" ca="1" si="0"/>
        <v>496.12356104866109</v>
      </c>
      <c r="I10" s="3">
        <f t="shared" ca="1" si="14"/>
        <v>346.41016151377556</v>
      </c>
      <c r="J10" s="3">
        <f t="shared" si="15"/>
        <v>208.86131065793433</v>
      </c>
      <c r="K10" s="3">
        <f t="shared" ca="1" si="17"/>
        <v>410.44299283827161</v>
      </c>
      <c r="L10" s="3">
        <f t="shared" si="16"/>
        <v>-9.8041007861827794</v>
      </c>
      <c r="M10" s="3">
        <f t="shared" ca="1" si="1"/>
        <v>0.50990259581253294</v>
      </c>
      <c r="N10" s="3">
        <f t="shared" ca="1" si="2"/>
        <v>29.215266702823222</v>
      </c>
      <c r="O10" s="1">
        <f t="shared" ca="1" si="3"/>
        <v>83687119.861385554</v>
      </c>
      <c r="P10" s="1">
        <f t="shared" si="4"/>
        <v>-1392434.1912167415</v>
      </c>
      <c r="Q10" s="1">
        <f t="shared" ca="1" si="5"/>
        <v>85079554.052602291</v>
      </c>
      <c r="R10" s="1">
        <f t="shared" ca="1" si="6"/>
        <v>337364.02151308954</v>
      </c>
      <c r="S10" s="23">
        <f t="shared" si="7"/>
        <v>1.1807714969551204</v>
      </c>
      <c r="U10" s="3">
        <f t="shared" si="8"/>
        <v>339.45082003757943</v>
      </c>
      <c r="V10" s="23">
        <f t="shared" ca="1" si="9"/>
        <v>1.4615476875081255</v>
      </c>
    </row>
    <row r="11" spans="1:23" x14ac:dyDescent="0.2">
      <c r="A11" s="9" t="s">
        <v>34</v>
      </c>
      <c r="B11" s="8">
        <v>680</v>
      </c>
      <c r="C11" s="20" t="s">
        <v>22</v>
      </c>
      <c r="D11" s="1">
        <f t="shared" si="10"/>
        <v>9</v>
      </c>
      <c r="E11" s="2">
        <f t="shared" si="11"/>
        <v>0.99999999999999989</v>
      </c>
      <c r="F11" s="3">
        <f t="shared" ca="1" si="12"/>
        <v>433.01270189221935</v>
      </c>
      <c r="G11" s="3">
        <f t="shared" si="13"/>
        <v>241.17364796626464</v>
      </c>
      <c r="H11" s="3">
        <f t="shared" ca="1" si="0"/>
        <v>495.64576914703485</v>
      </c>
      <c r="I11" s="3">
        <f t="shared" ca="1" si="14"/>
        <v>389.71143170299752</v>
      </c>
      <c r="J11" s="3">
        <f t="shared" si="15"/>
        <v>233.02769595849171</v>
      </c>
      <c r="K11" s="3">
        <f t="shared" ca="1" si="17"/>
        <v>460.03144087302059</v>
      </c>
      <c r="L11" s="3">
        <f t="shared" si="16"/>
        <v>-9.8033713941878808</v>
      </c>
      <c r="M11" s="3">
        <f t="shared" ca="1" si="1"/>
        <v>0.5081761722160254</v>
      </c>
      <c r="N11" s="3">
        <f t="shared" ca="1" si="2"/>
        <v>29.116349917091544</v>
      </c>
      <c r="O11" s="1">
        <f t="shared" ca="1" si="3"/>
        <v>83526007.680940956</v>
      </c>
      <c r="P11" s="1">
        <f t="shared" si="4"/>
        <v>-1553430.7930568322</v>
      </c>
      <c r="Q11" s="1">
        <f t="shared" ca="1" si="5"/>
        <v>85079438.473997787</v>
      </c>
      <c r="R11" s="1">
        <f t="shared" ca="1" si="6"/>
        <v>337039.1230199837</v>
      </c>
      <c r="S11" s="23">
        <f t="shared" si="7"/>
        <v>1.1780918822211488</v>
      </c>
      <c r="U11" s="3">
        <f t="shared" si="8"/>
        <v>339.35256531487983</v>
      </c>
      <c r="V11" s="23">
        <f t="shared" ca="1" si="9"/>
        <v>1.4605629065663113</v>
      </c>
    </row>
    <row r="12" spans="1:23" x14ac:dyDescent="0.2">
      <c r="D12" s="1">
        <f t="shared" si="10"/>
        <v>10</v>
      </c>
      <c r="E12" s="2">
        <f t="shared" si="11"/>
        <v>1.0999999999999999</v>
      </c>
      <c r="F12" s="3">
        <f t="shared" ca="1" si="12"/>
        <v>433.01270189221935</v>
      </c>
      <c r="G12" s="3">
        <f t="shared" si="13"/>
        <v>240.19331082684585</v>
      </c>
      <c r="H12" s="3">
        <f t="shared" ca="1" si="0"/>
        <v>495.16949276582238</v>
      </c>
      <c r="I12" s="3">
        <f t="shared" ca="1" si="14"/>
        <v>433.01270189221947</v>
      </c>
      <c r="J12" s="3">
        <f t="shared" si="15"/>
        <v>257.09604389814723</v>
      </c>
      <c r="K12" s="3">
        <f t="shared" ca="1" si="17"/>
        <v>509.57218544296342</v>
      </c>
      <c r="L12" s="3">
        <f t="shared" si="16"/>
        <v>-9.8026449611653472</v>
      </c>
      <c r="M12" s="3">
        <f t="shared" ca="1" si="1"/>
        <v>0.50644655091561275</v>
      </c>
      <c r="N12" s="3">
        <f t="shared" ca="1" si="2"/>
        <v>29.017249916421967</v>
      </c>
      <c r="O12" s="1">
        <f t="shared" ca="1" si="3"/>
        <v>83365561.032427013</v>
      </c>
      <c r="P12" s="1">
        <f t="shared" si="4"/>
        <v>-1713750.442692528</v>
      </c>
      <c r="Q12" s="1">
        <f t="shared" ca="1" si="5"/>
        <v>85079311.475119546</v>
      </c>
      <c r="R12" s="1">
        <f t="shared" ca="1" si="6"/>
        <v>336715.25508075923</v>
      </c>
      <c r="S12" s="23">
        <f t="shared" si="7"/>
        <v>1.1754277696070243</v>
      </c>
      <c r="U12" s="3">
        <f t="shared" si="8"/>
        <v>339.2547091885607</v>
      </c>
      <c r="V12" s="23">
        <f t="shared" ca="1" si="9"/>
        <v>1.4595803075222837</v>
      </c>
    </row>
    <row r="13" spans="1:23" x14ac:dyDescent="0.2">
      <c r="D13" s="1">
        <f t="shared" si="10"/>
        <v>11</v>
      </c>
      <c r="E13" s="2">
        <f t="shared" si="11"/>
        <v>1.2</v>
      </c>
      <c r="F13" s="3">
        <f t="shared" ca="1" si="12"/>
        <v>433.01270189221935</v>
      </c>
      <c r="G13" s="3">
        <f t="shared" si="13"/>
        <v>239.2130463307293</v>
      </c>
      <c r="H13" s="3">
        <f t="shared" ca="1" si="0"/>
        <v>494.69473570559416</v>
      </c>
      <c r="I13" s="3">
        <f t="shared" ca="1" si="14"/>
        <v>476.31397208144142</v>
      </c>
      <c r="J13" s="3">
        <f t="shared" si="15"/>
        <v>281.06636175602597</v>
      </c>
      <c r="K13" s="3">
        <f t="shared" ca="1" si="17"/>
        <v>559.06537829013928</v>
      </c>
      <c r="L13" s="3">
        <f t="shared" si="16"/>
        <v>-9.8019214868954769</v>
      </c>
      <c r="M13" s="3">
        <f t="shared" ca="1" si="1"/>
        <v>0.50471373288704535</v>
      </c>
      <c r="N13" s="3">
        <f t="shared" ca="1" si="2"/>
        <v>28.917966756720876</v>
      </c>
      <c r="O13" s="1">
        <f t="shared" ca="1" si="3"/>
        <v>83205779.721841395</v>
      </c>
      <c r="P13" s="1">
        <f t="shared" si="4"/>
        <v>-1873393.479167151</v>
      </c>
      <c r="Q13" s="1">
        <f t="shared" ca="1" si="5"/>
        <v>85079173.201008543</v>
      </c>
      <c r="R13" s="1">
        <f t="shared" ca="1" si="6"/>
        <v>336392.42027980404</v>
      </c>
      <c r="S13" s="23">
        <f t="shared" si="7"/>
        <v>1.1727790963062674</v>
      </c>
      <c r="U13" s="3">
        <f t="shared" si="8"/>
        <v>339.15725162902686</v>
      </c>
      <c r="V13" s="23">
        <f t="shared" ca="1" si="9"/>
        <v>1.4585999070622719</v>
      </c>
    </row>
    <row r="14" spans="1:23" x14ac:dyDescent="0.2">
      <c r="D14" s="1">
        <f t="shared" si="10"/>
        <v>12</v>
      </c>
      <c r="E14" s="2">
        <f t="shared" si="11"/>
        <v>1.3</v>
      </c>
      <c r="F14" s="3">
        <f t="shared" ca="1" si="12"/>
        <v>433.01270189221935</v>
      </c>
      <c r="G14" s="3">
        <f t="shared" si="13"/>
        <v>238.23285418203974</v>
      </c>
      <c r="H14" s="3">
        <f t="shared" ca="1" si="0"/>
        <v>494.22150176992608</v>
      </c>
      <c r="I14" s="3">
        <f t="shared" ca="1" si="14"/>
        <v>519.61524227066332</v>
      </c>
      <c r="J14" s="3">
        <f t="shared" si="15"/>
        <v>304.93865678166441</v>
      </c>
      <c r="K14" s="3">
        <f t="shared" ca="1" si="17"/>
        <v>608.51117153679593</v>
      </c>
      <c r="L14" s="3">
        <f t="shared" si="16"/>
        <v>-9.8012009711594672</v>
      </c>
      <c r="M14" s="3">
        <f t="shared" ca="1" si="1"/>
        <v>0.50297771918447842</v>
      </c>
      <c r="N14" s="3">
        <f t="shared" ca="1" si="2"/>
        <v>28.818500498386914</v>
      </c>
      <c r="O14" s="1">
        <f t="shared" ca="1" si="3"/>
        <v>83046663.555985153</v>
      </c>
      <c r="P14" s="1">
        <f t="shared" si="4"/>
        <v>-2032360.2401149084</v>
      </c>
      <c r="Q14" s="1">
        <f t="shared" ca="1" si="5"/>
        <v>85079023.796100065</v>
      </c>
      <c r="R14" s="1">
        <f t="shared" ca="1" si="6"/>
        <v>336070.62120354973</v>
      </c>
      <c r="S14" s="23">
        <f t="shared" si="7"/>
        <v>1.170145799889833</v>
      </c>
      <c r="U14" s="3">
        <f t="shared" si="8"/>
        <v>339.06019260680341</v>
      </c>
      <c r="V14" s="23">
        <f t="shared" ca="1" si="9"/>
        <v>1.457621721884226</v>
      </c>
    </row>
    <row r="15" spans="1:23" x14ac:dyDescent="0.2">
      <c r="D15" s="1">
        <f t="shared" si="10"/>
        <v>13</v>
      </c>
      <c r="E15" s="2">
        <f t="shared" si="11"/>
        <v>1.4000000000000001</v>
      </c>
      <c r="F15" s="3">
        <f t="shared" ca="1" si="12"/>
        <v>433.01270189221935</v>
      </c>
      <c r="G15" s="3">
        <f t="shared" si="13"/>
        <v>237.25273408492379</v>
      </c>
      <c r="H15" s="3">
        <f t="shared" ca="1" si="0"/>
        <v>493.74979476529563</v>
      </c>
      <c r="I15" s="3">
        <f t="shared" ca="1" si="14"/>
        <v>562.91651245988521</v>
      </c>
      <c r="J15" s="3">
        <f t="shared" si="15"/>
        <v>328.71293619501256</v>
      </c>
      <c r="K15" s="3">
        <f t="shared" ca="1" si="17"/>
        <v>657.90971768568522</v>
      </c>
      <c r="L15" s="3">
        <f t="shared" si="16"/>
        <v>-9.8004834137394017</v>
      </c>
      <c r="M15" s="3">
        <f t="shared" ca="1" si="1"/>
        <v>0.50123851094101135</v>
      </c>
      <c r="N15" s="3">
        <f t="shared" ca="1" si="2"/>
        <v>28.718851206341888</v>
      </c>
      <c r="O15" s="1">
        <f t="shared" ca="1" si="3"/>
        <v>82888212.342462331</v>
      </c>
      <c r="P15" s="1">
        <f t="shared" si="4"/>
        <v>-2190651.0617613429</v>
      </c>
      <c r="Q15" s="1">
        <f t="shared" ca="1" si="5"/>
        <v>85078863.40422368</v>
      </c>
      <c r="R15" s="1">
        <f t="shared" ca="1" si="6"/>
        <v>335749.86044040101</v>
      </c>
      <c r="S15" s="23">
        <f t="shared" si="7"/>
        <v>1.1675278183044826</v>
      </c>
      <c r="U15" s="3">
        <f t="shared" si="8"/>
        <v>338.96353209253579</v>
      </c>
      <c r="V15" s="23">
        <f t="shared" ca="1" si="9"/>
        <v>1.4566457686973351</v>
      </c>
    </row>
    <row r="16" spans="1:23" x14ac:dyDescent="0.2">
      <c r="D16" s="1">
        <f t="shared" si="10"/>
        <v>14</v>
      </c>
      <c r="E16" s="2">
        <f t="shared" si="11"/>
        <v>1.5000000000000002</v>
      </c>
      <c r="F16" s="3">
        <f t="shared" ca="1" si="12"/>
        <v>433.01270189221935</v>
      </c>
      <c r="G16" s="3">
        <f t="shared" si="13"/>
        <v>236.27268574354986</v>
      </c>
      <c r="H16" s="3">
        <f t="shared" ca="1" si="0"/>
        <v>493.2796185009779</v>
      </c>
      <c r="I16" s="3">
        <f t="shared" ca="1" si="14"/>
        <v>606.21778264910711</v>
      </c>
      <c r="J16" s="3">
        <f t="shared" si="15"/>
        <v>352.38920718643624</v>
      </c>
      <c r="K16" s="3">
        <f t="shared" ca="1" si="17"/>
        <v>707.26116962034791</v>
      </c>
      <c r="L16" s="3">
        <f t="shared" si="16"/>
        <v>-9.7997688144182629</v>
      </c>
      <c r="M16" s="3">
        <f t="shared" ca="1" si="1"/>
        <v>0.49949610936922795</v>
      </c>
      <c r="N16" s="3">
        <f t="shared" ca="1" si="2"/>
        <v>28.619018950061736</v>
      </c>
      <c r="O16" s="1">
        <f t="shared" ca="1" si="3"/>
        <v>82730425.889679909</v>
      </c>
      <c r="P16" s="1">
        <f t="shared" si="4"/>
        <v>-2348266.2789237853</v>
      </c>
      <c r="Q16" s="1">
        <f t="shared" ca="1" si="5"/>
        <v>85078692.168603688</v>
      </c>
      <c r="R16" s="1">
        <f t="shared" ca="1" si="6"/>
        <v>335430.14058066497</v>
      </c>
      <c r="S16" s="23">
        <f t="shared" si="7"/>
        <v>1.1649250898711658</v>
      </c>
      <c r="U16" s="3">
        <f t="shared" si="8"/>
        <v>338.8672700569897</v>
      </c>
      <c r="V16" s="23">
        <f t="shared" ca="1" si="9"/>
        <v>1.4556720642215448</v>
      </c>
    </row>
    <row r="17" spans="4:22" x14ac:dyDescent="0.2">
      <c r="D17" s="1">
        <f t="shared" si="10"/>
        <v>15</v>
      </c>
      <c r="E17" s="2">
        <f t="shared" si="11"/>
        <v>1.6000000000000003</v>
      </c>
      <c r="F17" s="3">
        <f t="shared" ca="1" si="12"/>
        <v>433.01270189221935</v>
      </c>
      <c r="G17" s="3">
        <f t="shared" si="13"/>
        <v>235.29270886210804</v>
      </c>
      <c r="H17" s="3">
        <f t="shared" ca="1" si="0"/>
        <v>492.81097678893957</v>
      </c>
      <c r="I17" s="3">
        <f t="shared" ca="1" si="14"/>
        <v>649.519052838329</v>
      </c>
      <c r="J17" s="3">
        <f t="shared" si="15"/>
        <v>375.96747691671908</v>
      </c>
      <c r="K17" s="3">
        <f t="shared" ca="1" si="17"/>
        <v>756.56568060538825</v>
      </c>
      <c r="L17" s="3">
        <f t="shared" si="16"/>
        <v>-9.7990571729799214</v>
      </c>
      <c r="M17" s="3">
        <f t="shared" ca="1" si="1"/>
        <v>0.49775051576173351</v>
      </c>
      <c r="N17" s="3">
        <f t="shared" ca="1" si="2"/>
        <v>28.519003803607291</v>
      </c>
      <c r="O17" s="1">
        <f t="shared" ca="1" si="3"/>
        <v>82573304.006847367</v>
      </c>
      <c r="P17" s="1">
        <f t="shared" si="4"/>
        <v>-2505206.2250117986</v>
      </c>
      <c r="Q17" s="1">
        <f t="shared" ca="1" si="5"/>
        <v>85078510.231859162</v>
      </c>
      <c r="R17" s="1">
        <f t="shared" ca="1" si="6"/>
        <v>335111.46421647893</v>
      </c>
      <c r="S17" s="23">
        <f t="shared" si="7"/>
        <v>1.1623375532834122</v>
      </c>
      <c r="U17" s="3">
        <f t="shared" si="8"/>
        <v>338.77140647105108</v>
      </c>
      <c r="V17" s="23">
        <f t="shared" ca="1" si="9"/>
        <v>1.4547006251870658</v>
      </c>
    </row>
    <row r="18" spans="4:22" x14ac:dyDescent="0.2">
      <c r="D18" s="1">
        <f t="shared" si="10"/>
        <v>16</v>
      </c>
      <c r="E18" s="2">
        <f t="shared" si="11"/>
        <v>1.7000000000000004</v>
      </c>
      <c r="F18" s="3">
        <f t="shared" ca="1" si="12"/>
        <v>433.01270189221935</v>
      </c>
      <c r="G18" s="3">
        <f t="shared" si="13"/>
        <v>234.31280314481006</v>
      </c>
      <c r="H18" s="3">
        <f t="shared" ca="1" si="0"/>
        <v>492.34387344373295</v>
      </c>
      <c r="I18" s="3">
        <f t="shared" ca="1" si="14"/>
        <v>692.8203230275509</v>
      </c>
      <c r="J18" s="3">
        <f t="shared" si="15"/>
        <v>399.44775251706494</v>
      </c>
      <c r="K18" s="3">
        <f t="shared" ca="1" si="17"/>
        <v>805.82340428673785</v>
      </c>
      <c r="L18" s="3">
        <f t="shared" si="16"/>
        <v>-9.7983484892091433</v>
      </c>
      <c r="M18" s="3">
        <f t="shared" ca="1" si="1"/>
        <v>0.4960017314916923</v>
      </c>
      <c r="N18" s="3">
        <f t="shared" ca="1" si="2"/>
        <v>28.418805845655061</v>
      </c>
      <c r="O18" s="1">
        <f t="shared" ca="1" si="3"/>
        <v>82416846.503976703</v>
      </c>
      <c r="P18" s="1">
        <f t="shared" si="4"/>
        <v>-2661471.2320276285</v>
      </c>
      <c r="Q18" s="1">
        <f t="shared" ca="1" si="5"/>
        <v>85078317.736004338</v>
      </c>
      <c r="R18" s="1">
        <f t="shared" ca="1" si="6"/>
        <v>334793.83394173841</v>
      </c>
      <c r="S18" s="23">
        <f t="shared" si="7"/>
        <v>1.1597651476057307</v>
      </c>
      <c r="U18" s="3">
        <f t="shared" si="8"/>
        <v>338.67594130572621</v>
      </c>
      <c r="V18" s="23">
        <f t="shared" ca="1" si="9"/>
        <v>1.4537314683338818</v>
      </c>
    </row>
    <row r="19" spans="4:22" x14ac:dyDescent="0.2">
      <c r="D19" s="1">
        <f t="shared" si="10"/>
        <v>17</v>
      </c>
      <c r="E19" s="2">
        <f t="shared" si="11"/>
        <v>1.8000000000000005</v>
      </c>
      <c r="F19" s="3">
        <f t="shared" ca="1" si="12"/>
        <v>433.01270189221935</v>
      </c>
      <c r="G19" s="3">
        <f t="shared" si="13"/>
        <v>233.33296829588915</v>
      </c>
      <c r="H19" s="3">
        <f t="shared" ca="1" si="0"/>
        <v>491.87831228238804</v>
      </c>
      <c r="I19" s="3">
        <f t="shared" ca="1" si="14"/>
        <v>736.12159321677279</v>
      </c>
      <c r="J19" s="3">
        <f t="shared" si="15"/>
        <v>422.83004108909989</v>
      </c>
      <c r="K19" s="3">
        <f t="shared" ca="1" si="17"/>
        <v>855.03449469190889</v>
      </c>
      <c r="L19" s="3">
        <f t="shared" si="16"/>
        <v>-9.7976427628915843</v>
      </c>
      <c r="M19" s="3">
        <f t="shared" ca="1" si="1"/>
        <v>0.49424975801336363</v>
      </c>
      <c r="N19" s="3">
        <f t="shared" ca="1" si="2"/>
        <v>28.318425159527976</v>
      </c>
      <c r="O19" s="1">
        <f t="shared" ca="1" si="3"/>
        <v>82261053.191881955</v>
      </c>
      <c r="P19" s="1">
        <f t="shared" si="4"/>
        <v>-2817061.630566644</v>
      </c>
      <c r="Q19" s="1">
        <f t="shared" ca="1" si="5"/>
        <v>85078114.822448596</v>
      </c>
      <c r="R19" s="1">
        <f t="shared" ca="1" si="6"/>
        <v>334477.25235202385</v>
      </c>
      <c r="S19" s="23">
        <f t="shared" si="7"/>
        <v>1.1572078122720186</v>
      </c>
      <c r="U19" s="3">
        <f t="shared" si="8"/>
        <v>338.58087453214159</v>
      </c>
      <c r="V19" s="23">
        <f t="shared" ca="1" si="9"/>
        <v>1.452764610411253</v>
      </c>
    </row>
    <row r="20" spans="4:22" x14ac:dyDescent="0.2">
      <c r="D20" s="1">
        <f t="shared" si="10"/>
        <v>18</v>
      </c>
      <c r="E20" s="2">
        <f t="shared" si="11"/>
        <v>1.9000000000000006</v>
      </c>
      <c r="F20" s="3">
        <f t="shared" ca="1" si="12"/>
        <v>433.01270189221935</v>
      </c>
      <c r="G20" s="3">
        <f t="shared" si="13"/>
        <v>232.35320401959999</v>
      </c>
      <c r="H20" s="3">
        <f t="shared" ca="1" si="0"/>
        <v>491.41429712430414</v>
      </c>
      <c r="I20" s="3">
        <f t="shared" ca="1" si="14"/>
        <v>779.42286340599469</v>
      </c>
      <c r="J20" s="3">
        <f t="shared" si="15"/>
        <v>446.11434970487431</v>
      </c>
      <c r="K20" s="3">
        <f t="shared" ca="1" si="17"/>
        <v>904.19910623023611</v>
      </c>
      <c r="L20" s="3">
        <f t="shared" si="16"/>
        <v>-9.7969399938137993</v>
      </c>
      <c r="M20" s="3">
        <f t="shared" ca="1" si="1"/>
        <v>0.49249459686263569</v>
      </c>
      <c r="N20" s="3">
        <f t="shared" ca="1" si="2"/>
        <v>28.217861833225939</v>
      </c>
      <c r="O20" s="1">
        <f t="shared" ca="1" si="3"/>
        <v>82105923.882179111</v>
      </c>
      <c r="P20" s="1">
        <f t="shared" si="4"/>
        <v>-2971977.7498177844</v>
      </c>
      <c r="Q20" s="1">
        <f t="shared" ca="1" si="5"/>
        <v>85077901.6319969</v>
      </c>
      <c r="R20" s="1">
        <f t="shared" ca="1" si="6"/>
        <v>334161.72204452683</v>
      </c>
      <c r="S20" s="23">
        <f t="shared" si="7"/>
        <v>1.1546654870839821</v>
      </c>
      <c r="U20" s="3">
        <f t="shared" si="8"/>
        <v>338.48620612154394</v>
      </c>
      <c r="V20" s="23">
        <f t="shared" ca="1" si="9"/>
        <v>1.4518000681772143</v>
      </c>
    </row>
    <row r="21" spans="4:22" x14ac:dyDescent="0.2">
      <c r="D21" s="1">
        <f t="shared" si="10"/>
        <v>19</v>
      </c>
      <c r="E21" s="2">
        <f t="shared" si="11"/>
        <v>2.0000000000000004</v>
      </c>
      <c r="F21" s="3">
        <f t="shared" ca="1" si="12"/>
        <v>433.01270189221935</v>
      </c>
      <c r="G21" s="3">
        <f t="shared" si="13"/>
        <v>231.37351002021862</v>
      </c>
      <c r="H21" s="3">
        <f t="shared" ca="1" si="0"/>
        <v>490.95183179114042</v>
      </c>
      <c r="I21" s="3">
        <f t="shared" ca="1" si="14"/>
        <v>822.72413359521659</v>
      </c>
      <c r="J21" s="3">
        <f t="shared" si="15"/>
        <v>469.30068540686523</v>
      </c>
      <c r="K21" s="3">
        <f t="shared" ca="1" si="17"/>
        <v>953.31739369310901</v>
      </c>
      <c r="L21" s="3">
        <f t="shared" si="16"/>
        <v>-9.7962401817632294</v>
      </c>
      <c r="M21" s="3">
        <f t="shared" ca="1" si="1"/>
        <v>0.49073624965755952</v>
      </c>
      <c r="N21" s="3">
        <f t="shared" ca="1" si="2"/>
        <v>28.117115959456452</v>
      </c>
      <c r="O21" s="1">
        <f t="shared" ca="1" si="3"/>
        <v>81951458.387285918</v>
      </c>
      <c r="P21" s="1">
        <f t="shared" si="4"/>
        <v>-3126219.9175639953</v>
      </c>
      <c r="Q21" s="1">
        <f t="shared" ca="1" si="5"/>
        <v>85077678.304849908</v>
      </c>
      <c r="R21" s="1">
        <f t="shared" ca="1" si="6"/>
        <v>333847.24561797548</v>
      </c>
      <c r="S21" s="23">
        <f t="shared" si="7"/>
        <v>1.1521381122095622</v>
      </c>
      <c r="U21" s="3">
        <f t="shared" si="8"/>
        <v>338.39193604530021</v>
      </c>
      <c r="V21" s="23">
        <f t="shared" ca="1" si="9"/>
        <v>1.4508378583980712</v>
      </c>
    </row>
    <row r="22" spans="4:22" x14ac:dyDescent="0.2">
      <c r="D22" s="1">
        <f t="shared" si="10"/>
        <v>20</v>
      </c>
      <c r="E22" s="2">
        <f t="shared" si="11"/>
        <v>2.1000000000000005</v>
      </c>
      <c r="F22" s="3">
        <f t="shared" ca="1" si="12"/>
        <v>433.01270189221935</v>
      </c>
      <c r="G22" s="3">
        <f t="shared" si="13"/>
        <v>230.39388600204231</v>
      </c>
      <c r="H22" s="3">
        <f t="shared" ca="1" si="0"/>
        <v>490.490920106705</v>
      </c>
      <c r="I22" s="3">
        <f t="shared" ca="1" si="14"/>
        <v>866.02540378443848</v>
      </c>
      <c r="J22" s="3">
        <f t="shared" si="15"/>
        <v>492.38905520797829</v>
      </c>
      <c r="K22" s="3">
        <f t="shared" ca="1" si="17"/>
        <v>1002.3895122541916</v>
      </c>
      <c r="L22" s="3">
        <f t="shared" si="16"/>
        <v>-9.7955433265282092</v>
      </c>
      <c r="M22" s="3">
        <f t="shared" ca="1" si="1"/>
        <v>0.48897471809888021</v>
      </c>
      <c r="N22" s="3">
        <f t="shared" ca="1" si="2"/>
        <v>28.016187635665023</v>
      </c>
      <c r="O22" s="1">
        <f t="shared" ca="1" si="3"/>
        <v>81797656.520421505</v>
      </c>
      <c r="P22" s="1">
        <f t="shared" si="4"/>
        <v>-3279788.4601826682</v>
      </c>
      <c r="Q22" s="1">
        <f t="shared" ca="1" si="5"/>
        <v>85077444.980604172</v>
      </c>
      <c r="R22" s="1">
        <f t="shared" ca="1" si="6"/>
        <v>333533.82567255938</v>
      </c>
      <c r="S22" s="23">
        <f t="shared" si="7"/>
        <v>1.1496256281813722</v>
      </c>
      <c r="U22" s="3">
        <f t="shared" si="8"/>
        <v>338.29806427489763</v>
      </c>
      <c r="V22" s="23">
        <f t="shared" ca="1" si="9"/>
        <v>1.4498779978478888</v>
      </c>
    </row>
    <row r="23" spans="4:22" x14ac:dyDescent="0.2">
      <c r="D23" s="1">
        <f t="shared" si="10"/>
        <v>21</v>
      </c>
      <c r="E23" s="2">
        <f t="shared" si="11"/>
        <v>2.2000000000000006</v>
      </c>
      <c r="F23" s="3">
        <f t="shared" ca="1" si="12"/>
        <v>433.01270189221935</v>
      </c>
      <c r="G23" s="3">
        <f t="shared" si="13"/>
        <v>229.4143316693895</v>
      </c>
      <c r="H23" s="3">
        <f t="shared" ca="1" si="0"/>
        <v>490.03156589684369</v>
      </c>
      <c r="I23" s="3">
        <f t="shared" ca="1" si="14"/>
        <v>909.32667397366038</v>
      </c>
      <c r="J23" s="3">
        <f t="shared" si="15"/>
        <v>515.37946609154983</v>
      </c>
      <c r="K23" s="3">
        <f t="shared" ca="1" si="17"/>
        <v>1051.415617469632</v>
      </c>
      <c r="L23" s="3">
        <f t="shared" si="16"/>
        <v>-9.7948494278979723</v>
      </c>
      <c r="M23" s="3">
        <f t="shared" ca="1" si="1"/>
        <v>0.48721000397056741</v>
      </c>
      <c r="N23" s="3">
        <f t="shared" ca="1" si="2"/>
        <v>27.915076964065594</v>
      </c>
      <c r="O23" s="1">
        <f t="shared" ca="1" si="3"/>
        <v>81644518.095606297</v>
      </c>
      <c r="P23" s="1">
        <f t="shared" si="4"/>
        <v>-3432683.7026460818</v>
      </c>
      <c r="Q23" s="1">
        <f t="shared" ca="1" si="5"/>
        <v>85077201.798252374</v>
      </c>
      <c r="R23" s="1">
        <f t="shared" ca="1" si="6"/>
        <v>333221.4648098537</v>
      </c>
      <c r="S23" s="23">
        <f t="shared" si="7"/>
        <v>1.1471279758951418</v>
      </c>
      <c r="U23" s="3">
        <f t="shared" si="8"/>
        <v>338.20459078194364</v>
      </c>
      <c r="V23" s="23">
        <f t="shared" ca="1" si="9"/>
        <v>1.4489205033079815</v>
      </c>
    </row>
    <row r="24" spans="4:22" x14ac:dyDescent="0.2">
      <c r="D24" s="1">
        <f t="shared" si="10"/>
        <v>22</v>
      </c>
      <c r="E24" s="2">
        <f t="shared" si="11"/>
        <v>2.3000000000000007</v>
      </c>
      <c r="F24" s="3">
        <f t="shared" ca="1" si="12"/>
        <v>433.01270189221935</v>
      </c>
      <c r="G24" s="3">
        <f t="shared" si="13"/>
        <v>228.43484672659969</v>
      </c>
      <c r="H24" s="3">
        <f t="shared" ca="1" si="0"/>
        <v>489.57377298932704</v>
      </c>
      <c r="I24" s="3">
        <f t="shared" ca="1" si="14"/>
        <v>952.62794416288227</v>
      </c>
      <c r="J24" s="3">
        <f t="shared" si="15"/>
        <v>538.27192501134925</v>
      </c>
      <c r="K24" s="3">
        <f t="shared" ca="1" si="17"/>
        <v>1100.395865278261</v>
      </c>
      <c r="L24" s="3">
        <f t="shared" si="16"/>
        <v>-9.7941584856626331</v>
      </c>
      <c r="M24" s="3">
        <f t="shared" ca="1" si="1"/>
        <v>0.48544210914034419</v>
      </c>
      <c r="N24" s="3">
        <f t="shared" ca="1" si="2"/>
        <v>27.813784051670805</v>
      </c>
      <c r="O24" s="1">
        <f t="shared" ca="1" si="3"/>
        <v>81492042.927661747</v>
      </c>
      <c r="P24" s="1">
        <f t="shared" si="4"/>
        <v>-3584905.9685218297</v>
      </c>
      <c r="Q24" s="1">
        <f t="shared" ca="1" si="5"/>
        <v>85076948.89618358</v>
      </c>
      <c r="R24" s="1">
        <f t="shared" ca="1" si="6"/>
        <v>332910.1656327424</v>
      </c>
      <c r="S24" s="23">
        <f t="shared" si="7"/>
        <v>1.1446450966081765</v>
      </c>
      <c r="U24" s="3">
        <f t="shared" si="8"/>
        <v>338.11151553816586</v>
      </c>
      <c r="V24" s="23">
        <f t="shared" ca="1" si="9"/>
        <v>1.4479653915663935</v>
      </c>
    </row>
    <row r="25" spans="4:22" x14ac:dyDescent="0.2">
      <c r="D25" s="1">
        <f t="shared" si="10"/>
        <v>23</v>
      </c>
      <c r="E25" s="2">
        <f t="shared" si="11"/>
        <v>2.4000000000000008</v>
      </c>
      <c r="F25" s="3">
        <f t="shared" ca="1" si="12"/>
        <v>433.01270189221935</v>
      </c>
      <c r="G25" s="3">
        <f t="shared" si="13"/>
        <v>227.45543087803341</v>
      </c>
      <c r="H25" s="3">
        <f t="shared" ca="1" si="0"/>
        <v>489.11754521373678</v>
      </c>
      <c r="I25" s="3">
        <f t="shared" ca="1" si="14"/>
        <v>995.92921435210417</v>
      </c>
      <c r="J25" s="3">
        <f t="shared" si="15"/>
        <v>561.0664388915809</v>
      </c>
      <c r="K25" s="3">
        <f t="shared" ca="1" si="17"/>
        <v>1149.3304120017781</v>
      </c>
      <c r="L25" s="3">
        <f t="shared" si="16"/>
        <v>-9.7934704996132069</v>
      </c>
      <c r="M25" s="3">
        <f t="shared" ca="1" si="1"/>
        <v>0.48367103556021385</v>
      </c>
      <c r="N25" s="3">
        <f t="shared" ca="1" si="2"/>
        <v>27.712309010322212</v>
      </c>
      <c r="O25" s="1">
        <f t="shared" ca="1" si="3"/>
        <v>81340230.832210019</v>
      </c>
      <c r="P25" s="1">
        <f t="shared" si="4"/>
        <v>-3736455.579973259</v>
      </c>
      <c r="Q25" s="1">
        <f t="shared" ca="1" si="5"/>
        <v>85076686.412183285</v>
      </c>
      <c r="R25" s="1">
        <f t="shared" ca="1" si="6"/>
        <v>332599.930745341</v>
      </c>
      <c r="S25" s="23">
        <f t="shared" si="7"/>
        <v>1.1421769319378146</v>
      </c>
      <c r="U25" s="3">
        <f t="shared" si="8"/>
        <v>338.0188385154122</v>
      </c>
      <c r="V25" s="23">
        <f t="shared" ca="1" si="9"/>
        <v>1.4470126794173785</v>
      </c>
    </row>
    <row r="26" spans="4:22" x14ac:dyDescent="0.2">
      <c r="D26" s="1">
        <f t="shared" si="10"/>
        <v>24</v>
      </c>
      <c r="E26" s="2">
        <f t="shared" si="11"/>
        <v>2.5000000000000009</v>
      </c>
      <c r="F26" s="3">
        <f t="shared" ca="1" si="12"/>
        <v>433.01270189221935</v>
      </c>
      <c r="G26" s="3">
        <f t="shared" si="13"/>
        <v>226.47608382807209</v>
      </c>
      <c r="H26" s="3">
        <f t="shared" ca="1" si="0"/>
        <v>488.66288640135127</v>
      </c>
      <c r="I26" s="3">
        <f t="shared" ca="1" si="14"/>
        <v>1039.2304845413262</v>
      </c>
      <c r="J26" s="3">
        <f t="shared" si="15"/>
        <v>583.76301462688616</v>
      </c>
      <c r="K26" s="3">
        <f t="shared" ca="1" si="17"/>
        <v>1198.2194143449274</v>
      </c>
      <c r="L26" s="3">
        <f t="shared" si="16"/>
        <v>-9.7927854695415988</v>
      </c>
      <c r="M26" s="3">
        <f t="shared" ca="1" si="1"/>
        <v>0.48189678526698582</v>
      </c>
      <c r="N26" s="3">
        <f t="shared" ca="1" si="2"/>
        <v>27.610651956720396</v>
      </c>
      <c r="O26" s="1">
        <f t="shared" ca="1" si="3"/>
        <v>81189081.62567398</v>
      </c>
      <c r="P26" s="1">
        <f t="shared" si="4"/>
        <v>-3887332.8577598999</v>
      </c>
      <c r="Q26" s="1">
        <f t="shared" ca="1" si="5"/>
        <v>85076414.483433872</v>
      </c>
      <c r="R26" s="1">
        <f t="shared" ca="1" si="6"/>
        <v>332290.76275291888</v>
      </c>
      <c r="S26" s="23">
        <f t="shared" si="7"/>
        <v>1.139723423859907</v>
      </c>
      <c r="U26" s="3">
        <f t="shared" si="8"/>
        <v>337.9265596856506</v>
      </c>
      <c r="V26" s="23">
        <f t="shared" ca="1" si="9"/>
        <v>1.4460623836608761</v>
      </c>
    </row>
    <row r="27" spans="4:22" x14ac:dyDescent="0.2">
      <c r="D27" s="1">
        <f t="shared" si="10"/>
        <v>25</v>
      </c>
      <c r="E27" s="2">
        <f t="shared" si="11"/>
        <v>2.600000000000001</v>
      </c>
      <c r="F27" s="3">
        <f t="shared" ca="1" si="12"/>
        <v>433.01270189221935</v>
      </c>
      <c r="G27" s="3">
        <f t="shared" si="13"/>
        <v>225.49680528111793</v>
      </c>
      <c r="H27" s="3">
        <f t="shared" ca="1" si="0"/>
        <v>488.20980038502961</v>
      </c>
      <c r="I27" s="3">
        <f t="shared" ca="1" si="14"/>
        <v>1082.5317547305481</v>
      </c>
      <c r="J27" s="3">
        <f t="shared" si="15"/>
        <v>606.36165908234568</v>
      </c>
      <c r="K27" s="3">
        <f t="shared" ca="1" si="17"/>
        <v>1247.0630293956613</v>
      </c>
      <c r="L27" s="3">
        <f t="shared" si="16"/>
        <v>-9.7921033952406074</v>
      </c>
      <c r="M27" s="3">
        <f t="shared" ca="1" si="1"/>
        <v>0.48011936038279834</v>
      </c>
      <c r="N27" s="3">
        <f t="shared" ca="1" si="2"/>
        <v>27.508813012454926</v>
      </c>
      <c r="O27" s="1">
        <f t="shared" ca="1" si="3"/>
        <v>81038595.125276759</v>
      </c>
      <c r="P27" s="1">
        <f t="shared" si="4"/>
        <v>-4037538.1212378964</v>
      </c>
      <c r="Q27" s="1">
        <f t="shared" ca="1" si="5"/>
        <v>85076133.246514648</v>
      </c>
      <c r="R27" s="1">
        <f t="shared" ca="1" si="6"/>
        <v>331982.66426182014</v>
      </c>
      <c r="S27" s="23">
        <f t="shared" si="7"/>
        <v>1.1372845147072919</v>
      </c>
      <c r="U27" s="3">
        <f t="shared" si="8"/>
        <v>337.83467902096936</v>
      </c>
      <c r="V27" s="23">
        <f t="shared" ca="1" si="9"/>
        <v>1.4451145211019809</v>
      </c>
    </row>
    <row r="28" spans="4:22" x14ac:dyDescent="0.2">
      <c r="D28" s="1">
        <f t="shared" si="10"/>
        <v>26</v>
      </c>
      <c r="E28" s="2">
        <f t="shared" si="11"/>
        <v>2.7000000000000011</v>
      </c>
      <c r="F28" s="3">
        <f t="shared" ca="1" si="12"/>
        <v>433.01270189221935</v>
      </c>
      <c r="G28" s="3">
        <f t="shared" si="13"/>
        <v>224.51759494159387</v>
      </c>
      <c r="H28" s="3">
        <f t="shared" ca="1" si="0"/>
        <v>487.75829099909481</v>
      </c>
      <c r="I28" s="3">
        <f t="shared" ca="1" si="14"/>
        <v>1125.83302491977</v>
      </c>
      <c r="J28" s="3">
        <f t="shared" si="15"/>
        <v>628.86237909348131</v>
      </c>
      <c r="K28" s="3">
        <f t="shared" ca="1" si="17"/>
        <v>1295.8614146252928</v>
      </c>
      <c r="L28" s="3">
        <f t="shared" si="16"/>
        <v>-9.791424276503923</v>
      </c>
      <c r="M28" s="3">
        <f t="shared" ca="1" si="1"/>
        <v>0.47833876311564105</v>
      </c>
      <c r="N28" s="3">
        <f t="shared" ca="1" si="2"/>
        <v>27.406792304034283</v>
      </c>
      <c r="O28" s="1">
        <f t="shared" ca="1" si="3"/>
        <v>80888771.149041608</v>
      </c>
      <c r="P28" s="1">
        <f t="shared" si="4"/>
        <v>-4187071.6883604298</v>
      </c>
      <c r="Q28" s="1">
        <f t="shared" ca="1" si="5"/>
        <v>85075842.837402031</v>
      </c>
      <c r="R28" s="1">
        <f t="shared" ca="1" si="6"/>
        <v>331675.63787938445</v>
      </c>
      <c r="S28" s="23">
        <f t="shared" si="7"/>
        <v>1.1348601471682915</v>
      </c>
      <c r="U28" s="3">
        <f t="shared" si="8"/>
        <v>337.74319649357687</v>
      </c>
      <c r="V28" s="23">
        <f t="shared" ca="1" si="9"/>
        <v>1.4441691085504098</v>
      </c>
    </row>
    <row r="29" spans="4:22" x14ac:dyDescent="0.2">
      <c r="D29" s="1">
        <f t="shared" si="10"/>
        <v>27</v>
      </c>
      <c r="E29" s="2">
        <f t="shared" si="11"/>
        <v>2.8000000000000012</v>
      </c>
      <c r="F29" s="3">
        <f t="shared" ca="1" si="12"/>
        <v>433.01270189221935</v>
      </c>
      <c r="G29" s="3">
        <f t="shared" si="13"/>
        <v>223.53845251394347</v>
      </c>
      <c r="H29" s="3">
        <f t="shared" ca="1" si="0"/>
        <v>487.30836207921629</v>
      </c>
      <c r="I29" s="3">
        <f t="shared" ca="1" si="14"/>
        <v>1169.1342951089919</v>
      </c>
      <c r="J29" s="3">
        <f t="shared" si="15"/>
        <v>651.26518146625824</v>
      </c>
      <c r="K29" s="3">
        <f t="shared" ca="1" si="17"/>
        <v>1344.6147278886363</v>
      </c>
      <c r="L29" s="3">
        <f t="shared" si="16"/>
        <v>-9.7907481131261243</v>
      </c>
      <c r="M29" s="3">
        <f t="shared" ca="1" si="1"/>
        <v>0.47655499575987398</v>
      </c>
      <c r="N29" s="3">
        <f t="shared" ca="1" si="2"/>
        <v>27.304589962915621</v>
      </c>
      <c r="O29" s="1">
        <f t="shared" ca="1" si="3"/>
        <v>80739609.515791714</v>
      </c>
      <c r="P29" s="1">
        <f t="shared" si="4"/>
        <v>-4335933.8756781472</v>
      </c>
      <c r="Q29" s="1">
        <f t="shared" ca="1" si="5"/>
        <v>85075543.391469866</v>
      </c>
      <c r="R29" s="1">
        <f t="shared" ca="1" si="6"/>
        <v>331369.6862138671</v>
      </c>
      <c r="S29" s="23">
        <f t="shared" si="7"/>
        <v>1.1324502642852083</v>
      </c>
      <c r="U29" s="3">
        <f t="shared" si="8"/>
        <v>337.65211207580177</v>
      </c>
      <c r="V29" s="23">
        <f t="shared" ca="1" si="9"/>
        <v>1.4432261628199654</v>
      </c>
    </row>
    <row r="30" spans="4:22" x14ac:dyDescent="0.2">
      <c r="D30" s="1">
        <f t="shared" si="10"/>
        <v>28</v>
      </c>
      <c r="E30" s="2">
        <f t="shared" si="11"/>
        <v>2.9000000000000012</v>
      </c>
      <c r="F30" s="3">
        <f t="shared" ca="1" si="12"/>
        <v>433.01270189221935</v>
      </c>
      <c r="G30" s="3">
        <f t="shared" si="13"/>
        <v>222.55937770263085</v>
      </c>
      <c r="H30" s="3">
        <f t="shared" ca="1" si="0"/>
        <v>486.86001746229107</v>
      </c>
      <c r="I30" s="3">
        <f t="shared" ca="1" si="14"/>
        <v>1212.4355652982138</v>
      </c>
      <c r="J30" s="3">
        <f t="shared" si="15"/>
        <v>673.57007297708697</v>
      </c>
      <c r="K30" s="3">
        <f t="shared" ca="1" si="17"/>
        <v>1393.3231274241357</v>
      </c>
      <c r="L30" s="3">
        <f t="shared" si="16"/>
        <v>-9.7900749049026885</v>
      </c>
      <c r="M30" s="3">
        <f t="shared" ca="1" si="1"/>
        <v>0.47476806069674532</v>
      </c>
      <c r="N30" s="3">
        <f t="shared" ca="1" si="2"/>
        <v>27.202206125534406</v>
      </c>
      <c r="O30" s="1">
        <f t="shared" ca="1" si="3"/>
        <v>80591110.045150012</v>
      </c>
      <c r="P30" s="1">
        <f t="shared" si="4"/>
        <v>-4484124.9983395869</v>
      </c>
      <c r="Q30" s="1">
        <f t="shared" ca="1" si="5"/>
        <v>85075235.043489605</v>
      </c>
      <c r="R30" s="1">
        <f t="shared" ca="1" si="6"/>
        <v>331064.81187435793</v>
      </c>
      <c r="S30" s="23">
        <f t="shared" si="7"/>
        <v>1.1300548094528331</v>
      </c>
      <c r="U30" s="3">
        <f t="shared" si="8"/>
        <v>337.56142574009272</v>
      </c>
      <c r="V30" s="23">
        <f t="shared" ca="1" si="9"/>
        <v>1.4422857007279961</v>
      </c>
    </row>
    <row r="31" spans="4:22" x14ac:dyDescent="0.2">
      <c r="D31" s="1">
        <f t="shared" si="10"/>
        <v>29</v>
      </c>
      <c r="E31" s="2">
        <f t="shared" si="11"/>
        <v>3.0000000000000013</v>
      </c>
      <c r="F31" s="3">
        <f t="shared" ca="1" si="12"/>
        <v>433.01270189221935</v>
      </c>
      <c r="G31" s="3">
        <f t="shared" si="13"/>
        <v>221.58037021214059</v>
      </c>
      <c r="H31" s="3">
        <f t="shared" ca="1" si="0"/>
        <v>486.41326098632356</v>
      </c>
      <c r="I31" s="3">
        <f t="shared" ca="1" si="14"/>
        <v>1255.7368354874357</v>
      </c>
      <c r="J31" s="3">
        <f t="shared" si="15"/>
        <v>695.77706037282553</v>
      </c>
      <c r="K31" s="3">
        <f t="shared" ca="1" si="17"/>
        <v>1441.9867718539817</v>
      </c>
      <c r="L31" s="3">
        <f t="shared" si="16"/>
        <v>-9.7894046516299795</v>
      </c>
      <c r="M31" s="3">
        <f t="shared" ca="1" si="1"/>
        <v>0.47297796039490742</v>
      </c>
      <c r="N31" s="3">
        <f t="shared" ca="1" si="2"/>
        <v>27.099640933333998</v>
      </c>
      <c r="O31" s="1">
        <f t="shared" ca="1" si="3"/>
        <v>80443272.557538763</v>
      </c>
      <c r="P31" s="1">
        <f t="shared" si="4"/>
        <v>-4631645.3700915966</v>
      </c>
      <c r="Q31" s="1">
        <f t="shared" ca="1" si="5"/>
        <v>85074917.927630365</v>
      </c>
      <c r="R31" s="1">
        <f t="shared" ca="1" si="6"/>
        <v>330761.01747070003</v>
      </c>
      <c r="S31" s="23">
        <f t="shared" si="7"/>
        <v>1.1276737264169616</v>
      </c>
      <c r="U31" s="3">
        <f t="shared" si="8"/>
        <v>337.47113745901856</v>
      </c>
      <c r="V31" s="23">
        <f t="shared" ca="1" si="9"/>
        <v>1.4413477390948495</v>
      </c>
    </row>
    <row r="32" spans="4:22" x14ac:dyDescent="0.2">
      <c r="D32" s="1">
        <f t="shared" si="10"/>
        <v>30</v>
      </c>
      <c r="E32" s="2">
        <f t="shared" si="11"/>
        <v>3.1000000000000014</v>
      </c>
      <c r="F32" s="3">
        <f t="shared" ca="1" si="12"/>
        <v>433.01270189221935</v>
      </c>
      <c r="G32" s="3">
        <f t="shared" si="13"/>
        <v>220.6014297469776</v>
      </c>
      <c r="H32" s="3">
        <f t="shared" ca="1" si="0"/>
        <v>485.96809649030536</v>
      </c>
      <c r="I32" s="3">
        <f t="shared" ca="1" si="14"/>
        <v>1299.0381056766576</v>
      </c>
      <c r="J32" s="3">
        <f t="shared" si="15"/>
        <v>717.88615037078148</v>
      </c>
      <c r="K32" s="3">
        <f t="shared" ca="1" si="17"/>
        <v>1490.6058201842166</v>
      </c>
      <c r="L32" s="3">
        <f t="shared" si="16"/>
        <v>-9.7887373531052546</v>
      </c>
      <c r="M32" s="3">
        <f t="shared" ca="1" si="1"/>
        <v>0.47118469741092933</v>
      </c>
      <c r="N32" s="3">
        <f t="shared" ca="1" si="2"/>
        <v>26.996894532795018</v>
      </c>
      <c r="O32" s="1">
        <f t="shared" ca="1" si="3"/>
        <v>80296096.874179646</v>
      </c>
      <c r="P32" s="1">
        <f t="shared" si="4"/>
        <v>-4778495.3032797547</v>
      </c>
      <c r="Q32" s="1">
        <f t="shared" ca="1" si="5"/>
        <v>85074592.177459404</v>
      </c>
      <c r="R32" s="1">
        <f t="shared" ca="1" si="6"/>
        <v>330458.30561340763</v>
      </c>
      <c r="S32" s="23">
        <f t="shared" si="7"/>
        <v>1.1253069592729232</v>
      </c>
      <c r="U32" s="3">
        <f t="shared" si="8"/>
        <v>337.38124720526849</v>
      </c>
      <c r="V32" s="23">
        <f t="shared" ca="1" si="9"/>
        <v>1.4404122947433238</v>
      </c>
    </row>
    <row r="33" spans="4:22" x14ac:dyDescent="0.2">
      <c r="D33" s="1">
        <f t="shared" si="10"/>
        <v>31</v>
      </c>
      <c r="E33" s="2">
        <f t="shared" si="11"/>
        <v>3.2000000000000015</v>
      </c>
      <c r="F33" s="3">
        <f t="shared" ca="1" si="12"/>
        <v>433.01270189221935</v>
      </c>
      <c r="G33" s="3">
        <f t="shared" si="13"/>
        <v>219.62255601166709</v>
      </c>
      <c r="H33" s="3">
        <f t="shared" ca="1" si="0"/>
        <v>485.52452781409289</v>
      </c>
      <c r="I33" s="3">
        <f t="shared" ca="1" si="14"/>
        <v>1342.3393758658794</v>
      </c>
      <c r="J33" s="3">
        <f t="shared" si="15"/>
        <v>739.89734965871378</v>
      </c>
      <c r="K33" s="3">
        <f t="shared" ca="1" si="17"/>
        <v>1539.1804318048262</v>
      </c>
      <c r="L33" s="3">
        <f t="shared" si="16"/>
        <v>-9.7880730091266628</v>
      </c>
      <c r="M33" s="3">
        <f t="shared" ca="1" si="1"/>
        <v>0.46938827438980835</v>
      </c>
      <c r="N33" s="3">
        <f t="shared" ca="1" si="2"/>
        <v>26.893967075464644</v>
      </c>
      <c r="O33" s="1">
        <f t="shared" ca="1" si="3"/>
        <v>80149582.817093283</v>
      </c>
      <c r="P33" s="1">
        <f t="shared" si="4"/>
        <v>-4924675.1088487906</v>
      </c>
      <c r="Q33" s="1">
        <f t="shared" ca="1" si="5"/>
        <v>85074257.925942078</v>
      </c>
      <c r="R33" s="1">
        <f t="shared" ca="1" si="6"/>
        <v>330156.67891358316</v>
      </c>
      <c r="S33" s="23">
        <f t="shared" si="7"/>
        <v>1.1229544524641129</v>
      </c>
      <c r="U33" s="3">
        <f t="shared" si="8"/>
        <v>337.29175495165163</v>
      </c>
      <c r="V33" s="23">
        <f t="shared" ca="1" si="9"/>
        <v>1.4394793844981162</v>
      </c>
    </row>
    <row r="34" spans="4:22" x14ac:dyDescent="0.2">
      <c r="D34" s="1">
        <f t="shared" si="10"/>
        <v>32</v>
      </c>
      <c r="E34" s="2">
        <f t="shared" si="11"/>
        <v>3.3000000000000016</v>
      </c>
      <c r="F34" s="3">
        <f t="shared" ca="1" si="12"/>
        <v>433.01270189221935</v>
      </c>
      <c r="G34" s="3">
        <f t="shared" si="13"/>
        <v>218.64374871075441</v>
      </c>
      <c r="H34" s="3">
        <f t="shared" ca="1" si="0"/>
        <v>485.08255879828494</v>
      </c>
      <c r="I34" s="3">
        <f t="shared" ca="1" si="14"/>
        <v>1385.6406460551013</v>
      </c>
      <c r="J34" s="3">
        <f t="shared" si="15"/>
        <v>761.81066489483487</v>
      </c>
      <c r="K34" s="3">
        <f t="shared" ca="1" si="17"/>
        <v>1587.710766489821</v>
      </c>
      <c r="L34" s="3">
        <f t="shared" si="16"/>
        <v>-9.7874116194932483</v>
      </c>
      <c r="M34" s="3">
        <f t="shared" ca="1" si="1"/>
        <v>0.46758869406547815</v>
      </c>
      <c r="N34" s="3">
        <f t="shared" ca="1" si="2"/>
        <v>26.790858717985742</v>
      </c>
      <c r="O34" s="1">
        <f t="shared" ca="1" si="3"/>
        <v>80003730.209099129</v>
      </c>
      <c r="P34" s="1">
        <f t="shared" si="4"/>
        <v>-5070185.0963429967</v>
      </c>
      <c r="Q34" s="1">
        <f t="shared" ca="1" si="5"/>
        <v>85073915.305442125</v>
      </c>
      <c r="R34" s="1">
        <f t="shared" ca="1" si="6"/>
        <v>329856.13998283376</v>
      </c>
      <c r="S34" s="23">
        <f t="shared" si="7"/>
        <v>1.1206161507805328</v>
      </c>
      <c r="U34" s="3">
        <f t="shared" si="8"/>
        <v>337.20266067109719</v>
      </c>
      <c r="V34" s="23">
        <f t="shared" ca="1" si="9"/>
        <v>1.4385490251852662</v>
      </c>
    </row>
    <row r="35" spans="4:22" x14ac:dyDescent="0.2">
      <c r="D35" s="1">
        <f t="shared" si="10"/>
        <v>33</v>
      </c>
      <c r="E35" s="2">
        <f t="shared" si="11"/>
        <v>3.4000000000000017</v>
      </c>
      <c r="F35" s="3">
        <f t="shared" ca="1" si="12"/>
        <v>433.01270189221935</v>
      </c>
      <c r="G35" s="3">
        <f t="shared" si="13"/>
        <v>217.66500754880508</v>
      </c>
      <c r="H35" s="3">
        <f t="shared" ca="1" si="0"/>
        <v>484.64219328409843</v>
      </c>
      <c r="I35" s="3">
        <f t="shared" ca="1" si="14"/>
        <v>1428.9419162443232</v>
      </c>
      <c r="J35" s="3">
        <f t="shared" si="15"/>
        <v>783.62610270781283</v>
      </c>
      <c r="K35" s="3">
        <f t="shared" ca="1" si="17"/>
        <v>1636.1969843973038</v>
      </c>
      <c r="L35" s="3">
        <f t="shared" si="16"/>
        <v>-9.7867531840049438</v>
      </c>
      <c r="M35" s="3">
        <f t="shared" ca="1" si="1"/>
        <v>0.46578595926131539</v>
      </c>
      <c r="N35" s="3">
        <f t="shared" ca="1" si="2"/>
        <v>26.687569622125871</v>
      </c>
      <c r="O35" s="1">
        <f t="shared" ca="1" si="3"/>
        <v>79858538.873815283</v>
      </c>
      <c r="P35" s="1">
        <f t="shared" si="4"/>
        <v>-5215025.5739066489</v>
      </c>
      <c r="Q35" s="1">
        <f t="shared" ca="1" si="5"/>
        <v>85073564.447721928</v>
      </c>
      <c r="R35" s="1">
        <f t="shared" ca="1" si="6"/>
        <v>329556.69143318693</v>
      </c>
      <c r="S35" s="23">
        <f t="shared" si="7"/>
        <v>1.1182919993573486</v>
      </c>
      <c r="U35" s="3">
        <f t="shared" si="8"/>
        <v>337.1139643366547</v>
      </c>
      <c r="V35" s="23">
        <f t="shared" ca="1" si="9"/>
        <v>1.4376212336315932</v>
      </c>
    </row>
    <row r="36" spans="4:22" x14ac:dyDescent="0.2">
      <c r="D36" s="1">
        <f t="shared" si="10"/>
        <v>34</v>
      </c>
      <c r="E36" s="2">
        <f t="shared" si="11"/>
        <v>3.5000000000000018</v>
      </c>
      <c r="F36" s="3">
        <f t="shared" ca="1" si="12"/>
        <v>433.01270189221935</v>
      </c>
      <c r="G36" s="3">
        <f t="shared" si="13"/>
        <v>216.68633223040459</v>
      </c>
      <c r="H36" s="3">
        <f t="shared" ca="1" si="0"/>
        <v>484.20343511324381</v>
      </c>
      <c r="I36" s="3">
        <f t="shared" ca="1" si="14"/>
        <v>1472.2431864335451</v>
      </c>
      <c r="J36" s="3">
        <f t="shared" si="15"/>
        <v>805.34366969677342</v>
      </c>
      <c r="K36" s="3">
        <f t="shared" ca="1" si="17"/>
        <v>1684.6392460695254</v>
      </c>
      <c r="L36" s="3">
        <f t="shared" si="16"/>
        <v>-9.7860977024625697</v>
      </c>
      <c r="M36" s="3">
        <f t="shared" ca="1" si="1"/>
        <v>0.4639800728906428</v>
      </c>
      <c r="N36" s="3">
        <f t="shared" ca="1" si="2"/>
        <v>26.584099954806135</v>
      </c>
      <c r="O36" s="1">
        <f t="shared" ca="1" si="3"/>
        <v>79714008.635658205</v>
      </c>
      <c r="P36" s="1">
        <f t="shared" si="4"/>
        <v>-5359196.8482844112</v>
      </c>
      <c r="Q36" s="1">
        <f t="shared" ca="1" si="5"/>
        <v>85073205.483942613</v>
      </c>
      <c r="R36" s="1">
        <f t="shared" ca="1" si="6"/>
        <v>329258.33587700577</v>
      </c>
      <c r="S36" s="23">
        <f t="shared" si="7"/>
        <v>1.1159819436734462</v>
      </c>
      <c r="U36" s="3">
        <f t="shared" si="8"/>
        <v>337.02566592149367</v>
      </c>
      <c r="V36" s="23">
        <f t="shared" ca="1" si="9"/>
        <v>1.436696026664134</v>
      </c>
    </row>
    <row r="37" spans="4:22" x14ac:dyDescent="0.2">
      <c r="D37" s="1">
        <f t="shared" si="10"/>
        <v>35</v>
      </c>
      <c r="E37" s="2">
        <f t="shared" si="11"/>
        <v>3.6000000000000019</v>
      </c>
      <c r="F37" s="3">
        <f t="shared" ca="1" si="12"/>
        <v>433.01270189221935</v>
      </c>
      <c r="G37" s="3">
        <f t="shared" si="13"/>
        <v>215.70772246015832</v>
      </c>
      <c r="H37" s="3">
        <f t="shared" ca="1" si="0"/>
        <v>483.7662881277991</v>
      </c>
      <c r="I37" s="3">
        <f t="shared" ca="1" si="14"/>
        <v>1515.544456622767</v>
      </c>
      <c r="J37" s="3">
        <f t="shared" si="15"/>
        <v>826.96337243130165</v>
      </c>
      <c r="K37" s="3">
        <f t="shared" ca="1" si="17"/>
        <v>1733.0377124329275</v>
      </c>
      <c r="L37" s="3">
        <f t="shared" si="16"/>
        <v>-9.7854451746678439</v>
      </c>
      <c r="M37" s="3">
        <f t="shared" ca="1" si="1"/>
        <v>0.46217103795723019</v>
      </c>
      <c r="N37" s="3">
        <f t="shared" ca="1" si="2"/>
        <v>26.480449888129861</v>
      </c>
      <c r="O37" s="1">
        <f t="shared" ca="1" si="3"/>
        <v>79570139.319842562</v>
      </c>
      <c r="P37" s="1">
        <f t="shared" si="4"/>
        <v>-5502699.224821751</v>
      </c>
      <c r="Q37" s="1">
        <f t="shared" ca="1" si="5"/>
        <v>85072838.544664308</v>
      </c>
      <c r="R37" s="1">
        <f t="shared" ca="1" si="6"/>
        <v>328961.0759269034</v>
      </c>
      <c r="S37" s="23">
        <f t="shared" si="7"/>
        <v>1.1136859295500021</v>
      </c>
      <c r="U37" s="3">
        <f t="shared" si="8"/>
        <v>336.93776539890371</v>
      </c>
      <c r="V37" s="23">
        <f t="shared" ca="1" si="9"/>
        <v>1.4357734211095743</v>
      </c>
    </row>
    <row r="38" spans="4:22" x14ac:dyDescent="0.2">
      <c r="D38" s="1">
        <f t="shared" si="10"/>
        <v>36</v>
      </c>
      <c r="E38" s="2">
        <f t="shared" si="11"/>
        <v>3.700000000000002</v>
      </c>
      <c r="F38" s="3">
        <f t="shared" ca="1" si="12"/>
        <v>433.01270189221935</v>
      </c>
      <c r="G38" s="3">
        <f t="shared" si="13"/>
        <v>214.72917794269154</v>
      </c>
      <c r="H38" s="3">
        <f t="shared" ca="1" si="0"/>
        <v>483.33075617008285</v>
      </c>
      <c r="I38" s="3">
        <f t="shared" ca="1" si="14"/>
        <v>1558.8457268119889</v>
      </c>
      <c r="J38" s="3">
        <f t="shared" si="15"/>
        <v>848.48521745144421</v>
      </c>
      <c r="K38" s="3">
        <f t="shared" ca="1" si="17"/>
        <v>1781.3925447981733</v>
      </c>
      <c r="L38" s="3">
        <f t="shared" si="16"/>
        <v>-9.7847956004233776</v>
      </c>
      <c r="M38" s="3">
        <f t="shared" ca="1" si="1"/>
        <v>0.46035885755579276</v>
      </c>
      <c r="N38" s="3">
        <f t="shared" ca="1" si="2"/>
        <v>26.376619599411175</v>
      </c>
      <c r="O38" s="1">
        <f t="shared" ca="1" si="3"/>
        <v>79426930.752380982</v>
      </c>
      <c r="P38" s="1">
        <f t="shared" si="4"/>
        <v>-5645533.0074653514</v>
      </c>
      <c r="Q38" s="1">
        <f t="shared" ca="1" si="5"/>
        <v>85072463.75984633</v>
      </c>
      <c r="R38" s="1">
        <f t="shared" ca="1" si="6"/>
        <v>328664.91419565631</v>
      </c>
      <c r="S38" s="23">
        <f t="shared" si="7"/>
        <v>1.1114039031490601</v>
      </c>
      <c r="U38" s="3">
        <f t="shared" si="8"/>
        <v>336.8502627422946</v>
      </c>
      <c r="V38" s="23">
        <f t="shared" ca="1" si="9"/>
        <v>1.4348534337936745</v>
      </c>
    </row>
    <row r="39" spans="4:22" x14ac:dyDescent="0.2">
      <c r="D39" s="1">
        <f t="shared" si="10"/>
        <v>37</v>
      </c>
      <c r="E39" s="2">
        <f t="shared" si="11"/>
        <v>3.800000000000002</v>
      </c>
      <c r="F39" s="3">
        <f t="shared" ca="1" si="12"/>
        <v>433.01270189221935</v>
      </c>
      <c r="G39" s="3">
        <f t="shared" si="13"/>
        <v>213.7506983826492</v>
      </c>
      <c r="H39" s="3">
        <f t="shared" ca="1" si="0"/>
        <v>482.89684308252657</v>
      </c>
      <c r="I39" s="3">
        <f t="shared" ca="1" si="14"/>
        <v>1602.1469970012108</v>
      </c>
      <c r="J39" s="3">
        <f t="shared" si="15"/>
        <v>869.90921126771127</v>
      </c>
      <c r="K39" s="3">
        <f t="shared" ca="1" si="17"/>
        <v>1829.7039048601655</v>
      </c>
      <c r="L39" s="3">
        <f t="shared" si="16"/>
        <v>-9.7841489795326648</v>
      </c>
      <c r="M39" s="3">
        <f t="shared" ca="1" si="1"/>
        <v>0.45854353487248628</v>
      </c>
      <c r="N39" s="3">
        <f t="shared" ca="1" si="2"/>
        <v>26.272609271203351</v>
      </c>
      <c r="O39" s="1">
        <f t="shared" ca="1" si="3"/>
        <v>79284382.760083899</v>
      </c>
      <c r="P39" s="1">
        <f t="shared" si="4"/>
        <v>-5787698.4987635091</v>
      </c>
      <c r="Q39" s="1">
        <f t="shared" ca="1" si="5"/>
        <v>85072081.258847415</v>
      </c>
      <c r="R39" s="1">
        <f t="shared" ca="1" si="6"/>
        <v>328369.85329611809</v>
      </c>
      <c r="S39" s="23">
        <f t="shared" si="7"/>
        <v>1.1091358109721201</v>
      </c>
      <c r="U39" s="3">
        <f t="shared" si="8"/>
        <v>336.7631579251962</v>
      </c>
      <c r="V39" s="23">
        <f t="shared" ca="1" si="9"/>
        <v>1.4339360815406965</v>
      </c>
    </row>
    <row r="40" spans="4:22" x14ac:dyDescent="0.2">
      <c r="D40" s="1">
        <f t="shared" si="10"/>
        <v>38</v>
      </c>
      <c r="E40" s="2">
        <f t="shared" si="11"/>
        <v>3.9000000000000021</v>
      </c>
      <c r="F40" s="3">
        <f t="shared" ca="1" si="12"/>
        <v>433.01270189221935</v>
      </c>
      <c r="G40" s="3">
        <f t="shared" si="13"/>
        <v>212.77228348469595</v>
      </c>
      <c r="H40" s="3">
        <f t="shared" ca="1" si="0"/>
        <v>482.46455270754541</v>
      </c>
      <c r="I40" s="3">
        <f t="shared" ca="1" si="14"/>
        <v>1645.4482671904327</v>
      </c>
      <c r="J40" s="3">
        <f t="shared" si="15"/>
        <v>891.23536036107851</v>
      </c>
      <c r="K40" s="3">
        <f t="shared" ca="1" si="17"/>
        <v>1877.9719546980502</v>
      </c>
      <c r="L40" s="3">
        <f t="shared" si="16"/>
        <v>-9.7835053118001003</v>
      </c>
      <c r="M40" s="3">
        <f t="shared" ca="1" si="1"/>
        <v>0.4567250731853994</v>
      </c>
      <c r="N40" s="3">
        <f t="shared" ca="1" si="2"/>
        <v>26.168419091327031</v>
      </c>
      <c r="O40" s="1">
        <f t="shared" ca="1" si="3"/>
        <v>79142495.170559242</v>
      </c>
      <c r="P40" s="1">
        <f t="shared" si="4"/>
        <v>-5929195.999866548</v>
      </c>
      <c r="Q40" s="1">
        <f t="shared" ca="1" si="5"/>
        <v>85071691.170425788</v>
      </c>
      <c r="R40" s="1">
        <f t="shared" ca="1" si="6"/>
        <v>328075.89584113087</v>
      </c>
      <c r="S40" s="23">
        <f t="shared" si="7"/>
        <v>1.1068815998587287</v>
      </c>
      <c r="U40" s="3">
        <f t="shared" si="8"/>
        <v>336.67645092125838</v>
      </c>
      <c r="V40" s="23">
        <f t="shared" ca="1" si="9"/>
        <v>1.4330213811728216</v>
      </c>
    </row>
    <row r="41" spans="4:22" x14ac:dyDescent="0.2">
      <c r="D41" s="1">
        <f t="shared" si="10"/>
        <v>39</v>
      </c>
      <c r="E41" s="2">
        <f t="shared" si="11"/>
        <v>4.0000000000000018</v>
      </c>
      <c r="F41" s="3">
        <f t="shared" ca="1" si="12"/>
        <v>433.01270189221935</v>
      </c>
      <c r="G41" s="3">
        <f t="shared" si="13"/>
        <v>211.79393295351593</v>
      </c>
      <c r="H41" s="3">
        <f t="shared" ca="1" si="0"/>
        <v>482.03388888740841</v>
      </c>
      <c r="I41" s="3">
        <f t="shared" ca="1" si="14"/>
        <v>1688.7495373796546</v>
      </c>
      <c r="J41" s="3">
        <f t="shared" si="15"/>
        <v>912.46367118298917</v>
      </c>
      <c r="K41" s="3">
        <f t="shared" ca="1" si="17"/>
        <v>1926.1968567752099</v>
      </c>
      <c r="L41" s="3">
        <f t="shared" si="16"/>
        <v>-9.7828645970309633</v>
      </c>
      <c r="M41" s="3">
        <f t="shared" ca="1" si="1"/>
        <v>0.45490347586504332</v>
      </c>
      <c r="N41" s="3">
        <f t="shared" ca="1" si="2"/>
        <v>26.064049252898286</v>
      </c>
      <c r="O41" s="1">
        <f t="shared" ca="1" si="3"/>
        <v>79001267.812212259</v>
      </c>
      <c r="P41" s="1">
        <f t="shared" si="4"/>
        <v>-6070025.8105272166</v>
      </c>
      <c r="Q41" s="1">
        <f t="shared" ca="1" si="5"/>
        <v>85071293.622739479</v>
      </c>
      <c r="R41" s="1">
        <f t="shared" ca="1" si="6"/>
        <v>327783.04444343771</v>
      </c>
      <c r="S41" s="23">
        <f t="shared" si="7"/>
        <v>1.1046412169850861</v>
      </c>
      <c r="U41" s="3">
        <f t="shared" si="8"/>
        <v>336.59014170425104</v>
      </c>
      <c r="V41" s="23">
        <f t="shared" ca="1" si="9"/>
        <v>1.4321093495095685</v>
      </c>
    </row>
    <row r="42" spans="4:22" x14ac:dyDescent="0.2">
      <c r="D42" s="1">
        <f t="shared" si="10"/>
        <v>40</v>
      </c>
      <c r="E42" s="2">
        <f t="shared" si="11"/>
        <v>4.1000000000000014</v>
      </c>
      <c r="F42" s="3">
        <f t="shared" ca="1" si="12"/>
        <v>433.01270189221935</v>
      </c>
      <c r="G42" s="3">
        <f t="shared" si="13"/>
        <v>210.81564649381284</v>
      </c>
      <c r="H42" s="3">
        <f t="shared" ca="1" si="0"/>
        <v>481.60485546410791</v>
      </c>
      <c r="I42" s="3">
        <f t="shared" ca="1" si="14"/>
        <v>1732.0508075688765</v>
      </c>
      <c r="J42" s="3">
        <f t="shared" si="15"/>
        <v>933.59415015535558</v>
      </c>
      <c r="K42" s="3">
        <f t="shared" ca="1" si="17"/>
        <v>1974.3787739392417</v>
      </c>
      <c r="L42" s="3">
        <f t="shared" si="16"/>
        <v>-9.7822268350314285</v>
      </c>
      <c r="M42" s="3">
        <f t="shared" ca="1" si="1"/>
        <v>0.45307874637483775</v>
      </c>
      <c r="N42" s="3">
        <f t="shared" ca="1" si="2"/>
        <v>25.959499954356449</v>
      </c>
      <c r="O42" s="1">
        <f t="shared" ca="1" si="3"/>
        <v>78860700.51424545</v>
      </c>
      <c r="P42" s="1">
        <f t="shared" si="4"/>
        <v>-6210188.2291010944</v>
      </c>
      <c r="Q42" s="1">
        <f t="shared" ca="1" si="5"/>
        <v>85070888.743346542</v>
      </c>
      <c r="R42" s="1">
        <f t="shared" ca="1" si="6"/>
        <v>327491.30171559338</v>
      </c>
      <c r="S42" s="23">
        <f t="shared" si="7"/>
        <v>1.1024146098626546</v>
      </c>
      <c r="U42" s="3">
        <f t="shared" si="8"/>
        <v>336.50423024806435</v>
      </c>
      <c r="V42" s="23">
        <f t="shared" ca="1" si="9"/>
        <v>1.4312000033672034</v>
      </c>
    </row>
    <row r="43" spans="4:22" x14ac:dyDescent="0.2">
      <c r="D43" s="1">
        <f t="shared" si="10"/>
        <v>41</v>
      </c>
      <c r="E43" s="2">
        <f t="shared" si="11"/>
        <v>4.2000000000000011</v>
      </c>
      <c r="F43" s="3">
        <f t="shared" ca="1" si="12"/>
        <v>433.01270189221935</v>
      </c>
      <c r="G43" s="3">
        <f t="shared" si="13"/>
        <v>209.8374238103097</v>
      </c>
      <c r="H43" s="3">
        <f t="shared" ca="1" si="0"/>
        <v>481.17745627922716</v>
      </c>
      <c r="I43" s="3">
        <f t="shared" ca="1" si="14"/>
        <v>1775.3520777580984</v>
      </c>
      <c r="J43" s="3">
        <f t="shared" si="15"/>
        <v>954.6268036705618</v>
      </c>
      <c r="K43" s="3">
        <f t="shared" ca="1" si="17"/>
        <v>2022.517869421923</v>
      </c>
      <c r="L43" s="3">
        <f t="shared" si="16"/>
        <v>-9.7815920256085604</v>
      </c>
      <c r="M43" s="3">
        <f t="shared" ca="1" si="1"/>
        <v>0.45125088827159443</v>
      </c>
      <c r="N43" s="3">
        <f t="shared" ca="1" si="2"/>
        <v>25.85477139949182</v>
      </c>
      <c r="O43" s="1">
        <f t="shared" ca="1" si="3"/>
        <v>78720793.106658176</v>
      </c>
      <c r="P43" s="1">
        <f t="shared" si="4"/>
        <v>-6349683.5525469854</v>
      </c>
      <c r="Q43" s="1">
        <f t="shared" ca="1" si="5"/>
        <v>85070476.659205168</v>
      </c>
      <c r="R43" s="1">
        <f t="shared" ca="1" si="6"/>
        <v>327200.67026987445</v>
      </c>
      <c r="S43" s="23">
        <f t="shared" si="7"/>
        <v>1.100201726336782</v>
      </c>
      <c r="U43" s="3">
        <f t="shared" si="8"/>
        <v>336.41871652670841</v>
      </c>
      <c r="V43" s="23">
        <f t="shared" ca="1" si="9"/>
        <v>1.4302933595581513</v>
      </c>
    </row>
    <row r="44" spans="4:22" x14ac:dyDescent="0.2">
      <c r="D44" s="1">
        <f t="shared" si="10"/>
        <v>42</v>
      </c>
      <c r="E44" s="2">
        <f t="shared" si="11"/>
        <v>4.3000000000000007</v>
      </c>
      <c r="F44" s="3">
        <f t="shared" ca="1" si="12"/>
        <v>433.01270189221935</v>
      </c>
      <c r="G44" s="3">
        <f t="shared" si="13"/>
        <v>208.85926460774886</v>
      </c>
      <c r="H44" s="3">
        <f t="shared" ca="1" si="0"/>
        <v>480.75169517380766</v>
      </c>
      <c r="I44" s="3">
        <f t="shared" ca="1" si="14"/>
        <v>1818.6533479473203</v>
      </c>
      <c r="J44" s="3">
        <f t="shared" si="15"/>
        <v>975.56163809146472</v>
      </c>
      <c r="K44" s="3">
        <f t="shared" ca="1" si="17"/>
        <v>2070.6143068391643</v>
      </c>
      <c r="L44" s="3">
        <f t="shared" si="16"/>
        <v>-9.7809601685703136</v>
      </c>
      <c r="M44" s="3">
        <f t="shared" ca="1" si="1"/>
        <v>0.44941990520599645</v>
      </c>
      <c r="N44" s="3">
        <f t="shared" ca="1" si="2"/>
        <v>25.749863797473132</v>
      </c>
      <c r="O44" s="1">
        <f t="shared" ca="1" si="3"/>
        <v>78581545.420246497</v>
      </c>
      <c r="P44" s="1">
        <f t="shared" si="4"/>
        <v>-6488512.07642732</v>
      </c>
      <c r="Q44" s="1">
        <f t="shared" ca="1" si="5"/>
        <v>85070057.496673822</v>
      </c>
      <c r="R44" s="1">
        <f t="shared" ca="1" si="6"/>
        <v>326911.15271818923</v>
      </c>
      <c r="S44" s="23">
        <f t="shared" si="7"/>
        <v>1.0980025145853247</v>
      </c>
      <c r="U44" s="3">
        <f t="shared" si="8"/>
        <v>336.33360051431328</v>
      </c>
      <c r="V44" s="23">
        <f t="shared" ca="1" si="9"/>
        <v>1.4293894348903995</v>
      </c>
    </row>
    <row r="45" spans="4:22" x14ac:dyDescent="0.2">
      <c r="D45" s="1">
        <f t="shared" si="10"/>
        <v>43</v>
      </c>
      <c r="E45" s="2">
        <f t="shared" si="11"/>
        <v>4.4000000000000004</v>
      </c>
      <c r="F45" s="3">
        <f t="shared" ca="1" si="12"/>
        <v>433.01270189221935</v>
      </c>
      <c r="G45" s="3">
        <f t="shared" si="13"/>
        <v>207.88116859089183</v>
      </c>
      <c r="H45" s="3">
        <f t="shared" ca="1" si="0"/>
        <v>480.32757598821536</v>
      </c>
      <c r="I45" s="3">
        <f t="shared" ca="1" si="14"/>
        <v>1861.9546181365422</v>
      </c>
      <c r="J45" s="3">
        <f t="shared" si="15"/>
        <v>996.39865975139674</v>
      </c>
      <c r="K45" s="3">
        <f t="shared" ca="1" si="17"/>
        <v>2118.6682501909486</v>
      </c>
      <c r="L45" s="3">
        <f t="shared" si="16"/>
        <v>-9.780331263725536</v>
      </c>
      <c r="M45" s="3">
        <f t="shared" ca="1" si="1"/>
        <v>0.44758580092307521</v>
      </c>
      <c r="N45" s="3">
        <f t="shared" ca="1" si="2"/>
        <v>25.644777362874876</v>
      </c>
      <c r="O45" s="1">
        <f t="shared" ca="1" si="3"/>
        <v>78442957.286603034</v>
      </c>
      <c r="P45" s="1">
        <f t="shared" si="4"/>
        <v>-6626674.0949085504</v>
      </c>
      <c r="Q45" s="1">
        <f t="shared" ca="1" si="5"/>
        <v>85069631.381511584</v>
      </c>
      <c r="R45" s="1">
        <f t="shared" ca="1" si="6"/>
        <v>326622.75167198642</v>
      </c>
      <c r="S45" s="23">
        <f t="shared" si="7"/>
        <v>1.095816923117291</v>
      </c>
      <c r="U45" s="3">
        <f t="shared" si="8"/>
        <v>336.24888218512916</v>
      </c>
      <c r="V45" s="23">
        <f t="shared" ca="1" si="9"/>
        <v>1.4284882461668988</v>
      </c>
    </row>
    <row r="46" spans="4:22" x14ac:dyDescent="0.2">
      <c r="D46" s="1">
        <f t="shared" si="10"/>
        <v>44</v>
      </c>
      <c r="E46" s="2">
        <f t="shared" si="11"/>
        <v>4.5</v>
      </c>
      <c r="F46" s="3">
        <f t="shared" ca="1" si="12"/>
        <v>433.01270189221935</v>
      </c>
      <c r="G46" s="3">
        <f t="shared" si="13"/>
        <v>206.90313546451927</v>
      </c>
      <c r="H46" s="3">
        <f t="shared" ca="1" si="0"/>
        <v>479.90510256200571</v>
      </c>
      <c r="I46" s="3">
        <f t="shared" ca="1" si="14"/>
        <v>1905.2558883257641</v>
      </c>
      <c r="J46" s="3">
        <f t="shared" si="15"/>
        <v>1017.1378749541673</v>
      </c>
      <c r="K46" s="3">
        <f t="shared" ca="1" si="17"/>
        <v>2166.6798638612559</v>
      </c>
      <c r="L46" s="3">
        <f t="shared" si="16"/>
        <v>-9.7797053108839673</v>
      </c>
      <c r="M46" s="3">
        <f t="shared" ca="1" si="1"/>
        <v>0.44574857926268291</v>
      </c>
      <c r="N46" s="3">
        <f t="shared" ca="1" si="2"/>
        <v>25.539512315704378</v>
      </c>
      <c r="O46" s="1">
        <f t="shared" ca="1" si="3"/>
        <v>78305028.538116738</v>
      </c>
      <c r="P46" s="1">
        <f t="shared" si="4"/>
        <v>-6764169.9007615419</v>
      </c>
      <c r="Q46" s="1">
        <f t="shared" ca="1" si="5"/>
        <v>85069198.438878283</v>
      </c>
      <c r="R46" s="1">
        <f t="shared" ca="1" si="6"/>
        <v>326335.4697421639</v>
      </c>
      <c r="S46" s="23">
        <f t="shared" si="7"/>
        <v>1.0936449007714815</v>
      </c>
      <c r="U46" s="3">
        <f t="shared" si="8"/>
        <v>336.16456151352634</v>
      </c>
      <c r="V46" s="23">
        <f t="shared" ca="1" si="9"/>
        <v>1.4275898101849609</v>
      </c>
    </row>
    <row r="47" spans="4:22" x14ac:dyDescent="0.2">
      <c r="D47" s="1">
        <f t="shared" si="10"/>
        <v>45</v>
      </c>
      <c r="E47" s="2">
        <f t="shared" si="11"/>
        <v>4.5999999999999996</v>
      </c>
      <c r="F47" s="3">
        <f t="shared" ca="1" si="12"/>
        <v>433.01270189221935</v>
      </c>
      <c r="G47" s="3">
        <f t="shared" si="13"/>
        <v>205.92516493343086</v>
      </c>
      <c r="H47" s="3">
        <f t="shared" ca="1" si="0"/>
        <v>479.48427873378785</v>
      </c>
      <c r="I47" s="3">
        <f t="shared" ca="1" si="14"/>
        <v>1948.557158514986</v>
      </c>
      <c r="J47" s="3">
        <f t="shared" si="15"/>
        <v>1037.7792899740648</v>
      </c>
      <c r="K47" s="3">
        <f t="shared" ca="1" si="17"/>
        <v>2214.6493126179766</v>
      </c>
      <c r="L47" s="3">
        <f t="shared" si="16"/>
        <v>-9.7790823098562321</v>
      </c>
      <c r="M47" s="3">
        <f t="shared" ca="1" si="1"/>
        <v>0.44390824415996261</v>
      </c>
      <c r="N47" s="3">
        <f t="shared" ca="1" si="2"/>
        <v>25.434068881428733</v>
      </c>
      <c r="O47" s="1">
        <f t="shared" ca="1" si="3"/>
        <v>78167759.007972658</v>
      </c>
      <c r="P47" s="1">
        <f t="shared" si="4"/>
        <v>-6900999.7853619661</v>
      </c>
      <c r="Q47" s="1">
        <f t="shared" ca="1" si="5"/>
        <v>85068758.793334618</v>
      </c>
      <c r="R47" s="1">
        <f t="shared" ca="1" si="6"/>
        <v>326049.30953897571</v>
      </c>
      <c r="S47" s="23">
        <f t="shared" si="7"/>
        <v>1.0914863967151438</v>
      </c>
      <c r="U47" s="3">
        <f t="shared" si="8"/>
        <v>336.08063847399507</v>
      </c>
      <c r="V47" s="23">
        <f t="shared" ca="1" si="9"/>
        <v>1.4266941437356526</v>
      </c>
    </row>
    <row r="48" spans="4:22" x14ac:dyDescent="0.2">
      <c r="D48" s="1">
        <f t="shared" si="10"/>
        <v>46</v>
      </c>
      <c r="E48" s="2">
        <f t="shared" si="11"/>
        <v>4.6999999999999993</v>
      </c>
      <c r="F48" s="3">
        <f t="shared" ca="1" si="12"/>
        <v>433.01270189221935</v>
      </c>
      <c r="G48" s="3">
        <f t="shared" si="13"/>
        <v>204.94725670244523</v>
      </c>
      <c r="H48" s="3">
        <f t="shared" ca="1" si="0"/>
        <v>479.06510834108758</v>
      </c>
      <c r="I48" s="3">
        <f t="shared" ca="1" si="14"/>
        <v>1991.8584287042079</v>
      </c>
      <c r="J48" s="3">
        <f t="shared" si="15"/>
        <v>1058.3229110558586</v>
      </c>
      <c r="K48" s="3">
        <f t="shared" ca="1" si="17"/>
        <v>2262.5767616128096</v>
      </c>
      <c r="L48" s="3">
        <f t="shared" si="16"/>
        <v>-9.7784622604538534</v>
      </c>
      <c r="M48" s="3">
        <f t="shared" ca="1" si="1"/>
        <v>0.44206479964581336</v>
      </c>
      <c r="N48" s="3">
        <f t="shared" ca="1" si="2"/>
        <v>25.328447291001435</v>
      </c>
      <c r="O48" s="1">
        <f t="shared" ca="1" si="3"/>
        <v>78031148.530151725</v>
      </c>
      <c r="P48" s="1">
        <f t="shared" si="4"/>
        <v>-7037164.0386906946</v>
      </c>
      <c r="Q48" s="1">
        <f t="shared" ca="1" si="5"/>
        <v>85068312.568842426</v>
      </c>
      <c r="R48" s="1">
        <f t="shared" ca="1" si="6"/>
        <v>325764.27367193956</v>
      </c>
      <c r="S48" s="23">
        <f t="shared" si="7"/>
        <v>1.0893413604426339</v>
      </c>
      <c r="U48" s="3">
        <f t="shared" si="8"/>
        <v>335.99711304114555</v>
      </c>
      <c r="V48" s="23">
        <f t="shared" ca="1" si="9"/>
        <v>1.4258012636031852</v>
      </c>
    </row>
    <row r="49" spans="4:22" x14ac:dyDescent="0.2">
      <c r="D49" s="1">
        <f t="shared" si="10"/>
        <v>47</v>
      </c>
      <c r="E49" s="2">
        <f t="shared" si="11"/>
        <v>4.7999999999999989</v>
      </c>
      <c r="F49" s="3">
        <f t="shared" ca="1" si="12"/>
        <v>433.01270189221935</v>
      </c>
      <c r="G49" s="3">
        <f t="shared" si="13"/>
        <v>203.96941047639984</v>
      </c>
      <c r="H49" s="3">
        <f t="shared" ca="1" si="0"/>
        <v>478.64759522021012</v>
      </c>
      <c r="I49" s="3">
        <f t="shared" ca="1" si="14"/>
        <v>2035.1596988934298</v>
      </c>
      <c r="J49" s="3">
        <f t="shared" si="15"/>
        <v>1078.7687444148009</v>
      </c>
      <c r="K49" s="3">
        <f t="shared" ca="1" si="17"/>
        <v>2310.4623763811474</v>
      </c>
      <c r="L49" s="3">
        <f t="shared" si="16"/>
        <v>-9.7778451624892408</v>
      </c>
      <c r="M49" s="3">
        <f t="shared" ca="1" si="1"/>
        <v>0.44021824984735253</v>
      </c>
      <c r="N49" s="3">
        <f t="shared" ca="1" si="2"/>
        <v>25.222647780888895</v>
      </c>
      <c r="O49" s="1">
        <f t="shared" ca="1" si="3"/>
        <v>77895196.939430639</v>
      </c>
      <c r="P49" s="1">
        <f t="shared" si="4"/>
        <v>-7172662.9493341809</v>
      </c>
      <c r="Q49" s="1">
        <f t="shared" ca="1" si="5"/>
        <v>85067859.888764814</v>
      </c>
      <c r="R49" s="1">
        <f t="shared" ca="1" si="6"/>
        <v>325480.3647497429</v>
      </c>
      <c r="S49" s="23">
        <f t="shared" si="7"/>
        <v>1.0872097417740867</v>
      </c>
      <c r="U49" s="3">
        <f t="shared" si="8"/>
        <v>335.91398518970811</v>
      </c>
      <c r="V49" s="23">
        <f t="shared" ca="1" si="9"/>
        <v>1.4249111865643014</v>
      </c>
    </row>
    <row r="50" spans="4:22" x14ac:dyDescent="0.2">
      <c r="D50" s="1">
        <f t="shared" si="10"/>
        <v>48</v>
      </c>
      <c r="E50" s="2">
        <f t="shared" si="11"/>
        <v>4.8999999999999986</v>
      </c>
      <c r="F50" s="3">
        <f t="shared" ca="1" si="12"/>
        <v>433.01270189221935</v>
      </c>
      <c r="G50" s="3">
        <f t="shared" si="13"/>
        <v>202.99162596015091</v>
      </c>
      <c r="H50" s="3">
        <f t="shared" ca="1" si="0"/>
        <v>478.2317432061007</v>
      </c>
      <c r="I50" s="3">
        <f t="shared" ca="1" si="14"/>
        <v>2078.4609690826519</v>
      </c>
      <c r="J50" s="3">
        <f t="shared" si="15"/>
        <v>1099.1167962366285</v>
      </c>
      <c r="K50" s="3">
        <f t="shared" ca="1" si="17"/>
        <v>2358.3063228419464</v>
      </c>
      <c r="L50" s="3">
        <f t="shared" si="16"/>
        <v>-9.7772310157756941</v>
      </c>
      <c r="M50" s="3">
        <f t="shared" ca="1" si="1"/>
        <v>0.43836859898837405</v>
      </c>
      <c r="N50" s="3">
        <f t="shared" ca="1" si="2"/>
        <v>25.116670593096682</v>
      </c>
      <c r="O50" s="1">
        <f t="shared" ca="1" si="3"/>
        <v>77759904.071381584</v>
      </c>
      <c r="P50" s="1">
        <f t="shared" si="4"/>
        <v>-7307496.8044848489</v>
      </c>
      <c r="Q50" s="1">
        <f t="shared" ca="1" si="5"/>
        <v>85067400.875866428</v>
      </c>
      <c r="R50" s="1">
        <f t="shared" ca="1" si="6"/>
        <v>325197.58538014849</v>
      </c>
      <c r="S50" s="23">
        <f t="shared" si="7"/>
        <v>1.085091490854095</v>
      </c>
      <c r="U50" s="3">
        <f t="shared" si="8"/>
        <v>335.831254894533</v>
      </c>
      <c r="V50" s="23">
        <f t="shared" ca="1" si="9"/>
        <v>1.4240239293876571</v>
      </c>
    </row>
    <row r="51" spans="4:22" x14ac:dyDescent="0.2">
      <c r="D51" s="1">
        <f t="shared" si="10"/>
        <v>49</v>
      </c>
      <c r="E51" s="2">
        <f t="shared" si="11"/>
        <v>4.9999999999999982</v>
      </c>
      <c r="F51" s="3">
        <f t="shared" ca="1" si="12"/>
        <v>433.01270189221935</v>
      </c>
      <c r="G51" s="3">
        <f t="shared" si="13"/>
        <v>202.01390285857335</v>
      </c>
      <c r="H51" s="3">
        <f t="shared" ca="1" si="0"/>
        <v>477.81755613220525</v>
      </c>
      <c r="I51" s="3">
        <f t="shared" ca="1" si="14"/>
        <v>2121.762239271874</v>
      </c>
      <c r="J51" s="3">
        <f t="shared" si="15"/>
        <v>1119.3670726775647</v>
      </c>
      <c r="K51" s="3">
        <f t="shared" ca="1" si="17"/>
        <v>2406.1087672975846</v>
      </c>
      <c r="L51" s="3">
        <f t="shared" si="16"/>
        <v>-9.7766198201274079</v>
      </c>
      <c r="M51" s="3">
        <f t="shared" ca="1" si="1"/>
        <v>0.4365158513898027</v>
      </c>
      <c r="N51" s="3">
        <f t="shared" ca="1" si="2"/>
        <v>25.010515975195545</v>
      </c>
      <c r="O51" s="1">
        <f t="shared" ca="1" si="3"/>
        <v>77625269.762372062</v>
      </c>
      <c r="P51" s="1">
        <f t="shared" si="4"/>
        <v>-7441665.8899414837</v>
      </c>
      <c r="Q51" s="1">
        <f t="shared" ca="1" si="5"/>
        <v>85066935.652313545</v>
      </c>
      <c r="R51" s="1">
        <f t="shared" ca="1" si="6"/>
        <v>324915.93816989957</v>
      </c>
      <c r="S51" s="23">
        <f t="shared" si="7"/>
        <v>1.0829865581503919</v>
      </c>
      <c r="U51" s="3">
        <f t="shared" si="8"/>
        <v>335.74892213059047</v>
      </c>
      <c r="V51" s="23">
        <f t="shared" ca="1" si="9"/>
        <v>1.4231395088332013</v>
      </c>
    </row>
    <row r="52" spans="4:22" x14ac:dyDescent="0.2">
      <c r="D52" s="1">
        <f t="shared" si="10"/>
        <v>50</v>
      </c>
      <c r="E52" s="2">
        <f t="shared" si="11"/>
        <v>5.0999999999999979</v>
      </c>
      <c r="F52" s="3">
        <f t="shared" ca="1" si="12"/>
        <v>433.01270189221935</v>
      </c>
      <c r="G52" s="3">
        <f t="shared" si="13"/>
        <v>201.03624087656061</v>
      </c>
      <c r="H52" s="3">
        <f t="shared" ca="1" si="0"/>
        <v>477.40503783032972</v>
      </c>
      <c r="I52" s="3">
        <f t="shared" ca="1" si="14"/>
        <v>2165.0635094610961</v>
      </c>
      <c r="J52" s="3">
        <f t="shared" si="15"/>
        <v>1139.5195798643213</v>
      </c>
      <c r="K52" s="3">
        <f t="shared" ca="1" si="17"/>
        <v>2453.8698764337037</v>
      </c>
      <c r="L52" s="3">
        <f t="shared" si="16"/>
        <v>-9.7760115753594672</v>
      </c>
      <c r="M52" s="3">
        <f t="shared" ca="1" si="1"/>
        <v>0.4346600114701441</v>
      </c>
      <c r="N52" s="3">
        <f t="shared" ca="1" si="2"/>
        <v>24.904184180347212</v>
      </c>
      <c r="O52" s="1">
        <f t="shared" ca="1" si="3"/>
        <v>77491293.849564716</v>
      </c>
      <c r="P52" s="1">
        <f t="shared" si="4"/>
        <v>-7575170.4901096057</v>
      </c>
      <c r="Q52" s="1">
        <f t="shared" ca="1" si="5"/>
        <v>85066464.339674324</v>
      </c>
      <c r="R52" s="1">
        <f t="shared" ca="1" si="6"/>
        <v>324635.42572462419</v>
      </c>
      <c r="S52" s="23">
        <f t="shared" si="7"/>
        <v>1.0808948944525498</v>
      </c>
      <c r="U52" s="3">
        <f t="shared" si="8"/>
        <v>335.66698687297082</v>
      </c>
      <c r="V52" s="23">
        <f t="shared" ca="1" si="9"/>
        <v>1.4222579416515511</v>
      </c>
    </row>
    <row r="53" spans="4:22" x14ac:dyDescent="0.2">
      <c r="D53" s="1">
        <f t="shared" si="10"/>
        <v>51</v>
      </c>
      <c r="E53" s="2">
        <f t="shared" si="11"/>
        <v>5.1999999999999975</v>
      </c>
      <c r="F53" s="3">
        <f t="shared" ca="1" si="12"/>
        <v>433.01270189221935</v>
      </c>
      <c r="G53" s="3">
        <f t="shared" si="13"/>
        <v>200.05863971902465</v>
      </c>
      <c r="H53" s="3">
        <f t="shared" ca="1" si="0"/>
        <v>476.99419213049811</v>
      </c>
      <c r="I53" s="3">
        <f t="shared" ca="1" si="14"/>
        <v>2208.3647796503183</v>
      </c>
      <c r="J53" s="3">
        <f t="shared" si="15"/>
        <v>1159.5743238941004</v>
      </c>
      <c r="K53" s="3">
        <f t="shared" ca="1" si="17"/>
        <v>2501.5898173190399</v>
      </c>
      <c r="L53" s="3">
        <f t="shared" si="16"/>
        <v>-9.7754062812878395</v>
      </c>
      <c r="M53" s="3">
        <f t="shared" ca="1" si="1"/>
        <v>0.43280108374593079</v>
      </c>
      <c r="N53" s="3">
        <f t="shared" ca="1" si="2"/>
        <v>24.797675467329928</v>
      </c>
      <c r="O53" s="1">
        <f t="shared" ca="1" si="3"/>
        <v>77357976.170917034</v>
      </c>
      <c r="P53" s="1">
        <f t="shared" si="4"/>
        <v>-7708010.8880018527</v>
      </c>
      <c r="Q53" s="1">
        <f t="shared" ca="1" si="5"/>
        <v>85065987.058918893</v>
      </c>
      <c r="R53" s="1">
        <f t="shared" ca="1" si="6"/>
        <v>324356.05064873869</v>
      </c>
      <c r="S53" s="23">
        <f t="shared" si="7"/>
        <v>1.0788164508706799</v>
      </c>
      <c r="U53" s="3">
        <f t="shared" si="8"/>
        <v>335.58544909688436</v>
      </c>
      <c r="V53" s="23">
        <f t="shared" ca="1" si="9"/>
        <v>1.4213792445833631</v>
      </c>
    </row>
    <row r="54" spans="4:22" x14ac:dyDescent="0.2">
      <c r="D54" s="1">
        <f t="shared" si="10"/>
        <v>52</v>
      </c>
      <c r="E54" s="2">
        <f t="shared" si="11"/>
        <v>5.2999999999999972</v>
      </c>
      <c r="F54" s="3">
        <f t="shared" ca="1" si="12"/>
        <v>433.01270189221935</v>
      </c>
      <c r="G54" s="3">
        <f t="shared" si="13"/>
        <v>199.08109909089586</v>
      </c>
      <c r="H54" s="3">
        <f t="shared" ca="1" si="0"/>
        <v>476.58502286081034</v>
      </c>
      <c r="I54" s="3">
        <f t="shared" ca="1" si="14"/>
        <v>2251.6660498395404</v>
      </c>
      <c r="J54" s="3">
        <f t="shared" si="15"/>
        <v>1179.5313108345965</v>
      </c>
      <c r="K54" s="3">
        <f t="shared" ca="1" si="17"/>
        <v>2549.2687574052366</v>
      </c>
      <c r="L54" s="3">
        <f t="shared" si="16"/>
        <v>-9.7748039377293949</v>
      </c>
      <c r="M54" s="3">
        <f t="shared" ca="1" si="1"/>
        <v>0.43093907283216448</v>
      </c>
      <c r="N54" s="3">
        <f t="shared" ca="1" si="2"/>
        <v>24.69099010056382</v>
      </c>
      <c r="O54" s="1">
        <f t="shared" ca="1" si="3"/>
        <v>77225316.5651813</v>
      </c>
      <c r="P54" s="1">
        <f t="shared" si="4"/>
        <v>-7840187.3652383676</v>
      </c>
      <c r="Q54" s="1">
        <f t="shared" ca="1" si="5"/>
        <v>85065503.930419669</v>
      </c>
      <c r="R54" s="1">
        <f t="shared" ca="1" si="6"/>
        <v>324077.81554535101</v>
      </c>
      <c r="S54" s="23">
        <f t="shared" si="7"/>
        <v>1.0767511788341455</v>
      </c>
      <c r="U54" s="3">
        <f t="shared" si="8"/>
        <v>335.50430877766115</v>
      </c>
      <c r="V54" s="23">
        <f t="shared" ca="1" si="9"/>
        <v>1.4205034343587029</v>
      </c>
    </row>
    <row r="55" spans="4:22" x14ac:dyDescent="0.2">
      <c r="D55" s="1">
        <f t="shared" si="10"/>
        <v>53</v>
      </c>
      <c r="E55" s="2">
        <f t="shared" si="11"/>
        <v>5.3999999999999968</v>
      </c>
      <c r="F55" s="3">
        <f t="shared" ca="1" si="12"/>
        <v>433.01270189221935</v>
      </c>
      <c r="G55" s="3">
        <f t="shared" si="13"/>
        <v>198.10361869712293</v>
      </c>
      <c r="H55" s="3">
        <f t="shared" ca="1" si="0"/>
        <v>476.17753384729849</v>
      </c>
      <c r="I55" s="3">
        <f t="shared" ca="1" si="14"/>
        <v>2294.9673200287625</v>
      </c>
      <c r="J55" s="3">
        <f t="shared" si="15"/>
        <v>1199.3905467239974</v>
      </c>
      <c r="K55" s="3">
        <f t="shared" ca="1" si="17"/>
        <v>2596.9068645266461</v>
      </c>
      <c r="L55" s="3">
        <f t="shared" si="16"/>
        <v>-9.7742045445018864</v>
      </c>
      <c r="M55" s="3">
        <f t="shared" ca="1" si="1"/>
        <v>0.42907398344275322</v>
      </c>
      <c r="N55" s="3">
        <f t="shared" ca="1" si="2"/>
        <v>24.584128350135924</v>
      </c>
      <c r="O55" s="1">
        <f t="shared" ca="1" si="3"/>
        <v>77093314.871904343</v>
      </c>
      <c r="P55" s="1">
        <f t="shared" si="4"/>
        <v>-7971700.2020471627</v>
      </c>
      <c r="Q55" s="1">
        <f t="shared" ca="1" si="5"/>
        <v>85065015.073951513</v>
      </c>
      <c r="R55" s="1">
        <f t="shared" ca="1" si="6"/>
        <v>323800.72301616299</v>
      </c>
      <c r="S55" s="23">
        <f t="shared" si="7"/>
        <v>1.0746990300902772</v>
      </c>
      <c r="U55" s="3">
        <f t="shared" si="8"/>
        <v>335.42356589075143</v>
      </c>
      <c r="V55" s="23">
        <f t="shared" ca="1" si="9"/>
        <v>1.4196305276964085</v>
      </c>
    </row>
    <row r="56" spans="4:22" x14ac:dyDescent="0.2">
      <c r="D56" s="1">
        <f t="shared" si="10"/>
        <v>54</v>
      </c>
      <c r="E56" s="2">
        <f t="shared" si="11"/>
        <v>5.4999999999999964</v>
      </c>
      <c r="F56" s="3">
        <f t="shared" ca="1" si="12"/>
        <v>433.01270189221935</v>
      </c>
      <c r="G56" s="3">
        <f t="shared" si="13"/>
        <v>197.12619824267273</v>
      </c>
      <c r="H56" s="3">
        <f t="shared" ca="1" si="0"/>
        <v>475.77172891378228</v>
      </c>
      <c r="I56" s="3">
        <f t="shared" ca="1" si="14"/>
        <v>2338.2685902179846</v>
      </c>
      <c r="J56" s="3">
        <f t="shared" si="15"/>
        <v>1219.1520375709872</v>
      </c>
      <c r="K56" s="3">
        <f t="shared" ca="1" si="17"/>
        <v>2644.5043069001149</v>
      </c>
      <c r="L56" s="3">
        <f t="shared" si="16"/>
        <v>-9.7736081014239602</v>
      </c>
      <c r="M56" s="3">
        <f t="shared" ca="1" si="1"/>
        <v>0.42720582039094457</v>
      </c>
      <c r="N56" s="3">
        <f t="shared" ca="1" si="2"/>
        <v>24.47709049182501</v>
      </c>
      <c r="O56" s="1">
        <f t="shared" ca="1" si="3"/>
        <v>76961970.93142724</v>
      </c>
      <c r="P56" s="1">
        <f t="shared" si="4"/>
        <v>-8102549.6772645032</v>
      </c>
      <c r="Q56" s="1">
        <f t="shared" ca="1" si="5"/>
        <v>85064520.608691737</v>
      </c>
      <c r="R56" s="1">
        <f t="shared" ca="1" si="6"/>
        <v>323524.77566137194</v>
      </c>
      <c r="S56" s="23">
        <f t="shared" si="7"/>
        <v>1.0726599567031034</v>
      </c>
      <c r="U56" s="3">
        <f t="shared" si="8"/>
        <v>335.34322041172538</v>
      </c>
      <c r="V56" s="23">
        <f t="shared" ca="1" si="9"/>
        <v>1.4187605413034519</v>
      </c>
    </row>
    <row r="57" spans="4:22" x14ac:dyDescent="0.2">
      <c r="D57" s="1">
        <f t="shared" si="10"/>
        <v>55</v>
      </c>
      <c r="E57" s="2">
        <f t="shared" si="11"/>
        <v>5.5999999999999961</v>
      </c>
      <c r="F57" s="3">
        <f t="shared" ca="1" si="12"/>
        <v>433.01270189221935</v>
      </c>
      <c r="G57" s="3">
        <f t="shared" si="13"/>
        <v>196.14883743253034</v>
      </c>
      <c r="H57" s="3">
        <f t="shared" ca="1" si="0"/>
        <v>475.36761188172386</v>
      </c>
      <c r="I57" s="3">
        <f t="shared" ca="1" si="14"/>
        <v>2381.5698604072068</v>
      </c>
      <c r="J57" s="3">
        <f t="shared" si="15"/>
        <v>1238.8157893547473</v>
      </c>
      <c r="K57" s="3">
        <f t="shared" ca="1" si="17"/>
        <v>2692.0612531247552</v>
      </c>
      <c r="L57" s="3">
        <f t="shared" si="16"/>
        <v>-9.7730146083151492</v>
      </c>
      <c r="M57" s="3">
        <f t="shared" ca="1" si="1"/>
        <v>0.42533458858975437</v>
      </c>
      <c r="N57" s="3">
        <f t="shared" ca="1" si="2"/>
        <v>24.369876807126147</v>
      </c>
      <c r="O57" s="1">
        <f t="shared" ca="1" si="3"/>
        <v>76831284.584885314</v>
      </c>
      <c r="P57" s="1">
        <f t="shared" si="4"/>
        <v>-8232736.068335277</v>
      </c>
      <c r="Q57" s="1">
        <f t="shared" ca="1" si="5"/>
        <v>85064020.653220594</v>
      </c>
      <c r="R57" s="1">
        <f t="shared" ca="1" si="6"/>
        <v>323249.97607957222</v>
      </c>
      <c r="S57" s="23">
        <f t="shared" si="7"/>
        <v>1.0706339110520819</v>
      </c>
      <c r="U57" s="3">
        <f t="shared" si="8"/>
        <v>335.26327231627306</v>
      </c>
      <c r="V57" s="23">
        <f t="shared" ca="1" si="9"/>
        <v>1.4178934918742974</v>
      </c>
    </row>
    <row r="58" spans="4:22" x14ac:dyDescent="0.2">
      <c r="D58" s="1">
        <f t="shared" si="10"/>
        <v>56</v>
      </c>
      <c r="E58" s="2">
        <f t="shared" si="11"/>
        <v>5.6999999999999957</v>
      </c>
      <c r="F58" s="3">
        <f t="shared" ca="1" si="12"/>
        <v>433.01270189221935</v>
      </c>
      <c r="G58" s="3">
        <f t="shared" si="13"/>
        <v>195.17153597169883</v>
      </c>
      <c r="H58" s="3">
        <f t="shared" ca="1" si="0"/>
        <v>474.9651865700813</v>
      </c>
      <c r="I58" s="3">
        <f t="shared" ca="1" si="14"/>
        <v>2424.8711305964289</v>
      </c>
      <c r="J58" s="3">
        <f t="shared" si="15"/>
        <v>1258.3818080249589</v>
      </c>
      <c r="K58" s="3">
        <f t="shared" ca="1" si="17"/>
        <v>2739.5778721817028</v>
      </c>
      <c r="L58" s="3">
        <f t="shared" si="16"/>
        <v>-9.7724240649958833</v>
      </c>
      <c r="M58" s="3">
        <f t="shared" ca="1" si="1"/>
        <v>0.42346029305239041</v>
      </c>
      <c r="N58" s="3">
        <f t="shared" ca="1" si="2"/>
        <v>24.262487583274986</v>
      </c>
      <c r="O58" s="1">
        <f t="shared" ca="1" si="3"/>
        <v>76701255.674207717</v>
      </c>
      <c r="P58" s="1">
        <f t="shared" si="4"/>
        <v>-8362259.6513133738</v>
      </c>
      <c r="Q58" s="1">
        <f t="shared" ca="1" si="5"/>
        <v>85063515.325521097</v>
      </c>
      <c r="R58" s="1">
        <f t="shared" ca="1" si="6"/>
        <v>322976.32686765527</v>
      </c>
      <c r="S58" s="23">
        <f t="shared" si="7"/>
        <v>1.0686208458308455</v>
      </c>
      <c r="U58" s="3">
        <f t="shared" si="8"/>
        <v>335.18372158020446</v>
      </c>
      <c r="V58" s="23">
        <f t="shared" ca="1" si="9"/>
        <v>1.4170293960902549</v>
      </c>
    </row>
    <row r="59" spans="4:22" x14ac:dyDescent="0.2">
      <c r="D59" s="1">
        <f t="shared" si="10"/>
        <v>57</v>
      </c>
      <c r="E59" s="2">
        <f t="shared" si="11"/>
        <v>5.7999999999999954</v>
      </c>
      <c r="F59" s="3">
        <f t="shared" ca="1" si="12"/>
        <v>433.01270189221935</v>
      </c>
      <c r="G59" s="3">
        <f t="shared" si="13"/>
        <v>194.19429356519925</v>
      </c>
      <c r="H59" s="3">
        <f t="shared" ca="1" si="0"/>
        <v>474.56445679516162</v>
      </c>
      <c r="I59" s="3">
        <f t="shared" ca="1" si="14"/>
        <v>2468.172400785651</v>
      </c>
      <c r="J59" s="3">
        <f t="shared" si="15"/>
        <v>1277.8500995018039</v>
      </c>
      <c r="K59" s="3">
        <f t="shared" ca="1" si="17"/>
        <v>2787.0543334338581</v>
      </c>
      <c r="L59" s="3">
        <f t="shared" si="16"/>
        <v>-9.7718364712874752</v>
      </c>
      <c r="M59" s="3">
        <f t="shared" ca="1" si="1"/>
        <v>0.42158293889267218</v>
      </c>
      <c r="N59" s="3">
        <f t="shared" ca="1" si="2"/>
        <v>24.154923113271803</v>
      </c>
      <c r="O59" s="1">
        <f t="shared" ca="1" si="3"/>
        <v>76571884.042117521</v>
      </c>
      <c r="P59" s="1">
        <f t="shared" si="4"/>
        <v>-8491120.7008620389</v>
      </c>
      <c r="Q59" s="1">
        <f t="shared" ca="1" si="5"/>
        <v>85063004.742979556</v>
      </c>
      <c r="R59" s="1">
        <f t="shared" ca="1" si="6"/>
        <v>322703.83062070992</v>
      </c>
      <c r="S59" s="23">
        <f t="shared" si="7"/>
        <v>1.0666207140459507</v>
      </c>
      <c r="U59" s="3">
        <f t="shared" si="8"/>
        <v>335.10456817944953</v>
      </c>
      <c r="V59" s="23">
        <f t="shared" ca="1" si="9"/>
        <v>1.4161682706188323</v>
      </c>
    </row>
    <row r="60" spans="4:22" x14ac:dyDescent="0.2">
      <c r="D60" s="1">
        <f t="shared" si="10"/>
        <v>58</v>
      </c>
      <c r="E60" s="2">
        <f t="shared" si="11"/>
        <v>5.899999999999995</v>
      </c>
      <c r="F60" s="3">
        <f t="shared" ca="1" si="12"/>
        <v>433.01270189221935</v>
      </c>
      <c r="G60" s="3">
        <f t="shared" si="13"/>
        <v>193.21710991807049</v>
      </c>
      <c r="H60" s="3">
        <f t="shared" ca="1" si="0"/>
        <v>474.16542637047229</v>
      </c>
      <c r="I60" s="3">
        <f t="shared" ca="1" si="14"/>
        <v>2511.4736709748731</v>
      </c>
      <c r="J60" s="3">
        <f t="shared" si="15"/>
        <v>1297.2206696759674</v>
      </c>
      <c r="K60" s="3">
        <f t="shared" ca="1" si="17"/>
        <v>2834.4908066256144</v>
      </c>
      <c r="L60" s="3">
        <f t="shared" si="16"/>
        <v>-9.7712518270121347</v>
      </c>
      <c r="M60" s="3">
        <f t="shared" ca="1" si="1"/>
        <v>0.41970253132544466</v>
      </c>
      <c r="N60" s="3">
        <f t="shared" ca="1" si="2"/>
        <v>24.047183695905204</v>
      </c>
      <c r="O60" s="1">
        <f t="shared" ca="1" si="3"/>
        <v>76443169.53213121</v>
      </c>
      <c r="P60" s="1">
        <f t="shared" si="4"/>
        <v>-8619319.4902542569</v>
      </c>
      <c r="Q60" s="1">
        <f t="shared" ca="1" si="5"/>
        <v>85062489.022385463</v>
      </c>
      <c r="R60" s="1">
        <f t="shared" ca="1" si="6"/>
        <v>322432.48993192118</v>
      </c>
      <c r="S60" s="23">
        <f t="shared" si="7"/>
        <v>1.0646334690156378</v>
      </c>
      <c r="U60" s="3">
        <f t="shared" si="8"/>
        <v>335.02581209005825</v>
      </c>
      <c r="V60" s="23">
        <f t="shared" ca="1" si="9"/>
        <v>1.4153101321130801</v>
      </c>
    </row>
    <row r="61" spans="4:22" x14ac:dyDescent="0.2">
      <c r="D61" s="1">
        <f t="shared" si="10"/>
        <v>59</v>
      </c>
      <c r="E61" s="2">
        <f t="shared" si="11"/>
        <v>5.9999999999999947</v>
      </c>
      <c r="F61" s="3">
        <f t="shared" ca="1" si="12"/>
        <v>433.01270189221935</v>
      </c>
      <c r="G61" s="3">
        <f t="shared" si="13"/>
        <v>192.23998473536929</v>
      </c>
      <c r="H61" s="3">
        <f t="shared" ca="1" si="0"/>
        <v>473.76809910657244</v>
      </c>
      <c r="I61" s="3">
        <f t="shared" ca="1" si="14"/>
        <v>2554.7749411640953</v>
      </c>
      <c r="J61" s="3">
        <f t="shared" si="15"/>
        <v>1316.4935244086394</v>
      </c>
      <c r="K61" s="3">
        <f t="shared" ca="1" si="17"/>
        <v>2881.8874618825698</v>
      </c>
      <c r="L61" s="3">
        <f t="shared" si="16"/>
        <v>-9.7706701319929579</v>
      </c>
      <c r="M61" s="3">
        <f t="shared" ca="1" si="1"/>
        <v>0.41781907566698867</v>
      </c>
      <c r="N61" s="3">
        <f t="shared" ca="1" si="2"/>
        <v>23.939269635775641</v>
      </c>
      <c r="O61" s="1">
        <f t="shared" ca="1" si="3"/>
        <v>76315111.988558725</v>
      </c>
      <c r="P61" s="1">
        <f t="shared" si="4"/>
        <v>-8746856.2913731113</v>
      </c>
      <c r="Q61" s="1">
        <f t="shared" ca="1" si="5"/>
        <v>85061968.279931843</v>
      </c>
      <c r="R61" s="1">
        <f t="shared" ca="1" si="6"/>
        <v>322162.30739246926</v>
      </c>
      <c r="S61" s="23">
        <f t="shared" si="7"/>
        <v>1.0626590643685954</v>
      </c>
      <c r="U61" s="3">
        <f t="shared" si="8"/>
        <v>334.94745328820034</v>
      </c>
      <c r="V61" s="23">
        <f t="shared" ca="1" si="9"/>
        <v>1.4144549972109388</v>
      </c>
    </row>
    <row r="62" spans="4:22" x14ac:dyDescent="0.2">
      <c r="D62" s="1">
        <f t="shared" si="10"/>
        <v>60</v>
      </c>
      <c r="E62" s="2">
        <f t="shared" si="11"/>
        <v>6.0999999999999943</v>
      </c>
      <c r="F62" s="3">
        <f t="shared" ca="1" si="12"/>
        <v>433.01270189221935</v>
      </c>
      <c r="G62" s="3">
        <f t="shared" si="13"/>
        <v>191.26291772216999</v>
      </c>
      <c r="H62" s="3">
        <f t="shared" ca="1" si="0"/>
        <v>473.37247881092281</v>
      </c>
      <c r="I62" s="3">
        <f t="shared" ca="1" si="14"/>
        <v>2598.0762113533174</v>
      </c>
      <c r="J62" s="3">
        <f t="shared" si="15"/>
        <v>1335.6686695315163</v>
      </c>
      <c r="K62" s="3">
        <f t="shared" ca="1" si="17"/>
        <v>2929.244469711226</v>
      </c>
      <c r="L62" s="3">
        <f t="shared" si="16"/>
        <v>-9.7700913860539309</v>
      </c>
      <c r="M62" s="3">
        <f t="shared" ca="1" si="1"/>
        <v>0.4159325773354246</v>
      </c>
      <c r="N62" s="3">
        <f t="shared" ca="1" si="2"/>
        <v>23.83118124331855</v>
      </c>
      <c r="O62" s="1">
        <f t="shared" ca="1" si="3"/>
        <v>76187711.25650318</v>
      </c>
      <c r="P62" s="1">
        <f t="shared" si="4"/>
        <v>-8873731.3747121487</v>
      </c>
      <c r="Q62" s="1">
        <f t="shared" ca="1" si="5"/>
        <v>85061442.631215334</v>
      </c>
      <c r="R62" s="1">
        <f t="shared" ca="1" si="6"/>
        <v>321893.28559142753</v>
      </c>
      <c r="S62" s="23">
        <f t="shared" si="7"/>
        <v>1.0606974540427379</v>
      </c>
      <c r="U62" s="3">
        <f t="shared" si="8"/>
        <v>334.86949175016554</v>
      </c>
      <c r="V62" s="23">
        <f t="shared" ca="1" si="9"/>
        <v>1.4136028825345772</v>
      </c>
    </row>
    <row r="63" spans="4:22" x14ac:dyDescent="0.2">
      <c r="D63" s="1">
        <f t="shared" si="10"/>
        <v>61</v>
      </c>
      <c r="E63" s="2">
        <f t="shared" si="11"/>
        <v>6.199999999999994</v>
      </c>
      <c r="F63" s="3">
        <f t="shared" ca="1" si="12"/>
        <v>433.01270189221935</v>
      </c>
      <c r="G63" s="3">
        <f t="shared" si="13"/>
        <v>190.28590858356461</v>
      </c>
      <c r="H63" s="3">
        <f t="shared" ca="1" si="0"/>
        <v>472.97856928773501</v>
      </c>
      <c r="I63" s="3">
        <f t="shared" ca="1" si="14"/>
        <v>2641.3774815425395</v>
      </c>
      <c r="J63" s="3">
        <f t="shared" si="15"/>
        <v>1354.746110846803</v>
      </c>
      <c r="K63" s="3">
        <f t="shared" ca="1" si="17"/>
        <v>2976.5620009986696</v>
      </c>
      <c r="L63" s="3">
        <f t="shared" si="16"/>
        <v>-9.7695155890199334</v>
      </c>
      <c r="M63" s="3">
        <f t="shared" ca="1" si="1"/>
        <v>0.41404304185111224</v>
      </c>
      <c r="N63" s="3">
        <f t="shared" ca="1" si="2"/>
        <v>23.722918834827244</v>
      </c>
      <c r="O63" s="1">
        <f t="shared" ca="1" si="3"/>
        <v>76060967.18186073</v>
      </c>
      <c r="P63" s="1">
        <f t="shared" si="4"/>
        <v>-8999945.0093757398</v>
      </c>
      <c r="Q63" s="1">
        <f t="shared" ca="1" si="5"/>
        <v>85060912.191236466</v>
      </c>
      <c r="R63" s="1">
        <f t="shared" ca="1" si="6"/>
        <v>321625.42711565981</v>
      </c>
      <c r="S63" s="23">
        <f t="shared" si="7"/>
        <v>1.0587485922839848</v>
      </c>
      <c r="U63" s="3">
        <f t="shared" si="8"/>
        <v>334.7919274523635</v>
      </c>
      <c r="V63" s="23">
        <f t="shared" ca="1" si="9"/>
        <v>1.4127538046897312</v>
      </c>
    </row>
    <row r="64" spans="4:22" x14ac:dyDescent="0.2">
      <c r="D64" s="1">
        <f t="shared" si="10"/>
        <v>62</v>
      </c>
      <c r="E64" s="2">
        <f t="shared" si="11"/>
        <v>6.2999999999999936</v>
      </c>
      <c r="F64" s="3">
        <f t="shared" ca="1" si="12"/>
        <v>433.01270189221935</v>
      </c>
      <c r="G64" s="3">
        <f t="shared" si="13"/>
        <v>189.30895702466262</v>
      </c>
      <c r="H64" s="3">
        <f t="shared" ca="1" si="0"/>
        <v>472.58637433781945</v>
      </c>
      <c r="I64" s="3">
        <f t="shared" ca="1" si="14"/>
        <v>2684.6787517317616</v>
      </c>
      <c r="J64" s="3">
        <f t="shared" si="15"/>
        <v>1373.7258541272145</v>
      </c>
      <c r="K64" s="3">
        <f t="shared" ca="1" si="17"/>
        <v>3023.840227012241</v>
      </c>
      <c r="L64" s="3">
        <f t="shared" si="16"/>
        <v>-9.7689427407167315</v>
      </c>
      <c r="M64" s="3">
        <f t="shared" ca="1" si="1"/>
        <v>0.41215047483704498</v>
      </c>
      <c r="N64" s="3">
        <f t="shared" ca="1" si="2"/>
        <v>23.614482732475512</v>
      </c>
      <c r="O64" s="1">
        <f t="shared" ca="1" si="3"/>
        <v>75934879.611320317</v>
      </c>
      <c r="P64" s="1">
        <f t="shared" si="4"/>
        <v>-9125497.4630794413</v>
      </c>
      <c r="Q64" s="1">
        <f t="shared" ca="1" si="5"/>
        <v>85060377.074399754</v>
      </c>
      <c r="R64" s="1">
        <f t="shared" ca="1" si="6"/>
        <v>321358.73454971722</v>
      </c>
      <c r="S64" s="23">
        <f t="shared" si="7"/>
        <v>1.0568124336450535</v>
      </c>
      <c r="U64" s="3">
        <f t="shared" si="8"/>
        <v>334.71476037132373</v>
      </c>
      <c r="V64" s="23">
        <f t="shared" ca="1" si="9"/>
        <v>1.411907780265037</v>
      </c>
    </row>
    <row r="65" spans="4:22" x14ac:dyDescent="0.2">
      <c r="D65" s="1">
        <f t="shared" si="10"/>
        <v>63</v>
      </c>
      <c r="E65" s="2">
        <f t="shared" si="11"/>
        <v>6.3999999999999932</v>
      </c>
      <c r="F65" s="3">
        <f t="shared" ca="1" si="12"/>
        <v>433.01270189221935</v>
      </c>
      <c r="G65" s="3">
        <f t="shared" si="13"/>
        <v>188.33206275059095</v>
      </c>
      <c r="H65" s="3">
        <f t="shared" ca="1" si="0"/>
        <v>472.19589775843303</v>
      </c>
      <c r="I65" s="3">
        <f t="shared" ca="1" si="14"/>
        <v>2727.9800219209837</v>
      </c>
      <c r="J65" s="3">
        <f t="shared" si="15"/>
        <v>1392.607905115977</v>
      </c>
      <c r="K65" s="3">
        <f t="shared" ca="1" si="17"/>
        <v>3071.0793193991854</v>
      </c>
      <c r="L65" s="3">
        <f t="shared" si="16"/>
        <v>-9.7683728409709829</v>
      </c>
      <c r="M65" s="3">
        <f t="shared" ca="1" si="1"/>
        <v>0.41025488201923849</v>
      </c>
      <c r="N65" s="3">
        <f t="shared" ca="1" si="2"/>
        <v>23.50587326433989</v>
      </c>
      <c r="O65" s="1">
        <f t="shared" ca="1" si="3"/>
        <v>75809448.392363459</v>
      </c>
      <c r="P65" s="1">
        <f t="shared" si="4"/>
        <v>-9250389.0021503549</v>
      </c>
      <c r="Q65" s="1">
        <f t="shared" ca="1" si="5"/>
        <v>85059837.394513816</v>
      </c>
      <c r="R65" s="1">
        <f t="shared" ca="1" si="6"/>
        <v>321093.21047573444</v>
      </c>
      <c r="S65" s="23">
        <f t="shared" si="7"/>
        <v>1.0548889329842557</v>
      </c>
      <c r="U65" s="3">
        <f t="shared" si="8"/>
        <v>334.63799048369566</v>
      </c>
      <c r="V65" s="23">
        <f t="shared" ca="1" si="9"/>
        <v>1.4110648258313621</v>
      </c>
    </row>
    <row r="66" spans="4:22" x14ac:dyDescent="0.2">
      <c r="D66" s="1">
        <f t="shared" si="10"/>
        <v>64</v>
      </c>
      <c r="E66" s="2">
        <f t="shared" si="11"/>
        <v>6.4999999999999929</v>
      </c>
      <c r="F66" s="3">
        <f t="shared" ca="1" si="12"/>
        <v>433.01270189221935</v>
      </c>
      <c r="G66" s="3">
        <f t="shared" si="13"/>
        <v>187.35522546649386</v>
      </c>
      <c r="H66" s="3">
        <f t="shared" ca="1" si="0"/>
        <v>471.80714334312569</v>
      </c>
      <c r="I66" s="3">
        <f t="shared" ca="1" si="14"/>
        <v>2771.2812921102059</v>
      </c>
      <c r="J66" s="3">
        <f t="shared" si="15"/>
        <v>1411.3922695268313</v>
      </c>
      <c r="K66" s="3">
        <f t="shared" ca="1" si="17"/>
        <v>3118.27945018629</v>
      </c>
      <c r="L66" s="3">
        <f t="shared" si="16"/>
        <v>-9.7678058896102335</v>
      </c>
      <c r="M66" s="3">
        <f t="shared" ca="1" si="1"/>
        <v>0.40835626922711443</v>
      </c>
      <c r="N66" s="3">
        <f t="shared" ca="1" si="2"/>
        <v>23.397090764421634</v>
      </c>
      <c r="O66" s="1">
        <f t="shared" ca="1" si="3"/>
        <v>75684673.373264253</v>
      </c>
      <c r="P66" s="1">
        <f t="shared" si="4"/>
        <v>-9374619.8915274851</v>
      </c>
      <c r="Q66" s="1">
        <f t="shared" ca="1" si="5"/>
        <v>85059293.264791742</v>
      </c>
      <c r="R66" s="1">
        <f t="shared" ca="1" si="6"/>
        <v>320828.85747332545</v>
      </c>
      <c r="S66" s="23">
        <f t="shared" si="7"/>
        <v>1.0529780454643034</v>
      </c>
      <c r="U66" s="3">
        <f t="shared" si="8"/>
        <v>334.56161776624862</v>
      </c>
      <c r="V66" s="23">
        <f t="shared" ca="1" si="9"/>
        <v>1.4102249579411339</v>
      </c>
    </row>
    <row r="67" spans="4:22" x14ac:dyDescent="0.2">
      <c r="D67" s="1">
        <f t="shared" si="10"/>
        <v>65</v>
      </c>
      <c r="E67" s="2">
        <f t="shared" si="11"/>
        <v>6.5999999999999925</v>
      </c>
      <c r="F67" s="3">
        <f t="shared" ca="1" si="12"/>
        <v>433.01270189221935</v>
      </c>
      <c r="G67" s="3">
        <f t="shared" si="13"/>
        <v>186.37844487753284</v>
      </c>
      <c r="H67" s="3">
        <f t="shared" ref="H67:H130" ca="1" si="18">SQRT(F67^2 + G67^2)</f>
        <v>471.42011488158585</v>
      </c>
      <c r="I67" s="3">
        <f t="shared" ca="1" si="14"/>
        <v>2814.582562299428</v>
      </c>
      <c r="J67" s="3">
        <f t="shared" si="15"/>
        <v>1430.0789530440327</v>
      </c>
      <c r="K67" s="3">
        <f t="shared" ca="1" si="17"/>
        <v>3165.4407917795065</v>
      </c>
      <c r="L67" s="3">
        <f t="shared" ref="L67:L130" si="19" xml:space="preserve"> -(9.780327 * (1 + 0.0053024 * ((SIN($B$7))^2) - (5.8*10^(-6)) * (SIN(2*($B$7))^2) - (3.086*10^(-6)) * J67))</f>
        <v>-9.7672418864629229</v>
      </c>
      <c r="M67" s="3">
        <f t="shared" ref="M67:M130" ca="1" si="20">ATAN(G67/F67)</f>
        <v>0.40645464239387813</v>
      </c>
      <c r="N67" s="3">
        <f t="shared" ref="N67:N130" ca="1" si="21">M67*(180/PI())</f>
        <v>23.288135572668363</v>
      </c>
      <c r="O67" s="1">
        <f t="shared" ref="O67:O130" ca="1" si="22">(0.5)*($B$11)*(H67^2)</f>
        <v>75560554.403088987</v>
      </c>
      <c r="P67" s="1">
        <f t="shared" ref="P67:P130" si="23">($B$11)*L67*J67</f>
        <v>-9498190.3947620895</v>
      </c>
      <c r="Q67" s="1">
        <f t="shared" ref="Q67:Q130" ca="1" si="24" xml:space="preserve"> ABS(O67) + ABS(P67)</f>
        <v>85058744.797851071</v>
      </c>
      <c r="R67" s="1">
        <f t="shared" ref="R67:R130" ca="1" si="25" xml:space="preserve"> ($B$11)*H67</f>
        <v>320565.6781194784</v>
      </c>
      <c r="S67" s="23">
        <f t="shared" ref="S67:S130" si="26" xml:space="preserve"> ( 359.01*(1 - (2.25577*10^(-5))*(J67))^(5.25588) ) / (298.15 - 0.0074545*J67)</f>
        <v>1.0510797265511216</v>
      </c>
      <c r="U67" s="3">
        <f t="shared" ref="U67:U130" si="27" xml:space="preserve"> (-0.00406576*J67)+340.3</f>
        <v>334.48564219587172</v>
      </c>
      <c r="V67" s="23">
        <f t="shared" ref="V67:V130" ca="1" si="28" xml:space="preserve"> H67/U67</f>
        <v>1.4093881931276637</v>
      </c>
    </row>
    <row r="68" spans="4:22" x14ac:dyDescent="0.2">
      <c r="D68" s="1">
        <f t="shared" ref="D68:D131" si="29">D67 + 1</f>
        <v>66</v>
      </c>
      <c r="E68" s="2">
        <f t="shared" ref="E68:E131" si="30" xml:space="preserve"> E67 + $B$2</f>
        <v>6.6999999999999922</v>
      </c>
      <c r="F68" s="3">
        <f t="shared" ref="F68:F131" ca="1" si="31">INDIRECT(ADDRESS(ROW()-1,COLUMN()))</f>
        <v>433.01270189221935</v>
      </c>
      <c r="G68" s="3">
        <f t="shared" ref="G68:G131" si="32">G67 + L67*$B$2</f>
        <v>185.40172068888654</v>
      </c>
      <c r="H68" s="3">
        <f t="shared" ca="1" si="18"/>
        <v>471.0348161594851</v>
      </c>
      <c r="I68" s="3">
        <f t="shared" ref="I68:I131" ca="1" si="33">I67 + F67*($B$2)</f>
        <v>2857.8838324886501</v>
      </c>
      <c r="J68" s="3">
        <f t="shared" ref="J68:J131" si="34" xml:space="preserve"> J67 + G67*($B$2) + (0.5)*(L67)*($B$2)^2</f>
        <v>1448.6679613223537</v>
      </c>
      <c r="K68" s="3">
        <f t="shared" ca="1" si="17"/>
        <v>3212.5635169635566</v>
      </c>
      <c r="L68" s="3">
        <f t="shared" si="19"/>
        <v>-9.7666808313583786</v>
      </c>
      <c r="M68" s="3">
        <f t="shared" ca="1" si="20"/>
        <v>0.40455000755689102</v>
      </c>
      <c r="N68" s="3">
        <f t="shared" ca="1" si="21"/>
        <v>23.179008034995416</v>
      </c>
      <c r="O68" s="1">
        <f t="shared" ca="1" si="22"/>
        <v>75437091.331695974</v>
      </c>
      <c r="P68" s="1">
        <f t="shared" si="23"/>
        <v>-9621100.7740180362</v>
      </c>
      <c r="Q68" s="1">
        <f t="shared" ca="1" si="24"/>
        <v>85058192.105714008</v>
      </c>
      <c r="R68" s="1">
        <f t="shared" ca="1" si="25"/>
        <v>320303.67498844984</v>
      </c>
      <c r="S68" s="23">
        <f t="shared" si="26"/>
        <v>1.0491939320126722</v>
      </c>
      <c r="U68" s="3">
        <f t="shared" si="27"/>
        <v>334.41006374957402</v>
      </c>
      <c r="V68" s="23">
        <f t="shared" ca="1" si="28"/>
        <v>1.4085545479044665</v>
      </c>
    </row>
    <row r="69" spans="4:22" x14ac:dyDescent="0.2">
      <c r="D69" s="1">
        <f t="shared" si="29"/>
        <v>67</v>
      </c>
      <c r="E69" s="2">
        <f t="shared" si="30"/>
        <v>6.7999999999999918</v>
      </c>
      <c r="F69" s="3">
        <f t="shared" ca="1" si="31"/>
        <v>433.01270189221935</v>
      </c>
      <c r="G69" s="3">
        <f t="shared" si="32"/>
        <v>184.42505260575069</v>
      </c>
      <c r="H69" s="3">
        <f t="shared" ca="1" si="18"/>
        <v>470.65125095832258</v>
      </c>
      <c r="I69" s="3">
        <f t="shared" ca="1" si="33"/>
        <v>2901.1851026778722</v>
      </c>
      <c r="J69" s="3">
        <f t="shared" si="34"/>
        <v>1467.1592999870857</v>
      </c>
      <c r="K69" s="3">
        <f t="shared" ref="K69:K132" ca="1" si="35">K68+ SQRT( (I69-I68)^2 + (J69-J68)^2 )</f>
        <v>3259.647798901522</v>
      </c>
      <c r="L69" s="3">
        <f t="shared" si="19"/>
        <v>-9.7661227241268129</v>
      </c>
      <c r="M69" s="3">
        <f t="shared" ca="1" si="20"/>
        <v>0.40264237085803739</v>
      </c>
      <c r="N69" s="3">
        <f t="shared" ca="1" si="21"/>
        <v>23.069708503306835</v>
      </c>
      <c r="O69" s="1">
        <f t="shared" ca="1" si="22"/>
        <v>75314284.00973554</v>
      </c>
      <c r="P69" s="1">
        <f t="shared" si="23"/>
        <v>-9743351.2900721487</v>
      </c>
      <c r="Q69" s="1">
        <f t="shared" ca="1" si="24"/>
        <v>85057635.299807683</v>
      </c>
      <c r="R69" s="1">
        <f t="shared" ca="1" si="25"/>
        <v>320042.85065165936</v>
      </c>
      <c r="S69" s="23">
        <f t="shared" si="26"/>
        <v>1.0473206179177799</v>
      </c>
      <c r="U69" s="3">
        <f t="shared" si="27"/>
        <v>334.33488240448452</v>
      </c>
      <c r="V69" s="23">
        <f t="shared" ca="1" si="28"/>
        <v>1.4077240387645822</v>
      </c>
    </row>
    <row r="70" spans="4:22" x14ac:dyDescent="0.2">
      <c r="D70" s="1">
        <f t="shared" si="29"/>
        <v>68</v>
      </c>
      <c r="E70" s="2">
        <f t="shared" si="30"/>
        <v>6.8999999999999915</v>
      </c>
      <c r="F70" s="3">
        <f t="shared" ca="1" si="31"/>
        <v>433.01270189221935</v>
      </c>
      <c r="G70" s="3">
        <f t="shared" si="32"/>
        <v>183.448440333338</v>
      </c>
      <c r="H70" s="3">
        <f t="shared" ca="1" si="18"/>
        <v>470.26942305526768</v>
      </c>
      <c r="I70" s="3">
        <f t="shared" ca="1" si="33"/>
        <v>2944.4863728670944</v>
      </c>
      <c r="J70" s="3">
        <f t="shared" si="34"/>
        <v>1485.5529746340401</v>
      </c>
      <c r="K70" s="3">
        <f t="shared" ca="1" si="35"/>
        <v>3306.6938111344207</v>
      </c>
      <c r="L70" s="3">
        <f t="shared" si="19"/>
        <v>-9.7655675645993387</v>
      </c>
      <c r="M70" s="3">
        <f t="shared" ca="1" si="20"/>
        <v>0.40073173854408506</v>
      </c>
      <c r="N70" s="3">
        <f t="shared" ca="1" si="21"/>
        <v>22.960237335516052</v>
      </c>
      <c r="O70" s="1">
        <f t="shared" ca="1" si="22"/>
        <v>75192132.288649678</v>
      </c>
      <c r="P70" s="1">
        <f t="shared" si="23"/>
        <v>-9864942.2023145668</v>
      </c>
      <c r="Q70" s="1">
        <f t="shared" ca="1" si="24"/>
        <v>85057074.490964249</v>
      </c>
      <c r="R70" s="1">
        <f t="shared" ca="1" si="25"/>
        <v>319783.20767758205</v>
      </c>
      <c r="S70" s="23">
        <f t="shared" si="26"/>
        <v>1.0454597406349706</v>
      </c>
      <c r="U70" s="3">
        <f t="shared" si="27"/>
        <v>334.26009813785191</v>
      </c>
      <c r="V70" s="23">
        <f t="shared" ca="1" si="28"/>
        <v>1.4068966821798883</v>
      </c>
    </row>
    <row r="71" spans="4:22" x14ac:dyDescent="0.2">
      <c r="D71" s="1">
        <f t="shared" si="29"/>
        <v>69</v>
      </c>
      <c r="E71" s="2">
        <f t="shared" si="30"/>
        <v>6.9999999999999911</v>
      </c>
      <c r="F71" s="3">
        <f t="shared" ca="1" si="31"/>
        <v>433.01270189221935</v>
      </c>
      <c r="G71" s="3">
        <f t="shared" si="32"/>
        <v>182.47188357687807</v>
      </c>
      <c r="H71" s="3">
        <f t="shared" ca="1" si="18"/>
        <v>469.88933622300237</v>
      </c>
      <c r="I71" s="3">
        <f t="shared" ca="1" si="33"/>
        <v>2987.7876430563165</v>
      </c>
      <c r="J71" s="3">
        <f t="shared" si="34"/>
        <v>1503.848990829551</v>
      </c>
      <c r="K71" s="3">
        <f t="shared" ca="1" si="35"/>
        <v>3353.7017275807643</v>
      </c>
      <c r="L71" s="3">
        <f t="shared" si="19"/>
        <v>-9.7650153526079482</v>
      </c>
      <c r="M71" s="3">
        <f t="shared" ca="1" si="20"/>
        <v>0.39881811696704017</v>
      </c>
      <c r="N71" s="3">
        <f t="shared" ca="1" si="21"/>
        <v>22.850594895566211</v>
      </c>
      <c r="O71" s="1">
        <f t="shared" ca="1" si="22"/>
        <v>75070636.020671874</v>
      </c>
      <c r="P71" s="1">
        <f t="shared" si="23"/>
        <v>-9985873.7687490843</v>
      </c>
      <c r="Q71" s="1">
        <f t="shared" ca="1" si="24"/>
        <v>85056509.789420962</v>
      </c>
      <c r="R71" s="1">
        <f t="shared" ca="1" si="25"/>
        <v>319524.74863164162</v>
      </c>
      <c r="S71" s="23">
        <f t="shared" si="26"/>
        <v>1.0436112568313145</v>
      </c>
      <c r="U71" s="3">
        <f t="shared" si="27"/>
        <v>334.18571092704485</v>
      </c>
      <c r="V71" s="23">
        <f t="shared" ca="1" si="28"/>
        <v>1.4060724946004128</v>
      </c>
    </row>
    <row r="72" spans="4:22" x14ac:dyDescent="0.2">
      <c r="D72" s="1">
        <f t="shared" si="29"/>
        <v>70</v>
      </c>
      <c r="E72" s="2">
        <f t="shared" si="30"/>
        <v>7.0999999999999908</v>
      </c>
      <c r="F72" s="3">
        <f t="shared" ca="1" si="31"/>
        <v>433.01270189221935</v>
      </c>
      <c r="G72" s="3">
        <f t="shared" si="32"/>
        <v>181.49538204161726</v>
      </c>
      <c r="H72" s="3">
        <f t="shared" ca="1" si="18"/>
        <v>469.51099422956287</v>
      </c>
      <c r="I72" s="3">
        <f t="shared" ca="1" si="33"/>
        <v>3031.0889132455386</v>
      </c>
      <c r="J72" s="3">
        <f t="shared" si="34"/>
        <v>1522.0473541104757</v>
      </c>
      <c r="K72" s="3">
        <f t="shared" ca="1" si="35"/>
        <v>3400.6717225361026</v>
      </c>
      <c r="L72" s="3">
        <f t="shared" si="19"/>
        <v>-9.7644660879855287</v>
      </c>
      <c r="M72" s="3">
        <f t="shared" ca="1" si="20"/>
        <v>0.39690151258449613</v>
      </c>
      <c r="N72" s="3">
        <f t="shared" ca="1" si="21"/>
        <v>22.740781553450159</v>
      </c>
      <c r="O72" s="1">
        <f t="shared" ca="1" si="22"/>
        <v>74949795.058827087</v>
      </c>
      <c r="P72" s="1">
        <f t="shared" si="23"/>
        <v>-10106146.245993491</v>
      </c>
      <c r="Q72" s="1">
        <f t="shared" ca="1" si="24"/>
        <v>85055941.304820582</v>
      </c>
      <c r="R72" s="1">
        <f t="shared" ca="1" si="25"/>
        <v>319267.47607610276</v>
      </c>
      <c r="S72" s="23">
        <f t="shared" si="26"/>
        <v>1.0417751234712791</v>
      </c>
      <c r="U72" s="3">
        <f t="shared" si="27"/>
        <v>334.11172074955181</v>
      </c>
      <c r="V72" s="23">
        <f t="shared" ca="1" si="28"/>
        <v>1.4052514924536441</v>
      </c>
    </row>
    <row r="73" spans="4:22" x14ac:dyDescent="0.2">
      <c r="D73" s="1">
        <f t="shared" si="29"/>
        <v>71</v>
      </c>
      <c r="E73" s="2">
        <f t="shared" si="30"/>
        <v>7.1999999999999904</v>
      </c>
      <c r="F73" s="3">
        <f t="shared" ca="1" si="31"/>
        <v>433.01270189221935</v>
      </c>
      <c r="G73" s="3">
        <f t="shared" si="32"/>
        <v>180.51893543281872</v>
      </c>
      <c r="H73" s="3">
        <f t="shared" ca="1" si="18"/>
        <v>469.13440083818006</v>
      </c>
      <c r="I73" s="3">
        <f t="shared" ca="1" si="33"/>
        <v>3074.3901834347607</v>
      </c>
      <c r="J73" s="3">
        <f t="shared" si="34"/>
        <v>1540.1480699841975</v>
      </c>
      <c r="K73" s="3">
        <f t="shared" ca="1" si="35"/>
        <v>3447.6039706725514</v>
      </c>
      <c r="L73" s="3">
        <f t="shared" si="19"/>
        <v>-9.763919770565856</v>
      </c>
      <c r="M73" s="3">
        <f t="shared" ca="1" si="20"/>
        <v>0.39498193195997627</v>
      </c>
      <c r="N73" s="3">
        <f t="shared" ca="1" si="21"/>
        <v>22.630797685230085</v>
      </c>
      <c r="O73" s="1">
        <f t="shared" ca="1" si="22"/>
        <v>74829609.256931394</v>
      </c>
      <c r="P73" s="1">
        <f t="shared" si="23"/>
        <v>-10225759.889279936</v>
      </c>
      <c r="Q73" s="1">
        <f t="shared" ca="1" si="24"/>
        <v>85055369.146211326</v>
      </c>
      <c r="R73" s="1">
        <f t="shared" ca="1" si="25"/>
        <v>319011.39256996242</v>
      </c>
      <c r="S73" s="23">
        <f t="shared" si="26"/>
        <v>1.0399512978155883</v>
      </c>
      <c r="U73" s="3">
        <f t="shared" si="27"/>
        <v>334.03812758298108</v>
      </c>
      <c r="V73" s="23">
        <f t="shared" ca="1" si="28"/>
        <v>1.4044336921438365</v>
      </c>
    </row>
    <row r="74" spans="4:22" x14ac:dyDescent="0.2">
      <c r="D74" s="1">
        <f t="shared" si="29"/>
        <v>72</v>
      </c>
      <c r="E74" s="2">
        <f t="shared" si="30"/>
        <v>7.2999999999999901</v>
      </c>
      <c r="F74" s="3">
        <f t="shared" ca="1" si="31"/>
        <v>433.01270189221935</v>
      </c>
      <c r="G74" s="3">
        <f t="shared" si="32"/>
        <v>179.54254345576214</v>
      </c>
      <c r="H74" s="3">
        <f t="shared" ca="1" si="18"/>
        <v>468.75955980711933</v>
      </c>
      <c r="I74" s="3">
        <f t="shared" ca="1" si="33"/>
        <v>3117.6914536239829</v>
      </c>
      <c r="J74" s="3">
        <f t="shared" si="34"/>
        <v>1558.1511439286267</v>
      </c>
      <c r="K74" s="3">
        <f t="shared" ca="1" si="35"/>
        <v>3494.4986470383033</v>
      </c>
      <c r="L74" s="3">
        <f t="shared" si="19"/>
        <v>-9.7633764001835956</v>
      </c>
      <c r="M74" s="3">
        <f t="shared" ca="1" si="20"/>
        <v>0.39305938176327049</v>
      </c>
      <c r="N74" s="3">
        <f t="shared" ca="1" si="21"/>
        <v>22.520643673056796</v>
      </c>
      <c r="O74" s="1">
        <f t="shared" ca="1" si="22"/>
        <v>74710078.469591856</v>
      </c>
      <c r="P74" s="1">
        <f t="shared" si="23"/>
        <v>-10344714.952455241</v>
      </c>
      <c r="Q74" s="1">
        <f t="shared" ca="1" si="24"/>
        <v>85054793.422047094</v>
      </c>
      <c r="R74" s="1">
        <f t="shared" ca="1" si="25"/>
        <v>318756.50066884112</v>
      </c>
      <c r="S74" s="23">
        <f t="shared" si="26"/>
        <v>1.0381397374200874</v>
      </c>
      <c r="U74" s="3">
        <f t="shared" si="27"/>
        <v>333.96493140506078</v>
      </c>
      <c r="V74" s="23">
        <f t="shared" ca="1" si="28"/>
        <v>1.4036191100513133</v>
      </c>
    </row>
    <row r="75" spans="4:22" x14ac:dyDescent="0.2">
      <c r="D75" s="1">
        <f t="shared" si="29"/>
        <v>73</v>
      </c>
      <c r="E75" s="2">
        <f t="shared" si="30"/>
        <v>7.3999999999999897</v>
      </c>
      <c r="F75" s="3">
        <f t="shared" ca="1" si="31"/>
        <v>433.01270189221935</v>
      </c>
      <c r="G75" s="3">
        <f t="shared" si="32"/>
        <v>178.56620581574379</v>
      </c>
      <c r="H75" s="3">
        <f t="shared" ca="1" si="18"/>
        <v>468.38647488951966</v>
      </c>
      <c r="I75" s="3">
        <f t="shared" ca="1" si="33"/>
        <v>3160.992723813205</v>
      </c>
      <c r="J75" s="3">
        <f t="shared" si="34"/>
        <v>1576.0565813922019</v>
      </c>
      <c r="K75" s="3">
        <f t="shared" ca="1" si="35"/>
        <v>3541.3559270571222</v>
      </c>
      <c r="L75" s="3">
        <f t="shared" si="19"/>
        <v>-9.7628359766743014</v>
      </c>
      <c r="M75" s="3">
        <f t="shared" ca="1" si="20"/>
        <v>0.39113386877076517</v>
      </c>
      <c r="N75" s="3">
        <f t="shared" ca="1" si="21"/>
        <v>22.410319905188636</v>
      </c>
      <c r="O75" s="1">
        <f t="shared" ca="1" si="22"/>
        <v>74591202.552206412</v>
      </c>
      <c r="P75" s="1">
        <f t="shared" si="23"/>
        <v>-10463011.687981267</v>
      </c>
      <c r="Q75" s="1">
        <f t="shared" ca="1" si="24"/>
        <v>85054214.240187675</v>
      </c>
      <c r="R75" s="1">
        <f t="shared" ca="1" si="25"/>
        <v>318502.80292487337</v>
      </c>
      <c r="S75" s="23">
        <f t="shared" si="26"/>
        <v>1.0363404001346221</v>
      </c>
      <c r="U75" s="3">
        <f t="shared" si="27"/>
        <v>333.89213219363887</v>
      </c>
      <c r="V75" s="23">
        <f t="shared" ca="1" si="28"/>
        <v>1.4028077625317674</v>
      </c>
    </row>
    <row r="76" spans="4:22" x14ac:dyDescent="0.2">
      <c r="D76" s="1">
        <f t="shared" si="29"/>
        <v>74</v>
      </c>
      <c r="E76" s="2">
        <f t="shared" si="30"/>
        <v>7.4999999999999893</v>
      </c>
      <c r="F76" s="3">
        <f t="shared" ca="1" si="31"/>
        <v>433.01270189221935</v>
      </c>
      <c r="G76" s="3">
        <f t="shared" si="32"/>
        <v>177.58992221807637</v>
      </c>
      <c r="H76" s="3">
        <f t="shared" ca="1" si="18"/>
        <v>468.01514983323187</v>
      </c>
      <c r="I76" s="3">
        <f t="shared" ca="1" si="33"/>
        <v>3204.2939940024271</v>
      </c>
      <c r="J76" s="3">
        <f t="shared" si="34"/>
        <v>1593.864387793893</v>
      </c>
      <c r="K76" s="3">
        <f t="shared" ca="1" si="35"/>
        <v>3588.175986527825</v>
      </c>
      <c r="L76" s="3">
        <f t="shared" si="19"/>
        <v>-9.7622984998744187</v>
      </c>
      <c r="M76" s="3">
        <f t="shared" ca="1" si="20"/>
        <v>0.38920539986576708</v>
      </c>
      <c r="N76" s="3">
        <f t="shared" ca="1" si="21"/>
        <v>22.299826776010029</v>
      </c>
      <c r="O76" s="1">
        <f t="shared" ca="1" si="22"/>
        <v>74472981.360963643</v>
      </c>
      <c r="P76" s="1">
        <f t="shared" si="23"/>
        <v>-10580650.346935235</v>
      </c>
      <c r="Q76" s="1">
        <f t="shared" ca="1" si="24"/>
        <v>85053631.707898885</v>
      </c>
      <c r="R76" s="1">
        <f t="shared" ca="1" si="25"/>
        <v>318250.30188659765</v>
      </c>
      <c r="S76" s="23">
        <f t="shared" si="26"/>
        <v>1.0345532441019172</v>
      </c>
      <c r="U76" s="3">
        <f t="shared" si="27"/>
        <v>333.81972992668312</v>
      </c>
      <c r="V76" s="23">
        <f t="shared" ca="1" si="28"/>
        <v>1.4019996659155589</v>
      </c>
    </row>
    <row r="77" spans="4:22" x14ac:dyDescent="0.2">
      <c r="D77" s="1">
        <f t="shared" si="29"/>
        <v>75</v>
      </c>
      <c r="E77" s="2">
        <f t="shared" si="30"/>
        <v>7.599999999999989</v>
      </c>
      <c r="F77" s="3">
        <f t="shared" ca="1" si="31"/>
        <v>433.01270189221935</v>
      </c>
      <c r="G77" s="3">
        <f t="shared" si="32"/>
        <v>176.61369236808892</v>
      </c>
      <c r="H77" s="3">
        <f t="shared" ca="1" si="18"/>
        <v>467.64558838065608</v>
      </c>
      <c r="I77" s="3">
        <f t="shared" ca="1" si="33"/>
        <v>3247.5952641916492</v>
      </c>
      <c r="J77" s="3">
        <f t="shared" si="34"/>
        <v>1611.5745685232012</v>
      </c>
      <c r="K77" s="3">
        <f t="shared" ca="1" si="35"/>
        <v>3634.9590016237416</v>
      </c>
      <c r="L77" s="3">
        <f t="shared" si="19"/>
        <v>-9.7617639696212795</v>
      </c>
      <c r="M77" s="3">
        <f t="shared" ca="1" si="20"/>
        <v>0.38727398203882074</v>
      </c>
      <c r="N77" s="3">
        <f t="shared" ca="1" si="21"/>
        <v>22.189164686049676</v>
      </c>
      <c r="O77" s="1">
        <f t="shared" ca="1" si="22"/>
        <v>74355414.752842605</v>
      </c>
      <c r="P77" s="1">
        <f t="shared" si="23"/>
        <v>-10697631.179010065</v>
      </c>
      <c r="Q77" s="1">
        <f t="shared" ca="1" si="24"/>
        <v>85053045.931852669</v>
      </c>
      <c r="R77" s="1">
        <f t="shared" ca="1" si="25"/>
        <v>317999.00009884615</v>
      </c>
      <c r="S77" s="23">
        <f t="shared" si="26"/>
        <v>1.0327782277564663</v>
      </c>
      <c r="U77" s="3">
        <f t="shared" si="27"/>
        <v>333.74772458228114</v>
      </c>
      <c r="V77" s="23">
        <f t="shared" ca="1" si="28"/>
        <v>1.4011948365070102</v>
      </c>
    </row>
    <row r="78" spans="4:22" x14ac:dyDescent="0.2">
      <c r="D78" s="1">
        <f t="shared" si="29"/>
        <v>76</v>
      </c>
      <c r="E78" s="2">
        <f t="shared" si="30"/>
        <v>7.6999999999999886</v>
      </c>
      <c r="F78" s="3">
        <f t="shared" ca="1" si="31"/>
        <v>433.01270189221935</v>
      </c>
      <c r="G78" s="3">
        <f t="shared" si="32"/>
        <v>175.63751597112679</v>
      </c>
      <c r="H78" s="3">
        <f t="shared" ca="1" si="18"/>
        <v>467.27779426857836</v>
      </c>
      <c r="I78" s="3">
        <f t="shared" ca="1" si="33"/>
        <v>3290.8965343808713</v>
      </c>
      <c r="J78" s="3">
        <f t="shared" si="34"/>
        <v>1629.187128940162</v>
      </c>
      <c r="K78" s="3">
        <f t="shared" ca="1" si="35"/>
        <v>3681.7051488921647</v>
      </c>
      <c r="L78" s="3">
        <f t="shared" si="19"/>
        <v>-9.7612323857531074</v>
      </c>
      <c r="M78" s="3">
        <f t="shared" ca="1" si="20"/>
        <v>0.38533962238801861</v>
      </c>
      <c r="N78" s="3">
        <f t="shared" ca="1" si="21"/>
        <v>22.078334041998314</v>
      </c>
      <c r="O78" s="1">
        <f t="shared" ca="1" si="22"/>
        <v>74238502.58561267</v>
      </c>
      <c r="P78" s="1">
        <f t="shared" si="23"/>
        <v>-10813954.432514727</v>
      </c>
      <c r="Q78" s="1">
        <f t="shared" ca="1" si="24"/>
        <v>85052457.018127397</v>
      </c>
      <c r="R78" s="1">
        <f t="shared" ca="1" si="25"/>
        <v>317748.90010263328</v>
      </c>
      <c r="S78" s="23">
        <f t="shared" si="26"/>
        <v>1.0310153098234289</v>
      </c>
      <c r="U78" s="3">
        <f t="shared" si="27"/>
        <v>333.67611613864028</v>
      </c>
      <c r="V78" s="23">
        <f t="shared" ca="1" si="28"/>
        <v>1.4003932905836971</v>
      </c>
    </row>
    <row r="79" spans="4:22" x14ac:dyDescent="0.2">
      <c r="D79" s="1">
        <f t="shared" si="29"/>
        <v>77</v>
      </c>
      <c r="E79" s="2">
        <f t="shared" si="30"/>
        <v>7.7999999999999883</v>
      </c>
      <c r="F79" s="3">
        <f t="shared" ca="1" si="31"/>
        <v>433.01270189221935</v>
      </c>
      <c r="G79" s="3">
        <f t="shared" si="32"/>
        <v>174.66139273255149</v>
      </c>
      <c r="H79" s="3">
        <f t="shared" ca="1" si="18"/>
        <v>466.91177122800684</v>
      </c>
      <c r="I79" s="3">
        <f t="shared" ca="1" si="33"/>
        <v>3334.1978045700935</v>
      </c>
      <c r="J79" s="3">
        <f t="shared" si="34"/>
        <v>1646.702074375346</v>
      </c>
      <c r="K79" s="3">
        <f t="shared" ca="1" si="35"/>
        <v>3728.4146052537785</v>
      </c>
      <c r="L79" s="3">
        <f t="shared" si="19"/>
        <v>-9.760703748109016</v>
      </c>
      <c r="M79" s="3">
        <f t="shared" ca="1" si="20"/>
        <v>0.38340232811930519</v>
      </c>
      <c r="N79" s="3">
        <f t="shared" ca="1" si="21"/>
        <v>21.967335256726152</v>
      </c>
      <c r="O79" s="1">
        <f t="shared" ca="1" si="22"/>
        <v>74122244.71783337</v>
      </c>
      <c r="P79" s="1">
        <f t="shared" si="23"/>
        <v>-10929620.354374545</v>
      </c>
      <c r="Q79" s="1">
        <f t="shared" ca="1" si="24"/>
        <v>85051865.072207913</v>
      </c>
      <c r="R79" s="1">
        <f t="shared" ca="1" si="25"/>
        <v>317500.00443504466</v>
      </c>
      <c r="S79" s="23">
        <f t="shared" si="26"/>
        <v>1.0292644493175387</v>
      </c>
      <c r="U79" s="3">
        <f t="shared" si="27"/>
        <v>333.6049045740877</v>
      </c>
      <c r="V79" s="23">
        <f t="shared" ca="1" si="28"/>
        <v>1.3995950443957399</v>
      </c>
    </row>
    <row r="80" spans="4:22" x14ac:dyDescent="0.2">
      <c r="D80" s="1">
        <f t="shared" si="29"/>
        <v>78</v>
      </c>
      <c r="E80" s="2">
        <f t="shared" si="30"/>
        <v>7.8999999999999879</v>
      </c>
      <c r="F80" s="3">
        <f t="shared" ca="1" si="31"/>
        <v>433.01270189221935</v>
      </c>
      <c r="G80" s="3">
        <f t="shared" si="32"/>
        <v>173.6853223577406</v>
      </c>
      <c r="H80" s="3">
        <f t="shared" ca="1" si="18"/>
        <v>466.54752298400672</v>
      </c>
      <c r="I80" s="3">
        <f t="shared" ca="1" si="33"/>
        <v>3377.4990747593156</v>
      </c>
      <c r="J80" s="3">
        <f t="shared" si="34"/>
        <v>1664.1194101298606</v>
      </c>
      <c r="K80" s="3">
        <f t="shared" ca="1" si="35"/>
        <v>3775.0875480020723</v>
      </c>
      <c r="L80" s="3">
        <f t="shared" si="19"/>
        <v>-9.7601780565290053</v>
      </c>
      <c r="M80" s="3">
        <f t="shared" ca="1" si="20"/>
        <v>0.38146210654677409</v>
      </c>
      <c r="N80" s="3">
        <f t="shared" ca="1" si="21"/>
        <v>21.856168749299886</v>
      </c>
      <c r="O80" s="1">
        <f t="shared" ca="1" si="22"/>
        <v>74006641.008854166</v>
      </c>
      <c r="P80" s="1">
        <f t="shared" si="23"/>
        <v>-11044629.190131551</v>
      </c>
      <c r="Q80" s="1">
        <f t="shared" ca="1" si="24"/>
        <v>85051270.198985711</v>
      </c>
      <c r="R80" s="1">
        <f t="shared" ca="1" si="25"/>
        <v>317252.31562912458</v>
      </c>
      <c r="S80" s="23">
        <f t="shared" si="26"/>
        <v>1.0275256055420097</v>
      </c>
      <c r="U80" s="3">
        <f t="shared" si="27"/>
        <v>333.53408986707041</v>
      </c>
      <c r="V80" s="23">
        <f t="shared" ca="1" si="28"/>
        <v>1.3988001141650876</v>
      </c>
    </row>
    <row r="81" spans="4:22" x14ac:dyDescent="0.2">
      <c r="D81" s="1">
        <f t="shared" si="29"/>
        <v>79</v>
      </c>
      <c r="E81" s="2">
        <f t="shared" si="30"/>
        <v>7.9999999999999876</v>
      </c>
      <c r="F81" s="3">
        <f t="shared" ca="1" si="31"/>
        <v>433.01270189221935</v>
      </c>
      <c r="G81" s="3">
        <f t="shared" si="32"/>
        <v>172.7093045520877</v>
      </c>
      <c r="H81" s="3">
        <f t="shared" ca="1" si="18"/>
        <v>466.1850532555348</v>
      </c>
      <c r="I81" s="3">
        <f t="shared" ca="1" si="33"/>
        <v>3420.8003449485377</v>
      </c>
      <c r="J81" s="3">
        <f t="shared" si="34"/>
        <v>1681.439141475352</v>
      </c>
      <c r="K81" s="3">
        <f t="shared" ca="1" si="35"/>
        <v>3821.7241548027391</v>
      </c>
      <c r="L81" s="3">
        <f t="shared" si="19"/>
        <v>-9.759655310853967</v>
      </c>
      <c r="M81" s="3">
        <f t="shared" ca="1" si="20"/>
        <v>0.37951896509295768</v>
      </c>
      <c r="N81" s="3">
        <f t="shared" ca="1" si="21"/>
        <v>21.74483494499929</v>
      </c>
      <c r="O81" s="1">
        <f t="shared" ca="1" si="22"/>
        <v>73891691.318814382</v>
      </c>
      <c r="P81" s="1">
        <f t="shared" si="23"/>
        <v>-11158981.183944805</v>
      </c>
      <c r="Q81" s="1">
        <f t="shared" ca="1" si="24"/>
        <v>85050672.502759188</v>
      </c>
      <c r="R81" s="1">
        <f t="shared" ca="1" si="25"/>
        <v>317005.83621376369</v>
      </c>
      <c r="S81" s="23">
        <f t="shared" si="26"/>
        <v>1.0257987380874591</v>
      </c>
      <c r="U81" s="3">
        <f t="shared" si="27"/>
        <v>333.4636719961552</v>
      </c>
      <c r="V81" s="23">
        <f t="shared" ca="1" si="28"/>
        <v>1.3980085160848041</v>
      </c>
    </row>
    <row r="82" spans="4:22" x14ac:dyDescent="0.2">
      <c r="D82" s="1">
        <f t="shared" si="29"/>
        <v>80</v>
      </c>
      <c r="E82" s="2">
        <f t="shared" si="30"/>
        <v>8.0999999999999872</v>
      </c>
      <c r="F82" s="3">
        <f t="shared" ca="1" si="31"/>
        <v>433.01270189221935</v>
      </c>
      <c r="G82" s="3">
        <f t="shared" si="32"/>
        <v>171.73333902100231</v>
      </c>
      <c r="H82" s="3">
        <f t="shared" ca="1" si="18"/>
        <v>465.82436575527322</v>
      </c>
      <c r="I82" s="3">
        <f t="shared" ca="1" si="33"/>
        <v>3464.1016151377598</v>
      </c>
      <c r="J82" s="3">
        <f t="shared" si="34"/>
        <v>1698.6612736540067</v>
      </c>
      <c r="K82" s="3">
        <f t="shared" ca="1" si="35"/>
        <v>3868.3246036930564</v>
      </c>
      <c r="L82" s="3">
        <f t="shared" si="19"/>
        <v>-9.7591355109256792</v>
      </c>
      <c r="M82" s="3">
        <f t="shared" ca="1" si="20"/>
        <v>0.37757291128911075</v>
      </c>
      <c r="N82" s="3">
        <f t="shared" ca="1" si="21"/>
        <v>21.633334275333482</v>
      </c>
      <c r="O82" s="1">
        <f t="shared" ca="1" si="22"/>
        <v>73777395.508642867</v>
      </c>
      <c r="P82" s="1">
        <f t="shared" si="23"/>
        <v>-11272676.578590721</v>
      </c>
      <c r="Q82" s="1">
        <f t="shared" ca="1" si="24"/>
        <v>85050072.087233588</v>
      </c>
      <c r="R82" s="1">
        <f t="shared" ca="1" si="25"/>
        <v>316760.56871358579</v>
      </c>
      <c r="S82" s="23">
        <f t="shared" si="26"/>
        <v>1.0240838068308338</v>
      </c>
      <c r="U82" s="3">
        <f t="shared" si="27"/>
        <v>333.39365094002852</v>
      </c>
      <c r="V82" s="23">
        <f t="shared" ca="1" si="28"/>
        <v>1.3972202663183486</v>
      </c>
    </row>
    <row r="83" spans="4:22" x14ac:dyDescent="0.2">
      <c r="D83" s="1">
        <f t="shared" si="29"/>
        <v>81</v>
      </c>
      <c r="E83" s="2">
        <f t="shared" si="30"/>
        <v>8.1999999999999869</v>
      </c>
      <c r="F83" s="3">
        <f t="shared" ca="1" si="31"/>
        <v>433.01270189221935</v>
      </c>
      <c r="G83" s="3">
        <f t="shared" si="32"/>
        <v>170.75742546990975</v>
      </c>
      <c r="H83" s="3">
        <f t="shared" ca="1" si="18"/>
        <v>465.46546418946252</v>
      </c>
      <c r="I83" s="3">
        <f t="shared" ca="1" si="33"/>
        <v>3507.402885326982</v>
      </c>
      <c r="J83" s="3">
        <f t="shared" si="34"/>
        <v>1715.7858118785523</v>
      </c>
      <c r="K83" s="3">
        <f t="shared" ca="1" si="35"/>
        <v>3914.8890730812491</v>
      </c>
      <c r="L83" s="3">
        <f t="shared" si="19"/>
        <v>-9.7586186565868136</v>
      </c>
      <c r="M83" s="3">
        <f t="shared" ca="1" si="20"/>
        <v>0.37562395277548583</v>
      </c>
      <c r="N83" s="3">
        <f t="shared" ca="1" si="21"/>
        <v>21.521667178056681</v>
      </c>
      <c r="O83" s="1">
        <f t="shared" ca="1" si="22"/>
        <v>73663753.440058023</v>
      </c>
      <c r="P83" s="1">
        <f t="shared" si="23"/>
        <v>-11385715.615463397</v>
      </c>
      <c r="Q83" s="1">
        <f t="shared" ca="1" si="24"/>
        <v>85049469.055521414</v>
      </c>
      <c r="R83" s="1">
        <f t="shared" ca="1" si="25"/>
        <v>316516.51564883452</v>
      </c>
      <c r="S83" s="23">
        <f t="shared" si="26"/>
        <v>1.0223807719343441</v>
      </c>
      <c r="U83" s="3">
        <f t="shared" si="27"/>
        <v>333.32402667749665</v>
      </c>
      <c r="V83" s="23">
        <f t="shared" ca="1" si="28"/>
        <v>1.396435380998855</v>
      </c>
    </row>
    <row r="84" spans="4:22" x14ac:dyDescent="0.2">
      <c r="D84" s="1">
        <f t="shared" si="29"/>
        <v>82</v>
      </c>
      <c r="E84" s="2">
        <f t="shared" si="30"/>
        <v>8.2999999999999865</v>
      </c>
      <c r="F84" s="3">
        <f t="shared" ca="1" si="31"/>
        <v>433.01270189221935</v>
      </c>
      <c r="G84" s="3">
        <f t="shared" si="32"/>
        <v>169.78156360425106</v>
      </c>
      <c r="H84" s="3">
        <f t="shared" ca="1" si="18"/>
        <v>465.108352257734</v>
      </c>
      <c r="I84" s="3">
        <f t="shared" ca="1" si="33"/>
        <v>3550.7041555162041</v>
      </c>
      <c r="J84" s="3">
        <f t="shared" si="34"/>
        <v>1732.8127613322604</v>
      </c>
      <c r="K84" s="3">
        <f t="shared" ca="1" si="35"/>
        <v>3961.4177417458386</v>
      </c>
      <c r="L84" s="3">
        <f t="shared" si="19"/>
        <v>-9.7581047476809264</v>
      </c>
      <c r="M84" s="3">
        <f t="shared" ca="1" si="20"/>
        <v>0.37367209730160222</v>
      </c>
      <c r="N84" s="3">
        <f t="shared" ca="1" si="21"/>
        <v>21.409834097183644</v>
      </c>
      <c r="O84" s="1">
        <f t="shared" ca="1" si="22"/>
        <v>73550764.97556749</v>
      </c>
      <c r="P84" s="1">
        <f t="shared" si="23"/>
        <v>-11498098.53457493</v>
      </c>
      <c r="Q84" s="1">
        <f t="shared" ca="1" si="24"/>
        <v>85048863.510142416</v>
      </c>
      <c r="R84" s="1">
        <f t="shared" ca="1" si="25"/>
        <v>316273.67953525914</v>
      </c>
      <c r="S84" s="23">
        <f t="shared" si="26"/>
        <v>1.0206895938444038</v>
      </c>
      <c r="U84" s="3">
        <f t="shared" si="27"/>
        <v>333.25479918748579</v>
      </c>
      <c r="V84" s="23">
        <f t="shared" ca="1" si="28"/>
        <v>1.3956538762284072</v>
      </c>
    </row>
    <row r="85" spans="4:22" x14ac:dyDescent="0.2">
      <c r="D85" s="1">
        <f t="shared" si="29"/>
        <v>83</v>
      </c>
      <c r="E85" s="2">
        <f t="shared" si="30"/>
        <v>8.3999999999999861</v>
      </c>
      <c r="F85" s="3">
        <f t="shared" ca="1" si="31"/>
        <v>433.01270189221935</v>
      </c>
      <c r="G85" s="3">
        <f t="shared" si="32"/>
        <v>168.80575312948298</v>
      </c>
      <c r="H85" s="3">
        <f t="shared" ca="1" si="18"/>
        <v>464.75303365294127</v>
      </c>
      <c r="I85" s="3">
        <f t="shared" ca="1" si="33"/>
        <v>3594.0054257054262</v>
      </c>
      <c r="J85" s="3">
        <f t="shared" si="34"/>
        <v>1749.742127168947</v>
      </c>
      <c r="K85" s="3">
        <f t="shared" ca="1" si="35"/>
        <v>4007.9107888349722</v>
      </c>
      <c r="L85" s="3">
        <f t="shared" si="19"/>
        <v>-9.7575937840524638</v>
      </c>
      <c r="M85" s="3">
        <f t="shared" ca="1" si="20"/>
        <v>0.37171735272650702</v>
      </c>
      <c r="N85" s="3">
        <f t="shared" ca="1" si="21"/>
        <v>21.297835483004597</v>
      </c>
      <c r="O85" s="1">
        <f t="shared" ca="1" si="22"/>
        <v>73438429.978468075</v>
      </c>
      <c r="P85" s="1">
        <f t="shared" si="23"/>
        <v>-11609825.574555749</v>
      </c>
      <c r="Q85" s="1">
        <f t="shared" ca="1" si="24"/>
        <v>85048255.55302383</v>
      </c>
      <c r="R85" s="1">
        <f t="shared" ca="1" si="25"/>
        <v>316032.06288400007</v>
      </c>
      <c r="S85" s="23">
        <f t="shared" si="26"/>
        <v>1.019010233290581</v>
      </c>
      <c r="U85" s="3">
        <f t="shared" si="27"/>
        <v>333.18596844904158</v>
      </c>
      <c r="V85" s="23">
        <f t="shared" ca="1" si="28"/>
        <v>1.3948757680773161</v>
      </c>
    </row>
    <row r="86" spans="4:22" x14ac:dyDescent="0.2">
      <c r="D86" s="1">
        <f t="shared" si="29"/>
        <v>84</v>
      </c>
      <c r="E86" s="2">
        <f t="shared" si="30"/>
        <v>8.4999999999999858</v>
      </c>
      <c r="F86" s="3">
        <f t="shared" ca="1" si="31"/>
        <v>433.01270189221935</v>
      </c>
      <c r="G86" s="3">
        <f t="shared" si="32"/>
        <v>167.82999375107772</v>
      </c>
      <c r="H86" s="3">
        <f t="shared" ca="1" si="18"/>
        <v>464.3995120609913</v>
      </c>
      <c r="I86" s="3">
        <f t="shared" ca="1" si="33"/>
        <v>3637.3066958946483</v>
      </c>
      <c r="J86" s="3">
        <f t="shared" si="34"/>
        <v>1766.5739145129751</v>
      </c>
      <c r="K86" s="3">
        <f t="shared" ca="1" si="35"/>
        <v>4054.3683938657377</v>
      </c>
      <c r="L86" s="3">
        <f t="shared" si="19"/>
        <v>-9.7570857655467638</v>
      </c>
      <c r="M86" s="3">
        <f t="shared" ca="1" si="20"/>
        <v>0.36975972701902937</v>
      </c>
      <c r="N86" s="3">
        <f t="shared" ca="1" si="21"/>
        <v>21.185671792099814</v>
      </c>
      <c r="O86" s="1">
        <f t="shared" ca="1" si="22"/>
        <v>73326748.312845513</v>
      </c>
      <c r="P86" s="1">
        <f t="shared" si="23"/>
        <v>-11720896.972654928</v>
      </c>
      <c r="Q86" s="1">
        <f t="shared" ca="1" si="24"/>
        <v>85047645.285500437</v>
      </c>
      <c r="R86" s="1">
        <f t="shared" ca="1" si="25"/>
        <v>315791.66820147407</v>
      </c>
      <c r="S86" s="23">
        <f t="shared" si="26"/>
        <v>1.0173426512845545</v>
      </c>
      <c r="U86" s="3">
        <f t="shared" si="27"/>
        <v>333.11753444132972</v>
      </c>
      <c r="V86" s="23">
        <f t="shared" ca="1" si="28"/>
        <v>1.3941010725833876</v>
      </c>
    </row>
    <row r="87" spans="4:22" x14ac:dyDescent="0.2">
      <c r="D87" s="1">
        <f t="shared" si="29"/>
        <v>85</v>
      </c>
      <c r="E87" s="2">
        <f t="shared" si="30"/>
        <v>8.5999999999999854</v>
      </c>
      <c r="F87" s="3">
        <f t="shared" ca="1" si="31"/>
        <v>433.01270189221935</v>
      </c>
      <c r="G87" s="3">
        <f t="shared" si="32"/>
        <v>166.85428517452306</v>
      </c>
      <c r="H87" s="3">
        <f t="shared" ca="1" si="18"/>
        <v>464.04779116067465</v>
      </c>
      <c r="I87" s="3">
        <f t="shared" ca="1" si="33"/>
        <v>3680.6079660838705</v>
      </c>
      <c r="J87" s="3">
        <f t="shared" si="34"/>
        <v>1783.3081284592549</v>
      </c>
      <c r="K87" s="3">
        <f t="shared" ca="1" si="35"/>
        <v>4100.7907367234593</v>
      </c>
      <c r="L87" s="3">
        <f t="shared" si="19"/>
        <v>-9.7565806920100506</v>
      </c>
      <c r="M87" s="3">
        <f t="shared" ca="1" si="20"/>
        <v>0.36779922825802625</v>
      </c>
      <c r="N87" s="3">
        <f t="shared" ca="1" si="21"/>
        <v>21.073343487353711</v>
      </c>
      <c r="O87" s="1">
        <f t="shared" ca="1" si="22"/>
        <v>73215719.843574375</v>
      </c>
      <c r="P87" s="1">
        <f t="shared" si="23"/>
        <v>-11831312.9647405</v>
      </c>
      <c r="Q87" s="1">
        <f t="shared" ca="1" si="24"/>
        <v>85047032.808314875</v>
      </c>
      <c r="R87" s="1">
        <f t="shared" ca="1" si="25"/>
        <v>315552.49798925879</v>
      </c>
      <c r="S87" s="23">
        <f t="shared" si="26"/>
        <v>1.0156868091190741</v>
      </c>
      <c r="U87" s="3">
        <f t="shared" si="27"/>
        <v>333.04949714363551</v>
      </c>
      <c r="V87" s="23">
        <f t="shared" ca="1" si="28"/>
        <v>1.3933298057511945</v>
      </c>
    </row>
    <row r="88" spans="4:22" x14ac:dyDescent="0.2">
      <c r="D88" s="1">
        <f t="shared" si="29"/>
        <v>86</v>
      </c>
      <c r="E88" s="2">
        <f t="shared" si="30"/>
        <v>8.6999999999999851</v>
      </c>
      <c r="F88" s="3">
        <f t="shared" ca="1" si="31"/>
        <v>433.01270189221935</v>
      </c>
      <c r="G88" s="3">
        <f t="shared" si="32"/>
        <v>165.87862710532204</v>
      </c>
      <c r="H88" s="3">
        <f t="shared" ca="1" si="18"/>
        <v>463.69787462349501</v>
      </c>
      <c r="I88" s="3">
        <f t="shared" ca="1" si="33"/>
        <v>3723.9092362730926</v>
      </c>
      <c r="J88" s="3">
        <f t="shared" si="34"/>
        <v>1799.9447740732471</v>
      </c>
      <c r="K88" s="3">
        <f t="shared" ca="1" si="35"/>
        <v>4147.1779976609796</v>
      </c>
      <c r="L88" s="3">
        <f t="shared" si="19"/>
        <v>-9.7560785632894387</v>
      </c>
      <c r="M88" s="3">
        <f t="shared" ca="1" si="20"/>
        <v>0.36583586463262163</v>
      </c>
      <c r="N88" s="3">
        <f t="shared" ca="1" si="21"/>
        <v>20.960851037968521</v>
      </c>
      <c r="O88" s="1">
        <f t="shared" ca="1" si="22"/>
        <v>73105344.436317801</v>
      </c>
      <c r="P88" s="1">
        <f t="shared" si="23"/>
        <v>-11941073.785299784</v>
      </c>
      <c r="Q88" s="1">
        <f t="shared" ca="1" si="24"/>
        <v>85046418.221617579</v>
      </c>
      <c r="R88" s="1">
        <f t="shared" ca="1" si="25"/>
        <v>315314.55474397662</v>
      </c>
      <c r="S88" s="23">
        <f t="shared" si="26"/>
        <v>1.0140426683669328</v>
      </c>
      <c r="U88" s="3">
        <f t="shared" si="27"/>
        <v>332.98185653536399</v>
      </c>
      <c r="V88" s="23">
        <f t="shared" ca="1" si="28"/>
        <v>1.3925619835513425</v>
      </c>
    </row>
    <row r="89" spans="4:22" x14ac:dyDescent="0.2">
      <c r="D89" s="1">
        <f t="shared" si="29"/>
        <v>87</v>
      </c>
      <c r="E89" s="2">
        <f t="shared" si="30"/>
        <v>8.7999999999999847</v>
      </c>
      <c r="F89" s="3">
        <f t="shared" ca="1" si="31"/>
        <v>433.01270189221935</v>
      </c>
      <c r="G89" s="3">
        <f t="shared" si="32"/>
        <v>164.9030192489931</v>
      </c>
      <c r="H89" s="3">
        <f t="shared" ca="1" si="18"/>
        <v>463.34976611349856</v>
      </c>
      <c r="I89" s="3">
        <f t="shared" ca="1" si="33"/>
        <v>3767.2105064623147</v>
      </c>
      <c r="J89" s="3">
        <f t="shared" si="34"/>
        <v>1816.4838563909627</v>
      </c>
      <c r="K89" s="3">
        <f t="shared" ca="1" si="35"/>
        <v>4193.5303572979192</v>
      </c>
      <c r="L89" s="3">
        <f t="shared" si="19"/>
        <v>-9.7555793792329286</v>
      </c>
      <c r="M89" s="3">
        <f t="shared" ca="1" si="20"/>
        <v>0.36386964444243719</v>
      </c>
      <c r="N89" s="3">
        <f t="shared" ca="1" si="21"/>
        <v>20.848194919477542</v>
      </c>
      <c r="O89" s="1">
        <f t="shared" ca="1" si="22"/>
        <v>72995621.957527503</v>
      </c>
      <c r="P89" s="1">
        <f t="shared" si="23"/>
        <v>-12050179.667439684</v>
      </c>
      <c r="Q89" s="1">
        <f t="shared" ca="1" si="24"/>
        <v>85045801.624967188</v>
      </c>
      <c r="R89" s="1">
        <f t="shared" ca="1" si="25"/>
        <v>315077.84095717903</v>
      </c>
      <c r="S89" s="23">
        <f t="shared" si="26"/>
        <v>1.0124101908799472</v>
      </c>
      <c r="U89" s="3">
        <f t="shared" si="27"/>
        <v>332.91461259603989</v>
      </c>
      <c r="V89" s="23">
        <f t="shared" ca="1" si="28"/>
        <v>1.3917976219197361</v>
      </c>
    </row>
    <row r="90" spans="4:22" x14ac:dyDescent="0.2">
      <c r="D90" s="1">
        <f t="shared" si="29"/>
        <v>88</v>
      </c>
      <c r="E90" s="2">
        <f t="shared" si="30"/>
        <v>8.8999999999999844</v>
      </c>
      <c r="F90" s="3">
        <f t="shared" ca="1" si="31"/>
        <v>433.01270189221935</v>
      </c>
      <c r="G90" s="3">
        <f t="shared" si="32"/>
        <v>163.92746131106981</v>
      </c>
      <c r="H90" s="3">
        <f t="shared" ca="1" si="18"/>
        <v>463.00346928710189</v>
      </c>
      <c r="I90" s="3">
        <f t="shared" ca="1" si="33"/>
        <v>3810.5117766515368</v>
      </c>
      <c r="J90" s="3">
        <f t="shared" si="34"/>
        <v>1832.9253804189659</v>
      </c>
      <c r="K90" s="3">
        <f t="shared" ca="1" si="35"/>
        <v>4239.8479966199247</v>
      </c>
      <c r="L90" s="3">
        <f t="shared" si="19"/>
        <v>-9.7550831396894147</v>
      </c>
      <c r="M90" s="3">
        <f t="shared" ca="1" si="20"/>
        <v>0.36190057609781556</v>
      </c>
      <c r="N90" s="3">
        <f t="shared" ca="1" si="21"/>
        <v>20.73537561375791</v>
      </c>
      <c r="O90" s="1">
        <f t="shared" ca="1" si="22"/>
        <v>72886552.274443388</v>
      </c>
      <c r="P90" s="1">
        <f t="shared" si="23"/>
        <v>-12158630.842887025</v>
      </c>
      <c r="Q90" s="1">
        <f t="shared" ca="1" si="24"/>
        <v>85045183.117330417</v>
      </c>
      <c r="R90" s="1">
        <f t="shared" ca="1" si="25"/>
        <v>314842.35911522928</v>
      </c>
      <c r="S90" s="23">
        <f t="shared" si="26"/>
        <v>1.0107893387879365</v>
      </c>
      <c r="U90" s="3">
        <f t="shared" si="27"/>
        <v>332.8477653053078</v>
      </c>
      <c r="V90" s="23">
        <f t="shared" ca="1" si="28"/>
        <v>1.3910367367568399</v>
      </c>
    </row>
    <row r="91" spans="4:22" x14ac:dyDescent="0.2">
      <c r="D91" s="1">
        <f t="shared" si="29"/>
        <v>89</v>
      </c>
      <c r="E91" s="2">
        <f t="shared" si="30"/>
        <v>8.999999999999984</v>
      </c>
      <c r="F91" s="3">
        <f t="shared" ca="1" si="31"/>
        <v>433.01270189221935</v>
      </c>
      <c r="G91" s="3">
        <f t="shared" si="32"/>
        <v>162.95195299710088</v>
      </c>
      <c r="H91" s="3">
        <f t="shared" ca="1" si="18"/>
        <v>462.65898779292013</v>
      </c>
      <c r="I91" s="3">
        <f t="shared" ca="1" si="33"/>
        <v>3853.8130468407589</v>
      </c>
      <c r="J91" s="3">
        <f t="shared" si="34"/>
        <v>1849.2693511343746</v>
      </c>
      <c r="K91" s="3">
        <f t="shared" ca="1" si="35"/>
        <v>4286.131096977897</v>
      </c>
      <c r="L91" s="3">
        <f t="shared" si="19"/>
        <v>-9.7545898445086738</v>
      </c>
      <c r="M91" s="3">
        <f t="shared" ca="1" si="20"/>
        <v>0.35992866812003532</v>
      </c>
      <c r="N91" s="3">
        <f t="shared" ca="1" si="21"/>
        <v>20.622393609042927</v>
      </c>
      <c r="O91" s="1">
        <f t="shared" ca="1" si="22"/>
        <v>72778135.255093604</v>
      </c>
      <c r="P91" s="1">
        <f t="shared" si="23"/>
        <v>-12266427.541988831</v>
      </c>
      <c r="Q91" s="1">
        <f t="shared" ca="1" si="24"/>
        <v>85044562.797082439</v>
      </c>
      <c r="R91" s="1">
        <f t="shared" ca="1" si="25"/>
        <v>314608.11169918568</v>
      </c>
      <c r="S91" s="23">
        <f t="shared" si="26"/>
        <v>1.0091800744977202</v>
      </c>
      <c r="U91" s="3">
        <f t="shared" si="27"/>
        <v>332.78131464293193</v>
      </c>
      <c r="V91" s="23">
        <f t="shared" ca="1" si="28"/>
        <v>1.3902793439269403</v>
      </c>
    </row>
    <row r="92" spans="4:22" x14ac:dyDescent="0.2">
      <c r="D92" s="1">
        <f t="shared" si="29"/>
        <v>90</v>
      </c>
      <c r="E92" s="2">
        <f t="shared" si="30"/>
        <v>9.0999999999999837</v>
      </c>
      <c r="F92" s="3">
        <f t="shared" ca="1" si="31"/>
        <v>433.01270189221935</v>
      </c>
      <c r="G92" s="3">
        <f t="shared" si="32"/>
        <v>161.97649401264999</v>
      </c>
      <c r="H92" s="3">
        <f t="shared" ca="1" si="18"/>
        <v>462.31632527159371</v>
      </c>
      <c r="I92" s="3">
        <f t="shared" ca="1" si="33"/>
        <v>3897.1143170299811</v>
      </c>
      <c r="J92" s="3">
        <f t="shared" si="34"/>
        <v>1865.5157734848622</v>
      </c>
      <c r="K92" s="3">
        <f t="shared" ca="1" si="35"/>
        <v>4332.379840087201</v>
      </c>
      <c r="L92" s="3">
        <f t="shared" si="19"/>
        <v>-9.7540994935413785</v>
      </c>
      <c r="M92" s="3">
        <f t="shared" ca="1" si="20"/>
        <v>0.35795392914151825</v>
      </c>
      <c r="N92" s="3">
        <f t="shared" ca="1" si="21"/>
        <v>20.509249399933921</v>
      </c>
      <c r="O92" s="1">
        <f t="shared" ca="1" si="22"/>
        <v>72670370.768294215</v>
      </c>
      <c r="P92" s="1">
        <f t="shared" si="23"/>
        <v>-12373569.99371266</v>
      </c>
      <c r="Q92" s="1">
        <f t="shared" ca="1" si="24"/>
        <v>85043940.762006879</v>
      </c>
      <c r="R92" s="1">
        <f t="shared" ca="1" si="25"/>
        <v>314375.10118468374</v>
      </c>
      <c r="S92" s="23">
        <f t="shared" si="26"/>
        <v>1.0075823606921146</v>
      </c>
      <c r="U92" s="3">
        <f t="shared" si="27"/>
        <v>332.71526058879618</v>
      </c>
      <c r="V92" s="23">
        <f t="shared" ca="1" si="28"/>
        <v>1.3895254592574036</v>
      </c>
    </row>
    <row r="93" spans="4:22" x14ac:dyDescent="0.2">
      <c r="D93" s="1">
        <f t="shared" si="29"/>
        <v>91</v>
      </c>
      <c r="E93" s="2">
        <f t="shared" si="30"/>
        <v>9.1999999999999833</v>
      </c>
      <c r="F93" s="3">
        <f t="shared" ca="1" si="31"/>
        <v>433.01270189221935</v>
      </c>
      <c r="G93" s="3">
        <f t="shared" si="32"/>
        <v>161.00108406329585</v>
      </c>
      <c r="H93" s="3">
        <f t="shared" ca="1" si="18"/>
        <v>461.97548535561549</v>
      </c>
      <c r="I93" s="3">
        <f t="shared" ca="1" si="33"/>
        <v>3940.4155872192032</v>
      </c>
      <c r="J93" s="3">
        <f t="shared" si="34"/>
        <v>1881.6646523886593</v>
      </c>
      <c r="K93" s="3">
        <f t="shared" ca="1" si="35"/>
        <v>4378.5944080268619</v>
      </c>
      <c r="L93" s="3">
        <f t="shared" si="19"/>
        <v>-9.7536120866390839</v>
      </c>
      <c r="M93" s="3">
        <f t="shared" ca="1" si="20"/>
        <v>0.35597636790602838</v>
      </c>
      <c r="N93" s="3">
        <f t="shared" ca="1" si="21"/>
        <v>20.395943487411678</v>
      </c>
      <c r="O93" s="1">
        <f t="shared" ca="1" si="22"/>
        <v>72563258.683649212</v>
      </c>
      <c r="P93" s="1">
        <f t="shared" si="23"/>
        <v>-12480058.425646899</v>
      </c>
      <c r="Q93" s="1">
        <f t="shared" ca="1" si="24"/>
        <v>85043317.109296113</v>
      </c>
      <c r="R93" s="1">
        <f t="shared" ca="1" si="25"/>
        <v>314143.33004181855</v>
      </c>
      <c r="S93" s="23">
        <f t="shared" si="26"/>
        <v>1.0059961603289398</v>
      </c>
      <c r="U93" s="3">
        <f t="shared" si="27"/>
        <v>332.6496031229043</v>
      </c>
      <c r="V93" s="23">
        <f t="shared" ca="1" si="28"/>
        <v>1.3887750985379324</v>
      </c>
    </row>
    <row r="94" spans="4:22" x14ac:dyDescent="0.2">
      <c r="D94" s="1">
        <f t="shared" si="29"/>
        <v>92</v>
      </c>
      <c r="E94" s="2">
        <f t="shared" si="30"/>
        <v>9.2999999999999829</v>
      </c>
      <c r="F94" s="3">
        <f t="shared" ca="1" si="31"/>
        <v>433.01270189221935</v>
      </c>
      <c r="G94" s="3">
        <f t="shared" si="32"/>
        <v>160.02572285463194</v>
      </c>
      <c r="H94" s="3">
        <f t="shared" ca="1" si="18"/>
        <v>461.63647166915604</v>
      </c>
      <c r="I94" s="3">
        <f t="shared" ca="1" si="33"/>
        <v>3983.7168574084253</v>
      </c>
      <c r="J94" s="3">
        <f t="shared" si="34"/>
        <v>1897.7159927345556</v>
      </c>
      <c r="K94" s="3">
        <f t="shared" ca="1" si="35"/>
        <v>4424.774983238739</v>
      </c>
      <c r="L94" s="3">
        <f t="shared" si="19"/>
        <v>-9.753127623654235</v>
      </c>
      <c r="M94" s="3">
        <f t="shared" ca="1" si="20"/>
        <v>0.35399599326886266</v>
      </c>
      <c r="N94" s="3">
        <f t="shared" ca="1" si="21"/>
        <v>20.282476378847328</v>
      </c>
      <c r="O94" s="1">
        <f t="shared" ca="1" si="22"/>
        <v>72456798.871550143</v>
      </c>
      <c r="P94" s="1">
        <f t="shared" si="23"/>
        <v>-12585893.064001072</v>
      </c>
      <c r="Q94" s="1">
        <f t="shared" ca="1" si="24"/>
        <v>85042691.935551211</v>
      </c>
      <c r="R94" s="1">
        <f t="shared" ca="1" si="25"/>
        <v>313912.80073502613</v>
      </c>
      <c r="S94" s="23">
        <f t="shared" si="26"/>
        <v>1.0044214366400321</v>
      </c>
      <c r="U94" s="3">
        <f t="shared" si="27"/>
        <v>332.58434222537954</v>
      </c>
      <c r="V94" s="23">
        <f t="shared" ca="1" si="28"/>
        <v>1.3880282775198205</v>
      </c>
    </row>
    <row r="95" spans="4:22" x14ac:dyDescent="0.2">
      <c r="D95" s="1">
        <f t="shared" si="29"/>
        <v>93</v>
      </c>
      <c r="E95" s="2">
        <f t="shared" si="30"/>
        <v>9.3999999999999826</v>
      </c>
      <c r="F95" s="3">
        <f t="shared" ca="1" si="31"/>
        <v>433.01270189221935</v>
      </c>
      <c r="G95" s="3">
        <f t="shared" si="32"/>
        <v>159.0504100922665</v>
      </c>
      <c r="H95" s="3">
        <f t="shared" ca="1" si="18"/>
        <v>461.29928782788966</v>
      </c>
      <c r="I95" s="3">
        <f t="shared" ca="1" si="33"/>
        <v>4027.0181275976474</v>
      </c>
      <c r="J95" s="3">
        <f t="shared" si="34"/>
        <v>1913.6697993819005</v>
      </c>
      <c r="K95" s="3">
        <f t="shared" ca="1" si="35"/>
        <v>4470.9217485266863</v>
      </c>
      <c r="L95" s="3">
        <f t="shared" si="19"/>
        <v>-9.7526461044401707</v>
      </c>
      <c r="M95" s="3">
        <f t="shared" ca="1" si="20"/>
        <v>0.35201281419703345</v>
      </c>
      <c r="N95" s="3">
        <f t="shared" ca="1" si="21"/>
        <v>20.168848588012843</v>
      </c>
      <c r="O95" s="1">
        <f t="shared" ca="1" si="22"/>
        <v>72350991.203176185</v>
      </c>
      <c r="P95" s="1">
        <f t="shared" si="23"/>
        <v>-12691074.133606153</v>
      </c>
      <c r="Q95" s="1">
        <f t="shared" ca="1" si="24"/>
        <v>85042065.336782336</v>
      </c>
      <c r="R95" s="1">
        <f t="shared" ca="1" si="25"/>
        <v>313683.51572296495</v>
      </c>
      <c r="S95" s="23">
        <f t="shared" si="26"/>
        <v>1.0028581531302687</v>
      </c>
      <c r="U95" s="3">
        <f t="shared" si="27"/>
        <v>332.51947787646503</v>
      </c>
      <c r="V95" s="23">
        <f t="shared" ca="1" si="28"/>
        <v>1.3872850119152054</v>
      </c>
    </row>
    <row r="96" spans="4:22" x14ac:dyDescent="0.2">
      <c r="D96" s="1">
        <f t="shared" si="29"/>
        <v>94</v>
      </c>
      <c r="E96" s="2">
        <f t="shared" si="30"/>
        <v>9.4999999999999822</v>
      </c>
      <c r="F96" s="3">
        <f t="shared" ca="1" si="31"/>
        <v>433.01270189221935</v>
      </c>
      <c r="G96" s="3">
        <f t="shared" si="32"/>
        <v>158.07514548182249</v>
      </c>
      <c r="H96" s="3">
        <f t="shared" ca="1" si="18"/>
        <v>460.96393743881896</v>
      </c>
      <c r="I96" s="3">
        <f t="shared" ca="1" si="33"/>
        <v>4070.3193977868696</v>
      </c>
      <c r="J96" s="3">
        <f t="shared" si="34"/>
        <v>1929.5260771606049</v>
      </c>
      <c r="K96" s="3">
        <f t="shared" ca="1" si="35"/>
        <v>4517.0348870556936</v>
      </c>
      <c r="L96" s="3">
        <f t="shared" si="19"/>
        <v>-9.7521675288511105</v>
      </c>
      <c r="M96" s="3">
        <f t="shared" ca="1" si="20"/>
        <v>0.35002683976944254</v>
      </c>
      <c r="N96" s="3">
        <f t="shared" ca="1" si="21"/>
        <v>20.055060635090975</v>
      </c>
      <c r="O96" s="1">
        <f t="shared" ca="1" si="22"/>
        <v>72245835.550493792</v>
      </c>
      <c r="P96" s="1">
        <f t="shared" si="23"/>
        <v>-12795601.857914837</v>
      </c>
      <c r="Q96" s="1">
        <f t="shared" ca="1" si="24"/>
        <v>85041437.408408627</v>
      </c>
      <c r="R96" s="1">
        <f t="shared" ca="1" si="25"/>
        <v>313455.47745839687</v>
      </c>
      <c r="S96" s="23">
        <f t="shared" si="26"/>
        <v>1.0013062735765874</v>
      </c>
      <c r="U96" s="3">
        <f t="shared" si="27"/>
        <v>332.45501005652352</v>
      </c>
      <c r="V96" s="23">
        <f t="shared" ca="1" si="28"/>
        <v>1.3865453173963194</v>
      </c>
    </row>
    <row r="97" spans="4:22" x14ac:dyDescent="0.2">
      <c r="D97" s="1">
        <f t="shared" si="29"/>
        <v>95</v>
      </c>
      <c r="E97" s="2">
        <f t="shared" si="30"/>
        <v>9.5999999999999819</v>
      </c>
      <c r="F97" s="3">
        <f t="shared" ca="1" si="31"/>
        <v>433.01270189221935</v>
      </c>
      <c r="G97" s="3">
        <f t="shared" si="32"/>
        <v>157.09992872893739</v>
      </c>
      <c r="H97" s="3">
        <f t="shared" ca="1" si="18"/>
        <v>460.63042410009916</v>
      </c>
      <c r="I97" s="3">
        <f t="shared" ca="1" si="33"/>
        <v>4113.6206679760917</v>
      </c>
      <c r="J97" s="3">
        <f t="shared" si="34"/>
        <v>1945.284830871143</v>
      </c>
      <c r="K97" s="3">
        <f t="shared" ca="1" si="35"/>
        <v>4563.1145823510124</v>
      </c>
      <c r="L97" s="3">
        <f t="shared" si="19"/>
        <v>-9.7516918967421677</v>
      </c>
      <c r="M97" s="3">
        <f t="shared" ca="1" si="20"/>
        <v>0.34803807917704666</v>
      </c>
      <c r="N97" s="3">
        <f t="shared" ca="1" si="21"/>
        <v>19.941113046684752</v>
      </c>
      <c r="O97" s="1">
        <f t="shared" ca="1" si="22"/>
        <v>72141331.786256656</v>
      </c>
      <c r="P97" s="1">
        <f t="shared" si="23"/>
        <v>-12899476.459001876</v>
      </c>
      <c r="Q97" s="1">
        <f t="shared" ca="1" si="24"/>
        <v>85040808.24525854</v>
      </c>
      <c r="R97" s="1">
        <f t="shared" ca="1" si="25"/>
        <v>313228.68838806741</v>
      </c>
      <c r="S97" s="23">
        <f t="shared" si="26"/>
        <v>0.99976576202703094</v>
      </c>
      <c r="U97" s="3">
        <f t="shared" si="27"/>
        <v>332.39093874603736</v>
      </c>
      <c r="V97" s="23">
        <f t="shared" ca="1" si="28"/>
        <v>1.3858092095947385</v>
      </c>
    </row>
    <row r="98" spans="4:22" x14ac:dyDescent="0.2">
      <c r="D98" s="1">
        <f t="shared" si="29"/>
        <v>96</v>
      </c>
      <c r="E98" s="2">
        <f t="shared" si="30"/>
        <v>9.6999999999999815</v>
      </c>
      <c r="F98" s="3">
        <f t="shared" ca="1" si="31"/>
        <v>433.01270189221935</v>
      </c>
      <c r="G98" s="3">
        <f t="shared" si="32"/>
        <v>156.12475953926318</v>
      </c>
      <c r="H98" s="3">
        <f t="shared" ca="1" si="18"/>
        <v>460.29875140086222</v>
      </c>
      <c r="I98" s="3">
        <f t="shared" ca="1" si="33"/>
        <v>4156.9219381653138</v>
      </c>
      <c r="J98" s="3">
        <f t="shared" si="34"/>
        <v>1960.946065284553</v>
      </c>
      <c r="K98" s="3">
        <f t="shared" ca="1" si="35"/>
        <v>4609.161018297259</v>
      </c>
      <c r="L98" s="3">
        <f t="shared" si="19"/>
        <v>-9.7512192079693421</v>
      </c>
      <c r="M98" s="3">
        <f t="shared" ca="1" si="20"/>
        <v>0.34604654172301436</v>
      </c>
      <c r="N98" s="3">
        <f t="shared" ca="1" si="21"/>
        <v>19.827006355826473</v>
      </c>
      <c r="O98" s="1">
        <f t="shared" ca="1" si="22"/>
        <v>72037479.784005538</v>
      </c>
      <c r="P98" s="1">
        <f t="shared" si="23"/>
        <v>-13002698.157564353</v>
      </c>
      <c r="Q98" s="1">
        <f t="shared" ca="1" si="24"/>
        <v>85040177.941569895</v>
      </c>
      <c r="R98" s="1">
        <f t="shared" ca="1" si="25"/>
        <v>313003.15095258632</v>
      </c>
      <c r="S98" s="23">
        <f t="shared" si="26"/>
        <v>0.99823658279978134</v>
      </c>
      <c r="U98" s="3">
        <f t="shared" si="27"/>
        <v>332.32726392560869</v>
      </c>
      <c r="V98" s="23">
        <f t="shared" ca="1" si="28"/>
        <v>1.3850767041006298</v>
      </c>
    </row>
    <row r="99" spans="4:22" x14ac:dyDescent="0.2">
      <c r="D99" s="1">
        <f t="shared" si="29"/>
        <v>97</v>
      </c>
      <c r="E99" s="2">
        <f t="shared" si="30"/>
        <v>9.7999999999999812</v>
      </c>
      <c r="F99" s="3">
        <f t="shared" ca="1" si="31"/>
        <v>433.01270189221935</v>
      </c>
      <c r="G99" s="3">
        <f t="shared" si="32"/>
        <v>155.14963761846624</v>
      </c>
      <c r="H99" s="3">
        <f t="shared" ca="1" si="18"/>
        <v>459.96892292103973</v>
      </c>
      <c r="I99" s="3">
        <f t="shared" ca="1" si="33"/>
        <v>4200.2232083545359</v>
      </c>
      <c r="J99" s="3">
        <f t="shared" si="34"/>
        <v>1976.5097851424396</v>
      </c>
      <c r="K99" s="3">
        <f t="shared" ca="1" si="35"/>
        <v>4655.1743791375065</v>
      </c>
      <c r="L99" s="3">
        <f t="shared" si="19"/>
        <v>-9.7507494623895212</v>
      </c>
      <c r="M99" s="3">
        <f t="shared" ca="1" si="20"/>
        <v>0.34405223682287411</v>
      </c>
      <c r="N99" s="3">
        <f t="shared" ca="1" si="21"/>
        <v>19.712741101986179</v>
      </c>
      <c r="O99" s="1">
        <f t="shared" ca="1" si="22"/>
        <v>71934279.418068066</v>
      </c>
      <c r="P99" s="1">
        <f t="shared" si="23"/>
        <v>-13105267.172921984</v>
      </c>
      <c r="Q99" s="1">
        <f t="shared" ca="1" si="24"/>
        <v>85039546.590990052</v>
      </c>
      <c r="R99" s="1">
        <f t="shared" ca="1" si="25"/>
        <v>312778.86758630699</v>
      </c>
      <c r="S99" s="23">
        <f t="shared" si="26"/>
        <v>0.99671870048221134</v>
      </c>
      <c r="U99" s="3">
        <f t="shared" si="27"/>
        <v>332.26398557595928</v>
      </c>
      <c r="V99" s="23">
        <f t="shared" ca="1" si="28"/>
        <v>1.3843478164619971</v>
      </c>
    </row>
    <row r="100" spans="4:22" x14ac:dyDescent="0.2">
      <c r="D100" s="1">
        <f t="shared" si="29"/>
        <v>98</v>
      </c>
      <c r="E100" s="2">
        <f t="shared" si="30"/>
        <v>9.8999999999999808</v>
      </c>
      <c r="F100" s="3">
        <f t="shared" ca="1" si="31"/>
        <v>433.01270189221935</v>
      </c>
      <c r="G100" s="3">
        <f t="shared" si="32"/>
        <v>154.1745626722273</v>
      </c>
      <c r="H100" s="3">
        <f t="shared" ca="1" si="18"/>
        <v>459.6409422311861</v>
      </c>
      <c r="I100" s="3">
        <f t="shared" ca="1" si="33"/>
        <v>4243.5244785437581</v>
      </c>
      <c r="J100" s="3">
        <f t="shared" si="34"/>
        <v>1991.9759951569742</v>
      </c>
      <c r="K100" s="3">
        <f t="shared" ca="1" si="35"/>
        <v>4701.1548494723529</v>
      </c>
      <c r="L100" s="3">
        <f t="shared" si="19"/>
        <v>-9.750282659860483</v>
      </c>
      <c r="M100" s="3">
        <f t="shared" ca="1" si="20"/>
        <v>0.34205517400465385</v>
      </c>
      <c r="N100" s="3">
        <f t="shared" ca="1" si="21"/>
        <v>19.598317831079655</v>
      </c>
      <c r="O100" s="1">
        <f t="shared" ca="1" si="22"/>
        <v>71831730.563558668</v>
      </c>
      <c r="P100" s="1">
        <f t="shared" si="23"/>
        <v>-13207183.723017417</v>
      </c>
      <c r="Q100" s="1">
        <f t="shared" ca="1" si="24"/>
        <v>85038914.286576092</v>
      </c>
      <c r="R100" s="1">
        <f t="shared" ca="1" si="25"/>
        <v>312555.84071720653</v>
      </c>
      <c r="S100" s="23">
        <f t="shared" si="26"/>
        <v>0.99521207992993965</v>
      </c>
      <c r="U100" s="3">
        <f t="shared" si="27"/>
        <v>332.20110367793058</v>
      </c>
      <c r="V100" s="23">
        <f t="shared" ca="1" si="28"/>
        <v>1.3836225621839253</v>
      </c>
    </row>
    <row r="101" spans="4:22" x14ac:dyDescent="0.2">
      <c r="D101" s="1">
        <f t="shared" si="29"/>
        <v>99</v>
      </c>
      <c r="E101" s="2">
        <f t="shared" si="30"/>
        <v>9.9999999999999805</v>
      </c>
      <c r="F101" s="3">
        <f t="shared" ca="1" si="31"/>
        <v>433.01270189221935</v>
      </c>
      <c r="G101" s="3">
        <f t="shared" si="32"/>
        <v>153.19953440624124</v>
      </c>
      <c r="H101" s="3">
        <f t="shared" ca="1" si="18"/>
        <v>459.31481289230061</v>
      </c>
      <c r="I101" s="3">
        <f t="shared" ca="1" si="33"/>
        <v>4286.8257487329802</v>
      </c>
      <c r="J101" s="3">
        <f t="shared" si="34"/>
        <v>2007.3447000108977</v>
      </c>
      <c r="K101" s="3">
        <f t="shared" ca="1" si="35"/>
        <v>4747.1026142589781</v>
      </c>
      <c r="L101" s="3">
        <f t="shared" si="19"/>
        <v>-9.7498188002408916</v>
      </c>
      <c r="M101" s="3">
        <f t="shared" ca="1" si="20"/>
        <v>0.34005536290901145</v>
      </c>
      <c r="N101" s="3">
        <f t="shared" ca="1" si="21"/>
        <v>19.483737095475913</v>
      </c>
      <c r="O101" s="1">
        <f t="shared" ca="1" si="22"/>
        <v>71729833.096378297</v>
      </c>
      <c r="P101" s="1">
        <f t="shared" si="23"/>
        <v>-13308448.02441651</v>
      </c>
      <c r="Q101" s="1">
        <f t="shared" ca="1" si="24"/>
        <v>85038281.120794803</v>
      </c>
      <c r="R101" s="1">
        <f t="shared" ca="1" si="25"/>
        <v>312334.07276676444</v>
      </c>
      <c r="S101" s="23">
        <f t="shared" si="26"/>
        <v>0.99371668626589493</v>
      </c>
      <c r="U101" s="3">
        <f t="shared" si="27"/>
        <v>332.13861821248372</v>
      </c>
      <c r="V101" s="23">
        <f t="shared" ca="1" si="28"/>
        <v>1.3829009567278221</v>
      </c>
    </row>
    <row r="102" spans="4:22" x14ac:dyDescent="0.2">
      <c r="D102" s="1">
        <f t="shared" si="29"/>
        <v>100</v>
      </c>
      <c r="E102" s="2">
        <f t="shared" si="30"/>
        <v>10.09999999999998</v>
      </c>
      <c r="F102" s="3">
        <f t="shared" ca="1" si="31"/>
        <v>433.01270189221935</v>
      </c>
      <c r="G102" s="3">
        <f t="shared" si="32"/>
        <v>152.22455252621714</v>
      </c>
      <c r="H102" s="3">
        <f t="shared" ca="1" si="18"/>
        <v>458.99053845564953</v>
      </c>
      <c r="I102" s="3">
        <f t="shared" ca="1" si="33"/>
        <v>4330.1270189222023</v>
      </c>
      <c r="J102" s="3">
        <f t="shared" si="34"/>
        <v>2022.6159043575208</v>
      </c>
      <c r="K102" s="3">
        <f t="shared" ca="1" si="35"/>
        <v>4793.0178588101762</v>
      </c>
      <c r="L102" s="3">
        <f t="shared" si="19"/>
        <v>-9.7493578833903012</v>
      </c>
      <c r="M102" s="3">
        <f t="shared" ca="1" si="20"/>
        <v>0.33805281328935599</v>
      </c>
      <c r="N102" s="3">
        <f t="shared" ca="1" si="21"/>
        <v>19.368999454004125</v>
      </c>
      <c r="O102" s="1">
        <f t="shared" ca="1" si="22"/>
        <v>71628586.893214419</v>
      </c>
      <c r="P102" s="1">
        <f t="shared" si="23"/>
        <v>-13409060.292308647</v>
      </c>
      <c r="Q102" s="1">
        <f t="shared" ca="1" si="24"/>
        <v>85037647.185523063</v>
      </c>
      <c r="R102" s="1">
        <f t="shared" ca="1" si="25"/>
        <v>312113.5661498417</v>
      </c>
      <c r="S102" s="23">
        <f t="shared" si="26"/>
        <v>0.99223248487938343</v>
      </c>
      <c r="U102" s="3">
        <f t="shared" si="27"/>
        <v>332.07652916069935</v>
      </c>
      <c r="V102" s="23">
        <f t="shared" ca="1" si="28"/>
        <v>1.3821830155106614</v>
      </c>
    </row>
    <row r="103" spans="4:22" x14ac:dyDescent="0.2">
      <c r="D103" s="1">
        <f t="shared" si="29"/>
        <v>101</v>
      </c>
      <c r="E103" s="2">
        <f t="shared" si="30"/>
        <v>10.19999999999998</v>
      </c>
      <c r="F103" s="3">
        <f t="shared" ca="1" si="31"/>
        <v>433.01270189221935</v>
      </c>
      <c r="G103" s="3">
        <f t="shared" si="32"/>
        <v>151.24961673787811</v>
      </c>
      <c r="H103" s="3">
        <f t="shared" ca="1" si="18"/>
        <v>458.66812246258735</v>
      </c>
      <c r="I103" s="3">
        <f t="shared" ca="1" si="33"/>
        <v>4373.4282891114244</v>
      </c>
      <c r="J103" s="3">
        <f t="shared" si="34"/>
        <v>2037.7896128207256</v>
      </c>
      <c r="K103" s="3">
        <f t="shared" ca="1" si="35"/>
        <v>4838.9007687933754</v>
      </c>
      <c r="L103" s="3">
        <f t="shared" si="19"/>
        <v>-9.7488999091691539</v>
      </c>
      <c r="M103" s="3">
        <f t="shared" ca="1" si="20"/>
        <v>0.33604753501196044</v>
      </c>
      <c r="N103" s="3">
        <f t="shared" ca="1" si="21"/>
        <v>19.254105471960099</v>
      </c>
      <c r="O103" s="1">
        <f t="shared" ca="1" si="22"/>
        <v>71527991.831540704</v>
      </c>
      <c r="P103" s="1">
        <f t="shared" si="23"/>
        <v>-13509020.740506995</v>
      </c>
      <c r="Q103" s="1">
        <f t="shared" ca="1" si="24"/>
        <v>85037012.572047696</v>
      </c>
      <c r="R103" s="1">
        <f t="shared" ca="1" si="25"/>
        <v>311894.3232745594</v>
      </c>
      <c r="S103" s="23">
        <f t="shared" si="26"/>
        <v>0.99075944142516592</v>
      </c>
      <c r="U103" s="3">
        <f t="shared" si="27"/>
        <v>332.01483650377804</v>
      </c>
      <c r="V103" s="23">
        <f t="shared" ca="1" si="28"/>
        <v>1.3814687539042192</v>
      </c>
    </row>
    <row r="104" spans="4:22" x14ac:dyDescent="0.2">
      <c r="D104" s="1">
        <f t="shared" si="29"/>
        <v>102</v>
      </c>
      <c r="E104" s="2">
        <f t="shared" si="30"/>
        <v>10.299999999999979</v>
      </c>
      <c r="F104" s="3">
        <f t="shared" ca="1" si="31"/>
        <v>433.01270189221935</v>
      </c>
      <c r="G104" s="3">
        <f t="shared" si="32"/>
        <v>150.27472674696119</v>
      </c>
      <c r="H104" s="3">
        <f t="shared" ca="1" si="18"/>
        <v>458.34756844437811</v>
      </c>
      <c r="I104" s="3">
        <f t="shared" ca="1" si="33"/>
        <v>4416.7295593006465</v>
      </c>
      <c r="J104" s="3">
        <f t="shared" si="34"/>
        <v>2052.8658299949675</v>
      </c>
      <c r="K104" s="3">
        <f t="shared" ca="1" si="35"/>
        <v>4884.751530229636</v>
      </c>
      <c r="L104" s="3">
        <f t="shared" si="19"/>
        <v>-9.7484448774387786</v>
      </c>
      <c r="M104" s="3">
        <f t="shared" ca="1" si="20"/>
        <v>0.33403953805606468</v>
      </c>
      <c r="N104" s="3">
        <f t="shared" ca="1" si="21"/>
        <v>19.139055721112154</v>
      </c>
      <c r="O104" s="1">
        <f t="shared" ca="1" si="22"/>
        <v>71428047.789617121</v>
      </c>
      <c r="P104" s="1">
        <f t="shared" si="23"/>
        <v>-13608329.581448812</v>
      </c>
      <c r="Q104" s="1">
        <f t="shared" ca="1" si="24"/>
        <v>85036377.37106593</v>
      </c>
      <c r="R104" s="1">
        <f t="shared" ca="1" si="25"/>
        <v>311676.34654217714</v>
      </c>
      <c r="S104" s="23">
        <f t="shared" si="26"/>
        <v>0.98929752182254294</v>
      </c>
      <c r="U104" s="3">
        <f t="shared" si="27"/>
        <v>331.95354022303968</v>
      </c>
      <c r="V104" s="23">
        <f t="shared" ca="1" si="28"/>
        <v>1.3807581872343166</v>
      </c>
    </row>
    <row r="105" spans="4:22" x14ac:dyDescent="0.2">
      <c r="D105" s="1">
        <f t="shared" si="29"/>
        <v>103</v>
      </c>
      <c r="E105" s="2">
        <f t="shared" si="30"/>
        <v>10.399999999999979</v>
      </c>
      <c r="F105" s="3">
        <f t="shared" ca="1" si="31"/>
        <v>433.01270189221935</v>
      </c>
      <c r="G105" s="3">
        <f t="shared" si="32"/>
        <v>149.29988225921733</v>
      </c>
      <c r="H105" s="3">
        <f t="shared" ca="1" si="18"/>
        <v>458.02887992201562</v>
      </c>
      <c r="I105" s="3">
        <f t="shared" ca="1" si="33"/>
        <v>4460.0308294898687</v>
      </c>
      <c r="J105" s="3">
        <f t="shared" si="34"/>
        <v>2067.8445604452763</v>
      </c>
      <c r="K105" s="3">
        <f t="shared" ca="1" si="35"/>
        <v>4930.5703294926352</v>
      </c>
      <c r="L105" s="3">
        <f t="shared" si="19"/>
        <v>-9.7479927880613939</v>
      </c>
      <c r="M105" s="3">
        <f t="shared" ca="1" si="20"/>
        <v>0.33202883251396992</v>
      </c>
      <c r="N105" s="3">
        <f t="shared" ca="1" si="21"/>
        <v>19.02385077970656</v>
      </c>
      <c r="O105" s="1">
        <f t="shared" ca="1" si="22"/>
        <v>71328754.646489501</v>
      </c>
      <c r="P105" s="1">
        <f t="shared" si="23"/>
        <v>-13706987.026195724</v>
      </c>
      <c r="Q105" s="1">
        <f t="shared" ca="1" si="24"/>
        <v>85035741.672685221</v>
      </c>
      <c r="R105" s="1">
        <f t="shared" ca="1" si="25"/>
        <v>311459.63834697061</v>
      </c>
      <c r="S105" s="23">
        <f t="shared" si="26"/>
        <v>0.98784669225444177</v>
      </c>
      <c r="U105" s="3">
        <f t="shared" si="27"/>
        <v>331.89264029992404</v>
      </c>
      <c r="V105" s="23">
        <f t="shared" ca="1" si="28"/>
        <v>1.380051330780053</v>
      </c>
    </row>
    <row r="106" spans="4:22" x14ac:dyDescent="0.2">
      <c r="D106" s="1">
        <f t="shared" si="29"/>
        <v>104</v>
      </c>
      <c r="E106" s="2">
        <f t="shared" si="30"/>
        <v>10.499999999999979</v>
      </c>
      <c r="F106" s="3">
        <f t="shared" ca="1" si="31"/>
        <v>433.01270189221935</v>
      </c>
      <c r="G106" s="3">
        <f t="shared" si="32"/>
        <v>148.3250829804112</v>
      </c>
      <c r="H106" s="3">
        <f t="shared" ca="1" si="18"/>
        <v>457.7120604060438</v>
      </c>
      <c r="I106" s="3">
        <f t="shared" ca="1" si="33"/>
        <v>4503.3320996790908</v>
      </c>
      <c r="J106" s="3">
        <f t="shared" si="34"/>
        <v>2082.7258087072573</v>
      </c>
      <c r="K106" s="3">
        <f t="shared" ca="1" si="35"/>
        <v>4976.3573533076278</v>
      </c>
      <c r="L106" s="3">
        <f t="shared" si="19"/>
        <v>-9.7475436409001031</v>
      </c>
      <c r="M106" s="3">
        <f t="shared" ca="1" si="20"/>
        <v>0.33001542859112254</v>
      </c>
      <c r="N106" s="3">
        <f t="shared" ca="1" si="21"/>
        <v>18.908491232472322</v>
      </c>
      <c r="O106" s="1">
        <f t="shared" ca="1" si="22"/>
        <v>71230112.281989604</v>
      </c>
      <c r="P106" s="1">
        <f t="shared" si="23"/>
        <v>-13804993.284434007</v>
      </c>
      <c r="Q106" s="1">
        <f t="shared" ca="1" si="24"/>
        <v>85035105.56642361</v>
      </c>
      <c r="R106" s="1">
        <f t="shared" ca="1" si="25"/>
        <v>311244.20107610978</v>
      </c>
      <c r="S106" s="23">
        <f t="shared" si="26"/>
        <v>0.98640691916651635</v>
      </c>
      <c r="U106" s="3">
        <f t="shared" si="27"/>
        <v>331.83213671599037</v>
      </c>
      <c r="V106" s="23">
        <f t="shared" ca="1" si="28"/>
        <v>1.3793481997730437</v>
      </c>
    </row>
    <row r="107" spans="4:22" x14ac:dyDescent="0.2">
      <c r="D107" s="1">
        <f t="shared" si="29"/>
        <v>105</v>
      </c>
      <c r="E107" s="2">
        <f t="shared" si="30"/>
        <v>10.599999999999978</v>
      </c>
      <c r="F107" s="3">
        <f t="shared" ca="1" si="31"/>
        <v>433.01270189221935</v>
      </c>
      <c r="G107" s="3">
        <f t="shared" si="32"/>
        <v>147.35032861632118</v>
      </c>
      <c r="H107" s="3">
        <f t="shared" ca="1" si="18"/>
        <v>457.39711339637665</v>
      </c>
      <c r="I107" s="3">
        <f t="shared" ca="1" si="33"/>
        <v>4546.6333698683129</v>
      </c>
      <c r="J107" s="3">
        <f t="shared" si="34"/>
        <v>2097.5095792870939</v>
      </c>
      <c r="K107" s="3">
        <f t="shared" ca="1" si="35"/>
        <v>5022.1127887503953</v>
      </c>
      <c r="L107" s="3">
        <f t="shared" si="19"/>
        <v>-9.7470974358189029</v>
      </c>
      <c r="M107" s="3">
        <f t="shared" ca="1" si="20"/>
        <v>0.32799933660619013</v>
      </c>
      <c r="N107" s="3">
        <f t="shared" ca="1" si="21"/>
        <v>18.79297767062554</v>
      </c>
      <c r="O107" s="1">
        <f t="shared" ca="1" si="22"/>
        <v>71132120.576734871</v>
      </c>
      <c r="P107" s="1">
        <f t="shared" si="23"/>
        <v>-13902348.564474877</v>
      </c>
      <c r="Q107" s="1">
        <f t="shared" ca="1" si="24"/>
        <v>85034469.141209751</v>
      </c>
      <c r="R107" s="1">
        <f t="shared" ca="1" si="25"/>
        <v>311030.03710953612</v>
      </c>
      <c r="S107" s="23">
        <f t="shared" si="26"/>
        <v>0.98497816926624926</v>
      </c>
      <c r="U107" s="3">
        <f t="shared" si="27"/>
        <v>331.77202945291771</v>
      </c>
      <c r="V107" s="23">
        <f t="shared" ca="1" si="28"/>
        <v>1.378648809396654</v>
      </c>
    </row>
    <row r="108" spans="4:22" x14ac:dyDescent="0.2">
      <c r="D108" s="1">
        <f t="shared" si="29"/>
        <v>106</v>
      </c>
      <c r="E108" s="2">
        <f t="shared" si="30"/>
        <v>10.699999999999978</v>
      </c>
      <c r="F108" s="3">
        <f t="shared" ca="1" si="31"/>
        <v>433.01270189221935</v>
      </c>
      <c r="G108" s="3">
        <f t="shared" si="32"/>
        <v>146.3756188727393</v>
      </c>
      <c r="H108" s="3">
        <f t="shared" ca="1" si="18"/>
        <v>457.08404238211756</v>
      </c>
      <c r="I108" s="3">
        <f t="shared" ca="1" si="33"/>
        <v>4589.934640057535</v>
      </c>
      <c r="J108" s="3">
        <f t="shared" si="34"/>
        <v>2112.1958766615471</v>
      </c>
      <c r="K108" s="3">
        <f t="shared" ca="1" si="35"/>
        <v>5067.8368232461708</v>
      </c>
      <c r="L108" s="3">
        <f t="shared" si="19"/>
        <v>-9.7466541726826748</v>
      </c>
      <c r="M108" s="3">
        <f t="shared" ca="1" si="20"/>
        <v>0.32598056699112682</v>
      </c>
      <c r="N108" s="3">
        <f t="shared" ca="1" si="21"/>
        <v>18.677310691873164</v>
      </c>
      <c r="O108" s="1">
        <f t="shared" ca="1" si="22"/>
        <v>71034779.412128329</v>
      </c>
      <c r="P108" s="1">
        <f t="shared" si="23"/>
        <v>-13999053.073254758</v>
      </c>
      <c r="Q108" s="1">
        <f t="shared" ca="1" si="24"/>
        <v>85033832.485383093</v>
      </c>
      <c r="R108" s="1">
        <f t="shared" ca="1" si="25"/>
        <v>310817.14881983993</v>
      </c>
      <c r="S108" s="23">
        <f t="shared" si="26"/>
        <v>0.98356040952206403</v>
      </c>
      <c r="U108" s="3">
        <f t="shared" si="27"/>
        <v>331.71231849250455</v>
      </c>
      <c r="V108" s="23">
        <f t="shared" ca="1" si="28"/>
        <v>1.3779531747852347</v>
      </c>
    </row>
    <row r="109" spans="4:22" x14ac:dyDescent="0.2">
      <c r="D109" s="1">
        <f t="shared" si="29"/>
        <v>107</v>
      </c>
      <c r="E109" s="2">
        <f t="shared" si="30"/>
        <v>10.799999999999978</v>
      </c>
      <c r="F109" s="3">
        <f t="shared" ca="1" si="31"/>
        <v>433.01270189221935</v>
      </c>
      <c r="G109" s="3">
        <f t="shared" si="32"/>
        <v>145.40095345547104</v>
      </c>
      <c r="H109" s="3">
        <f t="shared" ca="1" si="18"/>
        <v>456.77285084137839</v>
      </c>
      <c r="I109" s="3">
        <f t="shared" ca="1" si="33"/>
        <v>4633.2359102467572</v>
      </c>
      <c r="J109" s="3">
        <f t="shared" si="34"/>
        <v>2126.7847052779575</v>
      </c>
      <c r="K109" s="3">
        <f t="shared" ca="1" si="35"/>
        <v>5113.5296445685517</v>
      </c>
      <c r="L109" s="3">
        <f t="shared" si="19"/>
        <v>-9.7462138513571883</v>
      </c>
      <c r="M109" s="3">
        <f t="shared" ca="1" si="20"/>
        <v>0.32395913029122919</v>
      </c>
      <c r="N109" s="3">
        <f t="shared" ca="1" si="21"/>
        <v>18.561490900416178</v>
      </c>
      <c r="O109" s="1">
        <f t="shared" ca="1" si="22"/>
        <v>70938088.670358434</v>
      </c>
      <c r="P109" s="1">
        <f t="shared" si="23"/>
        <v>-14095107.016335558</v>
      </c>
      <c r="Q109" s="1">
        <f t="shared" ca="1" si="24"/>
        <v>85033195.686693996</v>
      </c>
      <c r="R109" s="1">
        <f t="shared" ca="1" si="25"/>
        <v>310605.5385721373</v>
      </c>
      <c r="S109" s="23">
        <f t="shared" si="26"/>
        <v>0.98215360716244171</v>
      </c>
      <c r="U109" s="3">
        <f t="shared" si="27"/>
        <v>331.65300381666913</v>
      </c>
      <c r="V109" s="23">
        <f t="shared" ca="1" si="28"/>
        <v>1.3772613110233516</v>
      </c>
    </row>
    <row r="110" spans="4:22" x14ac:dyDescent="0.2">
      <c r="D110" s="1">
        <f t="shared" si="29"/>
        <v>108</v>
      </c>
      <c r="E110" s="2">
        <f t="shared" si="30"/>
        <v>10.899999999999977</v>
      </c>
      <c r="F110" s="3">
        <f t="shared" ca="1" si="31"/>
        <v>433.01270189221935</v>
      </c>
      <c r="G110" s="3">
        <f t="shared" si="32"/>
        <v>144.42633207033532</v>
      </c>
      <c r="H110" s="3">
        <f t="shared" ca="1" si="18"/>
        <v>456.4635422410982</v>
      </c>
      <c r="I110" s="3">
        <f t="shared" ca="1" si="33"/>
        <v>4676.5371804359793</v>
      </c>
      <c r="J110" s="3">
        <f t="shared" si="34"/>
        <v>2141.2760695542474</v>
      </c>
      <c r="K110" s="3">
        <f t="shared" ca="1" si="35"/>
        <v>5159.1914408383891</v>
      </c>
      <c r="L110" s="3">
        <f t="shared" si="19"/>
        <v>-9.7457764717091031</v>
      </c>
      <c r="M110" s="3">
        <f t="shared" ca="1" si="20"/>
        <v>0.3219350371651829</v>
      </c>
      <c r="N110" s="3">
        <f t="shared" ca="1" si="21"/>
        <v>18.445518906952284</v>
      </c>
      <c r="O110" s="1">
        <f t="shared" ca="1" si="22"/>
        <v>70842048.234398887</v>
      </c>
      <c r="P110" s="1">
        <f t="shared" si="23"/>
        <v>-14190510.59790496</v>
      </c>
      <c r="Q110" s="1">
        <f t="shared" ca="1" si="24"/>
        <v>85032558.832303852</v>
      </c>
      <c r="R110" s="1">
        <f t="shared" ca="1" si="25"/>
        <v>310395.20872394677</v>
      </c>
      <c r="S110" s="23">
        <f t="shared" si="26"/>
        <v>0.98075772967504626</v>
      </c>
      <c r="U110" s="3">
        <f t="shared" si="27"/>
        <v>331.59408540744914</v>
      </c>
      <c r="V110" s="23">
        <f t="shared" ca="1" si="28"/>
        <v>1.37657323314502</v>
      </c>
    </row>
    <row r="111" spans="4:22" x14ac:dyDescent="0.2">
      <c r="D111" s="1">
        <f t="shared" si="29"/>
        <v>109</v>
      </c>
      <c r="E111" s="2">
        <f t="shared" si="30"/>
        <v>10.999999999999977</v>
      </c>
      <c r="F111" s="3">
        <f t="shared" ca="1" si="31"/>
        <v>433.01270189221935</v>
      </c>
      <c r="G111" s="3">
        <f t="shared" si="32"/>
        <v>143.4517544231644</v>
      </c>
      <c r="H111" s="3">
        <f t="shared" ca="1" si="18"/>
        <v>456.15612003686181</v>
      </c>
      <c r="I111" s="3">
        <f t="shared" ca="1" si="33"/>
        <v>4719.8384506252014</v>
      </c>
      <c r="J111" s="3">
        <f t="shared" si="34"/>
        <v>2155.6699738789225</v>
      </c>
      <c r="K111" s="3">
        <f t="shared" ca="1" si="35"/>
        <v>5204.8224005226639</v>
      </c>
      <c r="L111" s="3">
        <f t="shared" si="19"/>
        <v>-9.7453420336059615</v>
      </c>
      <c r="M111" s="3">
        <f t="shared" ca="1" si="20"/>
        <v>0.31990829838509915</v>
      </c>
      <c r="N111" s="3">
        <f t="shared" ca="1" si="21"/>
        <v>18.32939532867799</v>
      </c>
      <c r="O111" s="1">
        <f t="shared" ca="1" si="22"/>
        <v>70746657.988008514</v>
      </c>
      <c r="P111" s="1">
        <f t="shared" si="23"/>
        <v>-14285264.02077668</v>
      </c>
      <c r="Q111" s="1">
        <f t="shared" ca="1" si="24"/>
        <v>85031922.008785188</v>
      </c>
      <c r="R111" s="1">
        <f t="shared" ca="1" si="25"/>
        <v>310186.16162506602</v>
      </c>
      <c r="S111" s="23">
        <f t="shared" si="26"/>
        <v>0.97937274480585257</v>
      </c>
      <c r="U111" s="3">
        <f t="shared" si="27"/>
        <v>331.53556324700202</v>
      </c>
      <c r="V111" s="23">
        <f t="shared" ca="1" si="28"/>
        <v>1.3758889561329337</v>
      </c>
    </row>
    <row r="112" spans="4:22" x14ac:dyDescent="0.2">
      <c r="D112" s="1">
        <f t="shared" si="29"/>
        <v>110</v>
      </c>
      <c r="E112" s="2">
        <f t="shared" si="30"/>
        <v>11.099999999999977</v>
      </c>
      <c r="F112" s="3">
        <f t="shared" ca="1" si="31"/>
        <v>433.01270189221935</v>
      </c>
      <c r="G112" s="3">
        <f t="shared" si="32"/>
        <v>142.4772202198038</v>
      </c>
      <c r="H112" s="3">
        <f t="shared" ca="1" si="18"/>
        <v>455.85058767271818</v>
      </c>
      <c r="I112" s="3">
        <f t="shared" ca="1" si="33"/>
        <v>4763.1397208144235</v>
      </c>
      <c r="J112" s="3">
        <f t="shared" si="34"/>
        <v>2169.9664226110708</v>
      </c>
      <c r="K112" s="3">
        <f t="shared" ca="1" si="35"/>
        <v>5250.4227124333402</v>
      </c>
      <c r="L112" s="3">
        <f t="shared" si="19"/>
        <v>-9.7449105369161995</v>
      </c>
      <c r="M112" s="3">
        <f t="shared" ca="1" si="20"/>
        <v>0.31787892483654157</v>
      </c>
      <c r="N112" s="3">
        <f t="shared" ca="1" si="21"/>
        <v>18.213120789290155</v>
      </c>
      <c r="O112" s="1">
        <f t="shared" ca="1" si="22"/>
        <v>70651917.815731257</v>
      </c>
      <c r="P112" s="1">
        <f t="shared" si="23"/>
        <v>-14379367.486390743</v>
      </c>
      <c r="Q112" s="1">
        <f t="shared" ca="1" si="24"/>
        <v>85031285.302121997</v>
      </c>
      <c r="R112" s="1">
        <f t="shared" ca="1" si="25"/>
        <v>309978.39961744833</v>
      </c>
      <c r="S112" s="23">
        <f t="shared" si="26"/>
        <v>0.97799862055828879</v>
      </c>
      <c r="U112" s="3">
        <f t="shared" si="27"/>
        <v>331.47743731760482</v>
      </c>
      <c r="V112" s="23">
        <f t="shared" ca="1" si="28"/>
        <v>1.3752084949176957</v>
      </c>
    </row>
    <row r="113" spans="4:22" x14ac:dyDescent="0.2">
      <c r="D113" s="1">
        <f t="shared" si="29"/>
        <v>111</v>
      </c>
      <c r="E113" s="2">
        <f t="shared" si="30"/>
        <v>11.199999999999976</v>
      </c>
      <c r="F113" s="3">
        <f t="shared" ca="1" si="31"/>
        <v>433.01270189221935</v>
      </c>
      <c r="G113" s="3">
        <f t="shared" si="32"/>
        <v>141.50272916611218</v>
      </c>
      <c r="H113" s="3">
        <f t="shared" ca="1" si="18"/>
        <v>455.54694858099765</v>
      </c>
      <c r="I113" s="3">
        <f t="shared" ca="1" si="33"/>
        <v>4806.4409910036456</v>
      </c>
      <c r="J113" s="3">
        <f t="shared" si="34"/>
        <v>2184.1654200803664</v>
      </c>
      <c r="K113" s="3">
        <f t="shared" ca="1" si="35"/>
        <v>5295.9925657262038</v>
      </c>
      <c r="L113" s="3">
        <f t="shared" si="19"/>
        <v>-9.7444819815091392</v>
      </c>
      <c r="M113" s="3">
        <f t="shared" ca="1" si="20"/>
        <v>0.31584692751854276</v>
      </c>
      <c r="N113" s="3">
        <f t="shared" ca="1" si="21"/>
        <v>18.096695918986921</v>
      </c>
      <c r="O113" s="1">
        <f t="shared" ca="1" si="22"/>
        <v>70557827.602895752</v>
      </c>
      <c r="P113" s="1">
        <f t="shared" si="23"/>
        <v>-14472821.19481376</v>
      </c>
      <c r="Q113" s="1">
        <f t="shared" ca="1" si="24"/>
        <v>85030648.79770951</v>
      </c>
      <c r="R113" s="1">
        <f t="shared" ca="1" si="25"/>
        <v>309771.92503507843</v>
      </c>
      <c r="S113" s="23">
        <f t="shared" si="26"/>
        <v>0.97663532519237828</v>
      </c>
      <c r="U113" s="3">
        <f t="shared" si="27"/>
        <v>331.41970760165407</v>
      </c>
      <c r="V113" s="23">
        <f t="shared" ca="1" si="28"/>
        <v>1.3745318643770479</v>
      </c>
    </row>
    <row r="114" spans="4:22" x14ac:dyDescent="0.2">
      <c r="D114" s="1">
        <f t="shared" si="29"/>
        <v>112</v>
      </c>
      <c r="E114" s="2">
        <f t="shared" si="30"/>
        <v>11.299999999999976</v>
      </c>
      <c r="F114" s="3">
        <f t="shared" ca="1" si="31"/>
        <v>433.01270189221935</v>
      </c>
      <c r="G114" s="3">
        <f t="shared" si="32"/>
        <v>140.52828096796125</v>
      </c>
      <c r="H114" s="3">
        <f t="shared" ca="1" si="18"/>
        <v>455.24520618213023</v>
      </c>
      <c r="I114" s="3">
        <f t="shared" ca="1" si="33"/>
        <v>4849.7422611928678</v>
      </c>
      <c r="J114" s="3">
        <f t="shared" si="34"/>
        <v>2198.2669705870703</v>
      </c>
      <c r="K114" s="3">
        <f t="shared" ca="1" si="35"/>
        <v>5341.53214989968</v>
      </c>
      <c r="L114" s="3">
        <f t="shared" si="19"/>
        <v>-9.7440563672549878</v>
      </c>
      <c r="M114" s="3">
        <f t="shared" ca="1" si="20"/>
        <v>0.31381231754361116</v>
      </c>
      <c r="N114" s="3">
        <f t="shared" ca="1" si="21"/>
        <v>17.980121354468121</v>
      </c>
      <c r="O114" s="1">
        <f t="shared" ca="1" si="22"/>
        <v>70464387.235615492</v>
      </c>
      <c r="P114" s="1">
        <f t="shared" si="23"/>
        <v>-14565625.344739188</v>
      </c>
      <c r="Q114" s="1">
        <f t="shared" ca="1" si="24"/>
        <v>85030012.580354676</v>
      </c>
      <c r="R114" s="1">
        <f t="shared" ca="1" si="25"/>
        <v>309566.74020384857</v>
      </c>
      <c r="S114" s="23">
        <f t="shared" si="26"/>
        <v>0.97528282722388893</v>
      </c>
      <c r="U114" s="3">
        <f t="shared" si="27"/>
        <v>331.36237408166591</v>
      </c>
      <c r="V114" s="23">
        <f t="shared" ca="1" si="28"/>
        <v>1.3738590793350991</v>
      </c>
    </row>
    <row r="115" spans="4:22" x14ac:dyDescent="0.2">
      <c r="D115" s="1">
        <f t="shared" si="29"/>
        <v>113</v>
      </c>
      <c r="E115" s="2">
        <f t="shared" si="30"/>
        <v>11.399999999999975</v>
      </c>
      <c r="F115" s="3">
        <f t="shared" ca="1" si="31"/>
        <v>433.01270189221935</v>
      </c>
      <c r="G115" s="3">
        <f t="shared" si="32"/>
        <v>139.55387533123576</v>
      </c>
      <c r="H115" s="3">
        <f t="shared" ca="1" si="18"/>
        <v>454.94536388446261</v>
      </c>
      <c r="I115" s="3">
        <f t="shared" ca="1" si="33"/>
        <v>4893.0435313820899</v>
      </c>
      <c r="J115" s="3">
        <f t="shared" si="34"/>
        <v>2212.2710784020301</v>
      </c>
      <c r="K115" s="3">
        <f t="shared" ca="1" si="35"/>
        <v>5387.0416547936366</v>
      </c>
      <c r="L115" s="3">
        <f t="shared" si="19"/>
        <v>-9.743633694024842</v>
      </c>
      <c r="M115" s="3">
        <f t="shared" ca="1" si="20"/>
        <v>0.31177510613772791</v>
      </c>
      <c r="N115" s="3">
        <f t="shared" ca="1" si="21"/>
        <v>17.863397738935099</v>
      </c>
      <c r="O115" s="1">
        <f t="shared" ca="1" si="22"/>
        <v>70371596.600788474</v>
      </c>
      <c r="P115" s="1">
        <f t="shared" si="23"/>
        <v>-14657780.133487592</v>
      </c>
      <c r="Q115" s="1">
        <f t="shared" ca="1" si="24"/>
        <v>85029376.734276071</v>
      </c>
      <c r="R115" s="1">
        <f t="shared" ca="1" si="25"/>
        <v>309362.84744143457</v>
      </c>
      <c r="S115" s="23">
        <f t="shared" si="26"/>
        <v>0.97394109542349683</v>
      </c>
      <c r="U115" s="3">
        <f t="shared" si="27"/>
        <v>331.30543674027615</v>
      </c>
      <c r="V115" s="23">
        <f t="shared" ca="1" si="28"/>
        <v>1.373190154561553</v>
      </c>
    </row>
    <row r="116" spans="4:22" x14ac:dyDescent="0.2">
      <c r="D116" s="1">
        <f t="shared" si="29"/>
        <v>114</v>
      </c>
      <c r="E116" s="2">
        <f t="shared" si="30"/>
        <v>11.499999999999975</v>
      </c>
      <c r="F116" s="3">
        <f t="shared" ca="1" si="31"/>
        <v>433.01270189221935</v>
      </c>
      <c r="G116" s="3">
        <f t="shared" si="32"/>
        <v>138.57951196183328</v>
      </c>
      <c r="H116" s="3">
        <f t="shared" ca="1" si="18"/>
        <v>454.64742508407534</v>
      </c>
      <c r="I116" s="3">
        <f t="shared" ca="1" si="33"/>
        <v>4936.344801571312</v>
      </c>
      <c r="J116" s="3">
        <f t="shared" si="34"/>
        <v>2226.1777477666833</v>
      </c>
      <c r="K116" s="3">
        <f t="shared" ca="1" si="35"/>
        <v>5432.521270588164</v>
      </c>
      <c r="L116" s="3">
        <f t="shared" si="19"/>
        <v>-9.7432139616906888</v>
      </c>
      <c r="M116" s="3">
        <f t="shared" ca="1" si="20"/>
        <v>0.30973530464033283</v>
      </c>
      <c r="N116" s="3">
        <f t="shared" ca="1" si="21"/>
        <v>17.746525722089896</v>
      </c>
      <c r="O116" s="1">
        <f t="shared" ca="1" si="22"/>
        <v>70279455.586097166</v>
      </c>
      <c r="P116" s="1">
        <f t="shared" si="23"/>
        <v>-14749285.757006928</v>
      </c>
      <c r="Q116" s="1">
        <f t="shared" ca="1" si="24"/>
        <v>85028741.343104094</v>
      </c>
      <c r="R116" s="1">
        <f t="shared" ca="1" si="25"/>
        <v>309160.24905717123</v>
      </c>
      <c r="S116" s="23">
        <f t="shared" si="26"/>
        <v>0.97261009881594396</v>
      </c>
      <c r="U116" s="3">
        <f t="shared" si="27"/>
        <v>331.24889556024016</v>
      </c>
      <c r="V116" s="23">
        <f t="shared" ca="1" si="28"/>
        <v>1.3725251047709357</v>
      </c>
    </row>
    <row r="117" spans="4:22" x14ac:dyDescent="0.2">
      <c r="D117" s="1">
        <f t="shared" si="29"/>
        <v>115</v>
      </c>
      <c r="E117" s="2">
        <f t="shared" si="30"/>
        <v>11.599999999999975</v>
      </c>
      <c r="F117" s="3">
        <f t="shared" ca="1" si="31"/>
        <v>433.01270189221935</v>
      </c>
      <c r="G117" s="3">
        <f t="shared" si="32"/>
        <v>137.6051905656642</v>
      </c>
      <c r="H117" s="3">
        <f t="shared" ca="1" si="18"/>
        <v>454.35139316459987</v>
      </c>
      <c r="I117" s="3">
        <f t="shared" ca="1" si="33"/>
        <v>4979.6460717605341</v>
      </c>
      <c r="J117" s="3">
        <f t="shared" si="34"/>
        <v>2239.9869828930582</v>
      </c>
      <c r="K117" s="3">
        <f t="shared" ca="1" si="35"/>
        <v>5477.9711878023409</v>
      </c>
      <c r="L117" s="3">
        <f t="shared" si="19"/>
        <v>-9.7427971701253959</v>
      </c>
      <c r="M117" s="3">
        <f t="shared" ca="1" si="20"/>
        <v>0.30769292450430108</v>
      </c>
      <c r="N117" s="3">
        <f t="shared" ca="1" si="21"/>
        <v>17.629505960133919</v>
      </c>
      <c r="O117" s="1">
        <f t="shared" ca="1" si="22"/>
        <v>70187964.080008358</v>
      </c>
      <c r="P117" s="1">
        <f t="shared" si="23"/>
        <v>-14840142.409872783</v>
      </c>
      <c r="Q117" s="1">
        <f t="shared" ca="1" si="24"/>
        <v>85028106.489881143</v>
      </c>
      <c r="R117" s="1">
        <f t="shared" ca="1" si="25"/>
        <v>308958.94735192793</v>
      </c>
      <c r="S117" s="23">
        <f t="shared" si="26"/>
        <v>0.97128980667921438</v>
      </c>
      <c r="U117" s="3">
        <f t="shared" si="27"/>
        <v>331.19275052443271</v>
      </c>
      <c r="V117" s="23">
        <f t="shared" ca="1" si="28"/>
        <v>1.3718639446218239</v>
      </c>
    </row>
    <row r="118" spans="4:22" x14ac:dyDescent="0.2">
      <c r="D118" s="1">
        <f t="shared" si="29"/>
        <v>116</v>
      </c>
      <c r="E118" s="2">
        <f t="shared" si="30"/>
        <v>11.699999999999974</v>
      </c>
      <c r="F118" s="3">
        <f t="shared" ca="1" si="31"/>
        <v>433.01270189221935</v>
      </c>
      <c r="G118" s="3">
        <f t="shared" si="32"/>
        <v>136.63091084865167</v>
      </c>
      <c r="H118" s="3">
        <f t="shared" ca="1" si="18"/>
        <v>454.05727149703506</v>
      </c>
      <c r="I118" s="3">
        <f t="shared" ca="1" si="33"/>
        <v>5022.9473419497563</v>
      </c>
      <c r="J118" s="3">
        <f t="shared" si="34"/>
        <v>2253.6987879637741</v>
      </c>
      <c r="K118" s="3">
        <f t="shared" ca="1" si="35"/>
        <v>5523.3915972929799</v>
      </c>
      <c r="L118" s="3">
        <f t="shared" si="19"/>
        <v>-9.7423833192027285</v>
      </c>
      <c r="M118" s="3">
        <f t="shared" ca="1" si="20"/>
        <v>0.30564797729590887</v>
      </c>
      <c r="N118" s="3">
        <f t="shared" ca="1" si="21"/>
        <v>17.512339115765986</v>
      </c>
      <c r="O118" s="1">
        <f t="shared" ca="1" si="22"/>
        <v>70097121.971772954</v>
      </c>
      <c r="P118" s="1">
        <f t="shared" si="23"/>
        <v>-14930350.285288662</v>
      </c>
      <c r="Q118" s="1">
        <f t="shared" ca="1" si="24"/>
        <v>85027472.257061616</v>
      </c>
      <c r="R118" s="1">
        <f t="shared" ca="1" si="25"/>
        <v>308758.94461798383</v>
      </c>
      <c r="S118" s="23">
        <f t="shared" si="26"/>
        <v>0.9699801885437096</v>
      </c>
      <c r="U118" s="3">
        <f t="shared" si="27"/>
        <v>331.13700161584842</v>
      </c>
      <c r="V118" s="23">
        <f t="shared" ca="1" si="28"/>
        <v>1.371206688716069</v>
      </c>
    </row>
    <row r="119" spans="4:22" x14ac:dyDescent="0.2">
      <c r="D119" s="1">
        <f t="shared" si="29"/>
        <v>117</v>
      </c>
      <c r="E119" s="2">
        <f t="shared" si="30"/>
        <v>11.799999999999974</v>
      </c>
      <c r="F119" s="3">
        <f t="shared" ca="1" si="31"/>
        <v>433.01270189221935</v>
      </c>
      <c r="G119" s="3">
        <f t="shared" si="32"/>
        <v>135.65667251673139</v>
      </c>
      <c r="H119" s="3">
        <f t="shared" ca="1" si="18"/>
        <v>453.76506343956424</v>
      </c>
      <c r="I119" s="3">
        <f t="shared" ca="1" si="33"/>
        <v>5066.2486121389784</v>
      </c>
      <c r="J119" s="3">
        <f t="shared" si="34"/>
        <v>2267.3131671320434</v>
      </c>
      <c r="K119" s="3">
        <f t="shared" ca="1" si="35"/>
        <v>5568.7826902533552</v>
      </c>
      <c r="L119" s="3">
        <f t="shared" si="19"/>
        <v>-9.7419724087973307</v>
      </c>
      <c r="M119" s="3">
        <f t="shared" ca="1" si="20"/>
        <v>0.30360047469478879</v>
      </c>
      <c r="N119" s="3">
        <f t="shared" ca="1" si="21"/>
        <v>17.395025858179746</v>
      </c>
      <c r="O119" s="1">
        <f t="shared" ca="1" si="22"/>
        <v>70006929.151426002</v>
      </c>
      <c r="P119" s="1">
        <f t="shared" si="23"/>
        <v>-15019909.575086216</v>
      </c>
      <c r="Q119" s="1">
        <f t="shared" ca="1" si="24"/>
        <v>85026838.726512223</v>
      </c>
      <c r="R119" s="1">
        <f t="shared" ca="1" si="25"/>
        <v>308560.24313890369</v>
      </c>
      <c r="S119" s="23">
        <f t="shared" si="26"/>
        <v>0.96868121419143327</v>
      </c>
      <c r="U119" s="3">
        <f t="shared" si="27"/>
        <v>331.08164881760126</v>
      </c>
      <c r="V119" s="23">
        <f t="shared" ca="1" si="28"/>
        <v>1.3705533515980266</v>
      </c>
    </row>
    <row r="120" spans="4:22" x14ac:dyDescent="0.2">
      <c r="D120" s="1">
        <f t="shared" si="29"/>
        <v>118</v>
      </c>
      <c r="E120" s="2">
        <f t="shared" si="30"/>
        <v>11.899999999999974</v>
      </c>
      <c r="F120" s="3">
        <f t="shared" ca="1" si="31"/>
        <v>433.01270189221935</v>
      </c>
      <c r="G120" s="3">
        <f t="shared" si="32"/>
        <v>134.68247527585166</v>
      </c>
      <c r="H120" s="3">
        <f t="shared" ca="1" si="18"/>
        <v>453.47477233737095</v>
      </c>
      <c r="I120" s="3">
        <f t="shared" ca="1" si="33"/>
        <v>5109.5498823282005</v>
      </c>
      <c r="J120" s="3">
        <f t="shared" si="34"/>
        <v>2280.8301245216726</v>
      </c>
      <c r="K120" s="3">
        <f t="shared" ca="1" si="35"/>
        <v>5614.1446582119115</v>
      </c>
      <c r="L120" s="3">
        <f t="shared" si="19"/>
        <v>-9.7415644387847387</v>
      </c>
      <c r="M120" s="3">
        <f t="shared" ca="1" si="20"/>
        <v>0.30155042849387498</v>
      </c>
      <c r="N120" s="3">
        <f t="shared" ca="1" si="21"/>
        <v>17.277566863060557</v>
      </c>
      <c r="O120" s="1">
        <f t="shared" ca="1" si="22"/>
        <v>69917385.509786338</v>
      </c>
      <c r="P120" s="1">
        <f t="shared" si="23"/>
        <v>-15108820.469725519</v>
      </c>
      <c r="Q120" s="1">
        <f t="shared" ca="1" si="24"/>
        <v>85026205.979511857</v>
      </c>
      <c r="R120" s="1">
        <f t="shared" ca="1" si="25"/>
        <v>308362.84518941224</v>
      </c>
      <c r="S120" s="23">
        <f t="shared" si="26"/>
        <v>0.96739285365518424</v>
      </c>
      <c r="U120" s="3">
        <f t="shared" si="27"/>
        <v>331.02669211292476</v>
      </c>
      <c r="V120" s="23">
        <f t="shared" ca="1" si="28"/>
        <v>1.3699039477537807</v>
      </c>
    </row>
    <row r="121" spans="4:22" x14ac:dyDescent="0.2">
      <c r="D121" s="1">
        <f t="shared" si="29"/>
        <v>119</v>
      </c>
      <c r="E121" s="2">
        <f t="shared" si="30"/>
        <v>11.999999999999973</v>
      </c>
      <c r="F121" s="3">
        <f t="shared" ca="1" si="31"/>
        <v>433.01270189221935</v>
      </c>
      <c r="G121" s="3">
        <f t="shared" si="32"/>
        <v>133.70831883197317</v>
      </c>
      <c r="H121" s="3">
        <f t="shared" ca="1" si="18"/>
        <v>453.18640152245587</v>
      </c>
      <c r="I121" s="3">
        <f t="shared" ca="1" si="33"/>
        <v>5152.8511525174226</v>
      </c>
      <c r="J121" s="3">
        <f t="shared" si="34"/>
        <v>2294.2496642270639</v>
      </c>
      <c r="K121" s="3">
        <f t="shared" ca="1" si="35"/>
        <v>5659.4776930309545</v>
      </c>
      <c r="L121" s="3">
        <f t="shared" si="19"/>
        <v>-9.7411594090413747</v>
      </c>
      <c r="M121" s="3">
        <f t="shared" ca="1" si="20"/>
        <v>0.29949785059933737</v>
      </c>
      <c r="N121" s="3">
        <f t="shared" ca="1" si="21"/>
        <v>17.159962812581703</v>
      </c>
      <c r="O121" s="1">
        <f t="shared" ca="1" si="22"/>
        <v>69828490.938456684</v>
      </c>
      <c r="P121" s="1">
        <f t="shared" si="23"/>
        <v>-15197083.158295324</v>
      </c>
      <c r="Q121" s="1">
        <f t="shared" ca="1" si="24"/>
        <v>85025574.096752003</v>
      </c>
      <c r="R121" s="1">
        <f t="shared" ca="1" si="25"/>
        <v>308166.75303526997</v>
      </c>
      <c r="S121" s="23">
        <f t="shared" si="26"/>
        <v>0.96611507721774992</v>
      </c>
      <c r="U121" s="3">
        <f t="shared" si="27"/>
        <v>330.97213148517221</v>
      </c>
      <c r="V121" s="23">
        <f t="shared" ca="1" si="28"/>
        <v>1.3692584916103698</v>
      </c>
    </row>
    <row r="122" spans="4:22" x14ac:dyDescent="0.2">
      <c r="D122" s="1">
        <f t="shared" si="29"/>
        <v>120</v>
      </c>
      <c r="E122" s="2">
        <f t="shared" si="30"/>
        <v>12.099999999999973</v>
      </c>
      <c r="F122" s="3">
        <f t="shared" ca="1" si="31"/>
        <v>433.01270189221935</v>
      </c>
      <c r="G122" s="3">
        <f t="shared" si="32"/>
        <v>132.73420289106903</v>
      </c>
      <c r="H122" s="3">
        <f t="shared" ca="1" si="18"/>
        <v>452.89995431345267</v>
      </c>
      <c r="I122" s="3">
        <f t="shared" ca="1" si="33"/>
        <v>5196.1524227066448</v>
      </c>
      <c r="J122" s="3">
        <f t="shared" si="34"/>
        <v>2307.5717903132158</v>
      </c>
      <c r="K122" s="3">
        <f t="shared" ca="1" si="35"/>
        <v>5704.7819869053255</v>
      </c>
      <c r="L122" s="3">
        <f t="shared" si="19"/>
        <v>-9.7407573194445494</v>
      </c>
      <c r="M122" s="3">
        <f t="shared" ca="1" si="20"/>
        <v>0.29744275303050544</v>
      </c>
      <c r="N122" s="3">
        <f t="shared" ca="1" si="21"/>
        <v>17.042214395400038</v>
      </c>
      <c r="O122" s="1">
        <f t="shared" ca="1" si="22"/>
        <v>69740245.329823345</v>
      </c>
      <c r="P122" s="1">
        <f t="shared" si="23"/>
        <v>-15284697.828513309</v>
      </c>
      <c r="Q122" s="1">
        <f t="shared" ca="1" si="24"/>
        <v>85024943.158336654</v>
      </c>
      <c r="R122" s="1">
        <f t="shared" ca="1" si="25"/>
        <v>307971.96893314779</v>
      </c>
      <c r="S122" s="23">
        <f t="shared" si="26"/>
        <v>0.96484785541111617</v>
      </c>
      <c r="U122" s="3">
        <f t="shared" si="27"/>
        <v>330.91796691781616</v>
      </c>
      <c r="V122" s="23">
        <f t="shared" ca="1" si="28"/>
        <v>1.368616997535014</v>
      </c>
    </row>
    <row r="123" spans="4:22" x14ac:dyDescent="0.2">
      <c r="D123" s="1">
        <f t="shared" si="29"/>
        <v>121</v>
      </c>
      <c r="E123" s="2">
        <f t="shared" si="30"/>
        <v>12.199999999999973</v>
      </c>
      <c r="F123" s="3">
        <f t="shared" ca="1" si="31"/>
        <v>433.01270189221935</v>
      </c>
      <c r="G123" s="3">
        <f t="shared" si="32"/>
        <v>131.76012715912458</v>
      </c>
      <c r="H123" s="3">
        <f t="shared" ca="1" si="18"/>
        <v>452.61543401544395</v>
      </c>
      <c r="I123" s="3">
        <f t="shared" ca="1" si="33"/>
        <v>5239.4536928958669</v>
      </c>
      <c r="J123" s="3">
        <f t="shared" si="34"/>
        <v>2320.7965068157255</v>
      </c>
      <c r="K123" s="3">
        <f t="shared" ca="1" si="35"/>
        <v>5750.0577323610523</v>
      </c>
      <c r="L123" s="3">
        <f t="shared" si="19"/>
        <v>-9.7403581698724562</v>
      </c>
      <c r="M123" s="3">
        <f t="shared" ca="1" si="20"/>
        <v>0.29538514791978138</v>
      </c>
      <c r="N123" s="3">
        <f t="shared" ca="1" si="21"/>
        <v>16.924322306651</v>
      </c>
      <c r="O123" s="1">
        <f t="shared" ca="1" si="22"/>
        <v>69652648.577056155</v>
      </c>
      <c r="P123" s="1">
        <f t="shared" si="23"/>
        <v>-15371664.666726327</v>
      </c>
      <c r="Q123" s="1">
        <f t="shared" ca="1" si="24"/>
        <v>85024313.243782476</v>
      </c>
      <c r="R123" s="1">
        <f t="shared" ca="1" si="25"/>
        <v>307778.49513050186</v>
      </c>
      <c r="S123" s="23">
        <f t="shared" si="26"/>
        <v>0.96359115901567105</v>
      </c>
      <c r="U123" s="3">
        <f t="shared" si="27"/>
        <v>330.86419839444892</v>
      </c>
      <c r="V123" s="23">
        <f t="shared" ca="1" si="28"/>
        <v>1.3679794798343394</v>
      </c>
    </row>
    <row r="124" spans="4:22" x14ac:dyDescent="0.2">
      <c r="D124" s="1">
        <f t="shared" si="29"/>
        <v>122</v>
      </c>
      <c r="E124" s="2">
        <f t="shared" si="30"/>
        <v>12.299999999999972</v>
      </c>
      <c r="F124" s="3">
        <f t="shared" ca="1" si="31"/>
        <v>433.01270189221935</v>
      </c>
      <c r="G124" s="3">
        <f t="shared" si="32"/>
        <v>130.78609134213733</v>
      </c>
      <c r="H124" s="3">
        <f t="shared" ca="1" si="18"/>
        <v>452.33284391977764</v>
      </c>
      <c r="I124" s="3">
        <f t="shared" ca="1" si="33"/>
        <v>5282.754963085089</v>
      </c>
      <c r="J124" s="3">
        <f t="shared" si="34"/>
        <v>2333.9238177407883</v>
      </c>
      <c r="K124" s="3">
        <f t="shared" ca="1" si="35"/>
        <v>5795.3051222539871</v>
      </c>
      <c r="L124" s="3">
        <f t="shared" si="19"/>
        <v>-9.7399619602041838</v>
      </c>
      <c r="M124" s="3">
        <f t="shared" ca="1" si="20"/>
        <v>0.29332504751254224</v>
      </c>
      <c r="N124" s="3">
        <f t="shared" ca="1" si="21"/>
        <v>16.806287247943015</v>
      </c>
      <c r="O124" s="1">
        <f t="shared" ca="1" si="22"/>
        <v>69565700.574108332</v>
      </c>
      <c r="P124" s="1">
        <f t="shared" si="23"/>
        <v>-15457983.857910665</v>
      </c>
      <c r="Q124" s="1">
        <f t="shared" ca="1" si="24"/>
        <v>85023684.432018995</v>
      </c>
      <c r="R124" s="1">
        <f t="shared" ca="1" si="25"/>
        <v>307586.33386544877</v>
      </c>
      <c r="S124" s="23">
        <f t="shared" si="26"/>
        <v>0.96234495905942885</v>
      </c>
      <c r="U124" s="3">
        <f t="shared" si="27"/>
        <v>330.81082589878224</v>
      </c>
      <c r="V124" s="23">
        <f t="shared" ca="1" si="28"/>
        <v>1.3673459527536058</v>
      </c>
    </row>
    <row r="125" spans="4:22" x14ac:dyDescent="0.2">
      <c r="D125" s="1">
        <f t="shared" si="29"/>
        <v>123</v>
      </c>
      <c r="E125" s="2">
        <f t="shared" si="30"/>
        <v>12.399999999999972</v>
      </c>
      <c r="F125" s="3">
        <f t="shared" ca="1" si="31"/>
        <v>433.01270189221935</v>
      </c>
      <c r="G125" s="3">
        <f t="shared" si="32"/>
        <v>129.81209514611692</v>
      </c>
      <c r="H125" s="3">
        <f t="shared" ca="1" si="18"/>
        <v>452.05218730388259</v>
      </c>
      <c r="I125" s="3">
        <f t="shared" ca="1" si="33"/>
        <v>5326.0562332743111</v>
      </c>
      <c r="J125" s="3">
        <f t="shared" si="34"/>
        <v>2346.9537270652013</v>
      </c>
      <c r="K125" s="3">
        <f t="shared" ca="1" si="35"/>
        <v>5840.5243497684241</v>
      </c>
      <c r="L125" s="3">
        <f t="shared" si="19"/>
        <v>-9.7395686903197038</v>
      </c>
      <c r="M125" s="3">
        <f t="shared" ca="1" si="20"/>
        <v>0.29126246416703172</v>
      </c>
      <c r="N125" s="3">
        <f t="shared" ca="1" si="21"/>
        <v>16.688109927351292</v>
      </c>
      <c r="O125" s="1">
        <f t="shared" ca="1" si="22"/>
        <v>69479401.215716347</v>
      </c>
      <c r="P125" s="1">
        <f t="shared" si="23"/>
        <v>-15543655.585672293</v>
      </c>
      <c r="Q125" s="1">
        <f t="shared" ca="1" si="24"/>
        <v>85023056.801388636</v>
      </c>
      <c r="R125" s="1">
        <f t="shared" ca="1" si="25"/>
        <v>307395.48736664018</v>
      </c>
      <c r="S125" s="23">
        <f t="shared" si="26"/>
        <v>0.96110922681724809</v>
      </c>
      <c r="U125" s="3">
        <f t="shared" si="27"/>
        <v>330.75784941464741</v>
      </c>
      <c r="V125" s="23">
        <f t="shared" ca="1" si="28"/>
        <v>1.3667164304759316</v>
      </c>
    </row>
    <row r="126" spans="4:22" x14ac:dyDescent="0.2">
      <c r="D126" s="1">
        <f t="shared" si="29"/>
        <v>124</v>
      </c>
      <c r="E126" s="2">
        <f t="shared" si="30"/>
        <v>12.499999999999972</v>
      </c>
      <c r="F126" s="3">
        <f t="shared" ca="1" si="31"/>
        <v>433.01270189221935</v>
      </c>
      <c r="G126" s="3">
        <f t="shared" si="32"/>
        <v>128.83813827708494</v>
      </c>
      <c r="H126" s="3">
        <f t="shared" ca="1" si="18"/>
        <v>451.77346743108461</v>
      </c>
      <c r="I126" s="3">
        <f t="shared" ca="1" si="33"/>
        <v>5369.3575034635332</v>
      </c>
      <c r="J126" s="3">
        <f t="shared" si="34"/>
        <v>2359.8862387363615</v>
      </c>
      <c r="K126" s="3">
        <f t="shared" ca="1" si="35"/>
        <v>5885.7156084156968</v>
      </c>
      <c r="L126" s="3">
        <f t="shared" si="19"/>
        <v>-9.7391783600998725</v>
      </c>
      <c r="M126" s="3">
        <f t="shared" ca="1" si="20"/>
        <v>0.28919741035424013</v>
      </c>
      <c r="N126" s="3">
        <f t="shared" ca="1" si="21"/>
        <v>16.569791059410932</v>
      </c>
      <c r="O126" s="1">
        <f t="shared" ca="1" si="22"/>
        <v>69393750.397399798</v>
      </c>
      <c r="P126" s="1">
        <f t="shared" si="23"/>
        <v>-15628680.032247083</v>
      </c>
      <c r="Q126" s="1">
        <f t="shared" ca="1" si="24"/>
        <v>85022430.429646879</v>
      </c>
      <c r="R126" s="1">
        <f t="shared" ca="1" si="25"/>
        <v>307205.95785313752</v>
      </c>
      <c r="S126" s="23">
        <f t="shared" si="26"/>
        <v>0.95988393381006587</v>
      </c>
      <c r="U126" s="3">
        <f t="shared" si="27"/>
        <v>330.70526892599526</v>
      </c>
      <c r="V126" s="23">
        <f t="shared" ca="1" si="28"/>
        <v>1.3660909271215205</v>
      </c>
    </row>
    <row r="127" spans="4:22" x14ac:dyDescent="0.2">
      <c r="D127" s="1">
        <f t="shared" si="29"/>
        <v>125</v>
      </c>
      <c r="E127" s="2">
        <f t="shared" si="30"/>
        <v>12.599999999999971</v>
      </c>
      <c r="F127" s="3">
        <f t="shared" ca="1" si="31"/>
        <v>433.01270189221935</v>
      </c>
      <c r="G127" s="3">
        <f t="shared" si="32"/>
        <v>127.86422044107495</v>
      </c>
      <c r="H127" s="3">
        <f t="shared" ca="1" si="18"/>
        <v>451.49668755042251</v>
      </c>
      <c r="I127" s="3">
        <f t="shared" ca="1" si="33"/>
        <v>5412.6587736527554</v>
      </c>
      <c r="J127" s="3">
        <f t="shared" si="34"/>
        <v>2372.7213566722694</v>
      </c>
      <c r="K127" s="3">
        <f t="shared" ca="1" si="35"/>
        <v>5930.8790920327592</v>
      </c>
      <c r="L127" s="3">
        <f t="shared" si="19"/>
        <v>-9.7387909694264394</v>
      </c>
      <c r="M127" s="3">
        <f t="shared" ca="1" si="20"/>
        <v>0.28712989865777455</v>
      </c>
      <c r="N127" s="3">
        <f t="shared" ca="1" si="21"/>
        <v>16.451331365109521</v>
      </c>
      <c r="O127" s="1">
        <f t="shared" ca="1" si="22"/>
        <v>69308748.015461311</v>
      </c>
      <c r="P127" s="1">
        <f t="shared" si="23"/>
        <v>-15713057.3785011</v>
      </c>
      <c r="Q127" s="1">
        <f t="shared" ca="1" si="24"/>
        <v>85021805.393962413</v>
      </c>
      <c r="R127" s="1">
        <f t="shared" ca="1" si="25"/>
        <v>307017.74753428728</v>
      </c>
      <c r="S127" s="23">
        <f t="shared" si="26"/>
        <v>0.95866905180413164</v>
      </c>
      <c r="U127" s="3">
        <f t="shared" si="27"/>
        <v>330.65308441689615</v>
      </c>
      <c r="V127" s="23">
        <f t="shared" ca="1" si="28"/>
        <v>1.3654694567468892</v>
      </c>
    </row>
    <row r="128" spans="4:22" x14ac:dyDescent="0.2">
      <c r="D128" s="1">
        <f t="shared" si="29"/>
        <v>126</v>
      </c>
      <c r="E128" s="2">
        <f t="shared" si="30"/>
        <v>12.699999999999971</v>
      </c>
      <c r="F128" s="3">
        <f t="shared" ca="1" si="31"/>
        <v>433.01270189221935</v>
      </c>
      <c r="G128" s="3">
        <f t="shared" si="32"/>
        <v>126.89034134413231</v>
      </c>
      <c r="H128" s="3">
        <f t="shared" ca="1" si="18"/>
        <v>451.22185089646359</v>
      </c>
      <c r="I128" s="3">
        <f t="shared" ca="1" si="33"/>
        <v>5455.9600438419775</v>
      </c>
      <c r="J128" s="3">
        <f t="shared" si="34"/>
        <v>2385.4590847615295</v>
      </c>
      <c r="K128" s="3">
        <f t="shared" ca="1" si="35"/>
        <v>5976.0149947807486</v>
      </c>
      <c r="L128" s="3">
        <f t="shared" si="19"/>
        <v>-9.7384065181820372</v>
      </c>
      <c r="M128" s="3">
        <f t="shared" ca="1" si="20"/>
        <v>0.28505994177371707</v>
      </c>
      <c r="N128" s="3">
        <f t="shared" ca="1" si="21"/>
        <v>16.332731571878977</v>
      </c>
      <c r="O128" s="1">
        <f t="shared" ca="1" si="22"/>
        <v>69224393.966986343</v>
      </c>
      <c r="P128" s="1">
        <f t="shared" si="23"/>
        <v>-15796787.8039308</v>
      </c>
      <c r="Q128" s="1">
        <f t="shared" ca="1" si="24"/>
        <v>85021181.770917147</v>
      </c>
      <c r="R128" s="1">
        <f t="shared" ca="1" si="25"/>
        <v>306830.85860959522</v>
      </c>
      <c r="S128" s="23">
        <f t="shared" si="26"/>
        <v>0.95746455281025122</v>
      </c>
      <c r="U128" s="3">
        <f t="shared" si="27"/>
        <v>330.60129587153995</v>
      </c>
      <c r="V128" s="23">
        <f t="shared" ca="1" si="28"/>
        <v>1.3648520333440937</v>
      </c>
    </row>
    <row r="129" spans="4:22" x14ac:dyDescent="0.2">
      <c r="D129" s="1">
        <f t="shared" si="29"/>
        <v>127</v>
      </c>
      <c r="E129" s="2">
        <f t="shared" si="30"/>
        <v>12.799999999999971</v>
      </c>
      <c r="F129" s="3">
        <f t="shared" ca="1" si="31"/>
        <v>433.01270189221935</v>
      </c>
      <c r="G129" s="3">
        <f t="shared" si="32"/>
        <v>125.9165006923141</v>
      </c>
      <c r="H129" s="3">
        <f t="shared" ca="1" si="18"/>
        <v>450.9489606891201</v>
      </c>
      <c r="I129" s="3">
        <f t="shared" ca="1" si="33"/>
        <v>5499.2613140311996</v>
      </c>
      <c r="J129" s="3">
        <f t="shared" si="34"/>
        <v>2398.0994268633517</v>
      </c>
      <c r="K129" s="3">
        <f t="shared" ca="1" si="35"/>
        <v>6021.123511143528</v>
      </c>
      <c r="L129" s="3">
        <f t="shared" si="19"/>
        <v>-9.7380250062501883</v>
      </c>
      <c r="M129" s="3">
        <f t="shared" ca="1" si="20"/>
        <v>0.28298755251047231</v>
      </c>
      <c r="N129" s="3">
        <f t="shared" ca="1" si="21"/>
        <v>16.213992413586826</v>
      </c>
      <c r="O129" s="1">
        <f t="shared" ca="1" si="22"/>
        <v>69140688.149843186</v>
      </c>
      <c r="P129" s="1">
        <f t="shared" si="23"/>
        <v>-15879871.486663302</v>
      </c>
      <c r="Q129" s="1">
        <f t="shared" ca="1" si="24"/>
        <v>85020559.636506483</v>
      </c>
      <c r="R129" s="1">
        <f t="shared" ca="1" si="25"/>
        <v>306645.29326860164</v>
      </c>
      <c r="S129" s="23">
        <f t="shared" si="26"/>
        <v>0.95627040908303651</v>
      </c>
      <c r="U129" s="3">
        <f t="shared" si="27"/>
        <v>330.54990327423604</v>
      </c>
      <c r="V129" s="23">
        <f t="shared" ca="1" si="28"/>
        <v>1.364238670839957</v>
      </c>
    </row>
    <row r="130" spans="4:22" x14ac:dyDescent="0.2">
      <c r="D130" s="1">
        <f t="shared" si="29"/>
        <v>128</v>
      </c>
      <c r="E130" s="2">
        <f t="shared" si="30"/>
        <v>12.89999999999997</v>
      </c>
      <c r="F130" s="3">
        <f t="shared" ca="1" si="31"/>
        <v>433.01270189221935</v>
      </c>
      <c r="G130" s="3">
        <f t="shared" si="32"/>
        <v>124.94269819168909</v>
      </c>
      <c r="H130" s="3">
        <f t="shared" ca="1" si="18"/>
        <v>450.6780201334646</v>
      </c>
      <c r="I130" s="3">
        <f t="shared" ca="1" si="33"/>
        <v>5542.5625842204217</v>
      </c>
      <c r="J130" s="3">
        <f t="shared" si="34"/>
        <v>2410.6423868075522</v>
      </c>
      <c r="K130" s="3">
        <f t="shared" ca="1" si="35"/>
        <v>6066.2048359262117</v>
      </c>
      <c r="L130" s="3">
        <f t="shared" si="19"/>
        <v>-9.7376464335152999</v>
      </c>
      <c r="M130" s="3">
        <f t="shared" ca="1" si="20"/>
        <v>0.28091274378860392</v>
      </c>
      <c r="N130" s="3">
        <f t="shared" ca="1" si="21"/>
        <v>16.095114630526837</v>
      </c>
      <c r="O130" s="1">
        <f t="shared" ca="1" si="22"/>
        <v>69057630.462682635</v>
      </c>
      <c r="P130" s="1">
        <f t="shared" si="23"/>
        <v>-15962308.603456611</v>
      </c>
      <c r="Q130" s="1">
        <f t="shared" ca="1" si="24"/>
        <v>85019939.066139251</v>
      </c>
      <c r="R130" s="1">
        <f t="shared" ca="1" si="25"/>
        <v>306461.05369075591</v>
      </c>
      <c r="S130" s="23">
        <f t="shared" si="26"/>
        <v>0.95508659312016131</v>
      </c>
      <c r="U130" s="3">
        <f t="shared" si="27"/>
        <v>330.49890660941332</v>
      </c>
      <c r="V130" s="23">
        <f t="shared" ca="1" si="28"/>
        <v>1.3636293830952975</v>
      </c>
    </row>
    <row r="131" spans="4:22" x14ac:dyDescent="0.2">
      <c r="D131" s="1">
        <f t="shared" si="29"/>
        <v>129</v>
      </c>
      <c r="E131" s="2">
        <f t="shared" si="30"/>
        <v>12.99999999999997</v>
      </c>
      <c r="F131" s="3">
        <f t="shared" ca="1" si="31"/>
        <v>433.01270189221935</v>
      </c>
      <c r="G131" s="3">
        <f t="shared" si="32"/>
        <v>123.96893354833756</v>
      </c>
      <c r="H131" s="3">
        <f t="shared" ref="H131:H194" ca="1" si="36">SQRT(F131^2 + G131^2)</f>
        <v>450.40903241954658</v>
      </c>
      <c r="I131" s="3">
        <f t="shared" ca="1" si="33"/>
        <v>5585.8638544096439</v>
      </c>
      <c r="J131" s="3">
        <f t="shared" si="34"/>
        <v>2423.0879683945536</v>
      </c>
      <c r="K131" s="3">
        <f t="shared" ca="1" si="35"/>
        <v>6111.2591642536736</v>
      </c>
      <c r="L131" s="3">
        <f t="shared" ref="L131:L194" si="37" xml:space="preserve"> -(9.780327 * (1 + 0.0053024 * ((SIN($B$7))^2) - (5.8*10^(-6)) * (SIN(2*($B$7))^2) - (3.086*10^(-6)) * J131))</f>
        <v>-9.7372707998626655</v>
      </c>
      <c r="M131" s="3">
        <f t="shared" ref="M131:M194" ca="1" si="38">ATAN(G131/F131)</f>
        <v>0.27883552864065925</v>
      </c>
      <c r="N131" s="3">
        <f t="shared" ref="N131:N194" ca="1" si="39">M131*(180/PI())</f>
        <v>15.976098969408964</v>
      </c>
      <c r="O131" s="1">
        <f t="shared" ref="O131:O194" ca="1" si="40">(0.5)*($B$11)*(H131^2)</f>
        <v>68975220.804938138</v>
      </c>
      <c r="P131" s="1">
        <f t="shared" ref="P131:P194" si="41">($B$11)*L131*J131</f>
        <v>-16044099.32969985</v>
      </c>
      <c r="Q131" s="1">
        <f t="shared" ref="Q131:Q194" ca="1" si="42" xml:space="preserve"> ABS(O131) + ABS(P131)</f>
        <v>85019320.134637982</v>
      </c>
      <c r="R131" s="1">
        <f t="shared" ref="R131:R194" ca="1" si="43" xml:space="preserve"> ($B$11)*H131</f>
        <v>306278.14204529166</v>
      </c>
      <c r="S131" s="23">
        <f t="shared" ref="S131:S194" si="44" xml:space="preserve"> ( 359.01*(1 - (2.25577*10^(-5))*(J131))^(5.25588) ) / (298.15 - 0.0074545*J131)</f>
        <v>0.95391307766162325</v>
      </c>
      <c r="U131" s="3">
        <f t="shared" ref="U131:U194" si="45" xml:space="preserve"> (-0.00406576*J131)+340.3</f>
        <v>330.44830586162016</v>
      </c>
      <c r="V131" s="23">
        <f t="shared" ref="V131:V194" ca="1" si="46" xml:space="preserve"> H131/U131</f>
        <v>1.3630241839041586</v>
      </c>
    </row>
    <row r="132" spans="4:22" x14ac:dyDescent="0.2">
      <c r="D132" s="1">
        <f t="shared" ref="D132:D195" si="47">D131 + 1</f>
        <v>130</v>
      </c>
      <c r="E132" s="2">
        <f t="shared" ref="E132:E195" si="48" xml:space="preserve"> E131 + $B$2</f>
        <v>13.099999999999969</v>
      </c>
      <c r="F132" s="3">
        <f t="shared" ref="F132:F195" ca="1" si="49">INDIRECT(ADDRESS(ROW()-1,COLUMN()))</f>
        <v>433.01270189221935</v>
      </c>
      <c r="G132" s="3">
        <f t="shared" ref="G132:G195" si="50">G131 + L131*$B$2</f>
        <v>122.9952064683513</v>
      </c>
      <c r="H132" s="3">
        <f t="shared" ca="1" si="36"/>
        <v>450.14200072220808</v>
      </c>
      <c r="I132" s="3">
        <f t="shared" ref="I132:I195" ca="1" si="51">I131 + F131*($B$2)</f>
        <v>5629.165124598866</v>
      </c>
      <c r="J132" s="3">
        <f t="shared" ref="J132:J195" si="52" xml:space="preserve"> J131 + G131*($B$2) + (0.5)*(L131)*($B$2)^2</f>
        <v>2435.4361753953876</v>
      </c>
      <c r="K132" s="3">
        <f t="shared" ca="1" si="35"/>
        <v>6156.2866915690329</v>
      </c>
      <c r="L132" s="3">
        <f t="shared" si="37"/>
        <v>-9.7368981051784687</v>
      </c>
      <c r="M132" s="3">
        <f t="shared" ca="1" si="38"/>
        <v>0.27675592021098372</v>
      </c>
      <c r="N132" s="3">
        <f t="shared" ca="1" si="39"/>
        <v>15.856946183348727</v>
      </c>
      <c r="O132" s="1">
        <f t="shared" ca="1" si="40"/>
        <v>68893459.07682541</v>
      </c>
      <c r="P132" s="1">
        <f t="shared" si="41"/>
        <v>-16125243.839413503</v>
      </c>
      <c r="Q132" s="1">
        <f t="shared" ca="1" si="42"/>
        <v>85018702.916238919</v>
      </c>
      <c r="R132" s="1">
        <f t="shared" ca="1" si="43"/>
        <v>306096.56049110147</v>
      </c>
      <c r="S132" s="23">
        <f t="shared" si="44"/>
        <v>0.9527498356890135</v>
      </c>
      <c r="U132" s="3">
        <f t="shared" si="45"/>
        <v>330.39810101552445</v>
      </c>
      <c r="V132" s="23">
        <f t="shared" ca="1" si="46"/>
        <v>1.3624230869930369</v>
      </c>
    </row>
    <row r="133" spans="4:22" x14ac:dyDescent="0.2">
      <c r="D133" s="1">
        <f t="shared" si="47"/>
        <v>131</v>
      </c>
      <c r="E133" s="2">
        <f t="shared" si="48"/>
        <v>13.199999999999969</v>
      </c>
      <c r="F133" s="3">
        <f t="shared" ca="1" si="49"/>
        <v>433.01270189221935</v>
      </c>
      <c r="G133" s="3">
        <f t="shared" si="50"/>
        <v>122.02151665783344</v>
      </c>
      <c r="H133" s="3">
        <f t="shared" ca="1" si="36"/>
        <v>449.87692820090024</v>
      </c>
      <c r="I133" s="3">
        <f t="shared" ca="1" si="51"/>
        <v>5672.4663947880881</v>
      </c>
      <c r="J133" s="3">
        <f t="shared" si="52"/>
        <v>2447.6870115516967</v>
      </c>
      <c r="K133" s="3">
        <f t="shared" ref="K133:K196" ca="1" si="53">K132+ SQRT( (I133-I132)^2 + (J133-J132)^2 )</f>
        <v>6201.2876136321274</v>
      </c>
      <c r="L133" s="3">
        <f t="shared" si="37"/>
        <v>-9.7365283493497792</v>
      </c>
      <c r="M133" s="3">
        <f t="shared" ca="1" si="38"/>
        <v>0.27467393175552279</v>
      </c>
      <c r="N133" s="3">
        <f t="shared" ca="1" si="39"/>
        <v>15.737657031855855</v>
      </c>
      <c r="O133" s="1">
        <f t="shared" ca="1" si="40"/>
        <v>68812345.179342493</v>
      </c>
      <c r="P133" s="1">
        <f t="shared" si="41"/>
        <v>-16205742.305249667</v>
      </c>
      <c r="Q133" s="1">
        <f t="shared" ca="1" si="42"/>
        <v>85018087.484592155</v>
      </c>
      <c r="R133" s="1">
        <f t="shared" ca="1" si="43"/>
        <v>305916.31117661216</v>
      </c>
      <c r="S133" s="23">
        <f t="shared" si="44"/>
        <v>0.95159684042478787</v>
      </c>
      <c r="U133" s="3">
        <f t="shared" si="45"/>
        <v>330.34829205591359</v>
      </c>
      <c r="V133" s="23">
        <f t="shared" ca="1" si="46"/>
        <v>1.3618261060201142</v>
      </c>
    </row>
    <row r="134" spans="4:22" x14ac:dyDescent="0.2">
      <c r="D134" s="1">
        <f t="shared" si="47"/>
        <v>132</v>
      </c>
      <c r="E134" s="2">
        <f t="shared" si="48"/>
        <v>13.299999999999969</v>
      </c>
      <c r="F134" s="3">
        <f t="shared" ca="1" si="49"/>
        <v>433.01270189221935</v>
      </c>
      <c r="G134" s="3">
        <f t="shared" si="50"/>
        <v>121.04786382289846</v>
      </c>
      <c r="H134" s="3">
        <f t="shared" ca="1" si="36"/>
        <v>449.61381799949942</v>
      </c>
      <c r="I134" s="3">
        <f t="shared" ca="1" si="51"/>
        <v>5715.7676649773102</v>
      </c>
      <c r="J134" s="3">
        <f t="shared" si="52"/>
        <v>2459.8404805757332</v>
      </c>
      <c r="K134" s="3">
        <f t="shared" ca="1" si="53"/>
        <v>6246.2621265179632</v>
      </c>
      <c r="L134" s="3">
        <f t="shared" si="37"/>
        <v>-9.7361615322645552</v>
      </c>
      <c r="M134" s="3">
        <f t="shared" ca="1" si="38"/>
        <v>0.27258957664161376</v>
      </c>
      <c r="N134" s="3">
        <f t="shared" ca="1" si="39"/>
        <v>15.618232280822358</v>
      </c>
      <c r="O134" s="1">
        <f t="shared" ca="1" si="40"/>
        <v>68731879.014269575</v>
      </c>
      <c r="P134" s="1">
        <f t="shared" si="41"/>
        <v>-16285594.898492254</v>
      </c>
      <c r="Q134" s="1">
        <f t="shared" ca="1" si="42"/>
        <v>85017473.912761837</v>
      </c>
      <c r="R134" s="1">
        <f t="shared" ca="1" si="43"/>
        <v>305737.39623965963</v>
      </c>
      <c r="S134" s="23">
        <f t="shared" si="44"/>
        <v>0.95045406533155441</v>
      </c>
      <c r="U134" s="3">
        <f t="shared" si="45"/>
        <v>330.29887896769441</v>
      </c>
      <c r="V134" s="23">
        <f t="shared" ca="1" si="46"/>
        <v>1.3612332545744876</v>
      </c>
    </row>
    <row r="135" spans="4:22" x14ac:dyDescent="0.2">
      <c r="D135" s="1">
        <f t="shared" si="47"/>
        <v>133</v>
      </c>
      <c r="E135" s="2">
        <f t="shared" si="48"/>
        <v>13.399999999999968</v>
      </c>
      <c r="F135" s="3">
        <f t="shared" ca="1" si="49"/>
        <v>433.01270189221935</v>
      </c>
      <c r="G135" s="3">
        <f t="shared" si="50"/>
        <v>120.074247669672</v>
      </c>
      <c r="H135" s="3">
        <f t="shared" ca="1" si="36"/>
        <v>449.35267324612386</v>
      </c>
      <c r="I135" s="3">
        <f t="shared" ca="1" si="51"/>
        <v>5759.0689351665324</v>
      </c>
      <c r="J135" s="3">
        <f t="shared" si="52"/>
        <v>2471.8965861503621</v>
      </c>
      <c r="K135" s="3">
        <f t="shared" ca="1" si="53"/>
        <v>6291.2104266151482</v>
      </c>
      <c r="L135" s="3">
        <f t="shared" si="37"/>
        <v>-9.7357976538116375</v>
      </c>
      <c r="M135" s="3">
        <f t="shared" ca="1" si="38"/>
        <v>0.27050286834776499</v>
      </c>
      <c r="N135" s="3">
        <f t="shared" ca="1" si="39"/>
        <v>15.498672702509879</v>
      </c>
      <c r="O135" s="1">
        <f t="shared" ca="1" si="40"/>
        <v>68652060.484168842</v>
      </c>
      <c r="P135" s="1">
        <f t="shared" si="41"/>
        <v>-16364801.789057231</v>
      </c>
      <c r="Q135" s="1">
        <f t="shared" ca="1" si="42"/>
        <v>85016862.273226067</v>
      </c>
      <c r="R135" s="1">
        <f t="shared" ca="1" si="43"/>
        <v>305559.81780736422</v>
      </c>
      <c r="S135" s="23">
        <f t="shared" si="44"/>
        <v>0.94932148411135675</v>
      </c>
      <c r="U135" s="3">
        <f t="shared" si="45"/>
        <v>330.24986173589332</v>
      </c>
      <c r="V135" s="23">
        <f t="shared" ca="1" si="46"/>
        <v>1.3606445461754022</v>
      </c>
    </row>
    <row r="136" spans="4:22" x14ac:dyDescent="0.2">
      <c r="D136" s="1">
        <f t="shared" si="47"/>
        <v>134</v>
      </c>
      <c r="E136" s="2">
        <f t="shared" si="48"/>
        <v>13.499999999999968</v>
      </c>
      <c r="F136" s="3">
        <f t="shared" ca="1" si="49"/>
        <v>433.01270189221935</v>
      </c>
      <c r="G136" s="3">
        <f t="shared" si="50"/>
        <v>119.10066790429084</v>
      </c>
      <c r="H136" s="3">
        <f t="shared" ca="1" si="36"/>
        <v>449.09349705295023</v>
      </c>
      <c r="I136" s="3">
        <f t="shared" ca="1" si="51"/>
        <v>5802.3702053557545</v>
      </c>
      <c r="J136" s="3">
        <f t="shared" si="52"/>
        <v>2483.8553319290604</v>
      </c>
      <c r="K136" s="3">
        <f t="shared" ca="1" si="53"/>
        <v>6336.132710624307</v>
      </c>
      <c r="L136" s="3">
        <f t="shared" si="37"/>
        <v>-9.7354367138807572</v>
      </c>
      <c r="M136" s="3">
        <f t="shared" ca="1" si="38"/>
        <v>0.26841382046342438</v>
      </c>
      <c r="N136" s="3">
        <f t="shared" ca="1" si="39"/>
        <v>15.378979075536428</v>
      </c>
      <c r="O136" s="1">
        <f t="shared" ca="1" si="40"/>
        <v>68572889.492384389</v>
      </c>
      <c r="P136" s="1">
        <f t="shared" si="41"/>
        <v>-16443363.145492841</v>
      </c>
      <c r="Q136" s="1">
        <f t="shared" ca="1" si="42"/>
        <v>85016252.637877226</v>
      </c>
      <c r="R136" s="1">
        <f t="shared" ca="1" si="43"/>
        <v>305383.57799600618</v>
      </c>
      <c r="S136" s="23">
        <f t="shared" si="44"/>
        <v>0.94819907070496823</v>
      </c>
      <c r="U136" s="3">
        <f t="shared" si="45"/>
        <v>330.20124034565612</v>
      </c>
      <c r="V136" s="23">
        <f t="shared" ca="1" si="46"/>
        <v>1.3600599942714848</v>
      </c>
    </row>
    <row r="137" spans="4:22" x14ac:dyDescent="0.2">
      <c r="D137" s="1">
        <f t="shared" si="47"/>
        <v>135</v>
      </c>
      <c r="E137" s="2">
        <f t="shared" si="48"/>
        <v>13.599999999999968</v>
      </c>
      <c r="F137" s="3">
        <f t="shared" ca="1" si="49"/>
        <v>433.01270189221935</v>
      </c>
      <c r="G137" s="3">
        <f t="shared" si="50"/>
        <v>118.12712423290277</v>
      </c>
      <c r="H137" s="3">
        <f t="shared" ca="1" si="36"/>
        <v>448.83629251603048</v>
      </c>
      <c r="I137" s="3">
        <f t="shared" ca="1" si="51"/>
        <v>5845.6714755449766</v>
      </c>
      <c r="J137" s="3">
        <f t="shared" si="52"/>
        <v>2495.71672153592</v>
      </c>
      <c r="K137" s="3">
        <f t="shared" ca="1" si="53"/>
        <v>6381.0291755564785</v>
      </c>
      <c r="L137" s="3">
        <f t="shared" si="37"/>
        <v>-9.7350787123625313</v>
      </c>
      <c r="M137" s="3">
        <f t="shared" ca="1" si="38"/>
        <v>0.266322446688736</v>
      </c>
      <c r="N137" s="3">
        <f t="shared" ca="1" si="39"/>
        <v>15.259152184862439</v>
      </c>
      <c r="O137" s="1">
        <f t="shared" ca="1" si="40"/>
        <v>68494365.943042129</v>
      </c>
      <c r="P137" s="1">
        <f t="shared" si="41"/>
        <v>-16521279.13497985</v>
      </c>
      <c r="Q137" s="1">
        <f t="shared" ca="1" si="42"/>
        <v>85015645.078021973</v>
      </c>
      <c r="R137" s="1">
        <f t="shared" ca="1" si="43"/>
        <v>305208.67891090072</v>
      </c>
      <c r="S137" s="23">
        <f t="shared" si="44"/>
        <v>0.94708679929119399</v>
      </c>
      <c r="U137" s="3">
        <f t="shared" si="45"/>
        <v>330.15301478224814</v>
      </c>
      <c r="V137" s="23">
        <f t="shared" ca="1" si="46"/>
        <v>1.3594796122399782</v>
      </c>
    </row>
    <row r="138" spans="4:22" x14ac:dyDescent="0.2">
      <c r="D138" s="1">
        <f t="shared" si="47"/>
        <v>136</v>
      </c>
      <c r="E138" s="2">
        <f t="shared" si="48"/>
        <v>13.699999999999967</v>
      </c>
      <c r="F138" s="3">
        <f t="shared" ca="1" si="49"/>
        <v>433.01270189221935</v>
      </c>
      <c r="G138" s="3">
        <f t="shared" si="50"/>
        <v>117.15361636166652</v>
      </c>
      <c r="H138" s="3">
        <f t="shared" ca="1" si="36"/>
        <v>448.58106271510906</v>
      </c>
      <c r="I138" s="3">
        <f t="shared" ca="1" si="51"/>
        <v>5888.9727457341987</v>
      </c>
      <c r="J138" s="3">
        <f t="shared" si="52"/>
        <v>2507.4807585656481</v>
      </c>
      <c r="K138" s="3">
        <f t="shared" ca="1" si="53"/>
        <v>6425.9000187314941</v>
      </c>
      <c r="L138" s="3">
        <f t="shared" si="37"/>
        <v>-9.7347236491484672</v>
      </c>
      <c r="M138" s="3">
        <f t="shared" ca="1" si="38"/>
        <v>0.26422876083428543</v>
      </c>
      <c r="N138" s="3">
        <f t="shared" ca="1" si="39"/>
        <v>15.139192821776179</v>
      </c>
      <c r="O138" s="1">
        <f t="shared" ca="1" si="40"/>
        <v>68416489.741049647</v>
      </c>
      <c r="P138" s="1">
        <f t="shared" si="41"/>
        <v>-16598549.923331752</v>
      </c>
      <c r="Q138" s="1">
        <f t="shared" ca="1" si="42"/>
        <v>85015039.6643814</v>
      </c>
      <c r="R138" s="1">
        <f t="shared" ca="1" si="43"/>
        <v>305035.12264627416</v>
      </c>
      <c r="S138" s="23">
        <f t="shared" si="44"/>
        <v>0.9459846442861759</v>
      </c>
      <c r="U138" s="3">
        <f t="shared" si="45"/>
        <v>330.10518503105413</v>
      </c>
      <c r="V138" s="23">
        <f t="shared" ca="1" si="46"/>
        <v>1.3589034133859772</v>
      </c>
    </row>
    <row r="139" spans="4:22" x14ac:dyDescent="0.2">
      <c r="D139" s="1">
        <f t="shared" si="47"/>
        <v>137</v>
      </c>
      <c r="E139" s="2">
        <f t="shared" si="48"/>
        <v>13.799999999999967</v>
      </c>
      <c r="F139" s="3">
        <f t="shared" ca="1" si="49"/>
        <v>433.01270189221935</v>
      </c>
      <c r="G139" s="3">
        <f t="shared" si="50"/>
        <v>116.18014399675168</v>
      </c>
      <c r="H139" s="3">
        <f t="shared" ca="1" si="36"/>
        <v>448.32781071343987</v>
      </c>
      <c r="I139" s="3">
        <f t="shared" ca="1" si="51"/>
        <v>5932.2740159234208</v>
      </c>
      <c r="J139" s="3">
        <f t="shared" si="52"/>
        <v>2519.147446583569</v>
      </c>
      <c r="K139" s="3">
        <f t="shared" ca="1" si="53"/>
        <v>6470.745437776337</v>
      </c>
      <c r="L139" s="3">
        <f t="shared" si="37"/>
        <v>-9.7343715241309514</v>
      </c>
      <c r="M139" s="3">
        <f t="shared" ca="1" si="38"/>
        <v>0.26213277682083336</v>
      </c>
      <c r="N139" s="3">
        <f t="shared" ca="1" si="39"/>
        <v>15.019101783878485</v>
      </c>
      <c r="O139" s="1">
        <f t="shared" ca="1" si="40"/>
        <v>68339260.792096034</v>
      </c>
      <c r="P139" s="1">
        <f t="shared" si="41"/>
        <v>-16675175.674994998</v>
      </c>
      <c r="Q139" s="1">
        <f t="shared" ca="1" si="42"/>
        <v>85014436.467091024</v>
      </c>
      <c r="R139" s="1">
        <f t="shared" ca="1" si="43"/>
        <v>304862.9112851391</v>
      </c>
      <c r="S139" s="23">
        <f t="shared" si="44"/>
        <v>0.94489258034270707</v>
      </c>
      <c r="U139" s="3">
        <f t="shared" si="45"/>
        <v>330.05775107757842</v>
      </c>
      <c r="V139" s="23">
        <f t="shared" ca="1" si="46"/>
        <v>1.3583314109416649</v>
      </c>
    </row>
    <row r="140" spans="4:22" x14ac:dyDescent="0.2">
      <c r="D140" s="1">
        <f t="shared" si="47"/>
        <v>138</v>
      </c>
      <c r="E140" s="2">
        <f t="shared" si="48"/>
        <v>13.899999999999967</v>
      </c>
      <c r="F140" s="3">
        <f t="shared" ca="1" si="49"/>
        <v>433.01270189221935</v>
      </c>
      <c r="G140" s="3">
        <f t="shared" si="50"/>
        <v>115.20670684433858</v>
      </c>
      <c r="H140" s="3">
        <f t="shared" ca="1" si="36"/>
        <v>448.07653955760435</v>
      </c>
      <c r="I140" s="3">
        <f t="shared" ca="1" si="51"/>
        <v>5975.575286112643</v>
      </c>
      <c r="J140" s="3">
        <f t="shared" si="52"/>
        <v>2530.7167891256236</v>
      </c>
      <c r="K140" s="3">
        <f t="shared" ca="1" si="53"/>
        <v>6515.5656306234832</v>
      </c>
      <c r="L140" s="3">
        <f t="shared" si="37"/>
        <v>-9.7340223372032639</v>
      </c>
      <c r="M140" s="3">
        <f t="shared" ca="1" si="38"/>
        <v>0.26003450867903727</v>
      </c>
      <c r="N140" s="3">
        <f t="shared" ca="1" si="39"/>
        <v>14.898879875066811</v>
      </c>
      <c r="O140" s="1">
        <f t="shared" ca="1" si="40"/>
        <v>68262679.0026519</v>
      </c>
      <c r="P140" s="1">
        <f t="shared" si="41"/>
        <v>-16751156.553049216</v>
      </c>
      <c r="Q140" s="1">
        <f t="shared" ca="1" si="42"/>
        <v>85013835.555701122</v>
      </c>
      <c r="R140" s="1">
        <f t="shared" ca="1" si="43"/>
        <v>304692.04689917096</v>
      </c>
      <c r="S140" s="23">
        <f t="shared" si="44"/>
        <v>0.94381058234954895</v>
      </c>
      <c r="U140" s="3">
        <f t="shared" si="45"/>
        <v>330.0107129074446</v>
      </c>
      <c r="V140" s="23">
        <f t="shared" ca="1" si="46"/>
        <v>1.3577636180655526</v>
      </c>
    </row>
    <row r="141" spans="4:22" x14ac:dyDescent="0.2">
      <c r="D141" s="1">
        <f t="shared" si="47"/>
        <v>139</v>
      </c>
      <c r="E141" s="2">
        <f t="shared" si="48"/>
        <v>13.999999999999966</v>
      </c>
      <c r="F141" s="3">
        <f t="shared" ca="1" si="49"/>
        <v>433.01270189221935</v>
      </c>
      <c r="G141" s="3">
        <f t="shared" si="50"/>
        <v>114.23330461061826</v>
      </c>
      <c r="H141" s="3">
        <f t="shared" ca="1" si="36"/>
        <v>447.82725227732885</v>
      </c>
      <c r="I141" s="3">
        <f t="shared" ca="1" si="51"/>
        <v>6018.8765563018651</v>
      </c>
      <c r="J141" s="3">
        <f t="shared" si="52"/>
        <v>2542.1887896983712</v>
      </c>
      <c r="K141" s="3">
        <f t="shared" ca="1" si="53"/>
        <v>6560.3607955092293</v>
      </c>
      <c r="L141" s="3">
        <f t="shared" si="37"/>
        <v>-9.7336760882595694</v>
      </c>
      <c r="M141" s="3">
        <f t="shared" ca="1" si="38"/>
        <v>0.25793397054916201</v>
      </c>
      <c r="N141" s="3">
        <f t="shared" ca="1" si="39"/>
        <v>14.778527905518656</v>
      </c>
      <c r="O141" s="1">
        <f t="shared" ca="1" si="40"/>
        <v>68186744.2799692</v>
      </c>
      <c r="P141" s="1">
        <f t="shared" si="41"/>
        <v>-16826492.719207428</v>
      </c>
      <c r="Q141" s="1">
        <f t="shared" ca="1" si="42"/>
        <v>85013236.999176621</v>
      </c>
      <c r="R141" s="1">
        <f t="shared" ca="1" si="43"/>
        <v>304522.53154858365</v>
      </c>
      <c r="S141" s="23">
        <f t="shared" si="44"/>
        <v>0.94273862543075726</v>
      </c>
      <c r="U141" s="3">
        <f t="shared" si="45"/>
        <v>329.96407050639596</v>
      </c>
      <c r="V141" s="23">
        <f t="shared" ca="1" si="46"/>
        <v>1.3572000478417188</v>
      </c>
    </row>
    <row r="142" spans="4:22" x14ac:dyDescent="0.2">
      <c r="D142" s="1">
        <f t="shared" si="47"/>
        <v>140</v>
      </c>
      <c r="E142" s="2">
        <f t="shared" si="48"/>
        <v>14.099999999999966</v>
      </c>
      <c r="F142" s="3">
        <f t="shared" ca="1" si="49"/>
        <v>433.01270189221935</v>
      </c>
      <c r="G142" s="3">
        <f t="shared" si="50"/>
        <v>113.25993700179231</v>
      </c>
      <c r="H142" s="3">
        <f t="shared" ca="1" si="36"/>
        <v>447.57995188530282</v>
      </c>
      <c r="I142" s="3">
        <f t="shared" ca="1" si="51"/>
        <v>6062.1778264910872</v>
      </c>
      <c r="J142" s="3">
        <f t="shared" si="52"/>
        <v>2553.5634517789922</v>
      </c>
      <c r="K142" s="3">
        <f t="shared" ca="1" si="53"/>
        <v>6605.1311309719922</v>
      </c>
      <c r="L142" s="3">
        <f t="shared" si="37"/>
        <v>-9.7333327771949207</v>
      </c>
      <c r="M142" s="3">
        <f t="shared" ca="1" si="38"/>
        <v>0.25583117668077809</v>
      </c>
      <c r="N142" s="3">
        <f t="shared" ca="1" si="39"/>
        <v>14.65804669167427</v>
      </c>
      <c r="O142" s="1">
        <f t="shared" ca="1" si="40"/>
        <v>68111456.532080993</v>
      </c>
      <c r="P142" s="1">
        <f t="shared" si="41"/>
        <v>-16901184.333816279</v>
      </c>
      <c r="Q142" s="1">
        <f t="shared" ca="1" si="42"/>
        <v>85012640.865897268</v>
      </c>
      <c r="R142" s="1">
        <f t="shared" ca="1" si="43"/>
        <v>304354.3672820059</v>
      </c>
      <c r="S142" s="23">
        <f t="shared" si="44"/>
        <v>0.94167668494501455</v>
      </c>
      <c r="U142" s="3">
        <f t="shared" si="45"/>
        <v>329.91782386029507</v>
      </c>
      <c r="V142" s="23">
        <f t="shared" ca="1" si="46"/>
        <v>1.3566407132790503</v>
      </c>
    </row>
    <row r="143" spans="4:22" x14ac:dyDescent="0.2">
      <c r="D143" s="1">
        <f t="shared" si="47"/>
        <v>141</v>
      </c>
      <c r="E143" s="2">
        <f t="shared" si="48"/>
        <v>14.199999999999966</v>
      </c>
      <c r="F143" s="3">
        <f t="shared" ca="1" si="49"/>
        <v>433.01270189221935</v>
      </c>
      <c r="G143" s="3">
        <f t="shared" si="50"/>
        <v>112.28660372407282</v>
      </c>
      <c r="H143" s="3">
        <f t="shared" ca="1" si="36"/>
        <v>447.33464137699752</v>
      </c>
      <c r="I143" s="3">
        <f t="shared" ca="1" si="51"/>
        <v>6105.4790966803093</v>
      </c>
      <c r="J143" s="3">
        <f t="shared" si="52"/>
        <v>2564.8407788152858</v>
      </c>
      <c r="K143" s="3">
        <f t="shared" ca="1" si="53"/>
        <v>6649.8768358506004</v>
      </c>
      <c r="L143" s="3">
        <f t="shared" si="37"/>
        <v>-9.7329924039052518</v>
      </c>
      <c r="M143" s="3">
        <f t="shared" ca="1" si="38"/>
        <v>0.25372614143244859</v>
      </c>
      <c r="N143" s="3">
        <f t="shared" ca="1" si="39"/>
        <v>14.537437056218716</v>
      </c>
      <c r="O143" s="1">
        <f t="shared" ca="1" si="40"/>
        <v>68036815.667801574</v>
      </c>
      <c r="P143" s="1">
        <f t="shared" si="41"/>
        <v>-16975231.555856213</v>
      </c>
      <c r="Q143" s="1">
        <f t="shared" ca="1" si="42"/>
        <v>85012047.223657787</v>
      </c>
      <c r="R143" s="1">
        <f t="shared" ca="1" si="43"/>
        <v>304187.5561363583</v>
      </c>
      <c r="S143" s="23">
        <f t="shared" si="44"/>
        <v>0.94062473648496747</v>
      </c>
      <c r="U143" s="3">
        <f t="shared" si="45"/>
        <v>329.87197295512397</v>
      </c>
      <c r="V143" s="23">
        <f t="shared" ca="1" si="46"/>
        <v>1.3560856273104878</v>
      </c>
    </row>
    <row r="144" spans="4:22" x14ac:dyDescent="0.2">
      <c r="D144" s="1">
        <f t="shared" si="47"/>
        <v>142</v>
      </c>
      <c r="E144" s="2">
        <f t="shared" si="48"/>
        <v>14.299999999999965</v>
      </c>
      <c r="F144" s="3">
        <f t="shared" ca="1" si="49"/>
        <v>433.01270189221935</v>
      </c>
      <c r="G144" s="3">
        <f t="shared" si="50"/>
        <v>111.31330448368229</v>
      </c>
      <c r="H144" s="3">
        <f t="shared" ca="1" si="36"/>
        <v>447.09132373048465</v>
      </c>
      <c r="I144" s="3">
        <f t="shared" ca="1" si="51"/>
        <v>6148.7803668695315</v>
      </c>
      <c r="J144" s="3">
        <f t="shared" si="52"/>
        <v>2576.0207742256739</v>
      </c>
      <c r="K144" s="3">
        <f t="shared" ca="1" si="53"/>
        <v>6694.5981092825623</v>
      </c>
      <c r="L144" s="3">
        <f t="shared" si="37"/>
        <v>-9.7326549682873935</v>
      </c>
      <c r="M144" s="3">
        <f t="shared" ca="1" si="38"/>
        <v>0.25161887927140414</v>
      </c>
      <c r="N144" s="3">
        <f t="shared" ca="1" si="39"/>
        <v>14.416699828063251</v>
      </c>
      <c r="O144" s="1">
        <f t="shared" ca="1" si="40"/>
        <v>67962821.596726194</v>
      </c>
      <c r="P144" s="1">
        <f t="shared" si="41"/>
        <v>-17048634.542941749</v>
      </c>
      <c r="Q144" s="1">
        <f t="shared" ca="1" si="42"/>
        <v>85011456.139667943</v>
      </c>
      <c r="R144" s="1">
        <f t="shared" ca="1" si="43"/>
        <v>304022.10013672954</v>
      </c>
      <c r="S144" s="23">
        <f t="shared" si="44"/>
        <v>0.93958275587656992</v>
      </c>
      <c r="U144" s="3">
        <f t="shared" si="45"/>
        <v>329.82651777698425</v>
      </c>
      <c r="V144" s="23">
        <f t="shared" ca="1" si="46"/>
        <v>1.3555348027922676</v>
      </c>
    </row>
    <row r="145" spans="4:22" x14ac:dyDescent="0.2">
      <c r="D145" s="1">
        <f t="shared" si="47"/>
        <v>143</v>
      </c>
      <c r="E145" s="2">
        <f t="shared" si="48"/>
        <v>14.399999999999965</v>
      </c>
      <c r="F145" s="3">
        <f t="shared" ca="1" si="49"/>
        <v>433.01270189221935</v>
      </c>
      <c r="G145" s="3">
        <f t="shared" si="50"/>
        <v>110.34003898685354</v>
      </c>
      <c r="H145" s="3">
        <f t="shared" ca="1" si="36"/>
        <v>446.85000190625533</v>
      </c>
      <c r="I145" s="3">
        <f t="shared" ca="1" si="51"/>
        <v>6192.0816370587536</v>
      </c>
      <c r="J145" s="3">
        <f t="shared" si="52"/>
        <v>2587.1034413992006</v>
      </c>
      <c r="K145" s="3">
        <f t="shared" ca="1" si="53"/>
        <v>6739.2951507023163</v>
      </c>
      <c r="L145" s="3">
        <f t="shared" si="37"/>
        <v>-9.7323204702390509</v>
      </c>
      <c r="M145" s="3">
        <f t="shared" ca="1" si="38"/>
        <v>0.24950940477320585</v>
      </c>
      <c r="N145" s="3">
        <f t="shared" ca="1" si="39"/>
        <v>14.295835842326012</v>
      </c>
      <c r="O145" s="1">
        <f t="shared" ca="1" si="40"/>
        <v>67889474.229230925</v>
      </c>
      <c r="P145" s="1">
        <f t="shared" si="41"/>
        <v>-17121393.451321628</v>
      </c>
      <c r="Q145" s="1">
        <f t="shared" ca="1" si="42"/>
        <v>85010867.680552557</v>
      </c>
      <c r="R145" s="1">
        <f t="shared" ca="1" si="43"/>
        <v>303858.00129625364</v>
      </c>
      <c r="S145" s="23">
        <f t="shared" si="44"/>
        <v>0.93855071917843236</v>
      </c>
      <c r="U145" s="3">
        <f t="shared" si="45"/>
        <v>329.78145831209679</v>
      </c>
      <c r="V145" s="23">
        <f t="shared" ca="1" si="46"/>
        <v>1.3549882525031709</v>
      </c>
    </row>
    <row r="146" spans="4:22" x14ac:dyDescent="0.2">
      <c r="D146" s="1">
        <f t="shared" si="47"/>
        <v>144</v>
      </c>
      <c r="E146" s="2">
        <f t="shared" si="48"/>
        <v>14.499999999999964</v>
      </c>
      <c r="F146" s="3">
        <f t="shared" ca="1" si="49"/>
        <v>433.01270189221935</v>
      </c>
      <c r="G146" s="3">
        <f t="shared" si="50"/>
        <v>109.36680693982964</v>
      </c>
      <c r="H146" s="3">
        <f t="shared" ca="1" si="36"/>
        <v>446.61067884704011</v>
      </c>
      <c r="I146" s="3">
        <f t="shared" ca="1" si="51"/>
        <v>6235.3829072479757</v>
      </c>
      <c r="J146" s="3">
        <f t="shared" si="52"/>
        <v>2598.0887836955349</v>
      </c>
      <c r="K146" s="3">
        <f t="shared" ca="1" si="53"/>
        <v>6783.9681598394636</v>
      </c>
      <c r="L146" s="3">
        <f t="shared" si="37"/>
        <v>-9.7319889096588277</v>
      </c>
      <c r="M146" s="3">
        <f t="shared" ca="1" si="38"/>
        <v>0.24739773262139694</v>
      </c>
      <c r="N146" s="3">
        <f t="shared" ca="1" si="39"/>
        <v>14.174845940312053</v>
      </c>
      <c r="O146" s="1">
        <f t="shared" ca="1" si="40"/>
        <v>67816773.476472765</v>
      </c>
      <c r="P146" s="1">
        <f t="shared" si="41"/>
        <v>-17193508.435879078</v>
      </c>
      <c r="Q146" s="1">
        <f t="shared" ca="1" si="42"/>
        <v>85010281.912351847</v>
      </c>
      <c r="R146" s="1">
        <f t="shared" ca="1" si="43"/>
        <v>303695.26161598729</v>
      </c>
      <c r="S146" s="23">
        <f t="shared" si="44"/>
        <v>0.93752860268118132</v>
      </c>
      <c r="U146" s="3">
        <f t="shared" si="45"/>
        <v>329.73679454680206</v>
      </c>
      <c r="V146" s="23">
        <f t="shared" ca="1" si="46"/>
        <v>1.3544459891437721</v>
      </c>
    </row>
    <row r="147" spans="4:22" x14ac:dyDescent="0.2">
      <c r="D147" s="1">
        <f t="shared" si="47"/>
        <v>145</v>
      </c>
      <c r="E147" s="2">
        <f t="shared" si="48"/>
        <v>14.599999999999964</v>
      </c>
      <c r="F147" s="3">
        <f t="shared" ca="1" si="49"/>
        <v>433.01270189221935</v>
      </c>
      <c r="G147" s="3">
        <f t="shared" si="50"/>
        <v>108.39360804886375</v>
      </c>
      <c r="H147" s="3">
        <f t="shared" ca="1" si="36"/>
        <v>446.37335747762853</v>
      </c>
      <c r="I147" s="3">
        <f t="shared" ca="1" si="51"/>
        <v>6278.6841774371978</v>
      </c>
      <c r="J147" s="3">
        <f t="shared" si="52"/>
        <v>2608.9768044449693</v>
      </c>
      <c r="K147" s="3">
        <f t="shared" ca="1" si="53"/>
        <v>6828.617336716984</v>
      </c>
      <c r="L147" s="3">
        <f t="shared" si="37"/>
        <v>-9.731660286446207</v>
      </c>
      <c r="M147" s="3">
        <f t="shared" ca="1" si="38"/>
        <v>0.2452838776071419</v>
      </c>
      <c r="N147" s="3">
        <f t="shared" ca="1" si="39"/>
        <v>14.053730969492673</v>
      </c>
      <c r="O147" s="1">
        <f t="shared" ca="1" si="40"/>
        <v>67744719.250389248</v>
      </c>
      <c r="P147" s="1">
        <f t="shared" si="41"/>
        <v>-17264979.650131978</v>
      </c>
      <c r="Q147" s="1">
        <f t="shared" ca="1" si="42"/>
        <v>85009698.900521219</v>
      </c>
      <c r="R147" s="1">
        <f t="shared" ca="1" si="43"/>
        <v>303533.88308478741</v>
      </c>
      <c r="S147" s="23">
        <f t="shared" si="44"/>
        <v>0.93651638290681816</v>
      </c>
      <c r="U147" s="3">
        <f t="shared" si="45"/>
        <v>329.69252646755984</v>
      </c>
      <c r="V147" s="23">
        <f t="shared" ca="1" si="46"/>
        <v>1.3539080253356897</v>
      </c>
    </row>
    <row r="148" spans="4:22" x14ac:dyDescent="0.2">
      <c r="D148" s="1">
        <f t="shared" si="47"/>
        <v>146</v>
      </c>
      <c r="E148" s="2">
        <f t="shared" si="48"/>
        <v>14.699999999999964</v>
      </c>
      <c r="F148" s="3">
        <f t="shared" ca="1" si="49"/>
        <v>433.01270189221935</v>
      </c>
      <c r="G148" s="3">
        <f t="shared" si="50"/>
        <v>107.42044202021913</v>
      </c>
      <c r="H148" s="3">
        <f t="shared" ca="1" si="36"/>
        <v>446.13804070468962</v>
      </c>
      <c r="I148" s="3">
        <f t="shared" ca="1" si="51"/>
        <v>6321.98544762642</v>
      </c>
      <c r="J148" s="3">
        <f t="shared" si="52"/>
        <v>2619.7675069484235</v>
      </c>
      <c r="K148" s="3">
        <f t="shared" ca="1" si="53"/>
        <v>6873.2428816494339</v>
      </c>
      <c r="L148" s="3">
        <f t="shared" si="37"/>
        <v>-9.7313346005015582</v>
      </c>
      <c r="M148" s="3">
        <f t="shared" ca="1" si="38"/>
        <v>0.24316785462885421</v>
      </c>
      <c r="N148" s="3">
        <f t="shared" ca="1" si="39"/>
        <v>13.932491783484085</v>
      </c>
      <c r="O148" s="1">
        <f t="shared" ca="1" si="40"/>
        <v>67673311.463698551</v>
      </c>
      <c r="P148" s="1">
        <f t="shared" si="41"/>
        <v>-17335807.246233094</v>
      </c>
      <c r="Q148" s="1">
        <f t="shared" ca="1" si="42"/>
        <v>85009118.709931642</v>
      </c>
      <c r="R148" s="1">
        <f t="shared" ca="1" si="43"/>
        <v>303373.86767918896</v>
      </c>
      <c r="S148" s="23">
        <f t="shared" si="44"/>
        <v>0.93551403660809029</v>
      </c>
      <c r="U148" s="3">
        <f t="shared" si="45"/>
        <v>329.64865406094941</v>
      </c>
      <c r="V148" s="23">
        <f t="shared" ca="1" si="46"/>
        <v>1.3533743736208377</v>
      </c>
    </row>
    <row r="149" spans="4:22" x14ac:dyDescent="0.2">
      <c r="D149" s="1">
        <f t="shared" si="47"/>
        <v>147</v>
      </c>
      <c r="E149" s="2">
        <f t="shared" si="48"/>
        <v>14.799999999999963</v>
      </c>
      <c r="F149" s="3">
        <f t="shared" ca="1" si="49"/>
        <v>433.01270189221935</v>
      </c>
      <c r="G149" s="3">
        <f t="shared" si="50"/>
        <v>106.44730856016898</v>
      </c>
      <c r="H149" s="3">
        <f t="shared" ca="1" si="36"/>
        <v>445.90473141659288</v>
      </c>
      <c r="I149" s="3">
        <f t="shared" ca="1" si="51"/>
        <v>6365.2867178156421</v>
      </c>
      <c r="J149" s="3">
        <f t="shared" si="52"/>
        <v>2630.4608944774432</v>
      </c>
      <c r="K149" s="3">
        <f t="shared" ca="1" si="53"/>
        <v>6917.844995241122</v>
      </c>
      <c r="L149" s="3">
        <f t="shared" si="37"/>
        <v>-9.7310118517261408</v>
      </c>
      <c r="M149" s="3">
        <f t="shared" ca="1" si="38"/>
        <v>0.24104967869181171</v>
      </c>
      <c r="N149" s="3">
        <f t="shared" ca="1" si="39"/>
        <v>13.811129242025382</v>
      </c>
      <c r="O149" s="1">
        <f t="shared" ca="1" si="40"/>
        <v>67602550.029899314</v>
      </c>
      <c r="P149" s="1">
        <f t="shared" si="41"/>
        <v>-17405991.374970257</v>
      </c>
      <c r="Q149" s="1">
        <f t="shared" ca="1" si="42"/>
        <v>85008541.404869571</v>
      </c>
      <c r="R149" s="1">
        <f t="shared" ca="1" si="43"/>
        <v>303215.21736328315</v>
      </c>
      <c r="S149" s="23">
        <f t="shared" si="44"/>
        <v>0.93452154076786331</v>
      </c>
      <c r="U149" s="3">
        <f t="shared" si="45"/>
        <v>329.6051773136694</v>
      </c>
      <c r="V149" s="23">
        <f t="shared" ca="1" si="46"/>
        <v>1.3528450464606834</v>
      </c>
    </row>
    <row r="150" spans="4:22" x14ac:dyDescent="0.2">
      <c r="D150" s="1">
        <f t="shared" si="47"/>
        <v>148</v>
      </c>
      <c r="E150" s="2">
        <f t="shared" si="48"/>
        <v>14.899999999999963</v>
      </c>
      <c r="F150" s="3">
        <f t="shared" ca="1" si="49"/>
        <v>433.01270189221935</v>
      </c>
      <c r="G150" s="3">
        <f t="shared" si="50"/>
        <v>105.47420737499637</v>
      </c>
      <c r="H150" s="3">
        <f t="shared" ca="1" si="36"/>
        <v>445.67343248322953</v>
      </c>
      <c r="I150" s="3">
        <f t="shared" ca="1" si="51"/>
        <v>6408.5879880048642</v>
      </c>
      <c r="J150" s="3">
        <f t="shared" si="52"/>
        <v>2641.0569702742014</v>
      </c>
      <c r="K150" s="3">
        <f t="shared" ca="1" si="53"/>
        <v>6962.423878384272</v>
      </c>
      <c r="L150" s="3">
        <f t="shared" si="37"/>
        <v>-9.7306920400220989</v>
      </c>
      <c r="M150" s="3">
        <f t="shared" ca="1" si="38"/>
        <v>0.23892936490776043</v>
      </c>
      <c r="N150" s="3">
        <f t="shared" ca="1" si="39"/>
        <v>13.68964421095583</v>
      </c>
      <c r="O150" s="1">
        <f t="shared" ca="1" si="40"/>
        <v>67532434.863270476</v>
      </c>
      <c r="P150" s="1">
        <f t="shared" si="41"/>
        <v>-17475532.185766596</v>
      </c>
      <c r="Q150" s="1">
        <f t="shared" ca="1" si="42"/>
        <v>85007967.049037069</v>
      </c>
      <c r="R150" s="1">
        <f t="shared" ca="1" si="43"/>
        <v>303057.93408859608</v>
      </c>
      <c r="S150" s="23">
        <f t="shared" si="44"/>
        <v>0.93353887259850465</v>
      </c>
      <c r="U150" s="3">
        <f t="shared" si="45"/>
        <v>329.56209621253799</v>
      </c>
      <c r="V150" s="23">
        <f t="shared" ca="1" si="46"/>
        <v>1.3523200562355027</v>
      </c>
    </row>
    <row r="151" spans="4:22" x14ac:dyDescent="0.2">
      <c r="D151" s="1">
        <f t="shared" si="47"/>
        <v>149</v>
      </c>
      <c r="E151" s="2">
        <f t="shared" si="48"/>
        <v>14.999999999999963</v>
      </c>
      <c r="F151" s="3">
        <f t="shared" ca="1" si="49"/>
        <v>433.01270189221935</v>
      </c>
      <c r="G151" s="3">
        <f t="shared" si="50"/>
        <v>104.50113817099415</v>
      </c>
      <c r="H151" s="3">
        <f t="shared" ca="1" si="36"/>
        <v>445.44414675583431</v>
      </c>
      <c r="I151" s="3">
        <f t="shared" ca="1" si="51"/>
        <v>6451.8892581940863</v>
      </c>
      <c r="J151" s="3">
        <f t="shared" si="52"/>
        <v>2651.5557375515009</v>
      </c>
      <c r="K151" s="3">
        <f t="shared" ca="1" si="53"/>
        <v>7006.9797322571685</v>
      </c>
      <c r="L151" s="3">
        <f t="shared" si="37"/>
        <v>-9.7303751652924646</v>
      </c>
      <c r="M151" s="3">
        <f t="shared" ca="1" si="38"/>
        <v>0.23680692849450607</v>
      </c>
      <c r="N151" s="3">
        <f t="shared" ca="1" si="39"/>
        <v>13.568037562191472</v>
      </c>
      <c r="O151" s="1">
        <f t="shared" ca="1" si="40"/>
        <v>67462965.878871307</v>
      </c>
      <c r="P151" s="1">
        <f t="shared" si="41"/>
        <v>-17544429.826680709</v>
      </c>
      <c r="Q151" s="1">
        <f t="shared" ca="1" si="42"/>
        <v>85007395.705552012</v>
      </c>
      <c r="R151" s="1">
        <f t="shared" ca="1" si="43"/>
        <v>302902.01979396731</v>
      </c>
      <c r="S151" s="23">
        <f t="shared" si="44"/>
        <v>0.93256600954126601</v>
      </c>
      <c r="U151" s="3">
        <f t="shared" si="45"/>
        <v>329.51941074449263</v>
      </c>
      <c r="V151" s="23">
        <f t="shared" ca="1" si="46"/>
        <v>1.351799415243641</v>
      </c>
    </row>
    <row r="152" spans="4:22" x14ac:dyDescent="0.2">
      <c r="D152" s="1">
        <f t="shared" si="47"/>
        <v>150</v>
      </c>
      <c r="E152" s="2">
        <f t="shared" si="48"/>
        <v>15.099999999999962</v>
      </c>
      <c r="F152" s="3">
        <f t="shared" ca="1" si="49"/>
        <v>433.01270189221935</v>
      </c>
      <c r="G152" s="3">
        <f t="shared" si="50"/>
        <v>103.52810065446491</v>
      </c>
      <c r="H152" s="3">
        <f t="shared" ca="1" si="36"/>
        <v>445.2168770668078</v>
      </c>
      <c r="I152" s="3">
        <f t="shared" ca="1" si="51"/>
        <v>6495.1905283833084</v>
      </c>
      <c r="J152" s="3">
        <f t="shared" si="52"/>
        <v>2661.9571994927737</v>
      </c>
      <c r="K152" s="3">
        <f t="shared" ca="1" si="53"/>
        <v>7051.5127583222784</v>
      </c>
      <c r="L152" s="3">
        <f t="shared" si="37"/>
        <v>-9.7300612274411549</v>
      </c>
      <c r="M152" s="3">
        <f t="shared" ca="1" si="38"/>
        <v>0.23468238477549386</v>
      </c>
      <c r="N152" s="3">
        <f t="shared" ca="1" si="39"/>
        <v>13.446310173701043</v>
      </c>
      <c r="O152" s="1">
        <f t="shared" ca="1" si="40"/>
        <v>67394142.992541149</v>
      </c>
      <c r="P152" s="1">
        <f t="shared" si="41"/>
        <v>-17612684.444406886</v>
      </c>
      <c r="Q152" s="1">
        <f t="shared" ca="1" si="42"/>
        <v>85006827.436948031</v>
      </c>
      <c r="R152" s="1">
        <f t="shared" ca="1" si="43"/>
        <v>302747.4764054293</v>
      </c>
      <c r="S152" s="23">
        <f t="shared" si="44"/>
        <v>0.93160292926568145</v>
      </c>
      <c r="U152" s="3">
        <f t="shared" si="45"/>
        <v>329.47712089659029</v>
      </c>
      <c r="V152" s="23">
        <f t="shared" ca="1" si="46"/>
        <v>1.3512831357007749</v>
      </c>
    </row>
    <row r="153" spans="4:22" x14ac:dyDescent="0.2">
      <c r="D153" s="1">
        <f t="shared" si="47"/>
        <v>151</v>
      </c>
      <c r="E153" s="2">
        <f t="shared" si="48"/>
        <v>15.199999999999962</v>
      </c>
      <c r="F153" s="3">
        <f t="shared" ca="1" si="49"/>
        <v>433.01270189221935</v>
      </c>
      <c r="G153" s="3">
        <f t="shared" si="50"/>
        <v>102.5550945317208</v>
      </c>
      <c r="H153" s="3">
        <f t="shared" ca="1" si="36"/>
        <v>444.99162622953952</v>
      </c>
      <c r="I153" s="3">
        <f t="shared" ca="1" si="51"/>
        <v>6538.4917985725306</v>
      </c>
      <c r="J153" s="3">
        <f t="shared" si="52"/>
        <v>2672.2613592520834</v>
      </c>
      <c r="K153" s="3">
        <f t="shared" ca="1" si="53"/>
        <v>7096.0231583243612</v>
      </c>
      <c r="L153" s="3">
        <f t="shared" si="37"/>
        <v>-9.7297502263729712</v>
      </c>
      <c r="M153" s="3">
        <f t="shared" ca="1" si="38"/>
        <v>0.23255574917937613</v>
      </c>
      <c r="N153" s="3">
        <f t="shared" ca="1" si="39"/>
        <v>13.324462929481211</v>
      </c>
      <c r="O153" s="1">
        <f t="shared" ca="1" si="40"/>
        <v>67325966.120899469</v>
      </c>
      <c r="P153" s="1">
        <f t="shared" si="41"/>
        <v>-17680296.184275277</v>
      </c>
      <c r="Q153" s="1">
        <f t="shared" ca="1" si="42"/>
        <v>85006262.305174738</v>
      </c>
      <c r="R153" s="1">
        <f t="shared" ca="1" si="43"/>
        <v>302594.30583608686</v>
      </c>
      <c r="S153" s="23">
        <f t="shared" si="44"/>
        <v>0.93064960966896371</v>
      </c>
      <c r="U153" s="3">
        <f t="shared" si="45"/>
        <v>329.43522665600727</v>
      </c>
      <c r="V153" s="23">
        <f t="shared" ca="1" si="46"/>
        <v>1.3507712297391772</v>
      </c>
    </row>
    <row r="154" spans="4:22" x14ac:dyDescent="0.2">
      <c r="D154" s="1">
        <f t="shared" si="47"/>
        <v>152</v>
      </c>
      <c r="E154" s="2">
        <f t="shared" si="48"/>
        <v>15.299999999999962</v>
      </c>
      <c r="F154" s="3">
        <f t="shared" ca="1" si="49"/>
        <v>433.01270189221935</v>
      </c>
      <c r="G154" s="3">
        <f t="shared" si="50"/>
        <v>101.5821195090835</v>
      </c>
      <c r="H154" s="3">
        <f t="shared" ca="1" si="36"/>
        <v>444.76839703823129</v>
      </c>
      <c r="I154" s="3">
        <f t="shared" ca="1" si="51"/>
        <v>6581.7930687617527</v>
      </c>
      <c r="J154" s="3">
        <f t="shared" si="52"/>
        <v>2682.4682199541235</v>
      </c>
      <c r="K154" s="3">
        <f t="shared" ca="1" si="53"/>
        <v>7140.5111342885575</v>
      </c>
      <c r="L154" s="3">
        <f t="shared" si="37"/>
        <v>-9.7294421619936067</v>
      </c>
      <c r="M154" s="3">
        <f t="shared" ca="1" si="38"/>
        <v>0.23042703723956789</v>
      </c>
      <c r="N154" s="3">
        <f t="shared" ca="1" si="39"/>
        <v>13.202496719531092</v>
      </c>
      <c r="O154" s="1">
        <f t="shared" ca="1" si="40"/>
        <v>67258435.181345627</v>
      </c>
      <c r="P154" s="1">
        <f t="shared" si="41"/>
        <v>-17747265.190252122</v>
      </c>
      <c r="Q154" s="1">
        <f t="shared" ca="1" si="42"/>
        <v>85005700.371597752</v>
      </c>
      <c r="R154" s="1">
        <f t="shared" ca="1" si="43"/>
        <v>302442.50998599728</v>
      </c>
      <c r="S154" s="23">
        <f t="shared" si="44"/>
        <v>0.92970602887540765</v>
      </c>
      <c r="U154" s="3">
        <f t="shared" si="45"/>
        <v>329.39372801003935</v>
      </c>
      <c r="V154" s="23">
        <f t="shared" ca="1" si="46"/>
        <v>1.3502637094069851</v>
      </c>
    </row>
    <row r="155" spans="4:22" x14ac:dyDescent="0.2">
      <c r="D155" s="1">
        <f t="shared" si="47"/>
        <v>153</v>
      </c>
      <c r="E155" s="2">
        <f t="shared" si="48"/>
        <v>15.399999999999961</v>
      </c>
      <c r="F155" s="3">
        <f t="shared" ca="1" si="49"/>
        <v>433.01270189221935</v>
      </c>
      <c r="G155" s="3">
        <f t="shared" si="50"/>
        <v>100.60917529288413</v>
      </c>
      <c r="H155" s="3">
        <f t="shared" ca="1" si="36"/>
        <v>444.54719226772124</v>
      </c>
      <c r="I155" s="3">
        <f t="shared" ca="1" si="51"/>
        <v>6625.0943389509748</v>
      </c>
      <c r="J155" s="3">
        <f t="shared" si="52"/>
        <v>2692.5777846942219</v>
      </c>
      <c r="K155" s="3">
        <f t="shared" ca="1" si="53"/>
        <v>7184.9768885184621</v>
      </c>
      <c r="L155" s="3">
        <f t="shared" si="37"/>
        <v>-9.7291370342096375</v>
      </c>
      <c r="M155" s="3">
        <f t="shared" ca="1" si="38"/>
        <v>0.22829626459379074</v>
      </c>
      <c r="N155" s="3">
        <f t="shared" ca="1" si="39"/>
        <v>13.080412439826137</v>
      </c>
      <c r="O155" s="1">
        <f t="shared" ca="1" si="40"/>
        <v>67191550.092058867</v>
      </c>
      <c r="P155" s="1">
        <f t="shared" si="41"/>
        <v>-17813591.604939915</v>
      </c>
      <c r="Q155" s="1">
        <f t="shared" ca="1" si="42"/>
        <v>85005141.696998775</v>
      </c>
      <c r="R155" s="1">
        <f t="shared" ca="1" si="43"/>
        <v>302292.09074205044</v>
      </c>
      <c r="S155" s="23">
        <f t="shared" si="44"/>
        <v>0.92877216523580397</v>
      </c>
      <c r="U155" s="3">
        <f t="shared" si="45"/>
        <v>329.35262494610163</v>
      </c>
      <c r="V155" s="23">
        <f t="shared" ca="1" si="46"/>
        <v>1.3497605866674698</v>
      </c>
    </row>
    <row r="156" spans="4:22" x14ac:dyDescent="0.2">
      <c r="D156" s="1">
        <f t="shared" si="47"/>
        <v>154</v>
      </c>
      <c r="E156" s="2">
        <f t="shared" si="48"/>
        <v>15.499999999999961</v>
      </c>
      <c r="F156" s="3">
        <f t="shared" ca="1" si="49"/>
        <v>433.01270189221935</v>
      </c>
      <c r="G156" s="3">
        <f t="shared" si="50"/>
        <v>99.636261589463174</v>
      </c>
      <c r="H156" s="3">
        <f t="shared" ca="1" si="36"/>
        <v>444.32801467330864</v>
      </c>
      <c r="I156" s="3">
        <f t="shared" ca="1" si="51"/>
        <v>6668.3956091401969</v>
      </c>
      <c r="J156" s="3">
        <f t="shared" si="52"/>
        <v>2702.5900565383395</v>
      </c>
      <c r="K156" s="3">
        <f t="shared" ca="1" si="53"/>
        <v>7229.4206235941792</v>
      </c>
      <c r="L156" s="3">
        <f t="shared" si="37"/>
        <v>-9.7288348429285243</v>
      </c>
      <c r="M156" s="3">
        <f t="shared" ca="1" si="38"/>
        <v>0.22616344698360424</v>
      </c>
      <c r="N156" s="3">
        <f t="shared" ca="1" si="39"/>
        <v>12.958210992291272</v>
      </c>
      <c r="O156" s="1">
        <f t="shared" ca="1" si="40"/>
        <v>67125310.771998152</v>
      </c>
      <c r="P156" s="1">
        <f t="shared" si="41"/>
        <v>-17879275.569577612</v>
      </c>
      <c r="Q156" s="1">
        <f t="shared" ca="1" si="42"/>
        <v>85004586.341575772</v>
      </c>
      <c r="R156" s="1">
        <f t="shared" ca="1" si="43"/>
        <v>302143.04997784988</v>
      </c>
      <c r="S156" s="23">
        <f t="shared" si="44"/>
        <v>0.92784799732685497</v>
      </c>
      <c r="U156" s="3">
        <f t="shared" si="45"/>
        <v>329.31191745172868</v>
      </c>
      <c r="V156" s="23">
        <f t="shared" ca="1" si="46"/>
        <v>1.3492618733983088</v>
      </c>
    </row>
    <row r="157" spans="4:22" x14ac:dyDescent="0.2">
      <c r="D157" s="1">
        <f t="shared" si="47"/>
        <v>155</v>
      </c>
      <c r="E157" s="2">
        <f t="shared" si="48"/>
        <v>15.599999999999961</v>
      </c>
      <c r="F157" s="3">
        <f t="shared" ca="1" si="49"/>
        <v>433.01270189221935</v>
      </c>
      <c r="G157" s="3">
        <f t="shared" si="50"/>
        <v>98.663378105170324</v>
      </c>
      <c r="H157" s="3">
        <f t="shared" ca="1" si="36"/>
        <v>444.1108669905791</v>
      </c>
      <c r="I157" s="3">
        <f t="shared" ca="1" si="51"/>
        <v>6711.6968793294191</v>
      </c>
      <c r="J157" s="3">
        <f t="shared" si="52"/>
        <v>2712.5050385230711</v>
      </c>
      <c r="K157" s="3">
        <f t="shared" ca="1" si="53"/>
        <v>7273.8425423703593</v>
      </c>
      <c r="L157" s="3">
        <f t="shared" si="37"/>
        <v>-9.7285355880586177</v>
      </c>
      <c r="M157" s="3">
        <f t="shared" ca="1" si="38"/>
        <v>0.2240286002539256</v>
      </c>
      <c r="N157" s="3">
        <f t="shared" ca="1" si="39"/>
        <v>12.835893284773379</v>
      </c>
      <c r="O157" s="1">
        <f t="shared" ca="1" si="40"/>
        <v>67059717.140902102</v>
      </c>
      <c r="P157" s="1">
        <f t="shared" si="41"/>
        <v>-17944317.224040806</v>
      </c>
      <c r="Q157" s="1">
        <f t="shared" ca="1" si="42"/>
        <v>85004034.364942908</v>
      </c>
      <c r="R157" s="1">
        <f t="shared" ca="1" si="43"/>
        <v>301995.38955359376</v>
      </c>
      <c r="S157" s="23">
        <f t="shared" si="44"/>
        <v>0.92693350395059804</v>
      </c>
      <c r="U157" s="3">
        <f t="shared" si="45"/>
        <v>329.27160551457445</v>
      </c>
      <c r="V157" s="23">
        <f t="shared" ca="1" si="46"/>
        <v>1.3487675813908635</v>
      </c>
    </row>
    <row r="158" spans="4:22" x14ac:dyDescent="0.2">
      <c r="D158" s="1">
        <f t="shared" si="47"/>
        <v>156</v>
      </c>
      <c r="E158" s="2">
        <f t="shared" si="48"/>
        <v>15.69999999999996</v>
      </c>
      <c r="F158" s="3">
        <f t="shared" ca="1" si="49"/>
        <v>433.01270189221935</v>
      </c>
      <c r="G158" s="3">
        <f t="shared" si="50"/>
        <v>97.690524546364458</v>
      </c>
      <c r="H158" s="3">
        <f t="shared" ca="1" si="36"/>
        <v>443.89575193523069</v>
      </c>
      <c r="I158" s="3">
        <f t="shared" ca="1" si="51"/>
        <v>6754.9981495186412</v>
      </c>
      <c r="J158" s="3">
        <f t="shared" si="52"/>
        <v>2722.3227336556479</v>
      </c>
      <c r="K158" s="3">
        <f t="shared" ca="1" si="53"/>
        <v>7318.2428479742202</v>
      </c>
      <c r="L158" s="3">
        <f t="shared" si="37"/>
        <v>-9.7282392695091531</v>
      </c>
      <c r="M158" s="3">
        <f t="shared" ca="1" si="38"/>
        <v>0.22189174035253714</v>
      </c>
      <c r="N158" s="3">
        <f t="shared" ca="1" si="39"/>
        <v>12.71346023101308</v>
      </c>
      <c r="O158" s="1">
        <f t="shared" ca="1" si="40"/>
        <v>66994769.119288914</v>
      </c>
      <c r="P158" s="1">
        <f t="shared" si="41"/>
        <v>-18008716.706841938</v>
      </c>
      <c r="Q158" s="1">
        <f t="shared" ca="1" si="42"/>
        <v>85003485.826130852</v>
      </c>
      <c r="R158" s="1">
        <f t="shared" ca="1" si="43"/>
        <v>301849.11131595686</v>
      </c>
      <c r="S158" s="23">
        <f t="shared" si="44"/>
        <v>0.92602866413383389</v>
      </c>
      <c r="U158" s="3">
        <f t="shared" si="45"/>
        <v>329.23168912241221</v>
      </c>
      <c r="V158" s="23">
        <f t="shared" ca="1" si="46"/>
        <v>1.3482777223494578</v>
      </c>
    </row>
    <row r="159" spans="4:22" x14ac:dyDescent="0.2">
      <c r="D159" s="1">
        <f t="shared" si="47"/>
        <v>157</v>
      </c>
      <c r="E159" s="2">
        <f t="shared" si="48"/>
        <v>15.79999999999996</v>
      </c>
      <c r="F159" s="3">
        <f t="shared" ca="1" si="49"/>
        <v>433.01270189221935</v>
      </c>
      <c r="G159" s="3">
        <f t="shared" si="50"/>
        <v>96.717700619413549</v>
      </c>
      <c r="H159" s="3">
        <f t="shared" ca="1" si="36"/>
        <v>443.68267220290056</v>
      </c>
      <c r="I159" s="3">
        <f t="shared" ca="1" si="51"/>
        <v>6798.2994197078633</v>
      </c>
      <c r="J159" s="3">
        <f t="shared" si="52"/>
        <v>2732.0431449139369</v>
      </c>
      <c r="K159" s="3">
        <f t="shared" ca="1" si="53"/>
        <v>7362.6217438035474</v>
      </c>
      <c r="L159" s="3">
        <f t="shared" si="37"/>
        <v>-9.7279458871902538</v>
      </c>
      <c r="M159" s="3">
        <f t="shared" ca="1" si="38"/>
        <v>0.21975288332958196</v>
      </c>
      <c r="N159" s="3">
        <f t="shared" ca="1" si="39"/>
        <v>12.590912750615832</v>
      </c>
      <c r="O159" s="1">
        <f t="shared" ca="1" si="40"/>
        <v>66930466.62845622</v>
      </c>
      <c r="P159" s="1">
        <f t="shared" si="41"/>
        <v>-18072474.155130465</v>
      </c>
      <c r="Q159" s="1">
        <f t="shared" ca="1" si="42"/>
        <v>85002940.783586681</v>
      </c>
      <c r="R159" s="1">
        <f t="shared" ca="1" si="43"/>
        <v>301704.2170979724</v>
      </c>
      <c r="S159" s="23">
        <f t="shared" si="44"/>
        <v>0.92513345712756179</v>
      </c>
      <c r="U159" s="3">
        <f t="shared" si="45"/>
        <v>329.1921682631347</v>
      </c>
      <c r="V159" s="23">
        <f t="shared" ca="1" si="46"/>
        <v>1.3477923078906593</v>
      </c>
    </row>
    <row r="160" spans="4:22" x14ac:dyDescent="0.2">
      <c r="D160" s="1">
        <f t="shared" si="47"/>
        <v>158</v>
      </c>
      <c r="E160" s="2">
        <f t="shared" si="48"/>
        <v>15.899999999999959</v>
      </c>
      <c r="F160" s="3">
        <f t="shared" ca="1" si="49"/>
        <v>433.01270189221935</v>
      </c>
      <c r="G160" s="3">
        <f t="shared" si="50"/>
        <v>95.744906030694523</v>
      </c>
      <c r="H160" s="3">
        <f t="shared" ca="1" si="36"/>
        <v>443.47163046899237</v>
      </c>
      <c r="I160" s="3">
        <f t="shared" ca="1" si="51"/>
        <v>6841.6006898970854</v>
      </c>
      <c r="J160" s="3">
        <f t="shared" si="52"/>
        <v>2741.6662752464426</v>
      </c>
      <c r="K160" s="3">
        <f t="shared" ca="1" si="53"/>
        <v>7406.9794335246816</v>
      </c>
      <c r="L160" s="3">
        <f t="shared" si="37"/>
        <v>-9.7276554410129243</v>
      </c>
      <c r="M160" s="3">
        <f t="shared" ca="1" si="38"/>
        <v>0.2176120453370472</v>
      </c>
      <c r="N160" s="3">
        <f t="shared" ca="1" si="39"/>
        <v>12.468251769022331</v>
      </c>
      <c r="O160" s="1">
        <f t="shared" ca="1" si="40"/>
        <v>66866809.590481013</v>
      </c>
      <c r="P160" s="1">
        <f t="shared" si="41"/>
        <v>-18135589.704693034</v>
      </c>
      <c r="Q160" s="1">
        <f t="shared" ca="1" si="42"/>
        <v>85002399.295174047</v>
      </c>
      <c r="R160" s="1">
        <f t="shared" ca="1" si="43"/>
        <v>301560.70871891483</v>
      </c>
      <c r="S160" s="23">
        <f t="shared" si="44"/>
        <v>0.92424786240642209</v>
      </c>
      <c r="U160" s="3">
        <f t="shared" si="45"/>
        <v>329.15304292475406</v>
      </c>
      <c r="V160" s="23">
        <f t="shared" ca="1" si="46"/>
        <v>1.3473113495425655</v>
      </c>
    </row>
    <row r="161" spans="4:22" x14ac:dyDescent="0.2">
      <c r="D161" s="1">
        <f t="shared" si="47"/>
        <v>159</v>
      </c>
      <c r="E161" s="2">
        <f t="shared" si="48"/>
        <v>15.999999999999959</v>
      </c>
      <c r="F161" s="3">
        <f t="shared" ca="1" si="49"/>
        <v>433.01270189221935</v>
      </c>
      <c r="G161" s="3">
        <f t="shared" si="50"/>
        <v>94.77214048659323</v>
      </c>
      <c r="H161" s="3">
        <f t="shared" ca="1" si="36"/>
        <v>443.26262938850442</v>
      </c>
      <c r="I161" s="3">
        <f t="shared" ca="1" si="51"/>
        <v>6884.9019600863076</v>
      </c>
      <c r="J161" s="3">
        <f t="shared" si="52"/>
        <v>2751.1921275723071</v>
      </c>
      <c r="K161" s="3">
        <f t="shared" ca="1" si="53"/>
        <v>7451.3161210704848</v>
      </c>
      <c r="L161" s="3">
        <f t="shared" si="37"/>
        <v>-9.7273679308890628</v>
      </c>
      <c r="M161" s="3">
        <f t="shared" ca="1" si="38"/>
        <v>0.21546924262823561</v>
      </c>
      <c r="N161" s="3">
        <f t="shared" ca="1" si="39"/>
        <v>12.345478217478226</v>
      </c>
      <c r="O161" s="1">
        <f t="shared" ca="1" si="40"/>
        <v>66803797.928219616</v>
      </c>
      <c r="P161" s="1">
        <f t="shared" si="41"/>
        <v>-18198063.489953689</v>
      </c>
      <c r="Q161" s="1">
        <f t="shared" ca="1" si="42"/>
        <v>85001861.418173313</v>
      </c>
      <c r="R161" s="1">
        <f t="shared" ca="1" si="43"/>
        <v>301418.58798418299</v>
      </c>
      <c r="S161" s="23">
        <f t="shared" si="44"/>
        <v>0.92337185966814017</v>
      </c>
      <c r="U161" s="3">
        <f t="shared" si="45"/>
        <v>329.11431309540166</v>
      </c>
      <c r="V161" s="23">
        <f t="shared" ca="1" si="46"/>
        <v>1.3468348587440928</v>
      </c>
    </row>
    <row r="162" spans="4:22" x14ac:dyDescent="0.2">
      <c r="D162" s="1">
        <f t="shared" si="47"/>
        <v>160</v>
      </c>
      <c r="E162" s="2">
        <f t="shared" si="48"/>
        <v>16.099999999999959</v>
      </c>
      <c r="F162" s="3">
        <f t="shared" ca="1" si="49"/>
        <v>433.01270189221935</v>
      </c>
      <c r="G162" s="3">
        <f t="shared" si="50"/>
        <v>93.799403693504317</v>
      </c>
      <c r="H162" s="3">
        <f t="shared" ca="1" si="36"/>
        <v>443.05567159585826</v>
      </c>
      <c r="I162" s="3">
        <f t="shared" ca="1" si="51"/>
        <v>6928.2032302755297</v>
      </c>
      <c r="J162" s="3">
        <f t="shared" si="52"/>
        <v>2760.6207047813118</v>
      </c>
      <c r="K162" s="3">
        <f t="shared" ca="1" si="53"/>
        <v>7495.6320106382927</v>
      </c>
      <c r="L162" s="3">
        <f t="shared" si="37"/>
        <v>-9.7270833567314465</v>
      </c>
      <c r="M162" s="3">
        <f t="shared" ca="1" si="38"/>
        <v>0.21332449155722494</v>
      </c>
      <c r="N162" s="3">
        <f t="shared" ca="1" si="39"/>
        <v>12.222593033003152</v>
      </c>
      <c r="O162" s="1">
        <f t="shared" ca="1" si="40"/>
        <v>66741431.565307379</v>
      </c>
      <c r="P162" s="1">
        <f t="shared" si="41"/>
        <v>-18259895.643974043</v>
      </c>
      <c r="Q162" s="1">
        <f t="shared" ca="1" si="42"/>
        <v>85001327.209281415</v>
      </c>
      <c r="R162" s="1">
        <f t="shared" ca="1" si="43"/>
        <v>301277.85668518359</v>
      </c>
      <c r="S162" s="23">
        <f t="shared" si="44"/>
        <v>0.92250542883298148</v>
      </c>
      <c r="U162" s="3">
        <f t="shared" si="45"/>
        <v>329.07597876332835</v>
      </c>
      <c r="V162" s="23">
        <f t="shared" ca="1" si="46"/>
        <v>1.3463628468442668</v>
      </c>
    </row>
    <row r="163" spans="4:22" x14ac:dyDescent="0.2">
      <c r="D163" s="1">
        <f t="shared" si="47"/>
        <v>161</v>
      </c>
      <c r="E163" s="2">
        <f t="shared" si="48"/>
        <v>16.19999999999996</v>
      </c>
      <c r="F163" s="3">
        <f t="shared" ca="1" si="49"/>
        <v>433.01270189221935</v>
      </c>
      <c r="G163" s="3">
        <f t="shared" si="50"/>
        <v>92.82669535783117</v>
      </c>
      <c r="H163" s="3">
        <f t="shared" ca="1" si="36"/>
        <v>442.850759704729</v>
      </c>
      <c r="I163" s="3">
        <f t="shared" ca="1" si="51"/>
        <v>6971.5045004647518</v>
      </c>
      <c r="J163" s="3">
        <f t="shared" si="52"/>
        <v>2769.9520097338786</v>
      </c>
      <c r="K163" s="3">
        <f t="shared" ca="1" si="53"/>
        <v>7539.9273066878486</v>
      </c>
      <c r="L163" s="3">
        <f t="shared" si="37"/>
        <v>-9.7268017184537445</v>
      </c>
      <c r="M163" s="3">
        <f t="shared" ca="1" si="38"/>
        <v>0.21117780857831539</v>
      </c>
      <c r="N163" s="3">
        <f t="shared" ca="1" si="39"/>
        <v>12.099597158359064</v>
      </c>
      <c r="O163" s="1">
        <f t="shared" ca="1" si="40"/>
        <v>66679710.426158912</v>
      </c>
      <c r="P163" s="1">
        <f t="shared" si="41"/>
        <v>-18321086.298453446</v>
      </c>
      <c r="Q163" s="1">
        <f t="shared" ca="1" si="42"/>
        <v>85000796.724612355</v>
      </c>
      <c r="R163" s="1">
        <f t="shared" ca="1" si="43"/>
        <v>301138.51659921574</v>
      </c>
      <c r="S163" s="23">
        <f t="shared" si="44"/>
        <v>0.92164855004321156</v>
      </c>
      <c r="U163" s="3">
        <f t="shared" si="45"/>
        <v>329.03803991690438</v>
      </c>
      <c r="V163" s="23">
        <f t="shared" ca="1" si="46"/>
        <v>1.3458953251015202</v>
      </c>
    </row>
    <row r="164" spans="4:22" x14ac:dyDescent="0.2">
      <c r="D164" s="1">
        <f t="shared" si="47"/>
        <v>162</v>
      </c>
      <c r="E164" s="2">
        <f t="shared" si="48"/>
        <v>16.299999999999962</v>
      </c>
      <c r="F164" s="3">
        <f t="shared" ca="1" si="49"/>
        <v>433.01270189221935</v>
      </c>
      <c r="G164" s="3">
        <f t="shared" si="50"/>
        <v>91.854015185985801</v>
      </c>
      <c r="H164" s="3">
        <f t="shared" ca="1" si="36"/>
        <v>442.6478963078751</v>
      </c>
      <c r="I164" s="3">
        <f t="shared" ca="1" si="51"/>
        <v>7014.8057706539739</v>
      </c>
      <c r="J164" s="3">
        <f t="shared" si="52"/>
        <v>2779.1860452610695</v>
      </c>
      <c r="K164" s="3">
        <f t="shared" ca="1" si="53"/>
        <v>7584.2022139392193</v>
      </c>
      <c r="L164" s="3">
        <f t="shared" si="37"/>
        <v>-9.7265230159705069</v>
      </c>
      <c r="M164" s="3">
        <f t="shared" ca="1" si="38"/>
        <v>0.20902921024546481</v>
      </c>
      <c r="N164" s="3">
        <f t="shared" ca="1" si="39"/>
        <v>11.976491542017881</v>
      </c>
      <c r="O164" s="1">
        <f t="shared" ca="1" si="40"/>
        <v>66618634.435967691</v>
      </c>
      <c r="P164" s="1">
        <f t="shared" si="41"/>
        <v>-18381635.583729174</v>
      </c>
      <c r="Q164" s="1">
        <f t="shared" ca="1" si="42"/>
        <v>85000270.019696862</v>
      </c>
      <c r="R164" s="1">
        <f t="shared" ca="1" si="43"/>
        <v>301000.56948935508</v>
      </c>
      <c r="S164" s="23">
        <f t="shared" si="44"/>
        <v>0.92080120366255569</v>
      </c>
      <c r="U164" s="3">
        <f t="shared" si="45"/>
        <v>329.00049654461935</v>
      </c>
      <c r="V164" s="23">
        <f t="shared" ca="1" si="46"/>
        <v>1.3454323046829895</v>
      </c>
    </row>
    <row r="165" spans="4:22" x14ac:dyDescent="0.2">
      <c r="D165" s="1">
        <f t="shared" si="47"/>
        <v>163</v>
      </c>
      <c r="E165" s="2">
        <f t="shared" si="48"/>
        <v>16.399999999999963</v>
      </c>
      <c r="F165" s="3">
        <f t="shared" ca="1" si="49"/>
        <v>433.01270189221935</v>
      </c>
      <c r="G165" s="3">
        <f t="shared" si="50"/>
        <v>90.88136288438875</v>
      </c>
      <c r="H165" s="3">
        <f t="shared" ca="1" si="36"/>
        <v>442.44708397697002</v>
      </c>
      <c r="I165" s="3">
        <f t="shared" ca="1" si="51"/>
        <v>7058.107040843196</v>
      </c>
      <c r="J165" s="3">
        <f t="shared" si="52"/>
        <v>2788.3228141645882</v>
      </c>
      <c r="K165" s="3">
        <f t="shared" ca="1" si="53"/>
        <v>7628.4569373706945</v>
      </c>
      <c r="L165" s="3">
        <f t="shared" si="37"/>
        <v>-9.7262472491971739</v>
      </c>
      <c r="M165" s="3">
        <f t="shared" ca="1" si="38"/>
        <v>0.20687871321171228</v>
      </c>
      <c r="N165" s="3">
        <f t="shared" ca="1" si="39"/>
        <v>11.853277138128458</v>
      </c>
      <c r="O165" s="1">
        <f t="shared" ca="1" si="40"/>
        <v>66558203.520706147</v>
      </c>
      <c r="P165" s="1">
        <f t="shared" si="41"/>
        <v>-18441543.628776591</v>
      </c>
      <c r="Q165" s="1">
        <f t="shared" ca="1" si="42"/>
        <v>84999747.149482742</v>
      </c>
      <c r="R165" s="1">
        <f t="shared" ca="1" si="43"/>
        <v>300864.01710433961</v>
      </c>
      <c r="S165" s="23">
        <f t="shared" si="44"/>
        <v>0.91996337027567532</v>
      </c>
      <c r="U165" s="3">
        <f t="shared" si="45"/>
        <v>328.96334863508218</v>
      </c>
      <c r="V165" s="23">
        <f t="shared" ca="1" si="46"/>
        <v>1.3449737966638189</v>
      </c>
    </row>
    <row r="166" spans="4:22" x14ac:dyDescent="0.2">
      <c r="D166" s="1">
        <f t="shared" si="47"/>
        <v>164</v>
      </c>
      <c r="E166" s="2">
        <f t="shared" si="48"/>
        <v>16.499999999999964</v>
      </c>
      <c r="F166" s="3">
        <f t="shared" ca="1" si="49"/>
        <v>433.01270189221935</v>
      </c>
      <c r="G166" s="3">
        <f t="shared" si="50"/>
        <v>89.908738159469038</v>
      </c>
      <c r="H166" s="3">
        <f t="shared" ca="1" si="36"/>
        <v>442.24832526243443</v>
      </c>
      <c r="I166" s="3">
        <f t="shared" ca="1" si="51"/>
        <v>7101.4083110324182</v>
      </c>
      <c r="J166" s="3">
        <f t="shared" si="52"/>
        <v>2797.3623192167811</v>
      </c>
      <c r="K166" s="3">
        <f t="shared" ca="1" si="53"/>
        <v>7672.6916822166713</v>
      </c>
      <c r="L166" s="3">
        <f t="shared" si="37"/>
        <v>-9.72597441805007</v>
      </c>
      <c r="M166" s="3">
        <f t="shared" ca="1" si="38"/>
        <v>0.20472633422858957</v>
      </c>
      <c r="N166" s="3">
        <f t="shared" ca="1" si="39"/>
        <v>11.729954906482867</v>
      </c>
      <c r="O166" s="1">
        <f t="shared" ca="1" si="40"/>
        <v>66498417.607125521</v>
      </c>
      <c r="P166" s="1">
        <f t="shared" si="41"/>
        <v>-18500810.561209343</v>
      </c>
      <c r="Q166" s="1">
        <f t="shared" ca="1" si="42"/>
        <v>84999228.168334872</v>
      </c>
      <c r="R166" s="1">
        <f t="shared" ca="1" si="43"/>
        <v>300728.86117845541</v>
      </c>
      <c r="S166" s="23">
        <f t="shared" si="44"/>
        <v>0.91913503068764091</v>
      </c>
      <c r="U166" s="3">
        <f t="shared" si="45"/>
        <v>328.92659617702117</v>
      </c>
      <c r="V166" s="23">
        <f t="shared" ca="1" si="46"/>
        <v>1.3445198120264679</v>
      </c>
    </row>
    <row r="167" spans="4:22" x14ac:dyDescent="0.2">
      <c r="D167" s="1">
        <f t="shared" si="47"/>
        <v>165</v>
      </c>
      <c r="E167" s="2">
        <f t="shared" si="48"/>
        <v>16.599999999999966</v>
      </c>
      <c r="F167" s="3">
        <f t="shared" ca="1" si="49"/>
        <v>433.01270189221935</v>
      </c>
      <c r="G167" s="3">
        <f t="shared" si="50"/>
        <v>88.936140717664031</v>
      </c>
      <c r="H167" s="3">
        <f t="shared" ca="1" si="36"/>
        <v>442.05162269326888</v>
      </c>
      <c r="I167" s="3">
        <f t="shared" ca="1" si="51"/>
        <v>7144.7095812216403</v>
      </c>
      <c r="J167" s="3">
        <f t="shared" si="52"/>
        <v>2806.3045631606378</v>
      </c>
      <c r="K167" s="3">
        <f t="shared" ca="1" si="53"/>
        <v>7716.9066539655196</v>
      </c>
      <c r="L167" s="3">
        <f t="shared" si="37"/>
        <v>-9.7257045224464047</v>
      </c>
      <c r="M167" s="3">
        <f t="shared" ca="1" si="38"/>
        <v>0.20257209014552036</v>
      </c>
      <c r="N167" s="3">
        <f t="shared" ca="1" si="39"/>
        <v>11.606525812481971</v>
      </c>
      <c r="O167" s="1">
        <f t="shared" ca="1" si="40"/>
        <v>66439276.622755729</v>
      </c>
      <c r="P167" s="1">
        <f t="shared" si="41"/>
        <v>-18559436.507279512</v>
      </c>
      <c r="Q167" s="1">
        <f t="shared" ca="1" si="42"/>
        <v>84998713.130035236</v>
      </c>
      <c r="R167" s="1">
        <f t="shared" ca="1" si="43"/>
        <v>300595.10343142285</v>
      </c>
      <c r="S167" s="23">
        <f t="shared" si="44"/>
        <v>0.91831616592341525</v>
      </c>
      <c r="U167" s="3">
        <f t="shared" si="45"/>
        <v>328.89023915928402</v>
      </c>
      <c r="V167" s="23">
        <f t="shared" ca="1" si="46"/>
        <v>1.3440703616600185</v>
      </c>
    </row>
    <row r="168" spans="4:22" x14ac:dyDescent="0.2">
      <c r="D168" s="1">
        <f t="shared" si="47"/>
        <v>166</v>
      </c>
      <c r="E168" s="2">
        <f t="shared" si="48"/>
        <v>16.699999999999967</v>
      </c>
      <c r="F168" s="3">
        <f t="shared" ca="1" si="49"/>
        <v>433.01270189221935</v>
      </c>
      <c r="G168" s="3">
        <f t="shared" si="50"/>
        <v>87.963570265419392</v>
      </c>
      <c r="H168" s="3">
        <f t="shared" ca="1" si="36"/>
        <v>441.85697877688818</v>
      </c>
      <c r="I168" s="3">
        <f t="shared" ca="1" si="51"/>
        <v>7188.0108514108624</v>
      </c>
      <c r="J168" s="3">
        <f t="shared" si="52"/>
        <v>2815.1495487097923</v>
      </c>
      <c r="K168" s="3">
        <f t="shared" ca="1" si="53"/>
        <v>7761.1020583574327</v>
      </c>
      <c r="L168" s="3">
        <f t="shared" si="37"/>
        <v>-9.725437562304279</v>
      </c>
      <c r="M168" s="3">
        <f t="shared" ca="1" si="38"/>
        <v>0.20041599790920808</v>
      </c>
      <c r="N168" s="3">
        <f t="shared" ca="1" si="39"/>
        <v>11.482990827100354</v>
      </c>
      <c r="O168" s="1">
        <f t="shared" ca="1" si="40"/>
        <v>66380780.495905407</v>
      </c>
      <c r="P168" s="1">
        <f t="shared" si="41"/>
        <v>-18617421.591877785</v>
      </c>
      <c r="Q168" s="1">
        <f t="shared" ca="1" si="42"/>
        <v>84998202.087783188</v>
      </c>
      <c r="R168" s="1">
        <f t="shared" ca="1" si="43"/>
        <v>300462.74556828395</v>
      </c>
      <c r="S168" s="23">
        <f t="shared" si="44"/>
        <v>0.91750675722734321</v>
      </c>
      <c r="U168" s="3">
        <f t="shared" si="45"/>
        <v>328.85427757083767</v>
      </c>
      <c r="V168" s="23">
        <f t="shared" ca="1" si="46"/>
        <v>1.3436254563594932</v>
      </c>
    </row>
    <row r="169" spans="4:22" x14ac:dyDescent="0.2">
      <c r="D169" s="1">
        <f t="shared" si="47"/>
        <v>167</v>
      </c>
      <c r="E169" s="2">
        <f t="shared" si="48"/>
        <v>16.799999999999969</v>
      </c>
      <c r="F169" s="3">
        <f t="shared" ca="1" si="49"/>
        <v>433.01270189221935</v>
      </c>
      <c r="G169" s="3">
        <f t="shared" si="50"/>
        <v>86.99102650918897</v>
      </c>
      <c r="H169" s="3">
        <f t="shared" ca="1" si="36"/>
        <v>441.6643959989558</v>
      </c>
      <c r="I169" s="3">
        <f t="shared" ca="1" si="51"/>
        <v>7231.3121216000845</v>
      </c>
      <c r="J169" s="3">
        <f t="shared" si="52"/>
        <v>2823.8972785485225</v>
      </c>
      <c r="K169" s="3">
        <f t="shared" ca="1" si="53"/>
        <v>7805.2781013822605</v>
      </c>
      <c r="L169" s="3">
        <f t="shared" si="37"/>
        <v>-9.7251735375426698</v>
      </c>
      <c r="M169" s="3">
        <f t="shared" ca="1" si="38"/>
        <v>0.19825807456301139</v>
      </c>
      <c r="N169" s="3">
        <f t="shared" ca="1" si="39"/>
        <v>11.359350926850535</v>
      </c>
      <c r="O169" s="1">
        <f t="shared" ca="1" si="40"/>
        <v>66322929.155661628</v>
      </c>
      <c r="P169" s="1">
        <f t="shared" si="41"/>
        <v>-18674765.938533619</v>
      </c>
      <c r="Q169" s="1">
        <f t="shared" ca="1" si="42"/>
        <v>84997695.094195247</v>
      </c>
      <c r="R169" s="1">
        <f t="shared" ca="1" si="43"/>
        <v>300331.78927928995</v>
      </c>
      <c r="S169" s="23">
        <f t="shared" si="44"/>
        <v>0.91670678606264233</v>
      </c>
      <c r="U169" s="3">
        <f t="shared" si="45"/>
        <v>328.81871140076856</v>
      </c>
      <c r="V169" s="23">
        <f t="shared" ca="1" si="46"/>
        <v>1.3431851068251692</v>
      </c>
    </row>
    <row r="170" spans="4:22" x14ac:dyDescent="0.2">
      <c r="D170" s="1">
        <f t="shared" si="47"/>
        <v>168</v>
      </c>
      <c r="E170" s="2">
        <f t="shared" si="48"/>
        <v>16.89999999999997</v>
      </c>
      <c r="F170" s="3">
        <f t="shared" ca="1" si="49"/>
        <v>433.01270189221935</v>
      </c>
      <c r="G170" s="3">
        <f t="shared" si="50"/>
        <v>86.0185091554347</v>
      </c>
      <c r="H170" s="3">
        <f t="shared" ca="1" si="36"/>
        <v>441.47387682322</v>
      </c>
      <c r="I170" s="3">
        <f t="shared" ca="1" si="51"/>
        <v>7274.6133917893067</v>
      </c>
      <c r="J170" s="3">
        <f t="shared" si="52"/>
        <v>2832.5477553317537</v>
      </c>
      <c r="K170" s="3">
        <f t="shared" ca="1" si="53"/>
        <v>7849.4349892773243</v>
      </c>
      <c r="L170" s="3">
        <f t="shared" si="37"/>
        <v>-9.7249124480814508</v>
      </c>
      <c r="M170" s="3">
        <f t="shared" ca="1" si="38"/>
        <v>0.19609833724630785</v>
      </c>
      <c r="N170" s="3">
        <f t="shared" ca="1" si="39"/>
        <v>11.235607093746513</v>
      </c>
      <c r="O170" s="1">
        <f t="shared" ca="1" si="40"/>
        <v>66265722.531890035</v>
      </c>
      <c r="P170" s="1">
        <f t="shared" si="41"/>
        <v>-18731469.66941544</v>
      </c>
      <c r="Q170" s="1">
        <f t="shared" ca="1" si="42"/>
        <v>84997192.201305479</v>
      </c>
      <c r="R170" s="1">
        <f t="shared" ca="1" si="43"/>
        <v>300202.23623978958</v>
      </c>
      <c r="S170" s="23">
        <f t="shared" si="44"/>
        <v>0.91591623411090628</v>
      </c>
      <c r="U170" s="3">
        <f t="shared" si="45"/>
        <v>328.78354063828237</v>
      </c>
      <c r="V170" s="23">
        <f t="shared" ca="1" si="46"/>
        <v>1.3427493236619046</v>
      </c>
    </row>
    <row r="171" spans="4:22" x14ac:dyDescent="0.2">
      <c r="D171" s="1">
        <f t="shared" si="47"/>
        <v>169</v>
      </c>
      <c r="E171" s="2">
        <f t="shared" si="48"/>
        <v>16.999999999999972</v>
      </c>
      <c r="F171" s="3">
        <f t="shared" ca="1" si="49"/>
        <v>433.01270189221935</v>
      </c>
      <c r="G171" s="3">
        <f t="shared" si="50"/>
        <v>85.04601791062656</v>
      </c>
      <c r="H171" s="3">
        <f t="shared" ca="1" si="36"/>
        <v>441.28542369135045</v>
      </c>
      <c r="I171" s="3">
        <f t="shared" ca="1" si="51"/>
        <v>7317.9146619785288</v>
      </c>
      <c r="J171" s="3">
        <f t="shared" si="52"/>
        <v>2841.1009816850565</v>
      </c>
      <c r="K171" s="3">
        <f t="shared" ca="1" si="53"/>
        <v>7893.5729285252191</v>
      </c>
      <c r="L171" s="3">
        <f t="shared" si="37"/>
        <v>-9.7246542938413754</v>
      </c>
      <c r="M171" s="3">
        <f t="shared" ca="1" si="38"/>
        <v>0.19393680319384599</v>
      </c>
      <c r="N171" s="3">
        <f t="shared" ca="1" si="39"/>
        <v>11.11176031526664</v>
      </c>
      <c r="O171" s="1">
        <f t="shared" ca="1" si="40"/>
        <v>66209160.555234589</v>
      </c>
      <c r="P171" s="1">
        <f t="shared" si="41"/>
        <v>-18787532.905330762</v>
      </c>
      <c r="Q171" s="1">
        <f t="shared" ca="1" si="42"/>
        <v>84996693.460565358</v>
      </c>
      <c r="R171" s="1">
        <f t="shared" ca="1" si="43"/>
        <v>300074.08811011829</v>
      </c>
      <c r="S171" s="23">
        <f t="shared" si="44"/>
        <v>0.91513508327160908</v>
      </c>
      <c r="U171" s="3">
        <f t="shared" si="45"/>
        <v>328.74876527270419</v>
      </c>
      <c r="V171" s="23">
        <f t="shared" ca="1" si="46"/>
        <v>1.3423181173784628</v>
      </c>
    </row>
    <row r="172" spans="4:22" x14ac:dyDescent="0.2">
      <c r="D172" s="1">
        <f t="shared" si="47"/>
        <v>170</v>
      </c>
      <c r="E172" s="2">
        <f t="shared" si="48"/>
        <v>17.099999999999973</v>
      </c>
      <c r="F172" s="3">
        <f t="shared" ca="1" si="49"/>
        <v>433.01270189221935</v>
      </c>
      <c r="G172" s="3">
        <f t="shared" si="50"/>
        <v>84.073552481242416</v>
      </c>
      <c r="H172" s="3">
        <f t="shared" ca="1" si="36"/>
        <v>441.09903902277574</v>
      </c>
      <c r="I172" s="3">
        <f t="shared" ca="1" si="51"/>
        <v>7361.2159321677509</v>
      </c>
      <c r="J172" s="3">
        <f t="shared" si="52"/>
        <v>2849.5569602046498</v>
      </c>
      <c r="K172" s="3">
        <f t="shared" ca="1" si="53"/>
        <v>7937.6921258515968</v>
      </c>
      <c r="L172" s="3">
        <f t="shared" si="37"/>
        <v>-9.7243990747440829</v>
      </c>
      <c r="M172" s="3">
        <f t="shared" ca="1" si="38"/>
        <v>0.19177348973508523</v>
      </c>
      <c r="N172" s="3">
        <f t="shared" ca="1" si="39"/>
        <v>10.9878115843158</v>
      </c>
      <c r="O172" s="1">
        <f t="shared" ca="1" si="40"/>
        <v>66153243.157117523</v>
      </c>
      <c r="P172" s="1">
        <f t="shared" si="41"/>
        <v>-18842955.765726369</v>
      </c>
      <c r="Q172" s="1">
        <f t="shared" ca="1" si="42"/>
        <v>84996198.922843888</v>
      </c>
      <c r="R172" s="1">
        <f t="shared" ca="1" si="43"/>
        <v>299947.34653548751</v>
      </c>
      <c r="S172" s="23">
        <f t="shared" si="44"/>
        <v>0.91436331566161577</v>
      </c>
      <c r="U172" s="3">
        <f t="shared" si="45"/>
        <v>328.71438529347836</v>
      </c>
      <c r="V172" s="23">
        <f t="shared" ca="1" si="46"/>
        <v>1.3418914983868431</v>
      </c>
    </row>
    <row r="173" spans="4:22" x14ac:dyDescent="0.2">
      <c r="D173" s="1">
        <f t="shared" si="47"/>
        <v>171</v>
      </c>
      <c r="E173" s="2">
        <f t="shared" si="48"/>
        <v>17.199999999999974</v>
      </c>
      <c r="F173" s="3">
        <f t="shared" ca="1" si="49"/>
        <v>433.01270189221935</v>
      </c>
      <c r="G173" s="3">
        <f t="shared" si="50"/>
        <v>83.101112573768006</v>
      </c>
      <c r="H173" s="3">
        <f t="shared" ca="1" si="36"/>
        <v>440.91472521452272</v>
      </c>
      <c r="I173" s="3">
        <f t="shared" ca="1" si="51"/>
        <v>7404.517202356973</v>
      </c>
      <c r="J173" s="3">
        <f t="shared" si="52"/>
        <v>2857.9156934574003</v>
      </c>
      <c r="K173" s="3">
        <f t="shared" ca="1" si="53"/>
        <v>7981.7927882229333</v>
      </c>
      <c r="L173" s="3">
        <f t="shared" si="37"/>
        <v>-9.7241467907121013</v>
      </c>
      <c r="M173" s="3">
        <f t="shared" ca="1" si="38"/>
        <v>0.18960841429352429</v>
      </c>
      <c r="N173" s="3">
        <f t="shared" ca="1" si="39"/>
        <v>10.863761899186935</v>
      </c>
      <c r="O173" s="1">
        <f t="shared" ca="1" si="40"/>
        <v>66097970.269739345</v>
      </c>
      <c r="P173" s="1">
        <f t="shared" si="41"/>
        <v>-18897738.368688479</v>
      </c>
      <c r="Q173" s="1">
        <f t="shared" ca="1" si="42"/>
        <v>84995708.638427824</v>
      </c>
      <c r="R173" s="1">
        <f t="shared" ca="1" si="43"/>
        <v>299822.01314587548</v>
      </c>
      <c r="S173" s="23">
        <f t="shared" si="44"/>
        <v>0.91360091361470241</v>
      </c>
      <c r="U173" s="3">
        <f t="shared" si="45"/>
        <v>328.68040069016865</v>
      </c>
      <c r="V173" s="23">
        <f t="shared" ca="1" si="46"/>
        <v>1.3414694770016178</v>
      </c>
    </row>
    <row r="174" spans="4:22" x14ac:dyDescent="0.2">
      <c r="D174" s="1">
        <f t="shared" si="47"/>
        <v>172</v>
      </c>
      <c r="E174" s="2">
        <f t="shared" si="48"/>
        <v>17.299999999999976</v>
      </c>
      <c r="F174" s="3">
        <f t="shared" ca="1" si="49"/>
        <v>433.01270189221935</v>
      </c>
      <c r="G174" s="3">
        <f t="shared" si="50"/>
        <v>82.128697894696799</v>
      </c>
      <c r="H174" s="3">
        <f t="shared" ca="1" si="36"/>
        <v>440.73248464105575</v>
      </c>
      <c r="I174" s="3">
        <f t="shared" ca="1" si="51"/>
        <v>7447.8184725461952</v>
      </c>
      <c r="J174" s="3">
        <f t="shared" si="52"/>
        <v>2866.1771839808234</v>
      </c>
      <c r="K174" s="3">
        <f t="shared" ca="1" si="53"/>
        <v>8025.8751228442825</v>
      </c>
      <c r="L174" s="3">
        <f t="shared" si="37"/>
        <v>-9.7238974416688428</v>
      </c>
      <c r="M174" s="3">
        <f t="shared" ca="1" si="38"/>
        <v>0.1874415943860176</v>
      </c>
      <c r="N174" s="3">
        <f t="shared" ca="1" si="39"/>
        <v>10.739612263521874</v>
      </c>
      <c r="O174" s="1">
        <f t="shared" ca="1" si="40"/>
        <v>66043341.826078668</v>
      </c>
      <c r="P174" s="1">
        <f t="shared" si="41"/>
        <v>-18951880.830942903</v>
      </c>
      <c r="Q174" s="1">
        <f t="shared" ca="1" si="42"/>
        <v>84995222.657021567</v>
      </c>
      <c r="R174" s="1">
        <f t="shared" ca="1" si="43"/>
        <v>299698.08955591789</v>
      </c>
      <c r="S174" s="23">
        <f t="shared" si="44"/>
        <v>0.91284785968107607</v>
      </c>
      <c r="U174" s="3">
        <f t="shared" si="45"/>
        <v>328.64681145245817</v>
      </c>
      <c r="V174" s="23">
        <f t="shared" ca="1" si="46"/>
        <v>1.34105206343927</v>
      </c>
    </row>
    <row r="175" spans="4:22" x14ac:dyDescent="0.2">
      <c r="D175" s="1">
        <f t="shared" si="47"/>
        <v>173</v>
      </c>
      <c r="E175" s="2">
        <f t="shared" si="48"/>
        <v>17.399999999999977</v>
      </c>
      <c r="F175" s="3">
        <f t="shared" ca="1" si="49"/>
        <v>433.01270189221935</v>
      </c>
      <c r="G175" s="3">
        <f t="shared" si="50"/>
        <v>81.15630815052991</v>
      </c>
      <c r="H175" s="3">
        <f t="shared" ca="1" si="36"/>
        <v>440.55231965411758</v>
      </c>
      <c r="I175" s="3">
        <f t="shared" ca="1" si="51"/>
        <v>7491.1197427354173</v>
      </c>
      <c r="J175" s="3">
        <f t="shared" si="52"/>
        <v>2874.3414342830847</v>
      </c>
      <c r="K175" s="3">
        <f t="shared" ca="1" si="53"/>
        <v>8069.9393371570104</v>
      </c>
      <c r="L175" s="3">
        <f t="shared" si="37"/>
        <v>-9.7236510275386063</v>
      </c>
      <c r="M175" s="3">
        <f t="shared" ca="1" si="38"/>
        <v>0.18527304762208013</v>
      </c>
      <c r="N175" s="3">
        <f t="shared" ca="1" si="39"/>
        <v>10.615363686271504</v>
      </c>
      <c r="O175" s="1">
        <f t="shared" ca="1" si="40"/>
        <v>65989357.759892091</v>
      </c>
      <c r="P175" s="1">
        <f t="shared" si="41"/>
        <v>-19005383.267855186</v>
      </c>
      <c r="Q175" s="1">
        <f t="shared" ca="1" si="42"/>
        <v>84994741.027747273</v>
      </c>
      <c r="R175" s="1">
        <f t="shared" ca="1" si="43"/>
        <v>299575.57736479997</v>
      </c>
      <c r="S175" s="23">
        <f t="shared" si="44"/>
        <v>0.91210413662690637</v>
      </c>
      <c r="U175" s="3">
        <f t="shared" si="45"/>
        <v>328.61361757014924</v>
      </c>
      <c r="V175" s="23">
        <f t="shared" ca="1" si="46"/>
        <v>1.3406392678175387</v>
      </c>
    </row>
    <row r="176" spans="4:22" x14ac:dyDescent="0.2">
      <c r="D176" s="1">
        <f t="shared" si="47"/>
        <v>174</v>
      </c>
      <c r="E176" s="2">
        <f t="shared" si="48"/>
        <v>17.499999999999979</v>
      </c>
      <c r="F176" s="3">
        <f t="shared" ca="1" si="49"/>
        <v>433.01270189221935</v>
      </c>
      <c r="G176" s="3">
        <f t="shared" si="50"/>
        <v>80.183943047776054</v>
      </c>
      <c r="H176" s="3">
        <f t="shared" ca="1" si="36"/>
        <v>440.37423258257178</v>
      </c>
      <c r="I176" s="3">
        <f t="shared" ca="1" si="51"/>
        <v>7534.4210129246394</v>
      </c>
      <c r="J176" s="3">
        <f t="shared" si="52"/>
        <v>2882.4084468430001</v>
      </c>
      <c r="K176" s="3">
        <f t="shared" ca="1" si="53"/>
        <v>8113.9856388365142</v>
      </c>
      <c r="L176" s="3">
        <f t="shared" si="37"/>
        <v>-9.7234075482465734</v>
      </c>
      <c r="M176" s="3">
        <f t="shared" ca="1" si="38"/>
        <v>0.1831027917031807</v>
      </c>
      <c r="N176" s="3">
        <f t="shared" ca="1" si="39"/>
        <v>10.49101718165528</v>
      </c>
      <c r="O176" s="1">
        <f t="shared" ca="1" si="40"/>
        <v>65936018.005714275</v>
      </c>
      <c r="P176" s="1">
        <f t="shared" si="41"/>
        <v>-19058245.793430779</v>
      </c>
      <c r="Q176" s="1">
        <f t="shared" ca="1" si="42"/>
        <v>84994263.799145058</v>
      </c>
      <c r="R176" s="1">
        <f t="shared" ca="1" si="43"/>
        <v>299454.47815614881</v>
      </c>
      <c r="S176" s="23">
        <f t="shared" si="44"/>
        <v>0.91136972743385947</v>
      </c>
      <c r="U176" s="3">
        <f t="shared" si="45"/>
        <v>328.58081903316361</v>
      </c>
      <c r="V176" s="23">
        <f t="shared" ca="1" si="46"/>
        <v>1.3402311001547687</v>
      </c>
    </row>
    <row r="177" spans="4:22" x14ac:dyDescent="0.2">
      <c r="D177" s="1">
        <f t="shared" si="47"/>
        <v>175</v>
      </c>
      <c r="E177" s="2">
        <f t="shared" si="48"/>
        <v>17.59999999999998</v>
      </c>
      <c r="F177" s="3">
        <f t="shared" ca="1" si="49"/>
        <v>433.01270189221935</v>
      </c>
      <c r="G177" s="3">
        <f t="shared" si="50"/>
        <v>79.211602292951397</v>
      </c>
      <c r="H177" s="3">
        <f t="shared" ca="1" si="36"/>
        <v>440.19822573224525</v>
      </c>
      <c r="I177" s="3">
        <f t="shared" ca="1" si="51"/>
        <v>7577.7222831138615</v>
      </c>
      <c r="J177" s="3">
        <f t="shared" si="52"/>
        <v>2890.3782241100366</v>
      </c>
      <c r="K177" s="3">
        <f t="shared" ca="1" si="53"/>
        <v>8158.0142357899285</v>
      </c>
      <c r="L177" s="3">
        <f t="shared" si="37"/>
        <v>-9.7231670037188174</v>
      </c>
      <c r="M177" s="3">
        <f t="shared" ca="1" si="38"/>
        <v>0.1809308444220232</v>
      </c>
      <c r="N177" s="3">
        <f t="shared" ca="1" si="39"/>
        <v>10.366573769120041</v>
      </c>
      <c r="O177" s="1">
        <f t="shared" ca="1" si="40"/>
        <v>65883322.498857684</v>
      </c>
      <c r="P177" s="1">
        <f t="shared" si="41"/>
        <v>-19110468.520315189</v>
      </c>
      <c r="Q177" s="1">
        <f t="shared" ca="1" si="42"/>
        <v>84993791.019172877</v>
      </c>
      <c r="R177" s="1">
        <f t="shared" ca="1" si="43"/>
        <v>299334.79349792679</v>
      </c>
      <c r="S177" s="23">
        <f t="shared" si="44"/>
        <v>0.91064461529863816</v>
      </c>
      <c r="U177" s="3">
        <f t="shared" si="45"/>
        <v>328.5484158315424</v>
      </c>
      <c r="V177" s="23">
        <f t="shared" ca="1" si="46"/>
        <v>1.3398275703692615</v>
      </c>
    </row>
    <row r="178" spans="4:22" x14ac:dyDescent="0.2">
      <c r="D178" s="1">
        <f t="shared" si="47"/>
        <v>176</v>
      </c>
      <c r="E178" s="2">
        <f t="shared" si="48"/>
        <v>17.699999999999982</v>
      </c>
      <c r="F178" s="3">
        <f t="shared" ca="1" si="49"/>
        <v>433.01270189221935</v>
      </c>
      <c r="G178" s="3">
        <f t="shared" si="50"/>
        <v>78.23928559257952</v>
      </c>
      <c r="H178" s="3">
        <f t="shared" ca="1" si="36"/>
        <v>440.02430138577262</v>
      </c>
      <c r="I178" s="3">
        <f t="shared" ca="1" si="51"/>
        <v>7621.0235533030836</v>
      </c>
      <c r="J178" s="3">
        <f t="shared" si="52"/>
        <v>2898.2507685043133</v>
      </c>
      <c r="K178" s="3">
        <f t="shared" ca="1" si="53"/>
        <v>8202.0253361538125</v>
      </c>
      <c r="L178" s="3">
        <f t="shared" si="37"/>
        <v>-9.7229293938822927</v>
      </c>
      <c r="M178" s="3">
        <f t="shared" ca="1" si="38"/>
        <v>0.17875722366181682</v>
      </c>
      <c r="N178" s="3">
        <f t="shared" ca="1" si="39"/>
        <v>10.242034473298199</v>
      </c>
      <c r="O178" s="1">
        <f t="shared" ca="1" si="40"/>
        <v>65831271.17541267</v>
      </c>
      <c r="P178" s="1">
        <f t="shared" si="41"/>
        <v>-19162051.55979412</v>
      </c>
      <c r="Q178" s="1">
        <f t="shared" ca="1" si="42"/>
        <v>84993322.735206783</v>
      </c>
      <c r="R178" s="1">
        <f t="shared" ca="1" si="43"/>
        <v>299216.52494232537</v>
      </c>
      <c r="S178" s="23">
        <f t="shared" si="44"/>
        <v>0.9099287836325276</v>
      </c>
      <c r="U178" s="3">
        <f t="shared" si="45"/>
        <v>328.51640795544591</v>
      </c>
      <c r="V178" s="23">
        <f t="shared" ca="1" si="46"/>
        <v>1.3394286882786373</v>
      </c>
    </row>
    <row r="179" spans="4:22" x14ac:dyDescent="0.2">
      <c r="D179" s="1">
        <f t="shared" si="47"/>
        <v>177</v>
      </c>
      <c r="E179" s="2">
        <f t="shared" si="48"/>
        <v>17.799999999999983</v>
      </c>
      <c r="F179" s="3">
        <f t="shared" ca="1" si="49"/>
        <v>433.01270189221935</v>
      </c>
      <c r="G179" s="3">
        <f t="shared" si="50"/>
        <v>77.266992653191295</v>
      </c>
      <c r="H179" s="3">
        <f t="shared" ca="1" si="36"/>
        <v>439.85246180244161</v>
      </c>
      <c r="I179" s="3">
        <f t="shared" ca="1" si="51"/>
        <v>7664.3248234923058</v>
      </c>
      <c r="J179" s="3">
        <f t="shared" si="52"/>
        <v>2906.0260824166021</v>
      </c>
      <c r="K179" s="3">
        <f t="shared" ca="1" si="53"/>
        <v>8246.0191482918235</v>
      </c>
      <c r="L179" s="3">
        <f t="shared" si="37"/>
        <v>-9.7226947186648403</v>
      </c>
      <c r="M179" s="3">
        <f t="shared" ca="1" si="38"/>
        <v>0.17658194739553429</v>
      </c>
      <c r="N179" s="3">
        <f t="shared" ca="1" si="39"/>
        <v>10.117400323965233</v>
      </c>
      <c r="O179" s="1">
        <f t="shared" ca="1" si="40"/>
        <v>65779863.972247243</v>
      </c>
      <c r="P179" s="1">
        <f t="shared" si="41"/>
        <v>-19212995.021793637</v>
      </c>
      <c r="Q179" s="1">
        <f t="shared" ca="1" si="42"/>
        <v>84992858.994040877</v>
      </c>
      <c r="R179" s="1">
        <f t="shared" ca="1" si="43"/>
        <v>299099.67402566032</v>
      </c>
      <c r="S179" s="23">
        <f t="shared" si="44"/>
        <v>0.90922221606094933</v>
      </c>
      <c r="U179" s="3">
        <f t="shared" si="45"/>
        <v>328.48479539515387</v>
      </c>
      <c r="V179" s="23">
        <f t="shared" ca="1" si="46"/>
        <v>1.3390344635991964</v>
      </c>
    </row>
    <row r="180" spans="4:22" x14ac:dyDescent="0.2">
      <c r="D180" s="1">
        <f t="shared" si="47"/>
        <v>178</v>
      </c>
      <c r="E180" s="2">
        <f t="shared" si="48"/>
        <v>17.899999999999984</v>
      </c>
      <c r="F180" s="3">
        <f t="shared" ca="1" si="49"/>
        <v>433.01270189221935</v>
      </c>
      <c r="G180" s="3">
        <f t="shared" si="50"/>
        <v>76.294723181324812</v>
      </c>
      <c r="H180" s="3">
        <f t="shared" ca="1" si="36"/>
        <v>439.68270921803946</v>
      </c>
      <c r="I180" s="3">
        <f t="shared" ca="1" si="51"/>
        <v>7707.6260936815279</v>
      </c>
      <c r="J180" s="3">
        <f t="shared" si="52"/>
        <v>2913.7041682083277</v>
      </c>
      <c r="K180" s="3">
        <f t="shared" ca="1" si="53"/>
        <v>8289.9958807923758</v>
      </c>
      <c r="L180" s="3">
        <f t="shared" si="37"/>
        <v>-9.7224629779951872</v>
      </c>
      <c r="M180" s="3">
        <f t="shared" ca="1" si="38"/>
        <v>0.17440503368515886</v>
      </c>
      <c r="N180" s="3">
        <f t="shared" ca="1" si="39"/>
        <v>9.9926723559965573</v>
      </c>
      <c r="O180" s="1">
        <f t="shared" ca="1" si="40"/>
        <v>65729100.827007115</v>
      </c>
      <c r="P180" s="1">
        <f t="shared" si="41"/>
        <v>-19263299.014880296</v>
      </c>
      <c r="Q180" s="1">
        <f t="shared" ca="1" si="42"/>
        <v>84992399.841887414</v>
      </c>
      <c r="R180" s="1">
        <f t="shared" ca="1" si="43"/>
        <v>298984.24226826685</v>
      </c>
      <c r="S180" s="23">
        <f t="shared" si="44"/>
        <v>0.90852489642301704</v>
      </c>
      <c r="U180" s="3">
        <f t="shared" si="45"/>
        <v>328.45357814106535</v>
      </c>
      <c r="V180" s="23">
        <f t="shared" ca="1" si="46"/>
        <v>1.3386449059452872</v>
      </c>
    </row>
    <row r="181" spans="4:22" x14ac:dyDescent="0.2">
      <c r="D181" s="1">
        <f t="shared" si="47"/>
        <v>179</v>
      </c>
      <c r="E181" s="2">
        <f t="shared" si="48"/>
        <v>17.999999999999986</v>
      </c>
      <c r="F181" s="3">
        <f t="shared" ca="1" si="49"/>
        <v>433.01270189221935</v>
      </c>
      <c r="G181" s="3">
        <f t="shared" si="50"/>
        <v>75.322476883525297</v>
      </c>
      <c r="H181" s="3">
        <f t="shared" ca="1" si="36"/>
        <v>439.51504584470058</v>
      </c>
      <c r="I181" s="3">
        <f t="shared" ca="1" si="51"/>
        <v>7750.92736387075</v>
      </c>
      <c r="J181" s="3">
        <f t="shared" si="52"/>
        <v>2921.2850282115705</v>
      </c>
      <c r="K181" s="3">
        <f t="shared" ca="1" si="53"/>
        <v>8333.9557424662798</v>
      </c>
      <c r="L181" s="3">
        <f t="shared" si="37"/>
        <v>-9.722234171802949</v>
      </c>
      <c r="M181" s="3">
        <f t="shared" ca="1" si="38"/>
        <v>0.17222650068091985</v>
      </c>
      <c r="N181" s="3">
        <f t="shared" ca="1" si="39"/>
        <v>9.8678516093237061</v>
      </c>
      <c r="O181" s="1">
        <f t="shared" ca="1" si="40"/>
        <v>65678981.678115547</v>
      </c>
      <c r="P181" s="1">
        <f t="shared" si="41"/>
        <v>-19312963.646261312</v>
      </c>
      <c r="Q181" s="1">
        <f t="shared" ca="1" si="42"/>
        <v>84991945.324376851</v>
      </c>
      <c r="R181" s="1">
        <f t="shared" ca="1" si="43"/>
        <v>298870.23117439641</v>
      </c>
      <c r="S181" s="23">
        <f t="shared" si="44"/>
        <v>0.90783680877110151</v>
      </c>
      <c r="U181" s="3">
        <f t="shared" si="45"/>
        <v>328.42275618369854</v>
      </c>
      <c r="V181" s="23">
        <f t="shared" ca="1" si="46"/>
        <v>1.338260024828682</v>
      </c>
    </row>
    <row r="182" spans="4:22" x14ac:dyDescent="0.2">
      <c r="D182" s="1">
        <f t="shared" si="47"/>
        <v>180</v>
      </c>
      <c r="E182" s="2">
        <f t="shared" si="48"/>
        <v>18.099999999999987</v>
      </c>
      <c r="F182" s="3">
        <f t="shared" ca="1" si="49"/>
        <v>433.01270189221935</v>
      </c>
      <c r="G182" s="3">
        <f t="shared" si="50"/>
        <v>74.350253466345009</v>
      </c>
      <c r="H182" s="3">
        <f t="shared" ca="1" si="36"/>
        <v>439.34947387075562</v>
      </c>
      <c r="I182" s="3">
        <f t="shared" ca="1" si="51"/>
        <v>7794.2286340599721</v>
      </c>
      <c r="J182" s="3">
        <f t="shared" si="52"/>
        <v>2928.7686647290639</v>
      </c>
      <c r="K182" s="3">
        <f t="shared" ca="1" si="53"/>
        <v>8377.8989423443727</v>
      </c>
      <c r="L182" s="3">
        <f t="shared" si="37"/>
        <v>-9.7220083000186222</v>
      </c>
      <c r="M182" s="3">
        <f t="shared" ca="1" si="38"/>
        <v>0.17004636662051667</v>
      </c>
      <c r="N182" s="3">
        <f t="shared" ca="1" si="39"/>
        <v>9.7429391288898852</v>
      </c>
      <c r="O182" s="1">
        <f t="shared" ca="1" si="40"/>
        <v>65629506.46477332</v>
      </c>
      <c r="P182" s="1">
        <f t="shared" si="41"/>
        <v>-19361989.021784682</v>
      </c>
      <c r="Q182" s="1">
        <f t="shared" ca="1" si="42"/>
        <v>84991495.486558005</v>
      </c>
      <c r="R182" s="1">
        <f t="shared" ca="1" si="43"/>
        <v>298757.64223211381</v>
      </c>
      <c r="S182" s="23">
        <f t="shared" si="44"/>
        <v>0.90715793737039851</v>
      </c>
      <c r="U182" s="3">
        <f t="shared" si="45"/>
        <v>328.39232951369115</v>
      </c>
      <c r="V182" s="23">
        <f t="shared" ca="1" si="46"/>
        <v>1.3378798296579535</v>
      </c>
    </row>
    <row r="183" spans="4:22" x14ac:dyDescent="0.2">
      <c r="D183" s="1">
        <f t="shared" si="47"/>
        <v>181</v>
      </c>
      <c r="E183" s="2">
        <f t="shared" si="48"/>
        <v>18.199999999999989</v>
      </c>
      <c r="F183" s="3">
        <f t="shared" ca="1" si="49"/>
        <v>433.01270189221935</v>
      </c>
      <c r="G183" s="3">
        <f t="shared" si="50"/>
        <v>73.378052636343142</v>
      </c>
      <c r="H183" s="3">
        <f t="shared" ca="1" si="36"/>
        <v>439.18599546058158</v>
      </c>
      <c r="I183" s="3">
        <f t="shared" ca="1" si="51"/>
        <v>7837.5299042491943</v>
      </c>
      <c r="J183" s="3">
        <f t="shared" si="52"/>
        <v>2936.1550800341984</v>
      </c>
      <c r="K183" s="3">
        <f t="shared" ca="1" si="53"/>
        <v>8421.8256896751263</v>
      </c>
      <c r="L183" s="3">
        <f t="shared" si="37"/>
        <v>-9.7217853625735895</v>
      </c>
      <c r="M183" s="3">
        <f t="shared" ca="1" si="38"/>
        <v>0.16786464982833182</v>
      </c>
      <c r="N183" s="3">
        <f t="shared" ca="1" si="39"/>
        <v>9.6179359646048734</v>
      </c>
      <c r="O183" s="1">
        <f t="shared" ca="1" si="40"/>
        <v>65580675.126958668</v>
      </c>
      <c r="P183" s="1">
        <f t="shared" si="41"/>
        <v>-19410375.245939337</v>
      </c>
      <c r="Q183" s="1">
        <f t="shared" ca="1" si="42"/>
        <v>84991050.372898012</v>
      </c>
      <c r="R183" s="1">
        <f t="shared" ca="1" si="43"/>
        <v>298646.47691319545</v>
      </c>
      <c r="S183" s="23">
        <f t="shared" si="44"/>
        <v>0.90648826669850502</v>
      </c>
      <c r="U183" s="3">
        <f t="shared" si="45"/>
        <v>328.36229812180017</v>
      </c>
      <c r="V183" s="23">
        <f t="shared" ca="1" si="46"/>
        <v>1.3375043297378597</v>
      </c>
    </row>
    <row r="184" spans="4:22" x14ac:dyDescent="0.2">
      <c r="D184" s="1">
        <f t="shared" si="47"/>
        <v>182</v>
      </c>
      <c r="E184" s="2">
        <f t="shared" si="48"/>
        <v>18.29999999999999</v>
      </c>
      <c r="F184" s="3">
        <f t="shared" ca="1" si="49"/>
        <v>433.01270189221935</v>
      </c>
      <c r="G184" s="3">
        <f t="shared" si="50"/>
        <v>72.405874100085782</v>
      </c>
      <c r="H184" s="3">
        <f t="shared" ca="1" si="36"/>
        <v>439.02461275445313</v>
      </c>
      <c r="I184" s="3">
        <f t="shared" ca="1" si="51"/>
        <v>7880.8311744384164</v>
      </c>
      <c r="J184" s="3">
        <f t="shared" si="52"/>
        <v>2943.4442763710199</v>
      </c>
      <c r="K184" s="3">
        <f t="shared" ca="1" si="53"/>
        <v>8465.7361939222501</v>
      </c>
      <c r="L184" s="3">
        <f t="shared" si="37"/>
        <v>-9.7215653594001239</v>
      </c>
      <c r="M184" s="3">
        <f t="shared" ca="1" si="38"/>
        <v>0.1656813687146324</v>
      </c>
      <c r="N184" s="3">
        <f t="shared" ca="1" si="39"/>
        <v>9.492843171299274</v>
      </c>
      <c r="O184" s="1">
        <f t="shared" ca="1" si="40"/>
        <v>65532487.605427168</v>
      </c>
      <c r="P184" s="1">
        <f t="shared" si="41"/>
        <v>-19458122.421855289</v>
      </c>
      <c r="Q184" s="1">
        <f t="shared" ca="1" si="42"/>
        <v>84990610.027282462</v>
      </c>
      <c r="R184" s="1">
        <f t="shared" ca="1" si="43"/>
        <v>298536.73667302815</v>
      </c>
      <c r="S184" s="23">
        <f t="shared" si="44"/>
        <v>0.90582778144499831</v>
      </c>
      <c r="U184" s="3">
        <f t="shared" si="45"/>
        <v>328.33266199890176</v>
      </c>
      <c r="V184" s="23">
        <f t="shared" ca="1" si="46"/>
        <v>1.3371335342687338</v>
      </c>
    </row>
    <row r="185" spans="4:22" x14ac:dyDescent="0.2">
      <c r="D185" s="1">
        <f t="shared" si="47"/>
        <v>183</v>
      </c>
      <c r="E185" s="2">
        <f t="shared" si="48"/>
        <v>18.399999999999991</v>
      </c>
      <c r="F185" s="3">
        <f t="shared" ca="1" si="49"/>
        <v>433.01270189221935</v>
      </c>
      <c r="G185" s="3">
        <f t="shared" si="50"/>
        <v>71.433717564145766</v>
      </c>
      <c r="H185" s="3">
        <f t="shared" ca="1" si="36"/>
        <v>438.86532786839541</v>
      </c>
      <c r="I185" s="3">
        <f t="shared" ca="1" si="51"/>
        <v>7924.1324446276385</v>
      </c>
      <c r="J185" s="3">
        <f t="shared" si="52"/>
        <v>2950.6362559542317</v>
      </c>
      <c r="K185" s="3">
        <f t="shared" ca="1" si="53"/>
        <v>8509.6306647622696</v>
      </c>
      <c r="L185" s="3">
        <f t="shared" si="37"/>
        <v>-9.721348290431381</v>
      </c>
      <c r="M185" s="3">
        <f t="shared" ca="1" si="38"/>
        <v>0.1634965417747605</v>
      </c>
      <c r="N185" s="3">
        <f t="shared" ca="1" si="39"/>
        <v>9.3676618086781307</v>
      </c>
      <c r="O185" s="1">
        <f t="shared" ca="1" si="40"/>
        <v>65484943.841711625</v>
      </c>
      <c r="P185" s="1">
        <f t="shared" si="41"/>
        <v>-19505230.651303753</v>
      </c>
      <c r="Q185" s="1">
        <f t="shared" ca="1" si="42"/>
        <v>84990174.493015379</v>
      </c>
      <c r="R185" s="1">
        <f t="shared" ca="1" si="43"/>
        <v>298428.42295050889</v>
      </c>
      <c r="S185" s="23">
        <f t="shared" si="44"/>
        <v>0.90517646651102401</v>
      </c>
      <c r="U185" s="3">
        <f t="shared" si="45"/>
        <v>328.30342113599153</v>
      </c>
      <c r="V185" s="23">
        <f t="shared" ca="1" si="46"/>
        <v>1.3367674523458783</v>
      </c>
    </row>
    <row r="186" spans="4:22" x14ac:dyDescent="0.2">
      <c r="D186" s="1">
        <f t="shared" si="47"/>
        <v>184</v>
      </c>
      <c r="E186" s="2">
        <f t="shared" si="48"/>
        <v>18.499999999999993</v>
      </c>
      <c r="F186" s="3">
        <f t="shared" ca="1" si="49"/>
        <v>433.01270189221935</v>
      </c>
      <c r="G186" s="3">
        <f t="shared" si="50"/>
        <v>70.461582735102624</v>
      </c>
      <c r="H186" s="3">
        <f t="shared" ca="1" si="36"/>
        <v>438.70814289403808</v>
      </c>
      <c r="I186" s="3">
        <f t="shared" ca="1" si="51"/>
        <v>7967.4337148168606</v>
      </c>
      <c r="J186" s="3">
        <f t="shared" si="52"/>
        <v>2957.7310209691941</v>
      </c>
      <c r="K186" s="3">
        <f t="shared" ca="1" si="53"/>
        <v>8553.5093120820948</v>
      </c>
      <c r="L186" s="3">
        <f t="shared" si="37"/>
        <v>-9.7211341556013977</v>
      </c>
      <c r="M186" s="3">
        <f t="shared" ca="1" si="38"/>
        <v>0.16131018758831256</v>
      </c>
      <c r="N186" s="3">
        <f t="shared" ca="1" si="39"/>
        <v>9.2423929412739056</v>
      </c>
      <c r="O186" s="1">
        <f t="shared" ca="1" si="40"/>
        <v>65438043.778122149</v>
      </c>
      <c r="P186" s="1">
        <f t="shared" si="41"/>
        <v>-19551700.034697291</v>
      </c>
      <c r="Q186" s="1">
        <f t="shared" ca="1" si="42"/>
        <v>84989743.812819436</v>
      </c>
      <c r="R186" s="1">
        <f t="shared" ca="1" si="43"/>
        <v>298321.53716794588</v>
      </c>
      <c r="S186" s="23">
        <f t="shared" si="44"/>
        <v>0.90453430700888515</v>
      </c>
      <c r="U186" s="3">
        <f t="shared" si="45"/>
        <v>328.27457552418429</v>
      </c>
      <c r="V186" s="23">
        <f t="shared" ca="1" si="46"/>
        <v>1.3364060929589658</v>
      </c>
    </row>
    <row r="187" spans="4:22" x14ac:dyDescent="0.2">
      <c r="D187" s="1">
        <f t="shared" si="47"/>
        <v>185</v>
      </c>
      <c r="E187" s="2">
        <f t="shared" si="48"/>
        <v>18.599999999999994</v>
      </c>
      <c r="F187" s="3">
        <f t="shared" ca="1" si="49"/>
        <v>433.01270189221935</v>
      </c>
      <c r="G187" s="3">
        <f t="shared" si="50"/>
        <v>69.489469319542479</v>
      </c>
      <c r="H187" s="3">
        <f t="shared" ca="1" si="36"/>
        <v>438.55305989847074</v>
      </c>
      <c r="I187" s="3">
        <f t="shared" ca="1" si="51"/>
        <v>8010.7349850060828</v>
      </c>
      <c r="J187" s="3">
        <f t="shared" si="52"/>
        <v>2964.7285735719261</v>
      </c>
      <c r="K187" s="3">
        <f t="shared" ca="1" si="53"/>
        <v>8597.3723459765715</v>
      </c>
      <c r="L187" s="3">
        <f t="shared" si="37"/>
        <v>-9.7209229548451077</v>
      </c>
      <c r="M187" s="3">
        <f t="shared" ca="1" si="38"/>
        <v>0.15912232481830763</v>
      </c>
      <c r="N187" s="3">
        <f t="shared" ca="1" si="39"/>
        <v>9.1170376383988216</v>
      </c>
      <c r="O187" s="1">
        <f t="shared" ca="1" si="40"/>
        <v>65391787.35774596</v>
      </c>
      <c r="P187" s="1">
        <f t="shared" si="41"/>
        <v>-19597530.671089958</v>
      </c>
      <c r="Q187" s="1">
        <f t="shared" ca="1" si="42"/>
        <v>84989318.028835922</v>
      </c>
      <c r="R187" s="1">
        <f t="shared" ca="1" si="43"/>
        <v>298216.08073096012</v>
      </c>
      <c r="S187" s="23">
        <f t="shared" si="44"/>
        <v>0.90390128826164473</v>
      </c>
      <c r="U187" s="3">
        <f t="shared" si="45"/>
        <v>328.24612515471421</v>
      </c>
      <c r="V187" s="23">
        <f t="shared" ca="1" si="46"/>
        <v>1.3360494649914447</v>
      </c>
    </row>
    <row r="188" spans="4:22" x14ac:dyDescent="0.2">
      <c r="D188" s="1">
        <f t="shared" si="47"/>
        <v>186</v>
      </c>
      <c r="E188" s="2">
        <f t="shared" si="48"/>
        <v>18.699999999999996</v>
      </c>
      <c r="F188" s="3">
        <f t="shared" ca="1" si="49"/>
        <v>433.01270189221935</v>
      </c>
      <c r="G188" s="3">
        <f t="shared" si="50"/>
        <v>68.517377024057964</v>
      </c>
      <c r="H188" s="3">
        <f t="shared" ca="1" si="36"/>
        <v>438.40008092409943</v>
      </c>
      <c r="I188" s="3">
        <f t="shared" ca="1" si="51"/>
        <v>8054.0362551953049</v>
      </c>
      <c r="J188" s="3">
        <f t="shared" si="52"/>
        <v>2971.6289158891059</v>
      </c>
      <c r="K188" s="3">
        <f t="shared" ca="1" si="53"/>
        <v>8641.2199767460243</v>
      </c>
      <c r="L188" s="3">
        <f t="shared" si="37"/>
        <v>-9.7207146880983171</v>
      </c>
      <c r="M188" s="3">
        <f t="shared" ca="1" si="38"/>
        <v>0.15693297221034458</v>
      </c>
      <c r="N188" s="3">
        <f t="shared" ca="1" si="39"/>
        <v>8.9915969740965789</v>
      </c>
      <c r="O188" s="1">
        <f t="shared" ca="1" si="40"/>
        <v>65346174.524447352</v>
      </c>
      <c r="P188" s="1">
        <f t="shared" si="41"/>
        <v>-19642722.65817742</v>
      </c>
      <c r="Q188" s="1">
        <f t="shared" ca="1" si="42"/>
        <v>84988897.182624772</v>
      </c>
      <c r="R188" s="1">
        <f t="shared" ca="1" si="43"/>
        <v>298112.05502838764</v>
      </c>
      <c r="S188" s="23">
        <f t="shared" si="44"/>
        <v>0.90327739580272348</v>
      </c>
      <c r="U188" s="3">
        <f t="shared" si="45"/>
        <v>328.21807001893472</v>
      </c>
      <c r="V188" s="23">
        <f t="shared" ca="1" si="46"/>
        <v>1.3356975772199513</v>
      </c>
    </row>
    <row r="189" spans="4:22" x14ac:dyDescent="0.2">
      <c r="D189" s="1">
        <f t="shared" si="47"/>
        <v>187</v>
      </c>
      <c r="E189" s="2">
        <f t="shared" si="48"/>
        <v>18.799999999999997</v>
      </c>
      <c r="F189" s="3">
        <f t="shared" ca="1" si="49"/>
        <v>433.01270189221935</v>
      </c>
      <c r="G189" s="3">
        <f t="shared" si="50"/>
        <v>67.545305555248135</v>
      </c>
      <c r="H189" s="3">
        <f t="shared" ca="1" si="36"/>
        <v>438.24920798850491</v>
      </c>
      <c r="I189" s="3">
        <f t="shared" ca="1" si="51"/>
        <v>8097.337525384527</v>
      </c>
      <c r="J189" s="3">
        <f t="shared" si="52"/>
        <v>2978.4320500180711</v>
      </c>
      <c r="K189" s="3">
        <f t="shared" ca="1" si="53"/>
        <v>8685.0524148937784</v>
      </c>
      <c r="L189" s="3">
        <f t="shared" si="37"/>
        <v>-9.7205093552977289</v>
      </c>
      <c r="M189" s="3">
        <f t="shared" ca="1" si="38"/>
        <v>0.15474214859174873</v>
      </c>
      <c r="N189" s="3">
        <f t="shared" ca="1" si="39"/>
        <v>8.8660720270934572</v>
      </c>
      <c r="O189" s="1">
        <f t="shared" ca="1" si="40"/>
        <v>65301205.222867623</v>
      </c>
      <c r="P189" s="1">
        <f t="shared" si="41"/>
        <v>-19687276.092297092</v>
      </c>
      <c r="Q189" s="1">
        <f t="shared" ca="1" si="42"/>
        <v>84988481.315164715</v>
      </c>
      <c r="R189" s="1">
        <f t="shared" ca="1" si="43"/>
        <v>298009.46143218334</v>
      </c>
      <c r="S189" s="23">
        <f t="shared" si="44"/>
        <v>0.90266261537551262</v>
      </c>
      <c r="U189" s="3">
        <f t="shared" si="45"/>
        <v>328.19041010831853</v>
      </c>
      <c r="V189" s="23">
        <f t="shared" ca="1" si="46"/>
        <v>1.3353504383137269</v>
      </c>
    </row>
    <row r="190" spans="4:22" x14ac:dyDescent="0.2">
      <c r="D190" s="1">
        <f t="shared" si="47"/>
        <v>188</v>
      </c>
      <c r="E190" s="2">
        <f t="shared" si="48"/>
        <v>18.899999999999999</v>
      </c>
      <c r="F190" s="3">
        <f t="shared" ca="1" si="49"/>
        <v>433.01270189221935</v>
      </c>
      <c r="G190" s="3">
        <f t="shared" si="50"/>
        <v>66.573254619718355</v>
      </c>
      <c r="H190" s="3">
        <f t="shared" ca="1" si="36"/>
        <v>438.10044308430219</v>
      </c>
      <c r="I190" s="3">
        <f t="shared" ca="1" si="51"/>
        <v>8140.6387955737491</v>
      </c>
      <c r="J190" s="3">
        <f t="shared" si="52"/>
        <v>2985.1379780268194</v>
      </c>
      <c r="K190" s="3">
        <f t="shared" ca="1" si="53"/>
        <v>8728.8698711236702</v>
      </c>
      <c r="L190" s="3">
        <f t="shared" si="37"/>
        <v>-9.7203069563809237</v>
      </c>
      <c r="M190" s="3">
        <f t="shared" ca="1" si="38"/>
        <v>0.15254987287070707</v>
      </c>
      <c r="N190" s="3">
        <f t="shared" ca="1" si="39"/>
        <v>8.74046388074877</v>
      </c>
      <c r="O190" s="1">
        <f t="shared" ca="1" si="40"/>
        <v>65256879.39842505</v>
      </c>
      <c r="P190" s="1">
        <f t="shared" si="41"/>
        <v>-19731191.068428267</v>
      </c>
      <c r="Q190" s="1">
        <f t="shared" ca="1" si="42"/>
        <v>84988070.466853321</v>
      </c>
      <c r="R190" s="1">
        <f t="shared" ca="1" si="43"/>
        <v>297908.30129732547</v>
      </c>
      <c r="S190" s="23">
        <f t="shared" si="44"/>
        <v>0.90205693293298694</v>
      </c>
      <c r="U190" s="3">
        <f t="shared" si="45"/>
        <v>328.16314541445769</v>
      </c>
      <c r="V190" s="23">
        <f t="shared" ca="1" si="46"/>
        <v>1.3350080568340417</v>
      </c>
    </row>
    <row r="191" spans="4:22" x14ac:dyDescent="0.2">
      <c r="D191" s="1">
        <f t="shared" si="47"/>
        <v>189</v>
      </c>
      <c r="E191" s="2">
        <f t="shared" si="48"/>
        <v>19</v>
      </c>
      <c r="F191" s="3">
        <f t="shared" ca="1" si="49"/>
        <v>433.01270189221935</v>
      </c>
      <c r="G191" s="3">
        <f t="shared" si="50"/>
        <v>65.601223924080259</v>
      </c>
      <c r="H191" s="3">
        <f t="shared" ca="1" si="36"/>
        <v>437.95378817900109</v>
      </c>
      <c r="I191" s="3">
        <f t="shared" ca="1" si="51"/>
        <v>8183.9400657629712</v>
      </c>
      <c r="J191" s="3">
        <f t="shared" si="52"/>
        <v>2991.7467019540095</v>
      </c>
      <c r="K191" s="3">
        <f t="shared" ca="1" si="53"/>
        <v>8772.6725563375458</v>
      </c>
      <c r="L191" s="3">
        <f t="shared" si="37"/>
        <v>-9.7201074912863703</v>
      </c>
      <c r="M191" s="3">
        <f t="shared" ca="1" si="38"/>
        <v>0.15035616403539359</v>
      </c>
      <c r="N191" s="3">
        <f t="shared" ca="1" si="39"/>
        <v>8.6147736230047496</v>
      </c>
      <c r="O191" s="1">
        <f t="shared" ca="1" si="40"/>
        <v>65213196.997314699</v>
      </c>
      <c r="P191" s="1">
        <f t="shared" si="41"/>
        <v>-19774467.680192232</v>
      </c>
      <c r="Q191" s="1">
        <f t="shared" ca="1" si="42"/>
        <v>84987664.677506924</v>
      </c>
      <c r="R191" s="1">
        <f t="shared" ca="1" si="43"/>
        <v>297808.57596172072</v>
      </c>
      <c r="S191" s="23">
        <f t="shared" si="44"/>
        <v>0.90146033463732433</v>
      </c>
      <c r="U191" s="3">
        <f t="shared" si="45"/>
        <v>328.13627592906346</v>
      </c>
      <c r="V191" s="23">
        <f t="shared" ca="1" si="46"/>
        <v>1.3346704412336232</v>
      </c>
    </row>
    <row r="192" spans="4:22" x14ac:dyDescent="0.2">
      <c r="D192" s="1">
        <f t="shared" si="47"/>
        <v>190</v>
      </c>
      <c r="E192" s="2">
        <f t="shared" si="48"/>
        <v>19.100000000000001</v>
      </c>
      <c r="F192" s="3">
        <f t="shared" ca="1" si="49"/>
        <v>433.01270189221935</v>
      </c>
      <c r="G192" s="3">
        <f t="shared" si="50"/>
        <v>64.629213174951616</v>
      </c>
      <c r="H192" s="3">
        <f t="shared" ca="1" si="36"/>
        <v>437.80924521486907</v>
      </c>
      <c r="I192" s="3">
        <f t="shared" ca="1" si="51"/>
        <v>8227.2413359521925</v>
      </c>
      <c r="J192" s="3">
        <f t="shared" si="52"/>
        <v>2998.2582238089612</v>
      </c>
      <c r="K192" s="3">
        <f t="shared" ca="1" si="53"/>
        <v>8816.4606816327378</v>
      </c>
      <c r="L192" s="3">
        <f t="shared" si="37"/>
        <v>-9.7199109599534239</v>
      </c>
      <c r="M192" s="3">
        <f t="shared" ca="1" si="38"/>
        <v>0.14816104115308307</v>
      </c>
      <c r="N192" s="3">
        <f t="shared" ca="1" si="39"/>
        <v>8.4890023463357629</v>
      </c>
      <c r="O192" s="1">
        <f t="shared" ca="1" si="40"/>
        <v>65170157.966508545</v>
      </c>
      <c r="P192" s="1">
        <f t="shared" si="41"/>
        <v>-19817106.019852422</v>
      </c>
      <c r="Q192" s="1">
        <f t="shared" ca="1" si="42"/>
        <v>84987263.986360967</v>
      </c>
      <c r="R192" s="1">
        <f t="shared" ca="1" si="43"/>
        <v>297710.28674611094</v>
      </c>
      <c r="S192" s="23">
        <f t="shared" si="44"/>
        <v>0.90087280685953475</v>
      </c>
      <c r="U192" s="3">
        <f t="shared" si="45"/>
        <v>328.10980164396648</v>
      </c>
      <c r="V192" s="23">
        <f t="shared" ca="1" si="46"/>
        <v>1.3343375998560933</v>
      </c>
    </row>
    <row r="193" spans="4:22" x14ac:dyDescent="0.2">
      <c r="D193" s="1">
        <f t="shared" si="47"/>
        <v>191</v>
      </c>
      <c r="E193" s="2">
        <f t="shared" si="48"/>
        <v>19.200000000000003</v>
      </c>
      <c r="F193" s="3">
        <f t="shared" ca="1" si="49"/>
        <v>433.01270189221935</v>
      </c>
      <c r="G193" s="3">
        <f t="shared" si="50"/>
        <v>63.657222078956273</v>
      </c>
      <c r="H193" s="3">
        <f t="shared" ca="1" si="36"/>
        <v>437.66681610879482</v>
      </c>
      <c r="I193" s="3">
        <f t="shared" ca="1" si="51"/>
        <v>8270.5426061414146</v>
      </c>
      <c r="J193" s="3">
        <f t="shared" si="52"/>
        <v>3004.6725455716569</v>
      </c>
      <c r="K193" s="3">
        <f t="shared" ca="1" si="53"/>
        <v>8860.2344582995429</v>
      </c>
      <c r="L193" s="3">
        <f t="shared" si="37"/>
        <v>-9.7197173623223243</v>
      </c>
      <c r="M193" s="3">
        <f t="shared" ca="1" si="38"/>
        <v>0.145964523369255</v>
      </c>
      <c r="N193" s="3">
        <f t="shared" ca="1" si="39"/>
        <v>8.3631511476969873</v>
      </c>
      <c r="O193" s="1">
        <f t="shared" ca="1" si="40"/>
        <v>65127762.253755271</v>
      </c>
      <c r="P193" s="1">
        <f t="shared" si="41"/>
        <v>-19859106.178314511</v>
      </c>
      <c r="Q193" s="1">
        <f t="shared" ca="1" si="42"/>
        <v>84986868.432069778</v>
      </c>
      <c r="R193" s="1">
        <f t="shared" ca="1" si="43"/>
        <v>297613.4349539805</v>
      </c>
      <c r="S193" s="23">
        <f t="shared" si="44"/>
        <v>0.90029433617908627</v>
      </c>
      <c r="U193" s="3">
        <f t="shared" si="45"/>
        <v>328.08372255111658</v>
      </c>
      <c r="V193" s="23">
        <f t="shared" ca="1" si="46"/>
        <v>1.334009540935408</v>
      </c>
    </row>
    <row r="194" spans="4:22" x14ac:dyDescent="0.2">
      <c r="D194" s="1">
        <f t="shared" si="47"/>
        <v>192</v>
      </c>
      <c r="E194" s="2">
        <f t="shared" si="48"/>
        <v>19.300000000000004</v>
      </c>
      <c r="F194" s="3">
        <f t="shared" ca="1" si="49"/>
        <v>433.01270189221935</v>
      </c>
      <c r="G194" s="3">
        <f t="shared" si="50"/>
        <v>62.685250342724039</v>
      </c>
      <c r="H194" s="3">
        <f t="shared" ca="1" si="36"/>
        <v>437.52650275215331</v>
      </c>
      <c r="I194" s="3">
        <f t="shared" ca="1" si="51"/>
        <v>8313.8438763306367</v>
      </c>
      <c r="J194" s="3">
        <f t="shared" si="52"/>
        <v>3010.9896691927406</v>
      </c>
      <c r="K194" s="3">
        <f t="shared" ca="1" si="53"/>
        <v>8903.9940978186714</v>
      </c>
      <c r="L194" s="3">
        <f t="shared" si="37"/>
        <v>-9.7195266983341995</v>
      </c>
      <c r="M194" s="3">
        <f t="shared" ca="1" si="38"/>
        <v>0.14376662990668659</v>
      </c>
      <c r="N194" s="3">
        <f t="shared" ca="1" si="39"/>
        <v>8.2372211284724219</v>
      </c>
      <c r="O194" s="1">
        <f t="shared" ca="1" si="40"/>
        <v>65086009.807580203</v>
      </c>
      <c r="P194" s="1">
        <f t="shared" si="41"/>
        <v>-19900468.245126564</v>
      </c>
      <c r="Q194" s="1">
        <f t="shared" ca="1" si="42"/>
        <v>84986478.052706763</v>
      </c>
      <c r="R194" s="1">
        <f t="shared" ca="1" si="43"/>
        <v>297518.02187146427</v>
      </c>
      <c r="S194" s="23">
        <f t="shared" si="44"/>
        <v>0.89972490938354766</v>
      </c>
      <c r="U194" s="3">
        <f t="shared" si="45"/>
        <v>328.05803864258291</v>
      </c>
      <c r="V194" s="23">
        <f t="shared" ca="1" si="46"/>
        <v>1.333686272595306</v>
      </c>
    </row>
    <row r="195" spans="4:22" x14ac:dyDescent="0.2">
      <c r="D195" s="1">
        <f t="shared" si="47"/>
        <v>193</v>
      </c>
      <c r="E195" s="2">
        <f t="shared" si="48"/>
        <v>19.400000000000006</v>
      </c>
      <c r="F195" s="3">
        <f t="shared" ca="1" si="49"/>
        <v>433.01270189221935</v>
      </c>
      <c r="G195" s="3">
        <f t="shared" si="50"/>
        <v>61.713297672890619</v>
      </c>
      <c r="H195" s="3">
        <f t="shared" ref="H195:H258" ca="1" si="54">SQRT(F195^2 + G195^2)</f>
        <v>437.38830701067315</v>
      </c>
      <c r="I195" s="3">
        <f t="shared" ca="1" si="51"/>
        <v>8357.1451465198588</v>
      </c>
      <c r="J195" s="3">
        <f t="shared" si="52"/>
        <v>3017.2095965935214</v>
      </c>
      <c r="K195" s="3">
        <f t="shared" ca="1" si="53"/>
        <v>8947.7398118586898</v>
      </c>
      <c r="L195" s="3">
        <f t="shared" ref="L195:L258" si="55" xml:space="preserve"> -(9.780327 * (1 + 0.0053024 * ((SIN($B$7))^2) - (5.8*10^(-6)) * (SIN(2*($B$7))^2) - (3.086*10^(-6)) * J195))</f>
        <v>-9.7193389679310567</v>
      </c>
      <c r="M195" s="3">
        <f t="shared" ref="M195:M258" ca="1" si="56">ATAN(G195/F195)</f>
        <v>0.14156738006453565</v>
      </c>
      <c r="N195" s="3">
        <f t="shared" ref="N195:N258" ca="1" si="57">M195*(180/PI())</f>
        <v>8.1112133944223608</v>
      </c>
      <c r="O195" s="1">
        <f t="shared" ref="O195:O258" ca="1" si="58">(0.5)*($B$11)*(H195^2)</f>
        <v>65044900.577285379</v>
      </c>
      <c r="P195" s="1">
        <f t="shared" ref="P195:P258" si="59">($B$11)*L195*J195</f>
        <v>-19941192.30847913</v>
      </c>
      <c r="Q195" s="1">
        <f t="shared" ref="Q195:Q258" ca="1" si="60" xml:space="preserve"> ABS(O195) + ABS(P195)</f>
        <v>84986092.885764509</v>
      </c>
      <c r="R195" s="1">
        <f t="shared" ref="R195:R258" ca="1" si="61" xml:space="preserve"> ($B$11)*H195</f>
        <v>297424.04876725771</v>
      </c>
      <c r="S195" s="23">
        <f t="shared" ref="S195:S258" si="62" xml:space="preserve"> ( 359.01*(1 - (2.25577*10^(-5))*(J195))^(5.25588) ) / (298.15 - 0.0074545*J195)</f>
        <v>0.8991645134682279</v>
      </c>
      <c r="U195" s="3">
        <f t="shared" ref="U195:U258" si="63" xml:space="preserve"> (-0.00406576*J195)+340.3</f>
        <v>328.03274991055395</v>
      </c>
      <c r="V195" s="23">
        <f t="shared" ref="V195:V258" ca="1" si="64" xml:space="preserve"> H195/U195</f>
        <v>1.3333678028487632</v>
      </c>
    </row>
    <row r="196" spans="4:22" x14ac:dyDescent="0.2">
      <c r="D196" s="1">
        <f t="shared" ref="D196:D259" si="65">D195 + 1</f>
        <v>194</v>
      </c>
      <c r="E196" s="2">
        <f t="shared" ref="E196:E259" si="66" xml:space="preserve"> E195 + $B$2</f>
        <v>19.500000000000007</v>
      </c>
      <c r="F196" s="3">
        <f t="shared" ref="F196:F259" ca="1" si="67">INDIRECT(ADDRESS(ROW()-1,COLUMN()))</f>
        <v>433.01270189221935</v>
      </c>
      <c r="G196" s="3">
        <f t="shared" ref="G196:G259" si="68">G195 + L195*$B$2</f>
        <v>60.741363776097515</v>
      </c>
      <c r="H196" s="3">
        <f t="shared" ca="1" si="54"/>
        <v>437.2522307243043</v>
      </c>
      <c r="I196" s="3">
        <f t="shared" ref="I196:I259" ca="1" si="69">I195 + F195*($B$2)</f>
        <v>8400.4464167090809</v>
      </c>
      <c r="J196" s="3">
        <f t="shared" ref="J196:J259" si="70" xml:space="preserve"> J195 + G195*($B$2) + (0.5)*(L195)*($B$2)^2</f>
        <v>3023.332329665971</v>
      </c>
      <c r="K196" s="3">
        <f t="shared" ca="1" si="53"/>
        <v>8991.4718122734484</v>
      </c>
      <c r="L196" s="3">
        <f t="shared" si="55"/>
        <v>-9.7191541710557932</v>
      </c>
      <c r="M196" s="3">
        <f t="shared" ca="1" si="56"/>
        <v>0.13936679321741302</v>
      </c>
      <c r="N196" s="3">
        <f t="shared" ca="1" si="57"/>
        <v>7.9851290556302335</v>
      </c>
      <c r="O196" s="1">
        <f t="shared" ca="1" si="58"/>
        <v>65004434.51294928</v>
      </c>
      <c r="P196" s="1">
        <f t="shared" si="59"/>
        <v>-19981278.455205377</v>
      </c>
      <c r="Q196" s="1">
        <f t="shared" ca="1" si="60"/>
        <v>84985712.968154654</v>
      </c>
      <c r="R196" s="1">
        <f t="shared" ca="1" si="61"/>
        <v>297331.51689252694</v>
      </c>
      <c r="S196" s="23">
        <f t="shared" si="62"/>
        <v>0.89861313563582401</v>
      </c>
      <c r="U196" s="3">
        <f t="shared" si="63"/>
        <v>328.00785634733728</v>
      </c>
      <c r="V196" s="23">
        <f t="shared" ca="1" si="64"/>
        <v>1.3330541395974518</v>
      </c>
    </row>
    <row r="197" spans="4:22" x14ac:dyDescent="0.2">
      <c r="D197" s="1">
        <f t="shared" si="65"/>
        <v>195</v>
      </c>
      <c r="E197" s="2">
        <f t="shared" si="66"/>
        <v>19.600000000000009</v>
      </c>
      <c r="F197" s="3">
        <f t="shared" ca="1" si="67"/>
        <v>433.01270189221935</v>
      </c>
      <c r="G197" s="3">
        <f t="shared" si="68"/>
        <v>59.769448358991937</v>
      </c>
      <c r="H197" s="3">
        <f t="shared" ca="1" si="54"/>
        <v>437.11827570708846</v>
      </c>
      <c r="I197" s="3">
        <f t="shared" ca="1" si="69"/>
        <v>8443.7476868983031</v>
      </c>
      <c r="J197" s="3">
        <f t="shared" si="70"/>
        <v>3029.3578702727254</v>
      </c>
      <c r="K197" s="3">
        <f t="shared" ref="K197:K260" ca="1" si="71">K196+ SQRT( (I197-I196)^2 + (J197-J196)^2 )</f>
        <v>9035.1903110995027</v>
      </c>
      <c r="L197" s="3">
        <f t="shared" si="55"/>
        <v>-9.7189723076521908</v>
      </c>
      <c r="M197" s="3">
        <f t="shared" ca="1" si="56"/>
        <v>0.13716488881444491</v>
      </c>
      <c r="N197" s="3">
        <f t="shared" ca="1" si="57"/>
        <v>7.8589692264488873</v>
      </c>
      <c r="O197" s="1">
        <f t="shared" ca="1" si="58"/>
        <v>64964611.565426983</v>
      </c>
      <c r="P197" s="1">
        <f t="shared" si="59"/>
        <v>-20020726.770781212</v>
      </c>
      <c r="Q197" s="1">
        <f t="shared" ca="1" si="60"/>
        <v>84985338.336208194</v>
      </c>
      <c r="R197" s="1">
        <f t="shared" ca="1" si="61"/>
        <v>297240.42748082016</v>
      </c>
      <c r="S197" s="23">
        <f t="shared" si="62"/>
        <v>0.89807076329607805</v>
      </c>
      <c r="U197" s="3">
        <f t="shared" si="63"/>
        <v>327.98335794535996</v>
      </c>
      <c r="V197" s="23">
        <f t="shared" ca="1" si="64"/>
        <v>1.3327452906312085</v>
      </c>
    </row>
    <row r="198" spans="4:22" x14ac:dyDescent="0.2">
      <c r="D198" s="1">
        <f t="shared" si="65"/>
        <v>196</v>
      </c>
      <c r="E198" s="2">
        <f t="shared" si="66"/>
        <v>19.70000000000001</v>
      </c>
      <c r="F198" s="3">
        <f t="shared" ca="1" si="67"/>
        <v>433.01270189221935</v>
      </c>
      <c r="G198" s="3">
        <f t="shared" si="68"/>
        <v>58.797551128226715</v>
      </c>
      <c r="H198" s="3">
        <f t="shared" ca="1" si="54"/>
        <v>436.98644374703025</v>
      </c>
      <c r="I198" s="3">
        <f t="shared" ca="1" si="69"/>
        <v>8487.0489570875252</v>
      </c>
      <c r="J198" s="3">
        <f t="shared" si="70"/>
        <v>3035.2862202470865</v>
      </c>
      <c r="K198" s="3">
        <f t="shared" ca="1" si="71"/>
        <v>9078.8955205535094</v>
      </c>
      <c r="L198" s="3">
        <f t="shared" si="55"/>
        <v>-9.7187933776649196</v>
      </c>
      <c r="M198" s="3">
        <f t="shared" ca="1" si="56"/>
        <v>0.13496168637832512</v>
      </c>
      <c r="N198" s="3">
        <f t="shared" ca="1" si="57"/>
        <v>7.7327350254462823</v>
      </c>
      <c r="O198" s="1">
        <f t="shared" ca="1" si="58"/>
        <v>64925431.686349988</v>
      </c>
      <c r="P198" s="1">
        <f t="shared" si="59"/>
        <v>-20059537.33932538</v>
      </c>
      <c r="Q198" s="1">
        <f t="shared" ca="1" si="60"/>
        <v>84984969.025675371</v>
      </c>
      <c r="R198" s="1">
        <f t="shared" ca="1" si="61"/>
        <v>297150.78174798057</v>
      </c>
      <c r="S198" s="23">
        <f t="shared" si="62"/>
        <v>0.89753738406543215</v>
      </c>
      <c r="U198" s="3">
        <f t="shared" si="63"/>
        <v>327.95925469716821</v>
      </c>
      <c r="V198" s="23">
        <f t="shared" ca="1" si="64"/>
        <v>1.3324412636275071</v>
      </c>
    </row>
    <row r="199" spans="4:22" x14ac:dyDescent="0.2">
      <c r="D199" s="1">
        <f t="shared" si="65"/>
        <v>197</v>
      </c>
      <c r="E199" s="2">
        <f t="shared" si="66"/>
        <v>19.800000000000011</v>
      </c>
      <c r="F199" s="3">
        <f t="shared" ca="1" si="67"/>
        <v>433.01270189221935</v>
      </c>
      <c r="G199" s="3">
        <f t="shared" si="68"/>
        <v>57.82567179046022</v>
      </c>
      <c r="H199" s="3">
        <f t="shared" ca="1" si="54"/>
        <v>436.85673660597024</v>
      </c>
      <c r="I199" s="3">
        <f t="shared" ca="1" si="69"/>
        <v>8530.3502272767473</v>
      </c>
      <c r="J199" s="3">
        <f t="shared" si="70"/>
        <v>3041.1173813930209</v>
      </c>
      <c r="K199" s="3">
        <f t="shared" ca="1" si="71"/>
        <v>9122.5876530296191</v>
      </c>
      <c r="L199" s="3">
        <f t="shared" si="55"/>
        <v>-9.7186173810395271</v>
      </c>
      <c r="M199" s="3">
        <f t="shared" ca="1" si="56"/>
        <v>0.13275720550435713</v>
      </c>
      <c r="N199" s="3">
        <f t="shared" ca="1" si="57"/>
        <v>7.6064275753506045</v>
      </c>
      <c r="O199" s="1">
        <f t="shared" ca="1" si="58"/>
        <v>64886894.82812614</v>
      </c>
      <c r="P199" s="1">
        <f t="shared" si="59"/>
        <v>-20097710.243599586</v>
      </c>
      <c r="Q199" s="1">
        <f t="shared" ca="1" si="60"/>
        <v>84984605.071725726</v>
      </c>
      <c r="R199" s="1">
        <f t="shared" ca="1" si="61"/>
        <v>297062.58089205978</v>
      </c>
      <c r="S199" s="23">
        <f t="shared" si="62"/>
        <v>0.89701298576669697</v>
      </c>
      <c r="U199" s="3">
        <f t="shared" si="63"/>
        <v>327.93554659542752</v>
      </c>
      <c r="V199" s="23">
        <f t="shared" ca="1" si="64"/>
        <v>1.3321420661509387</v>
      </c>
    </row>
    <row r="200" spans="4:22" x14ac:dyDescent="0.2">
      <c r="D200" s="1">
        <f t="shared" si="65"/>
        <v>198</v>
      </c>
      <c r="E200" s="2">
        <f t="shared" si="66"/>
        <v>19.900000000000013</v>
      </c>
      <c r="F200" s="3">
        <f t="shared" ca="1" si="67"/>
        <v>433.01270189221935</v>
      </c>
      <c r="G200" s="3">
        <f t="shared" si="68"/>
        <v>56.853810052356266</v>
      </c>
      <c r="H200" s="3">
        <f t="shared" ca="1" si="54"/>
        <v>436.72915601945954</v>
      </c>
      <c r="I200" s="3">
        <f t="shared" ca="1" si="69"/>
        <v>8573.6514974659694</v>
      </c>
      <c r="J200" s="3">
        <f t="shared" si="70"/>
        <v>3046.8513554851615</v>
      </c>
      <c r="K200" s="3">
        <f t="shared" ca="1" si="71"/>
        <v>9166.2669210968543</v>
      </c>
      <c r="L200" s="3">
        <f t="shared" si="55"/>
        <v>-9.7184443177224544</v>
      </c>
      <c r="M200" s="3">
        <f t="shared" ca="1" si="56"/>
        <v>0.13055146585948649</v>
      </c>
      <c r="N200" s="3">
        <f t="shared" ca="1" si="57"/>
        <v>7.480048002994832</v>
      </c>
      <c r="O200" s="1">
        <f t="shared" ca="1" si="58"/>
        <v>64849000.943939611</v>
      </c>
      <c r="P200" s="1">
        <f t="shared" si="59"/>
        <v>-20135245.565008614</v>
      </c>
      <c r="Q200" s="1">
        <f t="shared" ca="1" si="60"/>
        <v>84984246.508948222</v>
      </c>
      <c r="R200" s="1">
        <f t="shared" ca="1" si="61"/>
        <v>296975.82609323249</v>
      </c>
      <c r="S200" s="23">
        <f t="shared" si="62"/>
        <v>0.89649755642872131</v>
      </c>
      <c r="U200" s="3">
        <f t="shared" si="63"/>
        <v>327.91223363292266</v>
      </c>
      <c r="V200" s="23">
        <f t="shared" ca="1" si="64"/>
        <v>1.3318477056526981</v>
      </c>
    </row>
    <row r="201" spans="4:22" x14ac:dyDescent="0.2">
      <c r="D201" s="1">
        <f t="shared" si="65"/>
        <v>199</v>
      </c>
      <c r="E201" s="2">
        <f t="shared" si="66"/>
        <v>20.000000000000014</v>
      </c>
      <c r="F201" s="3">
        <f t="shared" ca="1" si="67"/>
        <v>433.01270189221935</v>
      </c>
      <c r="G201" s="3">
        <f t="shared" si="68"/>
        <v>55.881965620584019</v>
      </c>
      <c r="H201" s="3">
        <f t="shared" ca="1" si="54"/>
        <v>436.60370369663627</v>
      </c>
      <c r="I201" s="3">
        <f t="shared" ca="1" si="69"/>
        <v>8616.9527676551916</v>
      </c>
      <c r="J201" s="3">
        <f t="shared" si="70"/>
        <v>3052.4881442688088</v>
      </c>
      <c r="K201" s="3">
        <f t="shared" ca="1" si="71"/>
        <v>9209.9335374964739</v>
      </c>
      <c r="L201" s="3">
        <f t="shared" si="55"/>
        <v>-9.7182741876610255</v>
      </c>
      <c r="M201" s="3">
        <f t="shared" ca="1" si="56"/>
        <v>0.12834448718132335</v>
      </c>
      <c r="N201" s="3">
        <f t="shared" ca="1" si="57"/>
        <v>7.3535974392607235</v>
      </c>
      <c r="O201" s="1">
        <f t="shared" ca="1" si="58"/>
        <v>64811749.987750858</v>
      </c>
      <c r="P201" s="1">
        <f t="shared" si="59"/>
        <v>-20172143.383600432</v>
      </c>
      <c r="Q201" s="1">
        <f t="shared" ca="1" si="60"/>
        <v>84983893.371351287</v>
      </c>
      <c r="R201" s="1">
        <f t="shared" ca="1" si="61"/>
        <v>296890.51851371268</v>
      </c>
      <c r="S201" s="23">
        <f t="shared" si="62"/>
        <v>0.895991084286067</v>
      </c>
      <c r="U201" s="3">
        <f t="shared" si="63"/>
        <v>327.88931580255763</v>
      </c>
      <c r="V201" s="23">
        <f t="shared" ca="1" si="64"/>
        <v>1.3315581894700781</v>
      </c>
    </row>
    <row r="202" spans="4:22" x14ac:dyDescent="0.2">
      <c r="D202" s="1">
        <f t="shared" si="65"/>
        <v>200</v>
      </c>
      <c r="E202" s="2">
        <f t="shared" si="66"/>
        <v>20.100000000000016</v>
      </c>
      <c r="F202" s="3">
        <f t="shared" ca="1" si="67"/>
        <v>433.01270189221935</v>
      </c>
      <c r="G202" s="3">
        <f t="shared" si="68"/>
        <v>54.910138201817915</v>
      </c>
      <c r="H202" s="3">
        <f t="shared" ca="1" si="54"/>
        <v>436.48038132010328</v>
      </c>
      <c r="I202" s="3">
        <f t="shared" ca="1" si="69"/>
        <v>8660.2540378444137</v>
      </c>
      <c r="J202" s="3">
        <f t="shared" si="70"/>
        <v>3058.0277494599291</v>
      </c>
      <c r="K202" s="3">
        <f t="shared" ca="1" si="71"/>
        <v>9253.5877151393233</v>
      </c>
      <c r="L202" s="3">
        <f t="shared" si="55"/>
        <v>-9.718106990803447</v>
      </c>
      <c r="M202" s="3">
        <f t="shared" ca="1" si="56"/>
        <v>0.12613628927715537</v>
      </c>
      <c r="N202" s="3">
        <f t="shared" ca="1" si="57"/>
        <v>7.2270770190222642</v>
      </c>
      <c r="O202" s="1">
        <f t="shared" ca="1" si="58"/>
        <v>64775141.914296538</v>
      </c>
      <c r="P202" s="1">
        <f t="shared" si="59"/>
        <v>-20208403.778066281</v>
      </c>
      <c r="Q202" s="1">
        <f t="shared" ca="1" si="60"/>
        <v>84983545.692362815</v>
      </c>
      <c r="R202" s="1">
        <f t="shared" ca="1" si="61"/>
        <v>296806.65929767024</v>
      </c>
      <c r="S202" s="23">
        <f t="shared" si="62"/>
        <v>0.89549355777869055</v>
      </c>
      <c r="U202" s="3">
        <f t="shared" si="63"/>
        <v>327.86679309735581</v>
      </c>
      <c r="V202" s="23">
        <f t="shared" ca="1" si="64"/>
        <v>1.3312735248259682</v>
      </c>
    </row>
    <row r="203" spans="4:22" x14ac:dyDescent="0.2">
      <c r="D203" s="1">
        <f t="shared" si="65"/>
        <v>201</v>
      </c>
      <c r="E203" s="2">
        <f t="shared" si="66"/>
        <v>20.200000000000017</v>
      </c>
      <c r="F203" s="3">
        <f t="shared" ca="1" si="67"/>
        <v>433.01270189221935</v>
      </c>
      <c r="G203" s="3">
        <f t="shared" si="68"/>
        <v>53.938327502737572</v>
      </c>
      <c r="H203" s="3">
        <f t="shared" ca="1" si="54"/>
        <v>436.35919054580779</v>
      </c>
      <c r="I203" s="3">
        <f t="shared" ca="1" si="69"/>
        <v>8703.5553080336358</v>
      </c>
      <c r="J203" s="3">
        <f t="shared" si="70"/>
        <v>3063.4701727451566</v>
      </c>
      <c r="K203" s="3">
        <f t="shared" ca="1" si="71"/>
        <v>9297.22966710318</v>
      </c>
      <c r="L203" s="3">
        <f t="shared" si="55"/>
        <v>-9.7179427270988121</v>
      </c>
      <c r="M203" s="3">
        <f t="shared" ca="1" si="56"/>
        <v>0.12392689202295071</v>
      </c>
      <c r="N203" s="3">
        <f t="shared" ca="1" si="57"/>
        <v>7.1004878810885446</v>
      </c>
      <c r="O203" s="1">
        <f t="shared" ca="1" si="58"/>
        <v>64739176.679089479</v>
      </c>
      <c r="P203" s="1">
        <f t="shared" si="59"/>
        <v>-20244026.825740796</v>
      </c>
      <c r="Q203" s="1">
        <f t="shared" ca="1" si="60"/>
        <v>84983203.504830271</v>
      </c>
      <c r="R203" s="1">
        <f t="shared" ca="1" si="61"/>
        <v>296724.2495711493</v>
      </c>
      <c r="S203" s="23">
        <f t="shared" si="62"/>
        <v>0.89500496555163234</v>
      </c>
      <c r="U203" s="3">
        <f t="shared" si="63"/>
        <v>327.84466551045966</v>
      </c>
      <c r="V203" s="23">
        <f t="shared" ca="1" si="64"/>
        <v>1.330993718828364</v>
      </c>
    </row>
    <row r="204" spans="4:22" x14ac:dyDescent="0.2">
      <c r="D204" s="1">
        <f t="shared" si="65"/>
        <v>202</v>
      </c>
      <c r="E204" s="2">
        <f t="shared" si="66"/>
        <v>20.300000000000018</v>
      </c>
      <c r="F204" s="3">
        <f t="shared" ca="1" si="67"/>
        <v>433.01270189221935</v>
      </c>
      <c r="G204" s="3">
        <f t="shared" si="68"/>
        <v>52.966533230027693</v>
      </c>
      <c r="H204" s="3">
        <f t="shared" ca="1" si="54"/>
        <v>436.24013300292268</v>
      </c>
      <c r="I204" s="3">
        <f t="shared" ca="1" si="69"/>
        <v>8746.8565782228579</v>
      </c>
      <c r="J204" s="3">
        <f t="shared" si="70"/>
        <v>3068.8154157817949</v>
      </c>
      <c r="K204" s="3">
        <f t="shared" ca="1" si="71"/>
        <v>9340.8596066300779</v>
      </c>
      <c r="L204" s="3">
        <f t="shared" si="55"/>
        <v>-9.7177813964971005</v>
      </c>
      <c r="M204" s="3">
        <f t="shared" ca="1" si="56"/>
        <v>0.12171631536235214</v>
      </c>
      <c r="N204" s="3">
        <f t="shared" ca="1" si="57"/>
        <v>6.9738311681461234</v>
      </c>
      <c r="O204" s="1">
        <f t="shared" ca="1" si="58"/>
        <v>64703854.238418609</v>
      </c>
      <c r="P204" s="1">
        <f t="shared" si="59"/>
        <v>-20279012.602602132</v>
      </c>
      <c r="Q204" s="1">
        <f t="shared" ca="1" si="60"/>
        <v>84982866.841020733</v>
      </c>
      <c r="R204" s="1">
        <f t="shared" ca="1" si="61"/>
        <v>296643.2904419874</v>
      </c>
      <c r="S204" s="23">
        <f t="shared" si="62"/>
        <v>0.89452529645470724</v>
      </c>
      <c r="U204" s="3">
        <f t="shared" si="63"/>
        <v>327.82293303513103</v>
      </c>
      <c r="V204" s="23">
        <f t="shared" ca="1" si="64"/>
        <v>1.3307187784698795</v>
      </c>
    </row>
    <row r="205" spans="4:22" x14ac:dyDescent="0.2">
      <c r="D205" s="1">
        <f t="shared" si="65"/>
        <v>203</v>
      </c>
      <c r="E205" s="2">
        <f t="shared" si="66"/>
        <v>20.40000000000002</v>
      </c>
      <c r="F205" s="3">
        <f t="shared" ca="1" si="67"/>
        <v>433.01270189221935</v>
      </c>
      <c r="G205" s="3">
        <f t="shared" si="68"/>
        <v>51.994755090377986</v>
      </c>
      <c r="H205" s="3">
        <f t="shared" ca="1" si="54"/>
        <v>436.1232102937293</v>
      </c>
      <c r="I205" s="3">
        <f t="shared" ca="1" si="69"/>
        <v>8790.1578484120801</v>
      </c>
      <c r="J205" s="3">
        <f t="shared" si="70"/>
        <v>3074.0634801978154</v>
      </c>
      <c r="K205" s="3">
        <f t="shared" ca="1" si="71"/>
        <v>9384.4777471236248</v>
      </c>
      <c r="L205" s="3">
        <f t="shared" si="55"/>
        <v>-9.7176229989491798</v>
      </c>
      <c r="M205" s="3">
        <f t="shared" ca="1" si="56"/>
        <v>0.11950457930566138</v>
      </c>
      <c r="N205" s="3">
        <f t="shared" ca="1" si="57"/>
        <v>6.8471080267008357</v>
      </c>
      <c r="O205" s="1">
        <f t="shared" ca="1" si="58"/>
        <v>64669174.549348868</v>
      </c>
      <c r="P205" s="1">
        <f t="shared" si="59"/>
        <v>-20313361.18327203</v>
      </c>
      <c r="Q205" s="1">
        <f t="shared" ca="1" si="60"/>
        <v>84982535.732620895</v>
      </c>
      <c r="R205" s="1">
        <f t="shared" ca="1" si="61"/>
        <v>296563.78299973591</v>
      </c>
      <c r="S205" s="23">
        <f t="shared" si="62"/>
        <v>0.89405453954220326</v>
      </c>
      <c r="U205" s="3">
        <f t="shared" si="63"/>
        <v>327.80159566475095</v>
      </c>
      <c r="V205" s="23">
        <f t="shared" ca="1" si="64"/>
        <v>1.3304487106272691</v>
      </c>
    </row>
    <row r="206" spans="4:22" x14ac:dyDescent="0.2">
      <c r="D206" s="1">
        <f t="shared" si="65"/>
        <v>204</v>
      </c>
      <c r="E206" s="2">
        <f t="shared" si="66"/>
        <v>20.500000000000021</v>
      </c>
      <c r="F206" s="3">
        <f t="shared" ca="1" si="67"/>
        <v>433.01270189221935</v>
      </c>
      <c r="G206" s="3">
        <f t="shared" si="68"/>
        <v>51.022992790483066</v>
      </c>
      <c r="H206" s="3">
        <f t="shared" ca="1" si="54"/>
        <v>436.00842399350233</v>
      </c>
      <c r="I206" s="3">
        <f t="shared" ca="1" si="69"/>
        <v>8833.4591186013022</v>
      </c>
      <c r="J206" s="3">
        <f t="shared" si="70"/>
        <v>3079.2143675918583</v>
      </c>
      <c r="K206" s="3">
        <f t="shared" ca="1" si="71"/>
        <v>9428.0843021463061</v>
      </c>
      <c r="L206" s="3">
        <f t="shared" si="55"/>
        <v>-9.7174675344067953</v>
      </c>
      <c r="M206" s="3">
        <f t="shared" ca="1" si="56"/>
        <v>0.11729170392881434</v>
      </c>
      <c r="N206" s="3">
        <f t="shared" ca="1" si="57"/>
        <v>6.7203196070190785</v>
      </c>
      <c r="O206" s="1">
        <f t="shared" ca="1" si="58"/>
        <v>64635137.569721214</v>
      </c>
      <c r="P206" s="1">
        <f t="shared" si="59"/>
        <v>-20347072.641015928</v>
      </c>
      <c r="Q206" s="1">
        <f t="shared" ca="1" si="60"/>
        <v>84982210.210737139</v>
      </c>
      <c r="R206" s="1">
        <f t="shared" ca="1" si="61"/>
        <v>296485.72831558157</v>
      </c>
      <c r="S206" s="23">
        <f t="shared" si="62"/>
        <v>0.89359268407258652</v>
      </c>
      <c r="U206" s="3">
        <f t="shared" si="63"/>
        <v>327.78065339281972</v>
      </c>
      <c r="V206" s="23">
        <f t="shared" ca="1" si="64"/>
        <v>1.3301835220609559</v>
      </c>
    </row>
    <row r="207" spans="4:22" x14ac:dyDescent="0.2">
      <c r="D207" s="1">
        <f t="shared" si="65"/>
        <v>205</v>
      </c>
      <c r="E207" s="2">
        <f t="shared" si="66"/>
        <v>20.600000000000023</v>
      </c>
      <c r="F207" s="3">
        <f t="shared" ca="1" si="67"/>
        <v>433.01270189221935</v>
      </c>
      <c r="G207" s="3">
        <f t="shared" si="68"/>
        <v>50.05124603704239</v>
      </c>
      <c r="H207" s="3">
        <f t="shared" ca="1" si="54"/>
        <v>435.89577565039622</v>
      </c>
      <c r="I207" s="3">
        <f t="shared" ca="1" si="69"/>
        <v>8876.7603887905243</v>
      </c>
      <c r="J207" s="3">
        <f t="shared" si="70"/>
        <v>3084.2680795332344</v>
      </c>
      <c r="K207" s="3">
        <f t="shared" ca="1" si="71"/>
        <v>9471.679485416782</v>
      </c>
      <c r="L207" s="3">
        <f t="shared" si="55"/>
        <v>-9.7173150028225841</v>
      </c>
      <c r="M207" s="3">
        <f t="shared" ca="1" si="56"/>
        <v>0.11507770937234731</v>
      </c>
      <c r="N207" s="3">
        <f t="shared" ca="1" si="57"/>
        <v>6.5934670630685783</v>
      </c>
      <c r="O207" s="1">
        <f t="shared" ca="1" si="58"/>
        <v>64601743.258152589</v>
      </c>
      <c r="P207" s="1">
        <f t="shared" si="59"/>
        <v>-20380147.047743067</v>
      </c>
      <c r="Q207" s="1">
        <f t="shared" ca="1" si="60"/>
        <v>84981890.305895656</v>
      </c>
      <c r="R207" s="1">
        <f t="shared" ca="1" si="61"/>
        <v>296409.12744226941</v>
      </c>
      <c r="S207" s="23">
        <f t="shared" si="62"/>
        <v>0.89313971950820681</v>
      </c>
      <c r="U207" s="3">
        <f t="shared" si="63"/>
        <v>327.76010621295694</v>
      </c>
      <c r="V207" s="23">
        <f t="shared" ca="1" si="64"/>
        <v>1.3299232194145674</v>
      </c>
    </row>
    <row r="208" spans="4:22" x14ac:dyDescent="0.2">
      <c r="D208" s="1">
        <f t="shared" si="65"/>
        <v>206</v>
      </c>
      <c r="E208" s="2">
        <f t="shared" si="66"/>
        <v>20.700000000000024</v>
      </c>
      <c r="F208" s="3">
        <f t="shared" ca="1" si="67"/>
        <v>433.01270189221935</v>
      </c>
      <c r="G208" s="3">
        <f t="shared" si="68"/>
        <v>49.079514536760129</v>
      </c>
      <c r="H208" s="3">
        <f t="shared" ca="1" si="54"/>
        <v>435.78526678533325</v>
      </c>
      <c r="I208" s="3">
        <f t="shared" ca="1" si="69"/>
        <v>8920.0616589797464</v>
      </c>
      <c r="J208" s="3">
        <f t="shared" si="70"/>
        <v>3089.2246175619243</v>
      </c>
      <c r="K208" s="3">
        <f t="shared" ca="1" si="71"/>
        <v>9515.2635108071681</v>
      </c>
      <c r="L208" s="3">
        <f t="shared" si="55"/>
        <v>-9.7171654041500641</v>
      </c>
      <c r="M208" s="3">
        <f t="shared" ca="1" si="56"/>
        <v>0.11286261584035406</v>
      </c>
      <c r="N208" s="3">
        <f t="shared" ca="1" si="57"/>
        <v>6.4665515524586388</v>
      </c>
      <c r="O208" s="1">
        <f t="shared" ca="1" si="58"/>
        <v>64568991.574035786</v>
      </c>
      <c r="P208" s="1">
        <f t="shared" si="59"/>
        <v>-20412584.474006582</v>
      </c>
      <c r="Q208" s="1">
        <f t="shared" ca="1" si="60"/>
        <v>84981576.048042372</v>
      </c>
      <c r="R208" s="1">
        <f t="shared" ca="1" si="61"/>
        <v>296333.98141402658</v>
      </c>
      <c r="S208" s="23">
        <f t="shared" si="62"/>
        <v>0.89269563551501729</v>
      </c>
      <c r="U208" s="3">
        <f t="shared" si="63"/>
        <v>327.73995411890144</v>
      </c>
      <c r="V208" s="23">
        <f t="shared" ca="1" si="64"/>
        <v>1.329667809214478</v>
      </c>
    </row>
    <row r="209" spans="4:22" x14ac:dyDescent="0.2">
      <c r="D209" s="1">
        <f t="shared" si="65"/>
        <v>207</v>
      </c>
      <c r="E209" s="2">
        <f t="shared" si="66"/>
        <v>20.800000000000026</v>
      </c>
      <c r="F209" s="3">
        <f t="shared" ca="1" si="67"/>
        <v>433.01270189221935</v>
      </c>
      <c r="G209" s="3">
        <f t="shared" si="68"/>
        <v>48.10779799634512</v>
      </c>
      <c r="H209" s="3">
        <f t="shared" ca="1" si="54"/>
        <v>435.67689889189347</v>
      </c>
      <c r="I209" s="3">
        <f t="shared" ca="1" si="69"/>
        <v>8963.3629291689685</v>
      </c>
      <c r="J209" s="3">
        <f t="shared" si="70"/>
        <v>3094.0839831885796</v>
      </c>
      <c r="K209" s="3">
        <f t="shared" ca="1" si="71"/>
        <v>9558.8365923403071</v>
      </c>
      <c r="L209" s="3">
        <f t="shared" si="55"/>
        <v>-9.7170187383436453</v>
      </c>
      <c r="M209" s="3">
        <f t="shared" ca="1" si="56"/>
        <v>0.11064644359943421</v>
      </c>
      <c r="N209" s="3">
        <f t="shared" ca="1" si="57"/>
        <v>6.3395742363798808</v>
      </c>
      <c r="O209" s="1">
        <f t="shared" ca="1" si="58"/>
        <v>64536882.477539435</v>
      </c>
      <c r="P209" s="1">
        <f t="shared" si="59"/>
        <v>-20444384.989003614</v>
      </c>
      <c r="Q209" s="1">
        <f t="shared" ca="1" si="60"/>
        <v>84981267.466543049</v>
      </c>
      <c r="R209" s="1">
        <f t="shared" ca="1" si="61"/>
        <v>296260.29124648758</v>
      </c>
      <c r="S209" s="23">
        <f t="shared" si="62"/>
        <v>0.89226042196229116</v>
      </c>
      <c r="U209" s="3">
        <f t="shared" si="63"/>
        <v>327.72019710451121</v>
      </c>
      <c r="V209" s="23">
        <f t="shared" ca="1" si="64"/>
        <v>1.3294172978693604</v>
      </c>
    </row>
    <row r="210" spans="4:22" x14ac:dyDescent="0.2">
      <c r="D210" s="1">
        <f t="shared" si="65"/>
        <v>208</v>
      </c>
      <c r="E210" s="2">
        <f t="shared" si="66"/>
        <v>20.900000000000027</v>
      </c>
      <c r="F210" s="3">
        <f t="shared" ca="1" si="67"/>
        <v>433.01270189221935</v>
      </c>
      <c r="G210" s="3">
        <f t="shared" si="68"/>
        <v>47.136096122510757</v>
      </c>
      <c r="H210" s="3">
        <f t="shared" ca="1" si="54"/>
        <v>435.57067343620668</v>
      </c>
      <c r="I210" s="3">
        <f t="shared" ca="1" si="69"/>
        <v>9006.6641993581907</v>
      </c>
      <c r="J210" s="3">
        <f t="shared" si="70"/>
        <v>3098.8461778945225</v>
      </c>
      <c r="K210" s="3">
        <f t="shared" ca="1" si="71"/>
        <v>9602.3989441870253</v>
      </c>
      <c r="L210" s="3">
        <f t="shared" si="55"/>
        <v>-9.716875005358613</v>
      </c>
      <c r="M210" s="3">
        <f t="shared" ca="1" si="56"/>
        <v>0.10842921297763276</v>
      </c>
      <c r="N210" s="3">
        <f t="shared" ca="1" si="57"/>
        <v>6.2125362795434915</v>
      </c>
      <c r="O210" s="1">
        <f t="shared" ca="1" si="58"/>
        <v>64505415.929608002</v>
      </c>
      <c r="P210" s="1">
        <f t="shared" si="59"/>
        <v>-20475548.660575364</v>
      </c>
      <c r="Q210" s="1">
        <f t="shared" ca="1" si="60"/>
        <v>84980964.590183362</v>
      </c>
      <c r="R210" s="1">
        <f t="shared" ca="1" si="61"/>
        <v>296188.05793662055</v>
      </c>
      <c r="S210" s="23">
        <f t="shared" si="62"/>
        <v>0.89183406892234807</v>
      </c>
      <c r="U210" s="3">
        <f t="shared" si="63"/>
        <v>327.7008351637636</v>
      </c>
      <c r="V210" s="23">
        <f t="shared" ca="1" si="64"/>
        <v>1.3291716916697411</v>
      </c>
    </row>
    <row r="211" spans="4:22" x14ac:dyDescent="0.2">
      <c r="D211" s="1">
        <f t="shared" si="65"/>
        <v>209</v>
      </c>
      <c r="E211" s="2">
        <f t="shared" si="66"/>
        <v>21.000000000000028</v>
      </c>
      <c r="F211" s="3">
        <f t="shared" ca="1" si="67"/>
        <v>433.01270189221935</v>
      </c>
      <c r="G211" s="3">
        <f t="shared" si="68"/>
        <v>46.164408621974893</v>
      </c>
      <c r="H211" s="3">
        <f t="shared" ca="1" si="54"/>
        <v>435.46659185684581</v>
      </c>
      <c r="I211" s="3">
        <f t="shared" ca="1" si="69"/>
        <v>9049.9654695474128</v>
      </c>
      <c r="J211" s="3">
        <f t="shared" si="70"/>
        <v>3103.5112031317472</v>
      </c>
      <c r="K211" s="3">
        <f t="shared" ca="1" si="71"/>
        <v>9645.9507806633901</v>
      </c>
      <c r="L211" s="3">
        <f t="shared" si="55"/>
        <v>-9.7167342051511465</v>
      </c>
      <c r="M211" s="3">
        <f t="shared" ca="1" si="56"/>
        <v>0.10621094436337107</v>
      </c>
      <c r="N211" s="3">
        <f t="shared" ca="1" si="57"/>
        <v>6.0854388501199628</v>
      </c>
      <c r="O211" s="1">
        <f t="shared" ca="1" si="58"/>
        <v>64474591.891961694</v>
      </c>
      <c r="P211" s="1">
        <f t="shared" si="59"/>
        <v>-20506075.555207226</v>
      </c>
      <c r="Q211" s="1">
        <f t="shared" ca="1" si="60"/>
        <v>84980667.447168916</v>
      </c>
      <c r="R211" s="1">
        <f t="shared" ca="1" si="61"/>
        <v>296117.28246265516</v>
      </c>
      <c r="S211" s="23">
        <f t="shared" si="62"/>
        <v>0.89141656667028668</v>
      </c>
      <c r="U211" s="3">
        <f t="shared" si="63"/>
        <v>327.68186829075506</v>
      </c>
      <c r="V211" s="23">
        <f t="shared" ca="1" si="64"/>
        <v>1.3289309967875684</v>
      </c>
    </row>
    <row r="212" spans="4:22" x14ac:dyDescent="0.2">
      <c r="D212" s="1">
        <f t="shared" si="65"/>
        <v>210</v>
      </c>
      <c r="E212" s="2">
        <f t="shared" si="66"/>
        <v>21.10000000000003</v>
      </c>
      <c r="F212" s="3">
        <f t="shared" ca="1" si="67"/>
        <v>433.01270189221935</v>
      </c>
      <c r="G212" s="3">
        <f t="shared" si="68"/>
        <v>45.192735201459776</v>
      </c>
      <c r="H212" s="3">
        <f t="shared" ca="1" si="54"/>
        <v>435.36465556472234</v>
      </c>
      <c r="I212" s="3">
        <f t="shared" ca="1" si="69"/>
        <v>9093.2667397366349</v>
      </c>
      <c r="J212" s="3">
        <f t="shared" si="70"/>
        <v>3108.0790603229188</v>
      </c>
      <c r="K212" s="3">
        <f t="shared" ca="1" si="71"/>
        <v>9689.4923162279392</v>
      </c>
      <c r="L212" s="3">
        <f t="shared" si="55"/>
        <v>-9.7165963376783075</v>
      </c>
      <c r="M212" s="3">
        <f t="shared" ca="1" si="56"/>
        <v>0.10399165820436934</v>
      </c>
      <c r="N212" s="3">
        <f t="shared" ca="1" si="57"/>
        <v>5.9582831196773638</v>
      </c>
      <c r="O212" s="1">
        <f t="shared" ca="1" si="58"/>
        <v>64444410.327096373</v>
      </c>
      <c r="P212" s="1">
        <f t="shared" si="59"/>
        <v>-20535965.73802885</v>
      </c>
      <c r="Q212" s="1">
        <f t="shared" ca="1" si="60"/>
        <v>84980376.065125227</v>
      </c>
      <c r="R212" s="1">
        <f t="shared" ca="1" si="61"/>
        <v>296047.96578401118</v>
      </c>
      <c r="S212" s="23">
        <f t="shared" si="62"/>
        <v>0.89100790568371724</v>
      </c>
      <c r="U212" s="3">
        <f t="shared" si="63"/>
        <v>327.6632964797015</v>
      </c>
      <c r="V212" s="23">
        <f t="shared" ca="1" si="64"/>
        <v>1.3286952192757813</v>
      </c>
    </row>
    <row r="213" spans="4:22" x14ac:dyDescent="0.2">
      <c r="D213" s="1">
        <f t="shared" si="65"/>
        <v>211</v>
      </c>
      <c r="E213" s="2">
        <f t="shared" si="66"/>
        <v>21.200000000000031</v>
      </c>
      <c r="F213" s="3">
        <f t="shared" ca="1" si="67"/>
        <v>433.01270189221935</v>
      </c>
      <c r="G213" s="3">
        <f t="shared" si="68"/>
        <v>44.221075567691948</v>
      </c>
      <c r="H213" s="3">
        <f t="shared" ca="1" si="54"/>
        <v>435.2648659429837</v>
      </c>
      <c r="I213" s="3">
        <f t="shared" ca="1" si="69"/>
        <v>9136.568009925857</v>
      </c>
      <c r="J213" s="3">
        <f t="shared" si="70"/>
        <v>3112.5497508613762</v>
      </c>
      <c r="K213" s="3">
        <f t="shared" ca="1" si="71"/>
        <v>9733.0237654789198</v>
      </c>
      <c r="L213" s="3">
        <f t="shared" si="55"/>
        <v>-9.7164614028980374</v>
      </c>
      <c r="M213" s="3">
        <f t="shared" ca="1" si="56"/>
        <v>0.10177137500656085</v>
      </c>
      <c r="N213" s="3">
        <f t="shared" ca="1" si="57"/>
        <v>5.8310702631191269</v>
      </c>
      <c r="O213" s="1">
        <f t="shared" ca="1" si="58"/>
        <v>64414871.198283613</v>
      </c>
      <c r="P213" s="1">
        <f t="shared" si="59"/>
        <v>-20565219.272814233</v>
      </c>
      <c r="Q213" s="1">
        <f t="shared" ca="1" si="60"/>
        <v>84980090.471097842</v>
      </c>
      <c r="R213" s="1">
        <f t="shared" ca="1" si="61"/>
        <v>295980.10884122894</v>
      </c>
      <c r="S213" s="23">
        <f t="shared" si="62"/>
        <v>0.89060807664250985</v>
      </c>
      <c r="U213" s="3">
        <f t="shared" si="63"/>
        <v>327.64511972493784</v>
      </c>
      <c r="V213" s="23">
        <f t="shared" ca="1" si="64"/>
        <v>1.3284643650678942</v>
      </c>
    </row>
    <row r="214" spans="4:22" x14ac:dyDescent="0.2">
      <c r="D214" s="1">
        <f t="shared" si="65"/>
        <v>212</v>
      </c>
      <c r="E214" s="2">
        <f t="shared" si="66"/>
        <v>21.300000000000033</v>
      </c>
      <c r="F214" s="3">
        <f t="shared" ca="1" si="67"/>
        <v>433.01270189221935</v>
      </c>
      <c r="G214" s="3">
        <f t="shared" si="68"/>
        <v>43.249429427402141</v>
      </c>
      <c r="H214" s="3">
        <f t="shared" ca="1" si="54"/>
        <v>435.16722434691229</v>
      </c>
      <c r="I214" s="3">
        <f t="shared" ca="1" si="69"/>
        <v>9179.8692801150792</v>
      </c>
      <c r="J214" s="3">
        <f t="shared" si="70"/>
        <v>3116.9232761111311</v>
      </c>
      <c r="K214" s="3">
        <f t="shared" ca="1" si="71"/>
        <v>9776.5453431514979</v>
      </c>
      <c r="L214" s="3">
        <f t="shared" si="55"/>
        <v>-9.7163294007691725</v>
      </c>
      <c r="M214" s="3">
        <f t="shared" ca="1" si="56"/>
        <v>9.9550115332997763E-2</v>
      </c>
      <c r="N214" s="3">
        <f t="shared" ca="1" si="57"/>
        <v>5.7038014586213555</v>
      </c>
      <c r="O214" s="1">
        <f t="shared" ca="1" si="58"/>
        <v>64385974.469570607</v>
      </c>
      <c r="P214" s="1">
        <f t="shared" si="59"/>
        <v>-20593836.221981838</v>
      </c>
      <c r="Q214" s="1">
        <f t="shared" ca="1" si="60"/>
        <v>84979810.691552445</v>
      </c>
      <c r="R214" s="1">
        <f t="shared" ca="1" si="61"/>
        <v>295913.71255590033</v>
      </c>
      <c r="S214" s="23">
        <f t="shared" si="62"/>
        <v>0.89021707042853715</v>
      </c>
      <c r="U214" s="3">
        <f t="shared" si="63"/>
        <v>327.62733802091844</v>
      </c>
      <c r="V214" s="23">
        <f t="shared" ca="1" si="64"/>
        <v>1.3282384399775808</v>
      </c>
    </row>
    <row r="215" spans="4:22" x14ac:dyDescent="0.2">
      <c r="D215" s="1">
        <f t="shared" si="65"/>
        <v>213</v>
      </c>
      <c r="E215" s="2">
        <f t="shared" si="66"/>
        <v>21.400000000000034</v>
      </c>
      <c r="F215" s="3">
        <f t="shared" ca="1" si="67"/>
        <v>433.01270189221935</v>
      </c>
      <c r="G215" s="3">
        <f t="shared" si="68"/>
        <v>42.277796487325226</v>
      </c>
      <c r="H215" s="3">
        <f t="shared" ca="1" si="54"/>
        <v>435.07173210382643</v>
      </c>
      <c r="I215" s="3">
        <f t="shared" ca="1" si="69"/>
        <v>9223.1705503043013</v>
      </c>
      <c r="J215" s="3">
        <f t="shared" si="70"/>
        <v>3121.1996374068676</v>
      </c>
      <c r="K215" s="3">
        <f t="shared" ca="1" si="71"/>
        <v>9820.057264114972</v>
      </c>
      <c r="L215" s="3">
        <f t="shared" si="55"/>
        <v>-9.7162003312514269</v>
      </c>
      <c r="M215" s="3">
        <f t="shared" ca="1" si="56"/>
        <v>9.7327899802749251E-2</v>
      </c>
      <c r="N215" s="3">
        <f t="shared" ca="1" si="57"/>
        <v>5.5764778875696894</v>
      </c>
      <c r="O215" s="1">
        <f t="shared" ca="1" si="58"/>
        <v>64357720.105780065</v>
      </c>
      <c r="P215" s="1">
        <f t="shared" si="59"/>
        <v>-20621816.646594618</v>
      </c>
      <c r="Q215" s="1">
        <f t="shared" ca="1" si="60"/>
        <v>84979536.752374679</v>
      </c>
      <c r="R215" s="1">
        <f t="shared" ca="1" si="61"/>
        <v>295848.77783060196</v>
      </c>
      <c r="S215" s="23">
        <f t="shared" si="62"/>
        <v>0.88983487812542794</v>
      </c>
      <c r="U215" s="3">
        <f t="shared" si="63"/>
        <v>327.60995136221669</v>
      </c>
      <c r="V215" s="23">
        <f t="shared" ca="1" si="64"/>
        <v>1.3280174496982735</v>
      </c>
    </row>
    <row r="216" spans="4:22" x14ac:dyDescent="0.2">
      <c r="D216" s="1">
        <f t="shared" si="65"/>
        <v>214</v>
      </c>
      <c r="E216" s="2">
        <f t="shared" si="66"/>
        <v>21.500000000000036</v>
      </c>
      <c r="F216" s="3">
        <f t="shared" ca="1" si="67"/>
        <v>433.01270189221935</v>
      </c>
      <c r="G216" s="3">
        <f t="shared" si="68"/>
        <v>41.306176454200084</v>
      </c>
      <c r="H216" s="3">
        <f t="shared" ca="1" si="54"/>
        <v>434.97839051298348</v>
      </c>
      <c r="I216" s="3">
        <f t="shared" ca="1" si="69"/>
        <v>9266.4718204935234</v>
      </c>
      <c r="J216" s="3">
        <f t="shared" si="70"/>
        <v>3125.3788360539438</v>
      </c>
      <c r="K216" s="3">
        <f t="shared" ca="1" si="71"/>
        <v>9863.5597433699731</v>
      </c>
      <c r="L216" s="3">
        <f t="shared" si="55"/>
        <v>-9.7160741943054028</v>
      </c>
      <c r="M216" s="3">
        <f t="shared" ca="1" si="56"/>
        <v>9.5104749089791288E-2</v>
      </c>
      <c r="N216" s="3">
        <f t="shared" ca="1" si="57"/>
        <v>5.4491007344956985</v>
      </c>
      <c r="O216" s="1">
        <f t="shared" ca="1" si="58"/>
        <v>64330108.072510287</v>
      </c>
      <c r="P216" s="1">
        <f t="shared" si="59"/>
        <v>-20649160.606360145</v>
      </c>
      <c r="Q216" s="1">
        <f t="shared" ca="1" si="60"/>
        <v>84979268.67887044</v>
      </c>
      <c r="R216" s="1">
        <f t="shared" ca="1" si="61"/>
        <v>295785.30554882879</v>
      </c>
      <c r="S216" s="23">
        <f t="shared" si="62"/>
        <v>0.88946149101832817</v>
      </c>
      <c r="U216" s="3">
        <f t="shared" si="63"/>
        <v>327.59295974352534</v>
      </c>
      <c r="V216" s="23">
        <f t="shared" ca="1" si="64"/>
        <v>1.327801399802764</v>
      </c>
    </row>
    <row r="217" spans="4:22" x14ac:dyDescent="0.2">
      <c r="D217" s="1">
        <f t="shared" si="65"/>
        <v>215</v>
      </c>
      <c r="E217" s="2">
        <f t="shared" si="66"/>
        <v>21.600000000000037</v>
      </c>
      <c r="F217" s="3">
        <f t="shared" ca="1" si="67"/>
        <v>433.01270189221935</v>
      </c>
      <c r="G217" s="3">
        <f t="shared" si="68"/>
        <v>40.334569034769544</v>
      </c>
      <c r="H217" s="3">
        <f t="shared" ca="1" si="54"/>
        <v>434.8872008454843</v>
      </c>
      <c r="I217" s="3">
        <f t="shared" ca="1" si="69"/>
        <v>9309.7730906827455</v>
      </c>
      <c r="J217" s="3">
        <f t="shared" si="70"/>
        <v>3129.4608733283922</v>
      </c>
      <c r="K217" s="3">
        <f t="shared" ca="1" si="71"/>
        <v>9907.0529960456461</v>
      </c>
      <c r="L217" s="3">
        <f t="shared" si="55"/>
        <v>-9.7159509898925869</v>
      </c>
      <c r="M217" s="3">
        <f t="shared" ca="1" si="56"/>
        <v>9.2880683921888904E-2</v>
      </c>
      <c r="N217" s="3">
        <f t="shared" ca="1" si="57"/>
        <v>5.3216711870128366</v>
      </c>
      <c r="O217" s="1">
        <f t="shared" ca="1" si="58"/>
        <v>64303138.336135</v>
      </c>
      <c r="P217" s="1">
        <f t="shared" si="59"/>
        <v>-20675868.159630675</v>
      </c>
      <c r="Q217" s="1">
        <f t="shared" ca="1" si="60"/>
        <v>84979006.495765671</v>
      </c>
      <c r="R217" s="1">
        <f t="shared" ca="1" si="61"/>
        <v>295723.29657492932</v>
      </c>
      <c r="S217" s="23">
        <f t="shared" si="62"/>
        <v>0.88909690059366242</v>
      </c>
      <c r="U217" s="3">
        <f t="shared" si="63"/>
        <v>327.57636315965635</v>
      </c>
      <c r="V217" s="23">
        <f t="shared" ca="1" si="64"/>
        <v>1.3275902957428161</v>
      </c>
    </row>
    <row r="218" spans="4:22" x14ac:dyDescent="0.2">
      <c r="D218" s="1">
        <f t="shared" si="65"/>
        <v>216</v>
      </c>
      <c r="E218" s="2">
        <f t="shared" si="66"/>
        <v>21.700000000000038</v>
      </c>
      <c r="F218" s="3">
        <f t="shared" ca="1" si="67"/>
        <v>433.01270189221935</v>
      </c>
      <c r="G218" s="3">
        <f t="shared" si="68"/>
        <v>39.362973935780282</v>
      </c>
      <c r="H218" s="3">
        <f t="shared" ca="1" si="54"/>
        <v>434.79816434418041</v>
      </c>
      <c r="I218" s="3">
        <f t="shared" ca="1" si="69"/>
        <v>9353.0743608719677</v>
      </c>
      <c r="J218" s="3">
        <f t="shared" si="70"/>
        <v>3133.4457504769198</v>
      </c>
      <c r="K218" s="3">
        <f t="shared" ca="1" si="71"/>
        <v>9950.5372373968403</v>
      </c>
      <c r="L218" s="3">
        <f t="shared" si="55"/>
        <v>-9.7158307179753489</v>
      </c>
      <c r="M218" s="3">
        <f t="shared" ca="1" si="56"/>
        <v>9.0655725079470728E-2</v>
      </c>
      <c r="N218" s="3">
        <f t="shared" ca="1" si="57"/>
        <v>5.1941904357519624</v>
      </c>
      <c r="O218" s="1">
        <f t="shared" ca="1" si="58"/>
        <v>64276810.863803431</v>
      </c>
      <c r="P218" s="1">
        <f t="shared" si="59"/>
        <v>-20701939.363403223</v>
      </c>
      <c r="Q218" s="1">
        <f t="shared" ca="1" si="60"/>
        <v>84978750.227206647</v>
      </c>
      <c r="R218" s="1">
        <f t="shared" ca="1" si="61"/>
        <v>295662.75175404269</v>
      </c>
      <c r="S218" s="23">
        <f t="shared" si="62"/>
        <v>0.88874109853890437</v>
      </c>
      <c r="U218" s="3">
        <f t="shared" si="63"/>
        <v>327.560161605541</v>
      </c>
      <c r="V218" s="23">
        <f t="shared" ca="1" si="64"/>
        <v>1.3273841428487847</v>
      </c>
    </row>
    <row r="219" spans="4:22" x14ac:dyDescent="0.2">
      <c r="D219" s="1">
        <f t="shared" si="65"/>
        <v>217</v>
      </c>
      <c r="E219" s="2">
        <f t="shared" si="66"/>
        <v>21.80000000000004</v>
      </c>
      <c r="F219" s="3">
        <f t="shared" ca="1" si="67"/>
        <v>433.01270189221935</v>
      </c>
      <c r="G219" s="3">
        <f t="shared" si="68"/>
        <v>38.39139086398275</v>
      </c>
      <c r="H219" s="3">
        <f t="shared" ca="1" si="54"/>
        <v>434.71128222358243</v>
      </c>
      <c r="I219" s="3">
        <f t="shared" ca="1" si="69"/>
        <v>9396.3756310611898</v>
      </c>
      <c r="J219" s="3">
        <f t="shared" si="70"/>
        <v>3137.3334687169081</v>
      </c>
      <c r="K219" s="3">
        <f t="shared" ca="1" si="71"/>
        <v>9994.0126828012708</v>
      </c>
      <c r="L219" s="3">
        <f t="shared" si="55"/>
        <v>-9.7157133785169467</v>
      </c>
      <c r="M219" s="3">
        <f t="shared" ca="1" si="56"/>
        <v>8.8429893394496112E-2</v>
      </c>
      <c r="N219" s="3">
        <f t="shared" ca="1" si="57"/>
        <v>5.0666596742964245</v>
      </c>
      <c r="O219" s="1">
        <f t="shared" ca="1" si="58"/>
        <v>64251125.623440184</v>
      </c>
      <c r="P219" s="1">
        <f t="shared" si="59"/>
        <v>-20727374.27331965</v>
      </c>
      <c r="Q219" s="1">
        <f t="shared" ca="1" si="60"/>
        <v>84978499.896759838</v>
      </c>
      <c r="R219" s="1">
        <f t="shared" ca="1" si="61"/>
        <v>295603.67191203608</v>
      </c>
      <c r="S219" s="23">
        <f t="shared" si="62"/>
        <v>0.88839407674235005</v>
      </c>
      <c r="U219" s="3">
        <f t="shared" si="63"/>
        <v>327.54435507622958</v>
      </c>
      <c r="V219" s="23">
        <f t="shared" ca="1" si="64"/>
        <v>1.3271829463292439</v>
      </c>
    </row>
    <row r="220" spans="4:22" x14ac:dyDescent="0.2">
      <c r="D220" s="1">
        <f t="shared" si="65"/>
        <v>218</v>
      </c>
      <c r="E220" s="2">
        <f t="shared" si="66"/>
        <v>21.900000000000041</v>
      </c>
      <c r="F220" s="3">
        <f t="shared" ca="1" si="67"/>
        <v>433.01270189221935</v>
      </c>
      <c r="G220" s="3">
        <f t="shared" si="68"/>
        <v>37.419819526131057</v>
      </c>
      <c r="H220" s="3">
        <f t="shared" ca="1" si="54"/>
        <v>434.62655566977065</v>
      </c>
      <c r="I220" s="3">
        <f t="shared" ca="1" si="69"/>
        <v>9439.6769012504119</v>
      </c>
      <c r="J220" s="3">
        <f t="shared" si="70"/>
        <v>3141.1240292364137</v>
      </c>
      <c r="K220" s="3">
        <f t="shared" ca="1" si="71"/>
        <v>10037.479547756682</v>
      </c>
      <c r="L220" s="3">
        <f t="shared" si="55"/>
        <v>-9.7155989714815263</v>
      </c>
      <c r="M220" s="3">
        <f t="shared" ca="1" si="56"/>
        <v>8.620320974931478E-2</v>
      </c>
      <c r="N220" s="3">
        <f t="shared" ca="1" si="57"/>
        <v>4.9390800991167279</v>
      </c>
      <c r="O220" s="1">
        <f t="shared" ca="1" si="58"/>
        <v>64226082.583745204</v>
      </c>
      <c r="P220" s="1">
        <f t="shared" si="59"/>
        <v>-20752172.943666741</v>
      </c>
      <c r="Q220" s="1">
        <f t="shared" ca="1" si="60"/>
        <v>84978255.527411938</v>
      </c>
      <c r="R220" s="1">
        <f t="shared" ca="1" si="61"/>
        <v>295546.05785544403</v>
      </c>
      <c r="S220" s="23">
        <f t="shared" si="62"/>
        <v>0.888055827292901</v>
      </c>
      <c r="U220" s="3">
        <f t="shared" si="63"/>
        <v>327.52894356689177</v>
      </c>
      <c r="V220" s="23">
        <f t="shared" ca="1" si="64"/>
        <v>1.3269867112706213</v>
      </c>
    </row>
    <row r="221" spans="4:22" x14ac:dyDescent="0.2">
      <c r="D221" s="1">
        <f t="shared" si="65"/>
        <v>219</v>
      </c>
      <c r="E221" s="2">
        <f t="shared" si="66"/>
        <v>22.000000000000043</v>
      </c>
      <c r="F221" s="3">
        <f t="shared" ca="1" si="67"/>
        <v>433.01270189221935</v>
      </c>
      <c r="G221" s="3">
        <f t="shared" si="68"/>
        <v>36.448259628982903</v>
      </c>
      <c r="H221" s="3">
        <f t="shared" ca="1" si="54"/>
        <v>434.54398584030798</v>
      </c>
      <c r="I221" s="3">
        <f t="shared" ca="1" si="69"/>
        <v>9482.978171439634</v>
      </c>
      <c r="J221" s="3">
        <f t="shared" si="70"/>
        <v>3144.8174331941691</v>
      </c>
      <c r="K221" s="3">
        <f t="shared" ca="1" si="71"/>
        <v>10080.938047878008</v>
      </c>
      <c r="L221" s="3">
        <f t="shared" si="55"/>
        <v>-9.7154874968341094</v>
      </c>
      <c r="M221" s="3">
        <f t="shared" ca="1" si="56"/>
        <v>8.3975695075519344E-2</v>
      </c>
      <c r="N221" s="3">
        <f t="shared" ca="1" si="57"/>
        <v>4.8114529095047898</v>
      </c>
      <c r="O221" s="1">
        <f t="shared" ca="1" si="58"/>
        <v>64201681.714193806</v>
      </c>
      <c r="P221" s="1">
        <f t="shared" si="59"/>
        <v>-20776335.427376244</v>
      </c>
      <c r="Q221" s="1">
        <f t="shared" ca="1" si="60"/>
        <v>84978017.141570047</v>
      </c>
      <c r="R221" s="1">
        <f t="shared" ca="1" si="61"/>
        <v>295489.91037140944</v>
      </c>
      <c r="S221" s="23">
        <f t="shared" si="62"/>
        <v>0.88772634247984572</v>
      </c>
      <c r="U221" s="3">
        <f t="shared" si="63"/>
        <v>327.5139270728165</v>
      </c>
      <c r="V221" s="23">
        <f t="shared" ca="1" si="64"/>
        <v>1.326795442636842</v>
      </c>
    </row>
    <row r="222" spans="4:22" x14ac:dyDescent="0.2">
      <c r="D222" s="1">
        <f t="shared" si="65"/>
        <v>220</v>
      </c>
      <c r="E222" s="2">
        <f t="shared" si="66"/>
        <v>22.100000000000044</v>
      </c>
      <c r="F222" s="3">
        <f t="shared" ca="1" si="67"/>
        <v>433.01270189221935</v>
      </c>
      <c r="G222" s="3">
        <f t="shared" si="68"/>
        <v>35.476710879299489</v>
      </c>
      <c r="H222" s="3">
        <f t="shared" ca="1" si="54"/>
        <v>434.46357386415428</v>
      </c>
      <c r="I222" s="3">
        <f t="shared" ca="1" si="69"/>
        <v>9526.2794416288561</v>
      </c>
      <c r="J222" s="3">
        <f t="shared" si="70"/>
        <v>3148.4136817195831</v>
      </c>
      <c r="K222" s="3">
        <f t="shared" ca="1" si="71"/>
        <v>10124.388398894502</v>
      </c>
      <c r="L222" s="3">
        <f t="shared" si="55"/>
        <v>-9.7153789545406095</v>
      </c>
      <c r="M222" s="3">
        <f t="shared" ca="1" si="56"/>
        <v>8.174737035279088E-2</v>
      </c>
      <c r="N222" s="3">
        <f t="shared" ca="1" si="57"/>
        <v>4.6837793075077894</v>
      </c>
      <c r="O222" s="1">
        <f t="shared" ca="1" si="58"/>
        <v>64177922.985036574</v>
      </c>
      <c r="P222" s="1">
        <f t="shared" si="59"/>
        <v>-20799861.776024986</v>
      </c>
      <c r="Q222" s="1">
        <f t="shared" ca="1" si="60"/>
        <v>84977784.761061564</v>
      </c>
      <c r="R222" s="1">
        <f t="shared" ca="1" si="61"/>
        <v>295435.23022762494</v>
      </c>
      <c r="S222" s="23">
        <f t="shared" si="62"/>
        <v>0.88740561479265556</v>
      </c>
      <c r="U222" s="3">
        <f t="shared" si="63"/>
        <v>327.49930558941179</v>
      </c>
      <c r="V222" s="23">
        <f t="shared" ca="1" si="64"/>
        <v>1.3266091452689808</v>
      </c>
    </row>
    <row r="223" spans="4:22" x14ac:dyDescent="0.2">
      <c r="D223" s="1">
        <f t="shared" si="65"/>
        <v>221</v>
      </c>
      <c r="E223" s="2">
        <f t="shared" si="66"/>
        <v>22.200000000000045</v>
      </c>
      <c r="F223" s="3">
        <f t="shared" ca="1" si="67"/>
        <v>433.01270189221935</v>
      </c>
      <c r="G223" s="3">
        <f t="shared" si="68"/>
        <v>34.505172983845426</v>
      </c>
      <c r="H223" s="3">
        <f t="shared" ca="1" si="54"/>
        <v>434.38532084158317</v>
      </c>
      <c r="I223" s="3">
        <f t="shared" ca="1" si="69"/>
        <v>9569.5807118180783</v>
      </c>
      <c r="J223" s="3">
        <f t="shared" si="70"/>
        <v>3151.91277591274</v>
      </c>
      <c r="K223" s="3">
        <f t="shared" ca="1" si="71"/>
        <v>10167.830816646885</v>
      </c>
      <c r="L223" s="3">
        <f t="shared" si="55"/>
        <v>-9.7152733445678265</v>
      </c>
      <c r="M223" s="3">
        <f t="shared" ca="1" si="56"/>
        <v>7.9518256607737411E-2</v>
      </c>
      <c r="N223" s="3">
        <f t="shared" ca="1" si="57"/>
        <v>4.5560604978616244</v>
      </c>
      <c r="O223" s="1">
        <f t="shared" ca="1" si="58"/>
        <v>64154806.367299348</v>
      </c>
      <c r="P223" s="1">
        <f t="shared" si="59"/>
        <v>-20822752.039834924</v>
      </c>
      <c r="Q223" s="1">
        <f t="shared" ca="1" si="60"/>
        <v>84977558.407134265</v>
      </c>
      <c r="R223" s="1">
        <f t="shared" ca="1" si="61"/>
        <v>295382.01817227656</v>
      </c>
      <c r="S223" s="23">
        <f t="shared" si="62"/>
        <v>0.88709363692077625</v>
      </c>
      <c r="U223" s="3">
        <f t="shared" si="63"/>
        <v>327.48507911220503</v>
      </c>
      <c r="V223" s="23">
        <f t="shared" ca="1" si="64"/>
        <v>1.3264278238849205</v>
      </c>
    </row>
    <row r="224" spans="4:22" x14ac:dyDescent="0.2">
      <c r="D224" s="1">
        <f t="shared" si="65"/>
        <v>222</v>
      </c>
      <c r="E224" s="2">
        <f t="shared" si="66"/>
        <v>22.300000000000047</v>
      </c>
      <c r="F224" s="3">
        <f t="shared" ca="1" si="67"/>
        <v>433.01270189221935</v>
      </c>
      <c r="G224" s="3">
        <f t="shared" si="68"/>
        <v>33.533645649388646</v>
      </c>
      <c r="H224" s="3">
        <f t="shared" ca="1" si="54"/>
        <v>434.30922784410052</v>
      </c>
      <c r="I224" s="3">
        <f t="shared" ca="1" si="69"/>
        <v>9612.8819820073004</v>
      </c>
      <c r="J224" s="3">
        <f t="shared" si="70"/>
        <v>3155.3147168444016</v>
      </c>
      <c r="K224" s="3">
        <f t="shared" ca="1" si="71"/>
        <v>10211.265517084468</v>
      </c>
      <c r="L224" s="3">
        <f t="shared" si="55"/>
        <v>-9.7151706668834397</v>
      </c>
      <c r="M224" s="3">
        <f t="shared" ca="1" si="56"/>
        <v>7.7288374912725874E-2</v>
      </c>
      <c r="N224" s="3">
        <f t="shared" ca="1" si="57"/>
        <v>4.428297687923985</v>
      </c>
      <c r="O224" s="1">
        <f t="shared" ca="1" si="58"/>
        <v>64132331.832783192</v>
      </c>
      <c r="P224" s="1">
        <f t="shared" si="59"/>
        <v>-20845006.267673202</v>
      </c>
      <c r="Q224" s="1">
        <f t="shared" ca="1" si="60"/>
        <v>84977338.100456387</v>
      </c>
      <c r="R224" s="1">
        <f t="shared" ca="1" si="61"/>
        <v>295330.27493398834</v>
      </c>
      <c r="S224" s="23">
        <f t="shared" si="62"/>
        <v>0.8867904017534346</v>
      </c>
      <c r="U224" s="3">
        <f t="shared" si="63"/>
        <v>327.47124763684269</v>
      </c>
      <c r="V224" s="23">
        <f t="shared" ca="1" si="64"/>
        <v>1.3262514830790226</v>
      </c>
    </row>
    <row r="225" spans="4:22" x14ac:dyDescent="0.2">
      <c r="D225" s="1">
        <f t="shared" si="65"/>
        <v>223</v>
      </c>
      <c r="E225" s="2">
        <f t="shared" si="66"/>
        <v>22.400000000000048</v>
      </c>
      <c r="F225" s="3">
        <f t="shared" ca="1" si="67"/>
        <v>433.01270189221935</v>
      </c>
      <c r="G225" s="3">
        <f t="shared" si="68"/>
        <v>32.562128582700304</v>
      </c>
      <c r="H225" s="3">
        <f t="shared" ca="1" si="54"/>
        <v>434.23529591436522</v>
      </c>
      <c r="I225" s="3">
        <f t="shared" ca="1" si="69"/>
        <v>9656.1832521965225</v>
      </c>
      <c r="J225" s="3">
        <f t="shared" si="70"/>
        <v>3158.6195055560061</v>
      </c>
      <c r="K225" s="3">
        <f t="shared" ca="1" si="71"/>
        <v>10254.692716262269</v>
      </c>
      <c r="L225" s="3">
        <f t="shared" si="55"/>
        <v>-9.7150709214560163</v>
      </c>
      <c r="M225" s="3">
        <f t="shared" ca="1" si="56"/>
        <v>7.5057746384707261E-2</v>
      </c>
      <c r="N225" s="3">
        <f t="shared" ca="1" si="57"/>
        <v>4.3004920876070392</v>
      </c>
      <c r="O225" s="1">
        <f t="shared" ca="1" si="58"/>
        <v>64110499.354064353</v>
      </c>
      <c r="P225" s="1">
        <f t="shared" si="59"/>
        <v>-20866624.507052235</v>
      </c>
      <c r="Q225" s="1">
        <f t="shared" ca="1" si="60"/>
        <v>84977123.861116588</v>
      </c>
      <c r="R225" s="1">
        <f t="shared" ca="1" si="61"/>
        <v>295280.00122176833</v>
      </c>
      <c r="S225" s="23">
        <f t="shared" si="62"/>
        <v>0.88649590237944098</v>
      </c>
      <c r="U225" s="3">
        <f t="shared" si="63"/>
        <v>327.45781115909062</v>
      </c>
      <c r="V225" s="23">
        <f t="shared" ca="1" si="64"/>
        <v>1.3260801273218012</v>
      </c>
    </row>
    <row r="226" spans="4:22" x14ac:dyDescent="0.2">
      <c r="D226" s="1">
        <f t="shared" si="65"/>
        <v>224</v>
      </c>
      <c r="E226" s="2">
        <f t="shared" si="66"/>
        <v>22.50000000000005</v>
      </c>
      <c r="F226" s="3">
        <f t="shared" ca="1" si="67"/>
        <v>433.01270189221935</v>
      </c>
      <c r="G226" s="3">
        <f t="shared" si="68"/>
        <v>31.590621490554703</v>
      </c>
      <c r="H226" s="3">
        <f t="shared" ca="1" si="54"/>
        <v>434.16352606611201</v>
      </c>
      <c r="I226" s="3">
        <f t="shared" ca="1" si="69"/>
        <v>9699.4845223857446</v>
      </c>
      <c r="J226" s="3">
        <f t="shared" si="70"/>
        <v>3161.8271430596687</v>
      </c>
      <c r="K226" s="3">
        <f t="shared" ca="1" si="71"/>
        <v>10298.112630338128</v>
      </c>
      <c r="L226" s="3">
        <f t="shared" si="55"/>
        <v>-9.7149741082550101</v>
      </c>
      <c r="M226" s="3">
        <f t="shared" ca="1" si="56"/>
        <v>7.282639218403561E-2</v>
      </c>
      <c r="N226" s="3">
        <f t="shared" ca="1" si="57"/>
        <v>4.1726449093097662</v>
      </c>
      <c r="O226" s="1">
        <f t="shared" ca="1" si="58"/>
        <v>64089308.904494233</v>
      </c>
      <c r="P226" s="1">
        <f t="shared" si="59"/>
        <v>-20887606.804129761</v>
      </c>
      <c r="Q226" s="1">
        <f t="shared" ca="1" si="60"/>
        <v>84976915.70862399</v>
      </c>
      <c r="R226" s="1">
        <f t="shared" ca="1" si="61"/>
        <v>295231.19772495615</v>
      </c>
      <c r="S226" s="23">
        <f t="shared" si="62"/>
        <v>0.88621013208700583</v>
      </c>
      <c r="U226" s="3">
        <f t="shared" si="63"/>
        <v>327.44476967483371</v>
      </c>
      <c r="V226" s="23">
        <f t="shared" ca="1" si="64"/>
        <v>1.3259137609596099</v>
      </c>
    </row>
    <row r="227" spans="4:22" x14ac:dyDescent="0.2">
      <c r="D227" s="1">
        <f t="shared" si="65"/>
        <v>225</v>
      </c>
      <c r="E227" s="2">
        <f t="shared" si="66"/>
        <v>22.600000000000051</v>
      </c>
      <c r="F227" s="3">
        <f t="shared" ca="1" si="67"/>
        <v>433.01270189221935</v>
      </c>
      <c r="G227" s="3">
        <f t="shared" si="68"/>
        <v>30.619124079729204</v>
      </c>
      <c r="H227" s="3">
        <f t="shared" ca="1" si="54"/>
        <v>434.09391928407598</v>
      </c>
      <c r="I227" s="3">
        <f t="shared" ca="1" si="69"/>
        <v>9742.7857925749668</v>
      </c>
      <c r="J227" s="3">
        <f t="shared" si="70"/>
        <v>3164.9376303381828</v>
      </c>
      <c r="K227" s="3">
        <f t="shared" ca="1" si="71"/>
        <v>10341.525475569808</v>
      </c>
      <c r="L227" s="3">
        <f t="shared" si="55"/>
        <v>-9.714880227250756</v>
      </c>
      <c r="M227" s="3">
        <f t="shared" ca="1" si="56"/>
        <v>7.0594333513280608E-2</v>
      </c>
      <c r="N227" s="3">
        <f t="shared" ca="1" si="57"/>
        <v>4.0447573678499236</v>
      </c>
      <c r="O227" s="1">
        <f t="shared" ca="1" si="58"/>
        <v>64068760.458199359</v>
      </c>
      <c r="P227" s="1">
        <f t="shared" si="59"/>
        <v>-20907953.203708906</v>
      </c>
      <c r="Q227" s="1">
        <f t="shared" ca="1" si="60"/>
        <v>84976713.661908269</v>
      </c>
      <c r="R227" s="1">
        <f t="shared" ca="1" si="61"/>
        <v>295183.86511317169</v>
      </c>
      <c r="S227" s="23">
        <f t="shared" si="62"/>
        <v>0.88593308436355589</v>
      </c>
      <c r="U227" s="3">
        <f t="shared" si="63"/>
        <v>327.43212318007625</v>
      </c>
      <c r="V227" s="23">
        <f t="shared" ca="1" si="64"/>
        <v>1.3257523882143336</v>
      </c>
    </row>
    <row r="228" spans="4:22" x14ac:dyDescent="0.2">
      <c r="D228" s="1">
        <f t="shared" si="65"/>
        <v>226</v>
      </c>
      <c r="E228" s="2">
        <f t="shared" si="66"/>
        <v>22.700000000000053</v>
      </c>
      <c r="F228" s="3">
        <f t="shared" ca="1" si="67"/>
        <v>433.01270189221935</v>
      </c>
      <c r="G228" s="3">
        <f t="shared" si="68"/>
        <v>29.647636057004128</v>
      </c>
      <c r="H228" s="3">
        <f t="shared" ca="1" si="54"/>
        <v>434.02647652391971</v>
      </c>
      <c r="I228" s="3">
        <f t="shared" ca="1" si="69"/>
        <v>9786.0870627641889</v>
      </c>
      <c r="J228" s="3">
        <f t="shared" si="70"/>
        <v>3167.9509683450196</v>
      </c>
      <c r="K228" s="3">
        <f t="shared" ca="1" si="71"/>
        <v>10384.931468312096</v>
      </c>
      <c r="L228" s="3">
        <f t="shared" si="55"/>
        <v>-9.7147892784144805</v>
      </c>
      <c r="M228" s="3">
        <f t="shared" ca="1" si="56"/>
        <v>6.8361591616033959E-2</v>
      </c>
      <c r="N228" s="3">
        <f t="shared" ca="1" si="57"/>
        <v>3.916830680395659</v>
      </c>
      <c r="O228" s="1">
        <f t="shared" ca="1" si="58"/>
        <v>64048853.990081333</v>
      </c>
      <c r="P228" s="1">
        <f t="shared" si="59"/>
        <v>-20927663.74923826</v>
      </c>
      <c r="Q228" s="1">
        <f t="shared" ca="1" si="60"/>
        <v>84976517.739319593</v>
      </c>
      <c r="R228" s="1">
        <f t="shared" ca="1" si="61"/>
        <v>295138.00403626543</v>
      </c>
      <c r="S228" s="23">
        <f t="shared" si="62"/>
        <v>0.88566475289555646</v>
      </c>
      <c r="U228" s="3">
        <f t="shared" si="63"/>
        <v>327.41987167094157</v>
      </c>
      <c r="V228" s="23">
        <f t="shared" ca="1" si="64"/>
        <v>1.3255960131830919</v>
      </c>
    </row>
    <row r="229" spans="4:22" x14ac:dyDescent="0.2">
      <c r="D229" s="1">
        <f t="shared" si="65"/>
        <v>227</v>
      </c>
      <c r="E229" s="2">
        <f t="shared" si="66"/>
        <v>22.800000000000054</v>
      </c>
      <c r="F229" s="3">
        <f t="shared" ca="1" si="67"/>
        <v>433.01270189221935</v>
      </c>
      <c r="G229" s="3">
        <f t="shared" si="68"/>
        <v>28.676157129162679</v>
      </c>
      <c r="H229" s="3">
        <f t="shared" ca="1" si="54"/>
        <v>433.96119871216189</v>
      </c>
      <c r="I229" s="3">
        <f t="shared" ca="1" si="69"/>
        <v>9829.388332953411</v>
      </c>
      <c r="J229" s="3">
        <f t="shared" si="70"/>
        <v>3170.8671580043278</v>
      </c>
      <c r="K229" s="3">
        <f t="shared" ca="1" si="71"/>
        <v>10428.330825013883</v>
      </c>
      <c r="L229" s="3">
        <f t="shared" si="55"/>
        <v>-9.714701261718286</v>
      </c>
      <c r="M229" s="3">
        <f t="shared" ca="1" si="56"/>
        <v>6.6128187775710154E-2</v>
      </c>
      <c r="N229" s="3">
        <f t="shared" ca="1" si="57"/>
        <v>3.7888660663967948</v>
      </c>
      <c r="O229" s="1">
        <f t="shared" ca="1" si="58"/>
        <v>64029589.475816794</v>
      </c>
      <c r="P229" s="1">
        <f t="shared" si="59"/>
        <v>-20946738.482811891</v>
      </c>
      <c r="Q229" s="1">
        <f t="shared" ca="1" si="60"/>
        <v>84976327.958628684</v>
      </c>
      <c r="R229" s="1">
        <f t="shared" ca="1" si="61"/>
        <v>295093.61512427009</v>
      </c>
      <c r="S229" s="23">
        <f t="shared" si="62"/>
        <v>0.88540513156834422</v>
      </c>
      <c r="U229" s="3">
        <f t="shared" si="63"/>
        <v>327.40801514367234</v>
      </c>
      <c r="V229" s="23">
        <f t="shared" ca="1" si="64"/>
        <v>1.3254446398379469</v>
      </c>
    </row>
    <row r="230" spans="4:22" x14ac:dyDescent="0.2">
      <c r="D230" s="1">
        <f t="shared" si="65"/>
        <v>228</v>
      </c>
      <c r="E230" s="2">
        <f t="shared" si="66"/>
        <v>22.900000000000055</v>
      </c>
      <c r="F230" s="3">
        <f t="shared" ca="1" si="67"/>
        <v>433.01270189221935</v>
      </c>
      <c r="G230" s="3">
        <f t="shared" si="68"/>
        <v>27.704687002990852</v>
      </c>
      <c r="H230" s="3">
        <f t="shared" ca="1" si="54"/>
        <v>433.89808674610873</v>
      </c>
      <c r="I230" s="3">
        <f t="shared" ca="1" si="69"/>
        <v>9872.6896031426331</v>
      </c>
      <c r="J230" s="3">
        <f t="shared" si="70"/>
        <v>3173.6862002109356</v>
      </c>
      <c r="K230" s="3">
        <f t="shared" ca="1" si="71"/>
        <v>10471.723762215261</v>
      </c>
      <c r="L230" s="3">
        <f t="shared" si="55"/>
        <v>-9.7146161771351665</v>
      </c>
      <c r="M230" s="3">
        <f t="shared" ca="1" si="56"/>
        <v>6.3894143314341192E-2</v>
      </c>
      <c r="N230" s="3">
        <f t="shared" ca="1" si="57"/>
        <v>3.6608647475157761</v>
      </c>
      <c r="O230" s="1">
        <f t="shared" ca="1" si="58"/>
        <v>64010966.891857453</v>
      </c>
      <c r="P230" s="1">
        <f t="shared" si="59"/>
        <v>-20965177.445169456</v>
      </c>
      <c r="Q230" s="1">
        <f t="shared" ca="1" si="60"/>
        <v>84976144.337026909</v>
      </c>
      <c r="R230" s="1">
        <f t="shared" ca="1" si="61"/>
        <v>295050.69898735394</v>
      </c>
      <c r="S230" s="23">
        <f t="shared" si="62"/>
        <v>0.88515421446595777</v>
      </c>
      <c r="U230" s="3">
        <f t="shared" si="63"/>
        <v>327.3965535946304</v>
      </c>
      <c r="V230" s="23">
        <f t="shared" ca="1" si="64"/>
        <v>1.3252982720256254</v>
      </c>
    </row>
    <row r="231" spans="4:22" x14ac:dyDescent="0.2">
      <c r="D231" s="1">
        <f t="shared" si="65"/>
        <v>229</v>
      </c>
      <c r="E231" s="2">
        <f t="shared" si="66"/>
        <v>23.000000000000057</v>
      </c>
      <c r="F231" s="3">
        <f t="shared" ca="1" si="67"/>
        <v>433.01270189221935</v>
      </c>
      <c r="G231" s="3">
        <f t="shared" si="68"/>
        <v>26.733225385277336</v>
      </c>
      <c r="H231" s="3">
        <f t="shared" ca="1" si="54"/>
        <v>433.83714149378687</v>
      </c>
      <c r="I231" s="3">
        <f t="shared" ca="1" si="69"/>
        <v>9915.9908733318553</v>
      </c>
      <c r="J231" s="3">
        <f t="shared" si="70"/>
        <v>3176.4080958303493</v>
      </c>
      <c r="K231" s="3">
        <f t="shared" ca="1" si="71"/>
        <v>10515.110496544581</v>
      </c>
      <c r="L231" s="3">
        <f t="shared" si="55"/>
        <v>-9.7145340246390006</v>
      </c>
      <c r="M231" s="3">
        <f t="shared" ca="1" si="56"/>
        <v>6.1659479591365737E-2</v>
      </c>
      <c r="N231" s="3">
        <f t="shared" ca="1" si="57"/>
        <v>3.5328279475582907</v>
      </c>
      <c r="O231" s="1">
        <f t="shared" ca="1" si="58"/>
        <v>63992986.215430021</v>
      </c>
      <c r="P231" s="1">
        <f t="shared" si="59"/>
        <v>-20982980.675696243</v>
      </c>
      <c r="Q231" s="1">
        <f t="shared" ca="1" si="60"/>
        <v>84975966.89112626</v>
      </c>
      <c r="R231" s="1">
        <f t="shared" ca="1" si="61"/>
        <v>295009.25621577509</v>
      </c>
      <c r="S231" s="23">
        <f t="shared" si="62"/>
        <v>0.88491199587097813</v>
      </c>
      <c r="U231" s="3">
        <f t="shared" si="63"/>
        <v>327.38548702029681</v>
      </c>
      <c r="V231" s="23">
        <f t="shared" ca="1" si="64"/>
        <v>1.3251569134672436</v>
      </c>
    </row>
    <row r="232" spans="4:22" x14ac:dyDescent="0.2">
      <c r="D232" s="1">
        <f t="shared" si="65"/>
        <v>230</v>
      </c>
      <c r="E232" s="2">
        <f t="shared" si="66"/>
        <v>23.100000000000058</v>
      </c>
      <c r="F232" s="3">
        <f t="shared" ca="1" si="67"/>
        <v>433.01270189221935</v>
      </c>
      <c r="G232" s="3">
        <f t="shared" si="68"/>
        <v>25.761771982813435</v>
      </c>
      <c r="H232" s="3">
        <f t="shared" ca="1" si="54"/>
        <v>433.77836379387861</v>
      </c>
      <c r="I232" s="3">
        <f t="shared" ca="1" si="69"/>
        <v>9959.2921435210774</v>
      </c>
      <c r="J232" s="3">
        <f t="shared" si="70"/>
        <v>3179.032845698754</v>
      </c>
      <c r="K232" s="3">
        <f t="shared" ca="1" si="71"/>
        <v>10558.491244715535</v>
      </c>
      <c r="L232" s="3">
        <f t="shared" si="55"/>
        <v>-9.71445480420455</v>
      </c>
      <c r="M232" s="3">
        <f t="shared" ca="1" si="56"/>
        <v>5.9424218002413043E-2</v>
      </c>
      <c r="N232" s="3">
        <f t="shared" ca="1" si="57"/>
        <v>3.4047568924035949</v>
      </c>
      <c r="O232" s="1">
        <f t="shared" ca="1" si="58"/>
        <v>63975647.424536124</v>
      </c>
      <c r="P232" s="1">
        <f t="shared" si="59"/>
        <v>-21000148.212423179</v>
      </c>
      <c r="Q232" s="1">
        <f t="shared" ca="1" si="60"/>
        <v>84975795.636959299</v>
      </c>
      <c r="R232" s="1">
        <f t="shared" ca="1" si="61"/>
        <v>294969.28737983748</v>
      </c>
      <c r="S232" s="23">
        <f t="shared" si="62"/>
        <v>0.88467847026437352</v>
      </c>
      <c r="U232" s="3">
        <f t="shared" si="63"/>
        <v>327.37481541727186</v>
      </c>
      <c r="V232" s="23">
        <f t="shared" ca="1" si="64"/>
        <v>1.3250205677580447</v>
      </c>
    </row>
    <row r="233" spans="4:22" x14ac:dyDescent="0.2">
      <c r="D233" s="1">
        <f t="shared" si="65"/>
        <v>231</v>
      </c>
      <c r="E233" s="2">
        <f t="shared" si="66"/>
        <v>23.20000000000006</v>
      </c>
      <c r="F233" s="3">
        <f t="shared" ca="1" si="67"/>
        <v>433.01270189221935</v>
      </c>
      <c r="G233" s="3">
        <f t="shared" si="68"/>
        <v>24.790326502392979</v>
      </c>
      <c r="H233" s="3">
        <f t="shared" ca="1" si="54"/>
        <v>433.72175445565938</v>
      </c>
      <c r="I233" s="3">
        <f t="shared" ca="1" si="69"/>
        <v>10002.5934137103</v>
      </c>
      <c r="J233" s="3">
        <f t="shared" si="70"/>
        <v>3181.5604506230143</v>
      </c>
      <c r="K233" s="3">
        <f t="shared" ca="1" si="71"/>
        <v>10601.866223524212</v>
      </c>
      <c r="L233" s="3">
        <f t="shared" si="55"/>
        <v>-9.7143785158074607</v>
      </c>
      <c r="M233" s="3">
        <f t="shared" ca="1" si="56"/>
        <v>5.718837997808137E-2</v>
      </c>
      <c r="N233" s="3">
        <f t="shared" ca="1" si="57"/>
        <v>3.276652809934522</v>
      </c>
      <c r="O233" s="1">
        <f t="shared" ca="1" si="58"/>
        <v>63958950.497952402</v>
      </c>
      <c r="P233" s="1">
        <f t="shared" si="59"/>
        <v>-21016680.092026941</v>
      </c>
      <c r="Q233" s="1">
        <f t="shared" ca="1" si="60"/>
        <v>84975630.589979351</v>
      </c>
      <c r="R233" s="1">
        <f t="shared" ca="1" si="61"/>
        <v>294930.79302984837</v>
      </c>
      <c r="S233" s="23">
        <f t="shared" si="62"/>
        <v>0.88445363232535068</v>
      </c>
      <c r="U233" s="3">
        <f t="shared" si="63"/>
        <v>327.36453878227496</v>
      </c>
      <c r="V233" s="23">
        <f t="shared" ca="1" si="64"/>
        <v>1.3248892383671431</v>
      </c>
    </row>
    <row r="234" spans="4:22" x14ac:dyDescent="0.2">
      <c r="D234" s="1">
        <f t="shared" si="65"/>
        <v>232</v>
      </c>
      <c r="E234" s="2">
        <f t="shared" si="66"/>
        <v>23.300000000000061</v>
      </c>
      <c r="F234" s="3">
        <f t="shared" ca="1" si="67"/>
        <v>433.01270189221935</v>
      </c>
      <c r="G234" s="3">
        <f t="shared" si="68"/>
        <v>23.818888650812234</v>
      </c>
      <c r="H234" s="3">
        <f t="shared" ca="1" si="54"/>
        <v>433.66731425893721</v>
      </c>
      <c r="I234" s="3">
        <f t="shared" ca="1" si="69"/>
        <v>10045.894683899522</v>
      </c>
      <c r="J234" s="3">
        <f t="shared" si="70"/>
        <v>3183.9909113806748</v>
      </c>
      <c r="K234" s="3">
        <f t="shared" ca="1" si="71"/>
        <v>10645.235649846156</v>
      </c>
      <c r="L234" s="3">
        <f t="shared" si="55"/>
        <v>-9.7143051594242653</v>
      </c>
      <c r="M234" s="3">
        <f t="shared" ca="1" si="56"/>
        <v>5.4951986982711462E-2</v>
      </c>
      <c r="N234" s="3">
        <f t="shared" ca="1" si="57"/>
        <v>3.1485169299672058</v>
      </c>
      <c r="O234" s="1">
        <f t="shared" ca="1" si="58"/>
        <v>63942895.415230334</v>
      </c>
      <c r="P234" s="1">
        <f t="shared" si="59"/>
        <v>-21032576.349829976</v>
      </c>
      <c r="Q234" s="1">
        <f t="shared" ca="1" si="60"/>
        <v>84975471.765060306</v>
      </c>
      <c r="R234" s="1">
        <f t="shared" ca="1" si="61"/>
        <v>294893.77369607729</v>
      </c>
      <c r="S234" s="23">
        <f t="shared" si="62"/>
        <v>0.88423747693121124</v>
      </c>
      <c r="U234" s="3">
        <f t="shared" si="63"/>
        <v>327.35465711214493</v>
      </c>
      <c r="V234" s="23">
        <f t="shared" ca="1" si="64"/>
        <v>1.3247629286372784</v>
      </c>
    </row>
    <row r="235" spans="4:22" x14ac:dyDescent="0.2">
      <c r="D235" s="1">
        <f t="shared" si="65"/>
        <v>233</v>
      </c>
      <c r="E235" s="2">
        <f t="shared" si="66"/>
        <v>23.400000000000063</v>
      </c>
      <c r="F235" s="3">
        <f t="shared" ca="1" si="67"/>
        <v>433.01270189221935</v>
      </c>
      <c r="G235" s="3">
        <f t="shared" si="68"/>
        <v>22.847458134869807</v>
      </c>
      <c r="H235" s="3">
        <f t="shared" ca="1" si="54"/>
        <v>433.61504395399459</v>
      </c>
      <c r="I235" s="3">
        <f t="shared" ca="1" si="69"/>
        <v>10089.195954088744</v>
      </c>
      <c r="J235" s="3">
        <f t="shared" si="70"/>
        <v>3186.3242287199587</v>
      </c>
      <c r="K235" s="3">
        <f t="shared" ca="1" si="71"/>
        <v>10688.599740633417</v>
      </c>
      <c r="L235" s="3">
        <f t="shared" si="55"/>
        <v>-9.714234735032381</v>
      </c>
      <c r="M235" s="3">
        <f t="shared" ca="1" si="56"/>
        <v>5.2715060513155068E-2</v>
      </c>
      <c r="N235" s="3">
        <f t="shared" ca="1" si="57"/>
        <v>3.0203504841805251</v>
      </c>
      <c r="O235" s="1">
        <f t="shared" ca="1" si="58"/>
        <v>63927482.156696387</v>
      </c>
      <c r="P235" s="1">
        <f t="shared" si="59"/>
        <v>-21047837.019800544</v>
      </c>
      <c r="Q235" s="1">
        <f t="shared" ca="1" si="60"/>
        <v>84975319.176496923</v>
      </c>
      <c r="R235" s="1">
        <f t="shared" ca="1" si="61"/>
        <v>294858.22988871631</v>
      </c>
      <c r="S235" s="23">
        <f t="shared" si="62"/>
        <v>0.88402999915721003</v>
      </c>
      <c r="U235" s="3">
        <f t="shared" si="63"/>
        <v>327.34517040383957</v>
      </c>
      <c r="V235" s="23">
        <f t="shared" ca="1" si="64"/>
        <v>1.3246416417845783</v>
      </c>
    </row>
    <row r="236" spans="4:22" x14ac:dyDescent="0.2">
      <c r="D236" s="1">
        <f t="shared" si="65"/>
        <v>234</v>
      </c>
      <c r="E236" s="2">
        <f t="shared" si="66"/>
        <v>23.500000000000064</v>
      </c>
      <c r="F236" s="3">
        <f t="shared" ca="1" si="67"/>
        <v>433.01270189221935</v>
      </c>
      <c r="G236" s="3">
        <f t="shared" si="68"/>
        <v>21.876034661366567</v>
      </c>
      <c r="H236" s="3">
        <f t="shared" ca="1" si="54"/>
        <v>433.56494426153199</v>
      </c>
      <c r="I236" s="3">
        <f t="shared" ca="1" si="69"/>
        <v>10132.497224277966</v>
      </c>
      <c r="J236" s="3">
        <f t="shared" si="70"/>
        <v>3188.5604033597706</v>
      </c>
      <c r="K236" s="3">
        <f t="shared" ca="1" si="71"/>
        <v>10731.958712911595</v>
      </c>
      <c r="L236" s="3">
        <f t="shared" si="55"/>
        <v>-9.7141672426101113</v>
      </c>
      <c r="M236" s="3">
        <f t="shared" ca="1" si="56"/>
        <v>5.047762209753872E-2</v>
      </c>
      <c r="N236" s="3">
        <f t="shared" ca="1" si="57"/>
        <v>2.8921547060452704</v>
      </c>
      <c r="O236" s="1">
        <f t="shared" ca="1" si="58"/>
        <v>63912710.703451812</v>
      </c>
      <c r="P236" s="1">
        <f t="shared" si="59"/>
        <v>-21062462.134552795</v>
      </c>
      <c r="Q236" s="1">
        <f t="shared" ca="1" si="60"/>
        <v>84975172.838004604</v>
      </c>
      <c r="R236" s="1">
        <f t="shared" ca="1" si="61"/>
        <v>294824.16209784173</v>
      </c>
      <c r="S236" s="23">
        <f t="shared" si="62"/>
        <v>0.88383119427642354</v>
      </c>
      <c r="U236" s="3">
        <f t="shared" si="63"/>
        <v>327.33607865443599</v>
      </c>
      <c r="V236" s="23">
        <f t="shared" ca="1" si="64"/>
        <v>1.3245253808983284</v>
      </c>
    </row>
    <row r="237" spans="4:22" x14ac:dyDescent="0.2">
      <c r="D237" s="1">
        <f t="shared" si="65"/>
        <v>235</v>
      </c>
      <c r="E237" s="2">
        <f t="shared" si="66"/>
        <v>23.600000000000065</v>
      </c>
      <c r="F237" s="3">
        <f t="shared" ca="1" si="67"/>
        <v>433.01270189221935</v>
      </c>
      <c r="G237" s="3">
        <f t="shared" si="68"/>
        <v>20.904617937105556</v>
      </c>
      <c r="H237" s="3">
        <f t="shared" ca="1" si="54"/>
        <v>433.51701587261414</v>
      </c>
      <c r="I237" s="3">
        <f t="shared" ca="1" si="69"/>
        <v>10175.798494467188</v>
      </c>
      <c r="J237" s="3">
        <f t="shared" si="70"/>
        <v>3190.6994359896944</v>
      </c>
      <c r="K237" s="3">
        <f t="shared" ca="1" si="71"/>
        <v>10775.312783776877</v>
      </c>
      <c r="L237" s="3">
        <f t="shared" si="55"/>
        <v>-9.7141026821366392</v>
      </c>
      <c r="M237" s="3">
        <f t="shared" ca="1" si="56"/>
        <v>4.8239693294022917E-2</v>
      </c>
      <c r="N237" s="3">
        <f t="shared" ca="1" si="57"/>
        <v>2.7639308307530528</v>
      </c>
      <c r="O237" s="1">
        <f t="shared" ca="1" si="58"/>
        <v>63898581.037372768</v>
      </c>
      <c r="P237" s="1">
        <f t="shared" si="59"/>
        <v>-21076451.725346759</v>
      </c>
      <c r="Q237" s="1">
        <f t="shared" ca="1" si="60"/>
        <v>84975032.762719527</v>
      </c>
      <c r="R237" s="1">
        <f t="shared" ca="1" si="61"/>
        <v>294791.57079337758</v>
      </c>
      <c r="S237" s="23">
        <f t="shared" si="62"/>
        <v>0.88364105775962054</v>
      </c>
      <c r="U237" s="3">
        <f t="shared" si="63"/>
        <v>327.32738186113056</v>
      </c>
      <c r="V237" s="23">
        <f t="shared" ca="1" si="64"/>
        <v>1.324414148940753</v>
      </c>
    </row>
    <row r="238" spans="4:22" x14ac:dyDescent="0.2">
      <c r="D238" s="1">
        <f t="shared" si="65"/>
        <v>236</v>
      </c>
      <c r="E238" s="2">
        <f t="shared" si="66"/>
        <v>23.700000000000067</v>
      </c>
      <c r="F238" s="3">
        <f t="shared" ca="1" si="67"/>
        <v>433.01270189221935</v>
      </c>
      <c r="G238" s="3">
        <f t="shared" si="68"/>
        <v>19.933207668891892</v>
      </c>
      <c r="H238" s="3">
        <f t="shared" ca="1" si="54"/>
        <v>433.47125944861813</v>
      </c>
      <c r="I238" s="3">
        <f t="shared" ca="1" si="69"/>
        <v>10219.09976465641</v>
      </c>
      <c r="J238" s="3">
        <f t="shared" si="70"/>
        <v>3192.7413272699941</v>
      </c>
      <c r="K238" s="3">
        <f t="shared" ca="1" si="71"/>
        <v>10818.662170393074</v>
      </c>
      <c r="L238" s="3">
        <f t="shared" si="55"/>
        <v>-9.7140410535920392</v>
      </c>
      <c r="M238" s="3">
        <f t="shared" ca="1" si="56"/>
        <v>4.6001295689557027E-2</v>
      </c>
      <c r="N238" s="3">
        <f t="shared" ca="1" si="57"/>
        <v>2.6356800951449637</v>
      </c>
      <c r="O238" s="1">
        <f t="shared" ca="1" si="58"/>
        <v>63885093.141110212</v>
      </c>
      <c r="P238" s="1">
        <f t="shared" si="59"/>
        <v>-21089805.82208845</v>
      </c>
      <c r="Q238" s="1">
        <f t="shared" ca="1" si="60"/>
        <v>84974898.963198662</v>
      </c>
      <c r="R238" s="1">
        <f t="shared" ca="1" si="61"/>
        <v>294760.45642506034</v>
      </c>
      <c r="S238" s="23">
        <f t="shared" si="62"/>
        <v>0.88345958527514123</v>
      </c>
      <c r="U238" s="3">
        <f t="shared" si="63"/>
        <v>327.31908002123873</v>
      </c>
      <c r="V238" s="23">
        <f t="shared" ca="1" si="64"/>
        <v>1.3243079487468055</v>
      </c>
    </row>
    <row r="239" spans="4:22" x14ac:dyDescent="0.2">
      <c r="D239" s="1">
        <f t="shared" si="65"/>
        <v>237</v>
      </c>
      <c r="E239" s="2">
        <f t="shared" si="66"/>
        <v>23.800000000000068</v>
      </c>
      <c r="F239" s="3">
        <f t="shared" ca="1" si="67"/>
        <v>433.01270189221935</v>
      </c>
      <c r="G239" s="3">
        <f t="shared" si="68"/>
        <v>18.961803563532687</v>
      </c>
      <c r="H239" s="3">
        <f t="shared" ca="1" si="54"/>
        <v>433.42767562118365</v>
      </c>
      <c r="I239" s="3">
        <f t="shared" ca="1" si="69"/>
        <v>10262.401034845632</v>
      </c>
      <c r="J239" s="3">
        <f t="shared" si="70"/>
        <v>3194.6860778316154</v>
      </c>
      <c r="K239" s="3">
        <f t="shared" ca="1" si="71"/>
        <v>10862.00708998865</v>
      </c>
      <c r="L239" s="3">
        <f t="shared" si="55"/>
        <v>-9.7139823569572687</v>
      </c>
      <c r="M239" s="3">
        <f t="shared" ca="1" si="56"/>
        <v>4.3762450898629783E-2</v>
      </c>
      <c r="N239" s="3">
        <f t="shared" ca="1" si="57"/>
        <v>2.5074037376399834</v>
      </c>
      <c r="O239" s="1">
        <f t="shared" ca="1" si="58"/>
        <v>63872246.99808988</v>
      </c>
      <c r="P239" s="1">
        <f t="shared" si="59"/>
        <v>-21102524.453329865</v>
      </c>
      <c r="Q239" s="1">
        <f t="shared" ca="1" si="60"/>
        <v>84974771.451419741</v>
      </c>
      <c r="R239" s="1">
        <f t="shared" ca="1" si="61"/>
        <v>294730.81942240486</v>
      </c>
      <c r="S239" s="23">
        <f t="shared" si="62"/>
        <v>0.88328677268877831</v>
      </c>
      <c r="U239" s="3">
        <f t="shared" si="63"/>
        <v>327.31117313219534</v>
      </c>
      <c r="V239" s="23">
        <f t="shared" ca="1" si="64"/>
        <v>1.3242067830239626</v>
      </c>
    </row>
    <row r="240" spans="4:22" x14ac:dyDescent="0.2">
      <c r="D240" s="1">
        <f t="shared" si="65"/>
        <v>238</v>
      </c>
      <c r="E240" s="2">
        <f t="shared" si="66"/>
        <v>23.90000000000007</v>
      </c>
      <c r="F240" s="3">
        <f t="shared" ca="1" si="67"/>
        <v>433.01270189221935</v>
      </c>
      <c r="G240" s="3">
        <f t="shared" si="68"/>
        <v>17.99040532783696</v>
      </c>
      <c r="H240" s="3">
        <f t="shared" ca="1" si="54"/>
        <v>433.38626499216599</v>
      </c>
      <c r="I240" s="3">
        <f t="shared" ca="1" si="69"/>
        <v>10305.702305034854</v>
      </c>
      <c r="J240" s="3">
        <f t="shared" si="70"/>
        <v>3196.533688276184</v>
      </c>
      <c r="K240" s="3">
        <f t="shared" ca="1" si="71"/>
        <v>10905.347759853743</v>
      </c>
      <c r="L240" s="3">
        <f t="shared" si="55"/>
        <v>-9.7139265922141682</v>
      </c>
      <c r="M240" s="3">
        <f t="shared" ca="1" si="56"/>
        <v>4.1523180562015968E-2</v>
      </c>
      <c r="N240" s="3">
        <f t="shared" ca="1" si="57"/>
        <v>2.3791029981631726</v>
      </c>
      <c r="O240" s="1">
        <f t="shared" ca="1" si="58"/>
        <v>63860042.592512377</v>
      </c>
      <c r="P240" s="1">
        <f t="shared" si="59"/>
        <v>-21114607.646269031</v>
      </c>
      <c r="Q240" s="1">
        <f t="shared" ca="1" si="60"/>
        <v>84974650.238781407</v>
      </c>
      <c r="R240" s="1">
        <f t="shared" ca="1" si="61"/>
        <v>294702.66019467288</v>
      </c>
      <c r="S240" s="23">
        <f t="shared" si="62"/>
        <v>0.88312261606366371</v>
      </c>
      <c r="U240" s="3">
        <f t="shared" si="63"/>
        <v>327.30366119155423</v>
      </c>
      <c r="V240" s="23">
        <f t="shared" ca="1" si="64"/>
        <v>1.324110654352036</v>
      </c>
    </row>
    <row r="241" spans="4:22" x14ac:dyDescent="0.2">
      <c r="D241" s="1">
        <f t="shared" si="65"/>
        <v>239</v>
      </c>
      <c r="E241" s="2">
        <f t="shared" si="66"/>
        <v>24.000000000000071</v>
      </c>
      <c r="F241" s="3">
        <f t="shared" ca="1" si="67"/>
        <v>433.01270189221935</v>
      </c>
      <c r="G241" s="3">
        <f t="shared" si="68"/>
        <v>17.019012668615545</v>
      </c>
      <c r="H241" s="3">
        <f t="shared" ca="1" si="54"/>
        <v>433.34702813359013</v>
      </c>
      <c r="I241" s="3">
        <f t="shared" ca="1" si="69"/>
        <v>10349.003575224076</v>
      </c>
      <c r="J241" s="3">
        <f t="shared" si="70"/>
        <v>3198.2841591760066</v>
      </c>
      <c r="K241" s="3">
        <f t="shared" ca="1" si="71"/>
        <v>10948.684397337183</v>
      </c>
      <c r="L241" s="3">
        <f t="shared" si="55"/>
        <v>-9.7138737593454643</v>
      </c>
      <c r="M241" s="3">
        <f t="shared" ca="1" si="56"/>
        <v>3.9283506345519074E-2</v>
      </c>
      <c r="N241" s="3">
        <f t="shared" ca="1" si="57"/>
        <v>2.2507791180736314</v>
      </c>
      <c r="O241" s="1">
        <f t="shared" ca="1" si="58"/>
        <v>63848479.909352951</v>
      </c>
      <c r="P241" s="1">
        <f t="shared" si="59"/>
        <v>-21126055.426750056</v>
      </c>
      <c r="Q241" s="1">
        <f t="shared" ca="1" si="60"/>
        <v>84974535.336103007</v>
      </c>
      <c r="R241" s="1">
        <f t="shared" ca="1" si="61"/>
        <v>294675.97913084127</v>
      </c>
      <c r="S241" s="23">
        <f t="shared" si="62"/>
        <v>0.88296711166016451</v>
      </c>
      <c r="U241" s="3">
        <f t="shared" si="63"/>
        <v>327.29654419698858</v>
      </c>
      <c r="V241" s="23">
        <f t="shared" ca="1" si="64"/>
        <v>1.324019565182984</v>
      </c>
    </row>
    <row r="242" spans="4:22" x14ac:dyDescent="0.2">
      <c r="D242" s="1">
        <f t="shared" si="65"/>
        <v>240</v>
      </c>
      <c r="E242" s="2">
        <f t="shared" si="66"/>
        <v>24.100000000000072</v>
      </c>
      <c r="F242" s="3">
        <f t="shared" ca="1" si="67"/>
        <v>433.01270189221935</v>
      </c>
      <c r="G242" s="3">
        <f t="shared" si="68"/>
        <v>16.047625292680998</v>
      </c>
      <c r="H242" s="3">
        <f t="shared" ca="1" si="54"/>
        <v>433.3099655876083</v>
      </c>
      <c r="I242" s="3">
        <f t="shared" ca="1" si="69"/>
        <v>10392.304845413299</v>
      </c>
      <c r="J242" s="3">
        <f t="shared" si="70"/>
        <v>3199.9374910740717</v>
      </c>
      <c r="K242" s="3">
        <f t="shared" ca="1" si="71"/>
        <v>10992.017219843514</v>
      </c>
      <c r="L242" s="3">
        <f t="shared" si="55"/>
        <v>-9.7138238583347682</v>
      </c>
      <c r="M242" s="3">
        <f t="shared" ca="1" si="56"/>
        <v>3.7043449938710359E-2</v>
      </c>
      <c r="N242" s="3">
        <f t="shared" ca="1" si="57"/>
        <v>2.1224333400922517</v>
      </c>
      <c r="O242" s="1">
        <f t="shared" ca="1" si="58"/>
        <v>63837558.934361659</v>
      </c>
      <c r="P242" s="1">
        <f t="shared" si="59"/>
        <v>-21136867.819263149</v>
      </c>
      <c r="Q242" s="1">
        <f t="shared" ca="1" si="60"/>
        <v>84974426.753624812</v>
      </c>
      <c r="R242" s="1">
        <f t="shared" ca="1" si="61"/>
        <v>294650.77659957367</v>
      </c>
      <c r="S242" s="23">
        <f t="shared" si="62"/>
        <v>0.88282025593577962</v>
      </c>
      <c r="U242" s="3">
        <f t="shared" si="63"/>
        <v>327.2898221462907</v>
      </c>
      <c r="V242" s="23">
        <f t="shared" ca="1" si="64"/>
        <v>1.3239335178407385</v>
      </c>
    </row>
    <row r="243" spans="4:22" x14ac:dyDescent="0.2">
      <c r="D243" s="1">
        <f t="shared" si="65"/>
        <v>241</v>
      </c>
      <c r="E243" s="2">
        <f t="shared" si="66"/>
        <v>24.200000000000074</v>
      </c>
      <c r="F243" s="3">
        <f t="shared" ca="1" si="67"/>
        <v>433.01270189221935</v>
      </c>
      <c r="G243" s="3">
        <f t="shared" si="68"/>
        <v>15.07624290684752</v>
      </c>
      <c r="H243" s="3">
        <f t="shared" ca="1" si="54"/>
        <v>433.27507786645924</v>
      </c>
      <c r="I243" s="3">
        <f t="shared" ca="1" si="69"/>
        <v>10435.606115602521</v>
      </c>
      <c r="J243" s="3">
        <f t="shared" si="70"/>
        <v>3201.4936844840481</v>
      </c>
      <c r="K243" s="3">
        <f t="shared" ca="1" si="71"/>
        <v>11035.346444829996</v>
      </c>
      <c r="L243" s="3">
        <f t="shared" si="55"/>
        <v>-9.7137768891665779</v>
      </c>
      <c r="M243" s="3">
        <f t="shared" ca="1" si="56"/>
        <v>3.480303305366448E-2</v>
      </c>
      <c r="N243" s="3">
        <f t="shared" ca="1" si="57"/>
        <v>1.9940669082292761</v>
      </c>
      <c r="O243" s="1">
        <f t="shared" ca="1" si="58"/>
        <v>63827279.654063351</v>
      </c>
      <c r="P243" s="1">
        <f t="shared" si="59"/>
        <v>-21147044.846944652</v>
      </c>
      <c r="Q243" s="1">
        <f t="shared" ca="1" si="60"/>
        <v>84974324.501008004</v>
      </c>
      <c r="R243" s="1">
        <f t="shared" ca="1" si="61"/>
        <v>294627.05294919229</v>
      </c>
      <c r="S243" s="23">
        <f t="shared" si="62"/>
        <v>0.88268204554504304</v>
      </c>
      <c r="U243" s="3">
        <f t="shared" si="63"/>
        <v>327.28349503737218</v>
      </c>
      <c r="V243" s="23">
        <f t="shared" ca="1" si="64"/>
        <v>1.3238525145210394</v>
      </c>
    </row>
    <row r="244" spans="4:22" x14ac:dyDescent="0.2">
      <c r="D244" s="1">
        <f t="shared" si="65"/>
        <v>242</v>
      </c>
      <c r="E244" s="2">
        <f t="shared" si="66"/>
        <v>24.300000000000075</v>
      </c>
      <c r="F244" s="3">
        <f t="shared" ca="1" si="67"/>
        <v>433.01270189221935</v>
      </c>
      <c r="G244" s="3">
        <f t="shared" si="68"/>
        <v>14.104865217930863</v>
      </c>
      <c r="H244" s="3">
        <f t="shared" ca="1" si="54"/>
        <v>433.242365452429</v>
      </c>
      <c r="I244" s="3">
        <f t="shared" ca="1" si="69"/>
        <v>10478.907385791743</v>
      </c>
      <c r="J244" s="3">
        <f t="shared" si="70"/>
        <v>3202.9527398902869</v>
      </c>
      <c r="K244" s="3">
        <f t="shared" ca="1" si="71"/>
        <v>11078.672289803621</v>
      </c>
      <c r="L244" s="3">
        <f t="shared" si="55"/>
        <v>-9.713732851826272</v>
      </c>
      <c r="M244" s="3">
        <f t="shared" ca="1" si="56"/>
        <v>3.2562277423691666E-2</v>
      </c>
      <c r="N244" s="3">
        <f t="shared" ca="1" si="57"/>
        <v>1.865681067711656</v>
      </c>
      <c r="O244" s="1">
        <f t="shared" ca="1" si="58"/>
        <v>63817642.055757448</v>
      </c>
      <c r="P244" s="1">
        <f t="shared" si="59"/>
        <v>-21156586.531577088</v>
      </c>
      <c r="Q244" s="1">
        <f t="shared" ca="1" si="60"/>
        <v>84974228.587334543</v>
      </c>
      <c r="R244" s="1">
        <f t="shared" ca="1" si="61"/>
        <v>294604.80850765173</v>
      </c>
      <c r="S244" s="23">
        <f t="shared" si="62"/>
        <v>0.88255247733943532</v>
      </c>
      <c r="U244" s="3">
        <f t="shared" si="63"/>
        <v>327.27756286826366</v>
      </c>
      <c r="V244" s="23">
        <f t="shared" ca="1" si="64"/>
        <v>1.3237765572912754</v>
      </c>
    </row>
    <row r="245" spans="4:22" x14ac:dyDescent="0.2">
      <c r="D245" s="1">
        <f t="shared" si="65"/>
        <v>243</v>
      </c>
      <c r="E245" s="2">
        <f t="shared" si="66"/>
        <v>24.400000000000077</v>
      </c>
      <c r="F245" s="3">
        <f t="shared" ca="1" si="67"/>
        <v>433.01270189221935</v>
      </c>
      <c r="G245" s="3">
        <f t="shared" si="68"/>
        <v>13.133491932748235</v>
      </c>
      <c r="H245" s="3">
        <f t="shared" ca="1" si="54"/>
        <v>433.21182879781526</v>
      </c>
      <c r="I245" s="3">
        <f t="shared" ca="1" si="69"/>
        <v>10522.208655980965</v>
      </c>
      <c r="J245" s="3">
        <f t="shared" si="70"/>
        <v>3204.314657747821</v>
      </c>
      <c r="K245" s="3">
        <f t="shared" ca="1" si="71"/>
        <v>11121.994972318103</v>
      </c>
      <c r="L245" s="3">
        <f t="shared" si="55"/>
        <v>-9.7136917463001193</v>
      </c>
      <c r="M245" s="3">
        <f t="shared" ca="1" si="56"/>
        <v>3.0321204802066879E-2</v>
      </c>
      <c r="N245" s="3">
        <f t="shared" ca="1" si="57"/>
        <v>1.7372770649102369</v>
      </c>
      <c r="O245" s="1">
        <f t="shared" ca="1" si="58"/>
        <v>63808646.127518177</v>
      </c>
      <c r="P245" s="1">
        <f t="shared" si="59"/>
        <v>-21165492.89358918</v>
      </c>
      <c r="Q245" s="1">
        <f t="shared" ca="1" si="60"/>
        <v>84974139.021107361</v>
      </c>
      <c r="R245" s="1">
        <f t="shared" ca="1" si="61"/>
        <v>294584.04358251439</v>
      </c>
      <c r="S245" s="23">
        <f t="shared" si="62"/>
        <v>0.88243154836729709</v>
      </c>
      <c r="U245" s="3">
        <f t="shared" si="63"/>
        <v>327.27202563711523</v>
      </c>
      <c r="V245" s="23">
        <f t="shared" ca="1" si="64"/>
        <v>1.3237056480903377</v>
      </c>
    </row>
    <row r="246" spans="4:22" x14ac:dyDescent="0.2">
      <c r="D246" s="1">
        <f t="shared" si="65"/>
        <v>244</v>
      </c>
      <c r="E246" s="2">
        <f t="shared" si="66"/>
        <v>24.500000000000078</v>
      </c>
      <c r="F246" s="3">
        <f t="shared" ca="1" si="67"/>
        <v>433.01270189221935</v>
      </c>
      <c r="G246" s="3">
        <f t="shared" si="68"/>
        <v>12.162122758118223</v>
      </c>
      <c r="H246" s="3">
        <f t="shared" ca="1" si="54"/>
        <v>433.183468324893</v>
      </c>
      <c r="I246" s="3">
        <f t="shared" ca="1" si="69"/>
        <v>10565.509926170187</v>
      </c>
      <c r="J246" s="3">
        <f t="shared" si="70"/>
        <v>3205.5794384823644</v>
      </c>
      <c r="K246" s="3">
        <f t="shared" ca="1" si="71"/>
        <v>11165.314709970893</v>
      </c>
      <c r="L246" s="3">
        <f t="shared" si="55"/>
        <v>-9.7136535725752697</v>
      </c>
      <c r="M246" s="3">
        <f t="shared" ca="1" si="56"/>
        <v>2.8079836960756038E-2</v>
      </c>
      <c r="N246" s="3">
        <f t="shared" ca="1" si="57"/>
        <v>1.6088561472667775</v>
      </c>
      <c r="O246" s="1">
        <f t="shared" ca="1" si="58"/>
        <v>63800291.858194418</v>
      </c>
      <c r="P246" s="1">
        <f t="shared" si="59"/>
        <v>-21173763.952055871</v>
      </c>
      <c r="Q246" s="1">
        <f t="shared" ca="1" si="60"/>
        <v>84974055.810250282</v>
      </c>
      <c r="R246" s="1">
        <f t="shared" ca="1" si="61"/>
        <v>294564.75846092723</v>
      </c>
      <c r="S246" s="23">
        <f t="shared" si="62"/>
        <v>0.88231925587374715</v>
      </c>
      <c r="U246" s="3">
        <f t="shared" si="63"/>
        <v>327.26688334219597</v>
      </c>
      <c r="V246" s="23">
        <f t="shared" ca="1" si="64"/>
        <v>1.3236397887284819</v>
      </c>
    </row>
    <row r="247" spans="4:22" x14ac:dyDescent="0.2">
      <c r="D247" s="1">
        <f t="shared" si="65"/>
        <v>245</v>
      </c>
      <c r="E247" s="2">
        <f t="shared" si="66"/>
        <v>24.60000000000008</v>
      </c>
      <c r="F247" s="3">
        <f t="shared" ca="1" si="67"/>
        <v>433.01270189221935</v>
      </c>
      <c r="G247" s="3">
        <f t="shared" si="68"/>
        <v>11.190757400860695</v>
      </c>
      <c r="H247" s="3">
        <f t="shared" ca="1" si="54"/>
        <v>433.15728442588255</v>
      </c>
      <c r="I247" s="3">
        <f t="shared" ca="1" si="69"/>
        <v>10608.811196359409</v>
      </c>
      <c r="J247" s="3">
        <f t="shared" si="70"/>
        <v>3206.7470824903135</v>
      </c>
      <c r="K247" s="3">
        <f t="shared" ca="1" si="71"/>
        <v>11208.631720400161</v>
      </c>
      <c r="L247" s="3">
        <f t="shared" si="55"/>
        <v>-9.7136183306397594</v>
      </c>
      <c r="M247" s="3">
        <f t="shared" ca="1" si="56"/>
        <v>2.5838195689139441E-2</v>
      </c>
      <c r="N247" s="3">
        <f t="shared" ca="1" si="57"/>
        <v>1.4804195632208077</v>
      </c>
      <c r="O247" s="1">
        <f t="shared" ca="1" si="58"/>
        <v>63792579.237409666</v>
      </c>
      <c r="P247" s="1">
        <f t="shared" si="59"/>
        <v>-21181399.724698365</v>
      </c>
      <c r="Q247" s="1">
        <f t="shared" ca="1" si="60"/>
        <v>84973978.962108031</v>
      </c>
      <c r="R247" s="1">
        <f t="shared" ca="1" si="61"/>
        <v>294546.95340960013</v>
      </c>
      <c r="S247" s="23">
        <f t="shared" si="62"/>
        <v>0.88221559730061194</v>
      </c>
      <c r="U247" s="3">
        <f t="shared" si="63"/>
        <v>327.26213598189418</v>
      </c>
      <c r="V247" s="23">
        <f t="shared" ca="1" si="64"/>
        <v>1.3235789808871963</v>
      </c>
    </row>
    <row r="248" spans="4:22" x14ac:dyDescent="0.2">
      <c r="D248" s="1">
        <f t="shared" si="65"/>
        <v>246</v>
      </c>
      <c r="E248" s="2">
        <f t="shared" si="66"/>
        <v>24.700000000000081</v>
      </c>
      <c r="F248" s="3">
        <f t="shared" ca="1" si="67"/>
        <v>433.01270189221935</v>
      </c>
      <c r="G248" s="3">
        <f t="shared" si="68"/>
        <v>10.21939556779672</v>
      </c>
      <c r="H248" s="3">
        <f t="shared" ca="1" si="54"/>
        <v>433.13327746292038</v>
      </c>
      <c r="I248" s="3">
        <f t="shared" ca="1" si="69"/>
        <v>10652.112466548631</v>
      </c>
      <c r="J248" s="3">
        <f t="shared" si="70"/>
        <v>3207.8175901387463</v>
      </c>
      <c r="K248" s="3">
        <f t="shared" ca="1" si="71"/>
        <v>11251.946221281798</v>
      </c>
      <c r="L248" s="3">
        <f t="shared" si="55"/>
        <v>-9.7135860204825075</v>
      </c>
      <c r="M248" s="3">
        <f t="shared" ca="1" si="56"/>
        <v>2.359630279273265E-2</v>
      </c>
      <c r="N248" s="3">
        <f t="shared" ca="1" si="57"/>
        <v>1.3519685621363386</v>
      </c>
      <c r="O248" s="1">
        <f t="shared" ca="1" si="58"/>
        <v>63785508.255562201</v>
      </c>
      <c r="P248" s="1">
        <f t="shared" si="59"/>
        <v>-21188400.227884136</v>
      </c>
      <c r="Q248" s="1">
        <f t="shared" ca="1" si="60"/>
        <v>84973908.48344633</v>
      </c>
      <c r="R248" s="1">
        <f t="shared" ca="1" si="61"/>
        <v>294530.62867478584</v>
      </c>
      <c r="S248" s="23">
        <f t="shared" si="62"/>
        <v>0.8821205702863506</v>
      </c>
      <c r="U248" s="3">
        <f t="shared" si="63"/>
        <v>327.25778355471749</v>
      </c>
      <c r="V248" s="23">
        <f t="shared" ca="1" si="64"/>
        <v>1.3235232261190832</v>
      </c>
    </row>
    <row r="249" spans="4:22" x14ac:dyDescent="0.2">
      <c r="D249" s="1">
        <f t="shared" si="65"/>
        <v>247</v>
      </c>
      <c r="E249" s="2">
        <f t="shared" si="66"/>
        <v>24.800000000000082</v>
      </c>
      <c r="F249" s="3">
        <f t="shared" ca="1" si="67"/>
        <v>433.01270189221935</v>
      </c>
      <c r="G249" s="3">
        <f t="shared" si="68"/>
        <v>9.2480369657484687</v>
      </c>
      <c r="H249" s="3">
        <f t="shared" ca="1" si="54"/>
        <v>433.11144776803104</v>
      </c>
      <c r="I249" s="3">
        <f t="shared" ca="1" si="69"/>
        <v>10695.413736737853</v>
      </c>
      <c r="J249" s="3">
        <f t="shared" si="70"/>
        <v>3208.7909617654236</v>
      </c>
      <c r="K249" s="3">
        <f t="shared" ca="1" si="71"/>
        <v>11295.258430326403</v>
      </c>
      <c r="L249" s="3">
        <f t="shared" si="55"/>
        <v>-9.713556642093323</v>
      </c>
      <c r="M249" s="3">
        <f t="shared" ca="1" si="56"/>
        <v>2.1354180091904984E-2</v>
      </c>
      <c r="N249" s="3">
        <f t="shared" ca="1" si="57"/>
        <v>1.22350439422844</v>
      </c>
      <c r="O249" s="1">
        <f t="shared" ca="1" si="58"/>
        <v>63779078.903824762</v>
      </c>
      <c r="P249" s="1">
        <f t="shared" si="59"/>
        <v>-21194765.476626974</v>
      </c>
      <c r="Q249" s="1">
        <f t="shared" ca="1" si="60"/>
        <v>84973844.380451739</v>
      </c>
      <c r="R249" s="1">
        <f t="shared" ca="1" si="61"/>
        <v>294515.78448226111</v>
      </c>
      <c r="S249" s="23">
        <f t="shared" si="62"/>
        <v>0.88203417266599649</v>
      </c>
      <c r="U249" s="3">
        <f t="shared" si="63"/>
        <v>327.25382605929263</v>
      </c>
      <c r="V249" s="23">
        <f t="shared" ca="1" si="64"/>
        <v>1.3234725258477462</v>
      </c>
    </row>
    <row r="250" spans="4:22" x14ac:dyDescent="0.2">
      <c r="D250" s="1">
        <f t="shared" si="65"/>
        <v>248</v>
      </c>
      <c r="E250" s="2">
        <f t="shared" si="66"/>
        <v>24.900000000000084</v>
      </c>
      <c r="F250" s="3">
        <f t="shared" ca="1" si="67"/>
        <v>433.01270189221935</v>
      </c>
      <c r="G250" s="3">
        <f t="shared" si="68"/>
        <v>8.2766813015391367</v>
      </c>
      <c r="H250" s="3">
        <f t="shared" ca="1" si="54"/>
        <v>433.09179564310296</v>
      </c>
      <c r="I250" s="3">
        <f t="shared" ca="1" si="69"/>
        <v>10738.715006927076</v>
      </c>
      <c r="J250" s="3">
        <f t="shared" si="70"/>
        <v>3209.6671976787884</v>
      </c>
      <c r="K250" s="3">
        <f t="shared" ca="1" si="71"/>
        <v>11338.568565276271</v>
      </c>
      <c r="L250" s="3">
        <f t="shared" si="55"/>
        <v>-9.7135301954628943</v>
      </c>
      <c r="M250" s="3">
        <f t="shared" ca="1" si="56"/>
        <v>1.911184942059585E-2</v>
      </c>
      <c r="N250" s="3">
        <f t="shared" ca="1" si="57"/>
        <v>1.0950283104896901</v>
      </c>
      <c r="O250" s="1">
        <f t="shared" ca="1" si="58"/>
        <v>63773291.174144864</v>
      </c>
      <c r="P250" s="1">
        <f t="shared" si="59"/>
        <v>-21200495.484586984</v>
      </c>
      <c r="Q250" s="1">
        <f t="shared" ca="1" si="60"/>
        <v>84973786.658731848</v>
      </c>
      <c r="R250" s="1">
        <f t="shared" ca="1" si="61"/>
        <v>294502.42103731004</v>
      </c>
      <c r="S250" s="23">
        <f t="shared" si="62"/>
        <v>0.88195640247109353</v>
      </c>
      <c r="U250" s="3">
        <f t="shared" si="63"/>
        <v>327.25026349436553</v>
      </c>
      <c r="V250" s="23">
        <f t="shared" ca="1" si="64"/>
        <v>1.3234268813676899</v>
      </c>
    </row>
    <row r="251" spans="4:22" x14ac:dyDescent="0.2">
      <c r="D251" s="1">
        <f t="shared" si="65"/>
        <v>249</v>
      </c>
      <c r="E251" s="2">
        <f t="shared" si="66"/>
        <v>25.000000000000085</v>
      </c>
      <c r="F251" s="3">
        <f t="shared" ca="1" si="67"/>
        <v>433.01270189221935</v>
      </c>
      <c r="G251" s="3">
        <f t="shared" si="68"/>
        <v>7.3053282819928471</v>
      </c>
      <c r="H251" s="3">
        <f t="shared" ca="1" si="54"/>
        <v>433.07432135986511</v>
      </c>
      <c r="I251" s="3">
        <f t="shared" ca="1" si="69"/>
        <v>10782.016277116298</v>
      </c>
      <c r="J251" s="3">
        <f t="shared" si="70"/>
        <v>3210.446298157965</v>
      </c>
      <c r="K251" s="3">
        <f t="shared" ca="1" si="71"/>
        <v>11381.876843902381</v>
      </c>
      <c r="L251" s="3">
        <f t="shared" si="55"/>
        <v>-9.7135066805827961</v>
      </c>
      <c r="M251" s="3">
        <f t="shared" ca="1" si="56"/>
        <v>1.6869332625029033E-2</v>
      </c>
      <c r="N251" s="3">
        <f t="shared" ca="1" si="57"/>
        <v>0.9665415626165097</v>
      </c>
      <c r="O251" s="1">
        <f t="shared" ca="1" si="58"/>
        <v>63768145.059244618</v>
      </c>
      <c r="P251" s="1">
        <f t="shared" si="59"/>
        <v>-21205590.264070597</v>
      </c>
      <c r="Q251" s="1">
        <f t="shared" ca="1" si="60"/>
        <v>84973735.323315218</v>
      </c>
      <c r="R251" s="1">
        <f t="shared" ca="1" si="61"/>
        <v>294490.5385247083</v>
      </c>
      <c r="S251" s="23">
        <f t="shared" si="62"/>
        <v>0.88188725792964651</v>
      </c>
      <c r="U251" s="3">
        <f t="shared" si="63"/>
        <v>327.24709585880129</v>
      </c>
      <c r="V251" s="23">
        <f t="shared" ca="1" si="64"/>
        <v>1.3233862938442258</v>
      </c>
    </row>
    <row r="252" spans="4:22" x14ac:dyDescent="0.2">
      <c r="D252" s="1">
        <f t="shared" si="65"/>
        <v>250</v>
      </c>
      <c r="E252" s="2">
        <f t="shared" si="66"/>
        <v>25.100000000000087</v>
      </c>
      <c r="F252" s="3">
        <f t="shared" ca="1" si="67"/>
        <v>433.01270189221935</v>
      </c>
      <c r="G252" s="3">
        <f t="shared" si="68"/>
        <v>6.3339776139345672</v>
      </c>
      <c r="H252" s="3">
        <f t="shared" ca="1" si="54"/>
        <v>433.05902515986645</v>
      </c>
      <c r="I252" s="3">
        <f t="shared" ca="1" si="69"/>
        <v>10825.31754730552</v>
      </c>
      <c r="J252" s="3">
        <f t="shared" si="70"/>
        <v>3211.1282634527611</v>
      </c>
      <c r="K252" s="3">
        <f t="shared" ca="1" si="71"/>
        <v>11425.183484001369</v>
      </c>
      <c r="L252" s="3">
        <f t="shared" si="55"/>
        <v>-9.7134860974454913</v>
      </c>
      <c r="M252" s="3">
        <f t="shared" ca="1" si="56"/>
        <v>1.4626651562425201E-2</v>
      </c>
      <c r="N252" s="3">
        <f t="shared" ca="1" si="57"/>
        <v>0.83804540293539542</v>
      </c>
      <c r="O252" s="1">
        <f t="shared" ca="1" si="58"/>
        <v>63763640.552620701</v>
      </c>
      <c r="P252" s="1">
        <f t="shared" si="59"/>
        <v>-21210049.826030623</v>
      </c>
      <c r="Q252" s="1">
        <f t="shared" ca="1" si="60"/>
        <v>84973690.378651321</v>
      </c>
      <c r="R252" s="1">
        <f t="shared" ca="1" si="61"/>
        <v>294480.1371087092</v>
      </c>
      <c r="S252" s="23">
        <f t="shared" si="62"/>
        <v>0.88182673746607099</v>
      </c>
      <c r="U252" s="3">
        <f t="shared" si="63"/>
        <v>327.2443231515843</v>
      </c>
      <c r="V252" s="23">
        <f t="shared" ca="1" si="64"/>
        <v>1.3233507643133882</v>
      </c>
    </row>
    <row r="253" spans="4:22" x14ac:dyDescent="0.2">
      <c r="D253" s="1">
        <f t="shared" si="65"/>
        <v>251</v>
      </c>
      <c r="E253" s="2">
        <f t="shared" si="66"/>
        <v>25.200000000000088</v>
      </c>
      <c r="F253" s="3">
        <f t="shared" ca="1" si="67"/>
        <v>433.01270189221935</v>
      </c>
      <c r="G253" s="3">
        <f t="shared" si="68"/>
        <v>5.3626290041900182</v>
      </c>
      <c r="H253" s="3">
        <f t="shared" ca="1" si="54"/>
        <v>433.04590725445797</v>
      </c>
      <c r="I253" s="3">
        <f t="shared" ca="1" si="69"/>
        <v>10868.618817494742</v>
      </c>
      <c r="J253" s="3">
        <f t="shared" si="70"/>
        <v>3211.7130937836673</v>
      </c>
      <c r="K253" s="3">
        <f t="shared" ca="1" si="71"/>
        <v>11468.488703392522</v>
      </c>
      <c r="L253" s="3">
        <f t="shared" si="55"/>
        <v>-9.7134684460443221</v>
      </c>
      <c r="M253" s="3">
        <f t="shared" ca="1" si="56"/>
        <v>1.2383828099712777E-2</v>
      </c>
      <c r="N253" s="3">
        <f t="shared" ca="1" si="57"/>
        <v>0.7095410843290566</v>
      </c>
      <c r="O253" s="1">
        <f t="shared" ca="1" si="58"/>
        <v>63759777.648544446</v>
      </c>
      <c r="P253" s="1">
        <f t="shared" si="59"/>
        <v>-21213874.180066228</v>
      </c>
      <c r="Q253" s="1">
        <f t="shared" ca="1" si="60"/>
        <v>84973651.828610674</v>
      </c>
      <c r="R253" s="1">
        <f t="shared" ca="1" si="61"/>
        <v>294471.21693303145</v>
      </c>
      <c r="S253" s="23">
        <f t="shared" si="62"/>
        <v>0.88177483970115023</v>
      </c>
      <c r="U253" s="3">
        <f t="shared" si="63"/>
        <v>327.24194537181813</v>
      </c>
      <c r="V253" s="23">
        <f t="shared" ca="1" si="64"/>
        <v>1.3233202936818613</v>
      </c>
    </row>
    <row r="254" spans="4:22" x14ac:dyDescent="0.2">
      <c r="D254" s="1">
        <f t="shared" si="65"/>
        <v>252</v>
      </c>
      <c r="E254" s="2">
        <f t="shared" si="66"/>
        <v>25.30000000000009</v>
      </c>
      <c r="F254" s="3">
        <f t="shared" ca="1" si="67"/>
        <v>433.01270189221935</v>
      </c>
      <c r="G254" s="3">
        <f t="shared" si="68"/>
        <v>4.391282159585586</v>
      </c>
      <c r="H254" s="3">
        <f t="shared" ca="1" si="54"/>
        <v>433.0349678247764</v>
      </c>
      <c r="I254" s="3">
        <f t="shared" ca="1" si="69"/>
        <v>10911.920087683964</v>
      </c>
      <c r="J254" s="3">
        <f t="shared" si="70"/>
        <v>3212.2007893418559</v>
      </c>
      <c r="K254" s="3">
        <f t="shared" ca="1" si="71"/>
        <v>11511.792719914751</v>
      </c>
      <c r="L254" s="3">
        <f t="shared" si="55"/>
        <v>-9.7134537263735208</v>
      </c>
      <c r="M254" s="3">
        <f t="shared" ca="1" si="56"/>
        <v>1.0140884112237368E-2</v>
      </c>
      <c r="N254" s="3">
        <f t="shared" ca="1" si="57"/>
        <v>0.58102986016247182</v>
      </c>
      <c r="O254" s="1">
        <f t="shared" ca="1" si="58"/>
        <v>63756556.342061751</v>
      </c>
      <c r="P254" s="1">
        <f t="shared" si="59"/>
        <v>-21217063.33442298</v>
      </c>
      <c r="Q254" s="1">
        <f t="shared" ca="1" si="60"/>
        <v>84973619.676484734</v>
      </c>
      <c r="R254" s="1">
        <f t="shared" ca="1" si="61"/>
        <v>294463.77812084794</v>
      </c>
      <c r="S254" s="23">
        <f t="shared" si="62"/>
        <v>0.88173156345199877</v>
      </c>
      <c r="U254" s="3">
        <f t="shared" si="63"/>
        <v>327.23996251872546</v>
      </c>
      <c r="V254" s="23">
        <f t="shared" ca="1" si="64"/>
        <v>1.3232948827269135</v>
      </c>
    </row>
    <row r="255" spans="4:22" x14ac:dyDescent="0.2">
      <c r="D255" s="1">
        <f t="shared" si="65"/>
        <v>253</v>
      </c>
      <c r="E255" s="2">
        <f t="shared" si="66"/>
        <v>25.400000000000091</v>
      </c>
      <c r="F255" s="3">
        <f t="shared" ca="1" si="67"/>
        <v>433.01270189221935</v>
      </c>
      <c r="G255" s="3">
        <f t="shared" si="68"/>
        <v>3.419936786948234</v>
      </c>
      <c r="H255" s="3">
        <f t="shared" ca="1" si="54"/>
        <v>433.02620702173067</v>
      </c>
      <c r="I255" s="3">
        <f t="shared" ca="1" si="69"/>
        <v>10955.221357873186</v>
      </c>
      <c r="J255" s="3">
        <f t="shared" si="70"/>
        <v>3212.5913502891826</v>
      </c>
      <c r="K255" s="3">
        <f t="shared" ca="1" si="71"/>
        <v>11555.095751423567</v>
      </c>
      <c r="L255" s="3">
        <f t="shared" si="55"/>
        <v>-9.7134419384282005</v>
      </c>
      <c r="M255" s="3">
        <f t="shared" ca="1" si="56"/>
        <v>7.8978414824699642E-3</v>
      </c>
      <c r="N255" s="3">
        <f t="shared" ca="1" si="57"/>
        <v>0.45251298420887431</v>
      </c>
      <c r="O255" s="1">
        <f t="shared" ca="1" si="58"/>
        <v>63753976.628993094</v>
      </c>
      <c r="P255" s="1">
        <f t="shared" si="59"/>
        <v>-21219617.295992829</v>
      </c>
      <c r="Q255" s="1">
        <f t="shared" ca="1" si="60"/>
        <v>84973593.924985915</v>
      </c>
      <c r="R255" s="1">
        <f t="shared" ca="1" si="61"/>
        <v>294457.82077477686</v>
      </c>
      <c r="S255" s="23">
        <f t="shared" si="62"/>
        <v>0.88169690773203102</v>
      </c>
      <c r="U255" s="3">
        <f t="shared" si="63"/>
        <v>327.23837459164827</v>
      </c>
      <c r="V255" s="23">
        <f t="shared" ca="1" si="64"/>
        <v>1.3232745320963415</v>
      </c>
    </row>
    <row r="256" spans="4:22" x14ac:dyDescent="0.2">
      <c r="D256" s="1">
        <f t="shared" si="65"/>
        <v>254</v>
      </c>
      <c r="E256" s="2">
        <f t="shared" si="66"/>
        <v>25.500000000000092</v>
      </c>
      <c r="F256" s="3">
        <f t="shared" ca="1" si="67"/>
        <v>433.01270189221935</v>
      </c>
      <c r="G256" s="3">
        <f t="shared" si="68"/>
        <v>2.4485925931054138</v>
      </c>
      <c r="H256" s="3">
        <f t="shared" ca="1" si="54"/>
        <v>433.01962496599049</v>
      </c>
      <c r="I256" s="3">
        <f t="shared" ca="1" si="69"/>
        <v>10998.522628062408</v>
      </c>
      <c r="J256" s="3">
        <f t="shared" si="70"/>
        <v>3212.8847767581856</v>
      </c>
      <c r="K256" s="3">
        <f t="shared" ca="1" si="71"/>
        <v>11598.398015788063</v>
      </c>
      <c r="L256" s="3">
        <f t="shared" si="55"/>
        <v>-9.7134330822043626</v>
      </c>
      <c r="M256" s="3">
        <f t="shared" ca="1" si="56"/>
        <v>5.654722098714083E-3</v>
      </c>
      <c r="N256" s="3">
        <f t="shared" ca="1" si="57"/>
        <v>0.32399171057567622</v>
      </c>
      <c r="O256" s="1">
        <f t="shared" ca="1" si="58"/>
        <v>63752038.505933598</v>
      </c>
      <c r="P256" s="1">
        <f t="shared" si="59"/>
        <v>-21221536.070314143</v>
      </c>
      <c r="Q256" s="1">
        <f t="shared" ca="1" si="60"/>
        <v>84973574.576247737</v>
      </c>
      <c r="R256" s="1">
        <f t="shared" ca="1" si="61"/>
        <v>294453.34497687354</v>
      </c>
      <c r="S256" s="23">
        <f t="shared" si="62"/>
        <v>0.88167087175093251</v>
      </c>
      <c r="U256" s="3">
        <f t="shared" si="63"/>
        <v>327.23718159004767</v>
      </c>
      <c r="V256" s="23">
        <f t="shared" ca="1" si="64"/>
        <v>1.3232592423084235</v>
      </c>
    </row>
    <row r="257" spans="4:22" x14ac:dyDescent="0.2">
      <c r="D257" s="1">
        <f t="shared" si="65"/>
        <v>255</v>
      </c>
      <c r="E257" s="2">
        <f t="shared" si="66"/>
        <v>25.600000000000094</v>
      </c>
      <c r="F257" s="3">
        <f t="shared" ca="1" si="67"/>
        <v>433.01270189221935</v>
      </c>
      <c r="G257" s="3">
        <f t="shared" si="68"/>
        <v>1.4772492848849774</v>
      </c>
      <c r="H257" s="3">
        <f t="shared" ca="1" si="54"/>
        <v>433.01522174797702</v>
      </c>
      <c r="I257" s="3">
        <f t="shared" ca="1" si="69"/>
        <v>11041.82389825163</v>
      </c>
      <c r="J257" s="3">
        <f t="shared" si="70"/>
        <v>3213.0810688520851</v>
      </c>
      <c r="K257" s="3">
        <f t="shared" ca="1" si="71"/>
        <v>11641.699730887885</v>
      </c>
      <c r="L257" s="3">
        <f t="shared" si="55"/>
        <v>-9.7134271576988915</v>
      </c>
      <c r="M257" s="3">
        <f t="shared" ca="1" si="56"/>
        <v>3.4115478538120419E-3</v>
      </c>
      <c r="N257" s="3">
        <f t="shared" ca="1" si="57"/>
        <v>0.19546729363034396</v>
      </c>
      <c r="O257" s="1">
        <f t="shared" ca="1" si="58"/>
        <v>63750741.970252909</v>
      </c>
      <c r="P257" s="1">
        <f t="shared" si="59"/>
        <v>-21222819.661571696</v>
      </c>
      <c r="Q257" s="1">
        <f t="shared" ca="1" si="60"/>
        <v>84973561.631824613</v>
      </c>
      <c r="R257" s="1">
        <f t="shared" ca="1" si="61"/>
        <v>294450.35078862438</v>
      </c>
      <c r="S257" s="23">
        <f t="shared" si="62"/>
        <v>0.8816534549146382</v>
      </c>
      <c r="U257" s="3">
        <f t="shared" si="63"/>
        <v>327.23638351350394</v>
      </c>
      <c r="V257" s="23">
        <f t="shared" ca="1" si="64"/>
        <v>1.3232490137518829</v>
      </c>
    </row>
    <row r="258" spans="4:22" x14ac:dyDescent="0.2">
      <c r="D258" s="1">
        <f t="shared" si="65"/>
        <v>256</v>
      </c>
      <c r="E258" s="2">
        <f t="shared" si="66"/>
        <v>25.700000000000095</v>
      </c>
      <c r="F258" s="3">
        <f t="shared" ca="1" si="67"/>
        <v>433.01270189221935</v>
      </c>
      <c r="G258" s="3">
        <f t="shared" si="68"/>
        <v>0.50590656911508824</v>
      </c>
      <c r="H258" s="3">
        <f t="shared" ca="1" si="54"/>
        <v>433.01299742785631</v>
      </c>
      <c r="I258" s="3">
        <f t="shared" ca="1" si="69"/>
        <v>11085.125168440853</v>
      </c>
      <c r="J258" s="3">
        <f t="shared" si="70"/>
        <v>3213.1802266447853</v>
      </c>
      <c r="K258" s="3">
        <f t="shared" ca="1" si="71"/>
        <v>11685.001114610208</v>
      </c>
      <c r="L258" s="3">
        <f t="shared" si="55"/>
        <v>-9.7134241649095543</v>
      </c>
      <c r="M258" s="3">
        <f t="shared" ca="1" si="56"/>
        <v>1.1683406438505672E-3</v>
      </c>
      <c r="N258" s="3">
        <f t="shared" ca="1" si="57"/>
        <v>6.6940987926234735E-2</v>
      </c>
      <c r="O258" s="1">
        <f t="shared" ca="1" si="58"/>
        <v>63750087.020095274</v>
      </c>
      <c r="P258" s="1">
        <f t="shared" si="59"/>
        <v>-21223468.072596692</v>
      </c>
      <c r="Q258" s="1">
        <f t="shared" ca="1" si="60"/>
        <v>84973555.092691958</v>
      </c>
      <c r="R258" s="1">
        <f t="shared" ca="1" si="61"/>
        <v>294448.8382509423</v>
      </c>
      <c r="S258" s="23">
        <f t="shared" si="62"/>
        <v>0.88164465682531901</v>
      </c>
      <c r="U258" s="3">
        <f t="shared" si="63"/>
        <v>327.23598036171671</v>
      </c>
      <c r="V258" s="23">
        <f t="shared" ca="1" si="64"/>
        <v>1.3232438466858591</v>
      </c>
    </row>
    <row r="259" spans="4:22" x14ac:dyDescent="0.2">
      <c r="D259" s="1">
        <f t="shared" si="65"/>
        <v>257</v>
      </c>
      <c r="E259" s="2">
        <f t="shared" si="66"/>
        <v>25.800000000000097</v>
      </c>
      <c r="F259" s="3">
        <f t="shared" ca="1" si="67"/>
        <v>433.01270189221935</v>
      </c>
      <c r="G259" s="3">
        <f t="shared" si="68"/>
        <v>-0.46543584737586718</v>
      </c>
      <c r="H259" s="3">
        <f t="shared" ref="H259:H322" ca="1" si="72">SQRT(F259^2 + G259^2)</f>
        <v>433.01295203553445</v>
      </c>
      <c r="I259" s="3">
        <f t="shared" ca="1" si="69"/>
        <v>11128.426438630075</v>
      </c>
      <c r="J259" s="3">
        <f t="shared" si="70"/>
        <v>3213.1822501808724</v>
      </c>
      <c r="K259" s="3">
        <f t="shared" ca="1" si="71"/>
        <v>11728.302384846711</v>
      </c>
      <c r="L259" s="3">
        <f t="shared" ref="L259:L322" si="73" xml:space="preserve"> -(9.780327 * (1 + 0.0053024 * ((SIN($B$7))^2) - (5.8*10^(-6)) * (SIN(2*($B$7))^2) - (3.086*10^(-6)) * J259))</f>
        <v>-9.7134241038350062</v>
      </c>
      <c r="M259" s="3">
        <f t="shared" ref="M259:M322" ca="1" si="74">ATAN(G259/F259)</f>
        <v>-1.0748776331340785E-3</v>
      </c>
      <c r="N259" s="3">
        <f t="shared" ref="N259:N322" ca="1" si="75">M259*(180/PI())</f>
        <v>-6.158595187159395E-2</v>
      </c>
      <c r="O259" s="1">
        <f t="shared" ref="O259:O322" ca="1" si="76">(0.5)*($B$11)*(H259^2)</f>
        <v>63750073.654379547</v>
      </c>
      <c r="P259" s="1">
        <f t="shared" ref="P259:P322" si="77">($B$11)*L259*J259</f>
        <v>-21223481.30486675</v>
      </c>
      <c r="Q259" s="1">
        <f t="shared" ref="Q259:Q322" ca="1" si="78" xml:space="preserve"> ABS(O259) + ABS(P259)</f>
        <v>84973554.959246293</v>
      </c>
      <c r="R259" s="1">
        <f t="shared" ref="R259:R322" ca="1" si="79" xml:space="preserve"> ($B$11)*H259</f>
        <v>294448.80738416343</v>
      </c>
      <c r="S259" s="23">
        <f t="shared" ref="S259:S322" si="80" xml:space="preserve"> ( 359.01*(1 - (2.25577*10^(-5))*(J259))^(5.25588) ) / (298.15 - 0.0074545*J259)</f>
        <v>0.88164447728136852</v>
      </c>
      <c r="U259" s="3">
        <f t="shared" ref="U259:U322" si="81" xml:space="preserve"> (-0.00406576*J259)+340.3</f>
        <v>327.23597213450461</v>
      </c>
      <c r="V259" s="23">
        <f t="shared" ref="V259:V322" ca="1" si="82" xml:space="preserve"> H259/U259</f>
        <v>1.3232437412398905</v>
      </c>
    </row>
    <row r="260" spans="4:22" x14ac:dyDescent="0.2">
      <c r="D260" s="1">
        <f t="shared" ref="D260:D323" si="83">D259 + 1</f>
        <v>258</v>
      </c>
      <c r="E260" s="2">
        <f t="shared" ref="E260:E323" si="84" xml:space="preserve"> E259 + $B$2</f>
        <v>25.900000000000098</v>
      </c>
      <c r="F260" s="3">
        <f t="shared" ref="F260:F323" ca="1" si="85">INDIRECT(ADDRESS(ROW()-1,COLUMN()))</f>
        <v>433.01270189221935</v>
      </c>
      <c r="G260" s="3">
        <f t="shared" ref="G260:G323" si="86">G259 + L259*$B$2</f>
        <v>-1.436778257759368</v>
      </c>
      <c r="H260" s="3">
        <f t="shared" ca="1" si="72"/>
        <v>433.0150855706554</v>
      </c>
      <c r="I260" s="3">
        <f t="shared" ref="I260:I323" ca="1" si="87">I259 + F259*($B$2)</f>
        <v>11171.727708819297</v>
      </c>
      <c r="J260" s="3">
        <f t="shared" ref="J260:J323" si="88" xml:space="preserve"> J259 + G259*($B$2) + (0.5)*(L259)*($B$2)^2</f>
        <v>3213.0871394756155</v>
      </c>
      <c r="K260" s="3">
        <f t="shared" ca="1" si="71"/>
        <v>11771.603759490552</v>
      </c>
      <c r="L260" s="3">
        <f t="shared" si="73"/>
        <v>-9.713426974474789</v>
      </c>
      <c r="M260" s="3">
        <f t="shared" ca="1" si="74"/>
        <v>-3.3180850784512569E-3</v>
      </c>
      <c r="N260" s="3">
        <f t="shared" ca="1" si="75"/>
        <v>-0.19011227106059167</v>
      </c>
      <c r="O260" s="1">
        <f t="shared" ca="1" si="76"/>
        <v>63750701.872799091</v>
      </c>
      <c r="P260" s="1">
        <f t="shared" si="77"/>
        <v>-21222859.358505927</v>
      </c>
      <c r="Q260" s="1">
        <f t="shared" ca="1" si="78"/>
        <v>84973561.231305018</v>
      </c>
      <c r="R260" s="1">
        <f t="shared" ca="1" si="79"/>
        <v>294450.2581880457</v>
      </c>
      <c r="S260" s="23">
        <f t="shared" si="80"/>
        <v>0.88165291627739895</v>
      </c>
      <c r="U260" s="3">
        <f t="shared" si="81"/>
        <v>327.23635883180566</v>
      </c>
      <c r="V260" s="23">
        <f t="shared" ca="1" si="82"/>
        <v>1.3232486974139031</v>
      </c>
    </row>
    <row r="261" spans="4:22" x14ac:dyDescent="0.2">
      <c r="D261" s="1">
        <f t="shared" si="83"/>
        <v>259</v>
      </c>
      <c r="E261" s="2">
        <f t="shared" si="84"/>
        <v>26.000000000000099</v>
      </c>
      <c r="F261" s="3">
        <f t="shared" ca="1" si="85"/>
        <v>433.01270189221935</v>
      </c>
      <c r="G261" s="3">
        <f t="shared" si="86"/>
        <v>-2.4081209552068468</v>
      </c>
      <c r="H261" s="3">
        <f t="shared" ca="1" si="72"/>
        <v>433.01939800260095</v>
      </c>
      <c r="I261" s="3">
        <f t="shared" ca="1" si="87"/>
        <v>11215.028979008519</v>
      </c>
      <c r="J261" s="3">
        <f t="shared" si="88"/>
        <v>3212.8948945149673</v>
      </c>
      <c r="K261" s="3">
        <f t="shared" ref="K261:K324" ca="1" si="89">K260+ SQRT( (I261-I260)^2 + (J261-J260)^2 )</f>
        <v>11814.905456433338</v>
      </c>
      <c r="L261" s="3">
        <f t="shared" si="73"/>
        <v>-9.7134327768293254</v>
      </c>
      <c r="M261" s="3">
        <f t="shared" ca="1" si="74"/>
        <v>-5.5612597940512109E-3</v>
      </c>
      <c r="N261" s="3">
        <f t="shared" ca="1" si="75"/>
        <v>-0.31863671497492779</v>
      </c>
      <c r="O261" s="1">
        <f t="shared" ca="1" si="76"/>
        <v>63751971.675821878</v>
      </c>
      <c r="P261" s="1">
        <f t="shared" si="77"/>
        <v>-21221602.23228471</v>
      </c>
      <c r="Q261" s="1">
        <f t="shared" ca="1" si="78"/>
        <v>84973573.908106595</v>
      </c>
      <c r="R261" s="1">
        <f t="shared" ca="1" si="79"/>
        <v>294453.19064176863</v>
      </c>
      <c r="S261" s="23">
        <f t="shared" si="80"/>
        <v>0.88166997400423908</v>
      </c>
      <c r="U261" s="3">
        <f t="shared" si="81"/>
        <v>327.23714045367683</v>
      </c>
      <c r="V261" s="23">
        <f t="shared" ca="1" si="82"/>
        <v>1.3232587150782125</v>
      </c>
    </row>
    <row r="262" spans="4:22" x14ac:dyDescent="0.2">
      <c r="D262" s="1">
        <f t="shared" si="83"/>
        <v>260</v>
      </c>
      <c r="E262" s="2">
        <f t="shared" si="84"/>
        <v>26.100000000000101</v>
      </c>
      <c r="F262" s="3">
        <f t="shared" ca="1" si="85"/>
        <v>433.01270189221935</v>
      </c>
      <c r="G262" s="3">
        <f t="shared" si="86"/>
        <v>-3.3794642328897795</v>
      </c>
      <c r="H262" s="3">
        <f t="shared" ca="1" si="72"/>
        <v>433.02588927049317</v>
      </c>
      <c r="I262" s="3">
        <f t="shared" ca="1" si="87"/>
        <v>11258.330249197741</v>
      </c>
      <c r="J262" s="3">
        <f t="shared" si="88"/>
        <v>3212.6055152555628</v>
      </c>
      <c r="K262" s="3">
        <f t="shared" ca="1" si="89"/>
        <v>11858.207693562103</v>
      </c>
      <c r="L262" s="3">
        <f t="shared" si="73"/>
        <v>-9.7134415108999228</v>
      </c>
      <c r="M262" s="3">
        <f t="shared" ca="1" si="74"/>
        <v>-7.8043798838202333E-3</v>
      </c>
      <c r="N262" s="3">
        <f t="shared" ca="1" si="75"/>
        <v>-0.44715802905969915</v>
      </c>
      <c r="O262" s="1">
        <f t="shared" ca="1" si="76"/>
        <v>63753883.064690478</v>
      </c>
      <c r="P262" s="1">
        <f t="shared" si="77"/>
        <v>-21219709.923620004</v>
      </c>
      <c r="Q262" s="1">
        <f t="shared" ca="1" si="78"/>
        <v>84973592.988310486</v>
      </c>
      <c r="R262" s="1">
        <f t="shared" ca="1" si="79"/>
        <v>294457.60470393533</v>
      </c>
      <c r="S262" s="23">
        <f t="shared" si="80"/>
        <v>0.88169565084894186</v>
      </c>
      <c r="U262" s="3">
        <f t="shared" si="81"/>
        <v>327.23831700029456</v>
      </c>
      <c r="V262" s="23">
        <f t="shared" ca="1" si="82"/>
        <v>1.3232737939735322</v>
      </c>
    </row>
    <row r="263" spans="4:22" x14ac:dyDescent="0.2">
      <c r="D263" s="1">
        <f t="shared" si="83"/>
        <v>261</v>
      </c>
      <c r="E263" s="2">
        <f t="shared" si="84"/>
        <v>26.200000000000102</v>
      </c>
      <c r="F263" s="3">
        <f t="shared" ca="1" si="85"/>
        <v>433.01270189221935</v>
      </c>
      <c r="G263" s="3">
        <f t="shared" si="86"/>
        <v>-4.3508083839797713</v>
      </c>
      <c r="H263" s="3">
        <f t="shared" ca="1" si="72"/>
        <v>433.03455928319869</v>
      </c>
      <c r="I263" s="3">
        <f t="shared" ca="1" si="87"/>
        <v>11301.631519386963</v>
      </c>
      <c r="J263" s="3">
        <f t="shared" si="88"/>
        <v>3212.2190016247191</v>
      </c>
      <c r="K263" s="3">
        <f t="shared" ca="1" si="89"/>
        <v>11901.510688756278</v>
      </c>
      <c r="L263" s="3">
        <f t="shared" si="73"/>
        <v>-9.7134531766887768</v>
      </c>
      <c r="M263" s="3">
        <f t="shared" ca="1" si="74"/>
        <v>-1.0047423454875531E-2</v>
      </c>
      <c r="N263" s="3">
        <f t="shared" ca="1" si="75"/>
        <v>-0.57567495894512022</v>
      </c>
      <c r="O263" s="1">
        <f t="shared" ca="1" si="76"/>
        <v>63756436.041422002</v>
      </c>
      <c r="P263" s="1">
        <f t="shared" si="77"/>
        <v>-21217182.428575143</v>
      </c>
      <c r="Q263" s="1">
        <f t="shared" ca="1" si="78"/>
        <v>84973618.469997138</v>
      </c>
      <c r="R263" s="1">
        <f t="shared" ca="1" si="79"/>
        <v>294463.50031257508</v>
      </c>
      <c r="S263" s="23">
        <f t="shared" si="80"/>
        <v>0.88172994739479238</v>
      </c>
      <c r="U263" s="3">
        <f t="shared" si="81"/>
        <v>327.23988847195432</v>
      </c>
      <c r="V263" s="23">
        <f t="shared" ca="1" si="82"/>
        <v>1.3232939337109919</v>
      </c>
    </row>
    <row r="264" spans="4:22" x14ac:dyDescent="0.2">
      <c r="D264" s="1">
        <f t="shared" si="83"/>
        <v>262</v>
      </c>
      <c r="E264" s="2">
        <f t="shared" si="84"/>
        <v>26.300000000000104</v>
      </c>
      <c r="F264" s="3">
        <f t="shared" ca="1" si="85"/>
        <v>433.01270189221935</v>
      </c>
      <c r="G264" s="3">
        <f t="shared" si="86"/>
        <v>-5.3221537016486486</v>
      </c>
      <c r="H264" s="3">
        <f t="shared" ca="1" si="72"/>
        <v>433.0454079193359</v>
      </c>
      <c r="I264" s="3">
        <f t="shared" ca="1" si="87"/>
        <v>11344.932789576185</v>
      </c>
      <c r="J264" s="3">
        <f t="shared" si="88"/>
        <v>3211.7353535204379</v>
      </c>
      <c r="K264" s="3">
        <f t="shared" ca="1" si="89"/>
        <v>11944.814659884672</v>
      </c>
      <c r="L264" s="3">
        <f t="shared" si="73"/>
        <v>-9.7134677741989623</v>
      </c>
      <c r="M264" s="3">
        <f t="shared" ca="1" si="74"/>
        <v>-1.2290368618859642E-2</v>
      </c>
      <c r="N264" s="3">
        <f t="shared" ca="1" si="75"/>
        <v>-0.70418625052068817</v>
      </c>
      <c r="O264" s="1">
        <f t="shared" ca="1" si="76"/>
        <v>63759630.608808167</v>
      </c>
      <c r="P264" s="1">
        <f t="shared" si="77"/>
        <v>-21214019.741859876</v>
      </c>
      <c r="Q264" s="1">
        <f t="shared" ca="1" si="78"/>
        <v>84973650.350668043</v>
      </c>
      <c r="R264" s="1">
        <f t="shared" ca="1" si="79"/>
        <v>294470.87738514843</v>
      </c>
      <c r="S264" s="23">
        <f t="shared" si="80"/>
        <v>0.8817728644213253</v>
      </c>
      <c r="U264" s="3">
        <f t="shared" si="81"/>
        <v>327.24185486907078</v>
      </c>
      <c r="V264" s="23">
        <f t="shared" ca="1" si="82"/>
        <v>1.3233191337721668</v>
      </c>
    </row>
    <row r="265" spans="4:22" x14ac:dyDescent="0.2">
      <c r="D265" s="1">
        <f t="shared" si="83"/>
        <v>263</v>
      </c>
      <c r="E265" s="2">
        <f t="shared" si="84"/>
        <v>26.400000000000105</v>
      </c>
      <c r="F265" s="3">
        <f t="shared" ca="1" si="85"/>
        <v>433.01270189221935</v>
      </c>
      <c r="G265" s="3">
        <f t="shared" si="86"/>
        <v>-6.2935004790685447</v>
      </c>
      <c r="H265" s="3">
        <f t="shared" ca="1" si="72"/>
        <v>433.05843502728368</v>
      </c>
      <c r="I265" s="3">
        <f t="shared" ca="1" si="87"/>
        <v>11388.234059765407</v>
      </c>
      <c r="J265" s="3">
        <f t="shared" si="88"/>
        <v>3211.1545708114018</v>
      </c>
      <c r="K265" s="3">
        <f t="shared" ca="1" si="89"/>
        <v>11988.119824802441</v>
      </c>
      <c r="L265" s="3">
        <f t="shared" si="73"/>
        <v>-9.7134853034344477</v>
      </c>
      <c r="M265" s="3">
        <f t="shared" ca="1" si="74"/>
        <v>-1.4533193493234144E-2</v>
      </c>
      <c r="N265" s="3">
        <f t="shared" ca="1" si="75"/>
        <v>-0.8326906500093062</v>
      </c>
      <c r="O265" s="1">
        <f t="shared" ca="1" si="76"/>
        <v>63763466.770415224</v>
      </c>
      <c r="P265" s="1">
        <f t="shared" si="77"/>
        <v>-21210221.856830373</v>
      </c>
      <c r="Q265" s="1">
        <f t="shared" ca="1" si="78"/>
        <v>84973688.627245605</v>
      </c>
      <c r="R265" s="1">
        <f t="shared" ca="1" si="79"/>
        <v>294479.7358185529</v>
      </c>
      <c r="S265" s="23">
        <f t="shared" si="80"/>
        <v>0.88182440290434483</v>
      </c>
      <c r="U265" s="3">
        <f t="shared" si="81"/>
        <v>327.24421619217787</v>
      </c>
      <c r="V265" s="23">
        <f t="shared" ca="1" si="82"/>
        <v>1.3233493935091132</v>
      </c>
    </row>
    <row r="266" spans="4:22" x14ac:dyDescent="0.2">
      <c r="D266" s="1">
        <f t="shared" si="83"/>
        <v>264</v>
      </c>
      <c r="E266" s="2">
        <f t="shared" si="84"/>
        <v>26.500000000000107</v>
      </c>
      <c r="F266" s="3">
        <f t="shared" ca="1" si="85"/>
        <v>433.01270189221935</v>
      </c>
      <c r="G266" s="3">
        <f t="shared" si="86"/>
        <v>-7.2648490094119893</v>
      </c>
      <c r="H266" s="3">
        <f t="shared" ca="1" si="72"/>
        <v>433.07364042519328</v>
      </c>
      <c r="I266" s="3">
        <f t="shared" ca="1" si="87"/>
        <v>11431.53532995463</v>
      </c>
      <c r="J266" s="3">
        <f t="shared" si="88"/>
        <v>3210.4766533369775</v>
      </c>
      <c r="K266" s="3">
        <f t="shared" ca="1" si="89"/>
        <v>12031.426401348066</v>
      </c>
      <c r="L266" s="3">
        <f t="shared" si="73"/>
        <v>-9.7135057644000788</v>
      </c>
      <c r="M266" s="3">
        <f t="shared" ca="1" si="74"/>
        <v>-1.6775876202572541E-2</v>
      </c>
      <c r="N266" s="3">
        <f t="shared" ca="1" si="75"/>
        <v>-0.96118690404136109</v>
      </c>
      <c r="O266" s="1">
        <f t="shared" ca="1" si="76"/>
        <v>63767944.53058406</v>
      </c>
      <c r="P266" s="1">
        <f t="shared" si="77"/>
        <v>-21205788.765489209</v>
      </c>
      <c r="Q266" s="1">
        <f t="shared" ca="1" si="78"/>
        <v>84973733.296073273</v>
      </c>
      <c r="R266" s="1">
        <f t="shared" ca="1" si="79"/>
        <v>294490.07548913144</v>
      </c>
      <c r="S266" s="23">
        <f t="shared" si="80"/>
        <v>0.8818845640159525</v>
      </c>
      <c r="U266" s="3">
        <f t="shared" si="81"/>
        <v>327.24697244192868</v>
      </c>
      <c r="V266" s="23">
        <f t="shared" ca="1" si="82"/>
        <v>1.3233847121444156</v>
      </c>
    </row>
    <row r="267" spans="4:22" x14ac:dyDescent="0.2">
      <c r="D267" s="1">
        <f t="shared" si="83"/>
        <v>265</v>
      </c>
      <c r="E267" s="2">
        <f t="shared" si="84"/>
        <v>26.600000000000108</v>
      </c>
      <c r="F267" s="3">
        <f t="shared" ca="1" si="85"/>
        <v>433.01270189221935</v>
      </c>
      <c r="G267" s="3">
        <f t="shared" si="86"/>
        <v>-8.2361995858519972</v>
      </c>
      <c r="H267" s="3">
        <f t="shared" ca="1" si="72"/>
        <v>433.09102390100168</v>
      </c>
      <c r="I267" s="3">
        <f t="shared" ca="1" si="87"/>
        <v>11474.836600143852</v>
      </c>
      <c r="J267" s="3">
        <f t="shared" si="88"/>
        <v>3209.7016009072145</v>
      </c>
      <c r="K267" s="3">
        <f t="shared" ca="1" si="89"/>
        <v>12074.734607340337</v>
      </c>
      <c r="L267" s="3">
        <f t="shared" si="73"/>
        <v>-9.713529157101588</v>
      </c>
      <c r="M267" s="3">
        <f t="shared" ca="1" si="74"/>
        <v>-1.9018394879852078E-2</v>
      </c>
      <c r="N267" s="3">
        <f t="shared" ca="1" si="75"/>
        <v>-1.0896737597287385</v>
      </c>
      <c r="O267" s="1">
        <f t="shared" ca="1" si="76"/>
        <v>63773063.894430116</v>
      </c>
      <c r="P267" s="1">
        <f t="shared" si="77"/>
        <v>-21200720.458485354</v>
      </c>
      <c r="Q267" s="1">
        <f t="shared" ca="1" si="78"/>
        <v>84973784.352915466</v>
      </c>
      <c r="R267" s="1">
        <f t="shared" ca="1" si="79"/>
        <v>294501.89625268115</v>
      </c>
      <c r="S267" s="23">
        <f t="shared" si="80"/>
        <v>0.88195334912457801</v>
      </c>
      <c r="U267" s="3">
        <f t="shared" si="81"/>
        <v>327.25012361909552</v>
      </c>
      <c r="V267" s="23">
        <f t="shared" ca="1" si="82"/>
        <v>1.3234250887712429</v>
      </c>
    </row>
    <row r="268" spans="4:22" x14ac:dyDescent="0.2">
      <c r="D268" s="1">
        <f t="shared" si="83"/>
        <v>266</v>
      </c>
      <c r="E268" s="2">
        <f t="shared" si="84"/>
        <v>26.700000000000109</v>
      </c>
      <c r="F268" s="3">
        <f t="shared" ca="1" si="85"/>
        <v>433.01270189221935</v>
      </c>
      <c r="G268" s="3">
        <f t="shared" si="86"/>
        <v>-9.2075525015621551</v>
      </c>
      <c r="H268" s="3">
        <f t="shared" ca="1" si="72"/>
        <v>433.11058521244786</v>
      </c>
      <c r="I268" s="3">
        <f t="shared" ca="1" si="87"/>
        <v>11518.137870333074</v>
      </c>
      <c r="J268" s="3">
        <f t="shared" si="88"/>
        <v>3208.8294133028435</v>
      </c>
      <c r="K268" s="3">
        <f t="shared" ca="1" si="89"/>
        <v>12118.044660575322</v>
      </c>
      <c r="L268" s="3">
        <f t="shared" si="73"/>
        <v>-9.713555481545594</v>
      </c>
      <c r="M268" s="3">
        <f t="shared" ca="1" si="74"/>
        <v>-2.1260727667744301E-2</v>
      </c>
      <c r="N268" s="3">
        <f t="shared" ca="1" si="75"/>
        <v>-1.2181499647387664</v>
      </c>
      <c r="O268" s="1">
        <f t="shared" ca="1" si="76"/>
        <v>63778824.867843471</v>
      </c>
      <c r="P268" s="1">
        <f t="shared" si="77"/>
        <v>-21195016.925114147</v>
      </c>
      <c r="Q268" s="1">
        <f t="shared" ca="1" si="78"/>
        <v>84973841.792957619</v>
      </c>
      <c r="R268" s="1">
        <f t="shared" ca="1" si="79"/>
        <v>294515.19794446457</v>
      </c>
      <c r="S268" s="23">
        <f t="shared" si="80"/>
        <v>0.88203075979501522</v>
      </c>
      <c r="U268" s="3">
        <f t="shared" si="81"/>
        <v>327.25366972456982</v>
      </c>
      <c r="V268" s="23">
        <f t="shared" ca="1" si="82"/>
        <v>1.3234705223534133</v>
      </c>
    </row>
    <row r="269" spans="4:22" x14ac:dyDescent="0.2">
      <c r="D269" s="1">
        <f t="shared" si="83"/>
        <v>267</v>
      </c>
      <c r="E269" s="2">
        <f t="shared" si="84"/>
        <v>26.800000000000111</v>
      </c>
      <c r="F269" s="3">
        <f t="shared" ca="1" si="85"/>
        <v>433.01270189221935</v>
      </c>
      <c r="G269" s="3">
        <f t="shared" si="86"/>
        <v>-10.178908049716714</v>
      </c>
      <c r="H269" s="3">
        <f t="shared" ca="1" si="72"/>
        <v>433.13232408709075</v>
      </c>
      <c r="I269" s="3">
        <f t="shared" ca="1" si="87"/>
        <v>11561.439140522296</v>
      </c>
      <c r="J269" s="3">
        <f t="shared" si="88"/>
        <v>3207.8600902752796</v>
      </c>
      <c r="K269" s="3">
        <f t="shared" ca="1" si="89"/>
        <v>12161.356778823358</v>
      </c>
      <c r="L269" s="3">
        <f t="shared" si="73"/>
        <v>-9.7135847377395983</v>
      </c>
      <c r="M269" s="3">
        <f t="shared" ca="1" si="74"/>
        <v>-2.3502852719904235E-2</v>
      </c>
      <c r="N269" s="3">
        <f t="shared" ca="1" si="75"/>
        <v>-1.3466142673680801</v>
      </c>
      <c r="O269" s="1">
        <f t="shared" ca="1" si="76"/>
        <v>63785227.457488775</v>
      </c>
      <c r="P269" s="1">
        <f t="shared" si="77"/>
        <v>-21188678.15331731</v>
      </c>
      <c r="Q269" s="1">
        <f t="shared" ca="1" si="78"/>
        <v>84973905.610806078</v>
      </c>
      <c r="R269" s="1">
        <f t="shared" ca="1" si="79"/>
        <v>294529.98037922173</v>
      </c>
      <c r="S269" s="23">
        <f t="shared" si="80"/>
        <v>0.88211679778846686</v>
      </c>
      <c r="U269" s="3">
        <f t="shared" si="81"/>
        <v>327.25761075936236</v>
      </c>
      <c r="V269" s="23">
        <f t="shared" ca="1" si="82"/>
        <v>1.3235210117254683</v>
      </c>
    </row>
    <row r="270" spans="4:22" x14ac:dyDescent="0.2">
      <c r="D270" s="1">
        <f t="shared" si="83"/>
        <v>268</v>
      </c>
      <c r="E270" s="2">
        <f t="shared" si="84"/>
        <v>26.900000000000112</v>
      </c>
      <c r="F270" s="3">
        <f t="shared" ca="1" si="85"/>
        <v>433.01270189221935</v>
      </c>
      <c r="G270" s="3">
        <f t="shared" si="86"/>
        <v>-11.150266523490673</v>
      </c>
      <c r="H270" s="3">
        <f t="shared" ca="1" si="72"/>
        <v>433.1562402223301</v>
      </c>
      <c r="I270" s="3">
        <f t="shared" ca="1" si="87"/>
        <v>11604.740410711518</v>
      </c>
      <c r="J270" s="3">
        <f t="shared" si="88"/>
        <v>3206.7936315466195</v>
      </c>
      <c r="K270" s="3">
        <f t="shared" ca="1" si="89"/>
        <v>12204.671179826026</v>
      </c>
      <c r="L270" s="3">
        <f t="shared" si="73"/>
        <v>-9.7136169256919924</v>
      </c>
      <c r="M270" s="3">
        <f t="shared" ca="1" si="74"/>
        <v>-2.5744748202257868E-2</v>
      </c>
      <c r="N270" s="3">
        <f t="shared" ca="1" si="75"/>
        <v>-1.4750654166163892</v>
      </c>
      <c r="O270" s="1">
        <f t="shared" ca="1" si="76"/>
        <v>63792271.670805283</v>
      </c>
      <c r="P270" s="1">
        <f t="shared" si="77"/>
        <v>-21181704.129682925</v>
      </c>
      <c r="Q270" s="1">
        <f t="shared" ca="1" si="78"/>
        <v>84973975.800488204</v>
      </c>
      <c r="R270" s="1">
        <f t="shared" ca="1" si="79"/>
        <v>294546.24335118447</v>
      </c>
      <c r="S270" s="23">
        <f t="shared" si="80"/>
        <v>0.88221146506259085</v>
      </c>
      <c r="U270" s="3">
        <f t="shared" si="81"/>
        <v>327.26194672460304</v>
      </c>
      <c r="V270" s="23">
        <f t="shared" ca="1" si="82"/>
        <v>1.3235765555927559</v>
      </c>
    </row>
    <row r="271" spans="4:22" x14ac:dyDescent="0.2">
      <c r="D271" s="1">
        <f t="shared" si="83"/>
        <v>269</v>
      </c>
      <c r="E271" s="2">
        <f t="shared" si="84"/>
        <v>27.000000000000114</v>
      </c>
      <c r="F271" s="3">
        <f t="shared" ca="1" si="85"/>
        <v>433.01270189221935</v>
      </c>
      <c r="G271" s="3">
        <f t="shared" si="86"/>
        <v>-12.121628216059872</v>
      </c>
      <c r="H271" s="3">
        <f t="shared" ca="1" si="72"/>
        <v>433.18233328542891</v>
      </c>
      <c r="I271" s="3">
        <f t="shared" ca="1" si="87"/>
        <v>11648.04168090074</v>
      </c>
      <c r="J271" s="3">
        <f t="shared" si="88"/>
        <v>3205.6300368096418</v>
      </c>
      <c r="K271" s="3">
        <f t="shared" ca="1" si="89"/>
        <v>12247.988081293142</v>
      </c>
      <c r="L271" s="3">
        <f t="shared" si="73"/>
        <v>-9.7136520454120454</v>
      </c>
      <c r="M271" s="3">
        <f t="shared" ca="1" si="74"/>
        <v>-2.7986392294287895E-2</v>
      </c>
      <c r="N271" s="3">
        <f t="shared" ca="1" si="75"/>
        <v>-1.6035021622601453</v>
      </c>
      <c r="O271" s="1">
        <f t="shared" ca="1" si="76"/>
        <v>63799957.516006865</v>
      </c>
      <c r="P271" s="1">
        <f t="shared" si="77"/>
        <v>-21174094.839445382</v>
      </c>
      <c r="Q271" s="1">
        <f t="shared" ca="1" si="78"/>
        <v>84974052.35545224</v>
      </c>
      <c r="R271" s="1">
        <f t="shared" ca="1" si="79"/>
        <v>294563.98663409165</v>
      </c>
      <c r="S271" s="23">
        <f t="shared" si="80"/>
        <v>0.88231476377155249</v>
      </c>
      <c r="U271" s="3">
        <f t="shared" si="81"/>
        <v>327.26667762154085</v>
      </c>
      <c r="V271" s="23">
        <f t="shared" ca="1" si="82"/>
        <v>1.3236371525315251</v>
      </c>
    </row>
    <row r="272" spans="4:22" x14ac:dyDescent="0.2">
      <c r="D272" s="1">
        <f t="shared" si="83"/>
        <v>270</v>
      </c>
      <c r="E272" s="2">
        <f t="shared" si="84"/>
        <v>27.100000000000115</v>
      </c>
      <c r="F272" s="3">
        <f t="shared" ca="1" si="85"/>
        <v>433.01270189221935</v>
      </c>
      <c r="G272" s="3">
        <f t="shared" si="86"/>
        <v>-13.092993420601076</v>
      </c>
      <c r="H272" s="3">
        <f t="shared" ca="1" si="72"/>
        <v>433.21060291353893</v>
      </c>
      <c r="I272" s="3">
        <f t="shared" ca="1" si="87"/>
        <v>11691.342951089962</v>
      </c>
      <c r="J272" s="3">
        <f t="shared" si="88"/>
        <v>3204.3693057278088</v>
      </c>
      <c r="K272" s="3">
        <f t="shared" ca="1" si="89"/>
        <v>12291.307700899744</v>
      </c>
      <c r="L272" s="3">
        <f t="shared" si="73"/>
        <v>-9.713690096909918</v>
      </c>
      <c r="M272" s="3">
        <f t="shared" ca="1" si="74"/>
        <v>-3.0227763190317405E-2</v>
      </c>
      <c r="N272" s="3">
        <f t="shared" ca="1" si="75"/>
        <v>-1.7319232549260919</v>
      </c>
      <c r="O272" s="1">
        <f t="shared" ca="1" si="76"/>
        <v>63808285.00208205</v>
      </c>
      <c r="P272" s="1">
        <f t="shared" si="77"/>
        <v>-21165850.266485423</v>
      </c>
      <c r="Q272" s="1">
        <f t="shared" ca="1" si="78"/>
        <v>84974135.268567473</v>
      </c>
      <c r="R272" s="1">
        <f t="shared" ca="1" si="79"/>
        <v>294583.20998120646</v>
      </c>
      <c r="S272" s="23">
        <f t="shared" si="80"/>
        <v>0.88242669626608494</v>
      </c>
      <c r="U272" s="3">
        <f t="shared" si="81"/>
        <v>327.27180345154409</v>
      </c>
      <c r="V272" s="23">
        <f t="shared" ca="1" si="82"/>
        <v>1.3237028009890262</v>
      </c>
    </row>
    <row r="273" spans="4:22" x14ac:dyDescent="0.2">
      <c r="D273" s="1">
        <f t="shared" si="83"/>
        <v>271</v>
      </c>
      <c r="E273" s="2">
        <f t="shared" si="84"/>
        <v>27.200000000000117</v>
      </c>
      <c r="F273" s="3">
        <f t="shared" ca="1" si="85"/>
        <v>433.01270189221935</v>
      </c>
      <c r="G273" s="3">
        <f t="shared" si="86"/>
        <v>-14.064362430292068</v>
      </c>
      <c r="H273" s="3">
        <f t="shared" ca="1" si="72"/>
        <v>433.24104871372776</v>
      </c>
      <c r="I273" s="3">
        <f t="shared" ca="1" si="87"/>
        <v>11734.644221279184</v>
      </c>
      <c r="J273" s="3">
        <f t="shared" si="88"/>
        <v>3203.011437935264</v>
      </c>
      <c r="K273" s="3">
        <f t="shared" ca="1" si="89"/>
        <v>12334.630256283079</v>
      </c>
      <c r="L273" s="3">
        <f t="shared" si="73"/>
        <v>-9.7137310801966485</v>
      </c>
      <c r="M273" s="3">
        <f t="shared" ca="1" si="74"/>
        <v>-3.2468839100791423E-2</v>
      </c>
      <c r="N273" s="3">
        <f t="shared" ca="1" si="75"/>
        <v>-1.8603274461646915</v>
      </c>
      <c r="O273" s="1">
        <f t="shared" ca="1" si="76"/>
        <v>63817254.13879402</v>
      </c>
      <c r="P273" s="1">
        <f t="shared" si="77"/>
        <v>-21156970.393330049</v>
      </c>
      <c r="Q273" s="1">
        <f t="shared" ca="1" si="78"/>
        <v>84974224.532124072</v>
      </c>
      <c r="R273" s="1">
        <f t="shared" ca="1" si="79"/>
        <v>294603.91312533489</v>
      </c>
      <c r="S273" s="23">
        <f t="shared" si="80"/>
        <v>0.88254726509355086</v>
      </c>
      <c r="U273" s="3">
        <f t="shared" si="81"/>
        <v>327.27732421610034</v>
      </c>
      <c r="V273" s="23">
        <f t="shared" ca="1" si="82"/>
        <v>1.3237734992836223</v>
      </c>
    </row>
    <row r="274" spans="4:22" x14ac:dyDescent="0.2">
      <c r="D274" s="1">
        <f t="shared" si="83"/>
        <v>272</v>
      </c>
      <c r="E274" s="2">
        <f t="shared" si="84"/>
        <v>27.300000000000118</v>
      </c>
      <c r="F274" s="3">
        <f t="shared" ca="1" si="85"/>
        <v>433.01270189221935</v>
      </c>
      <c r="G274" s="3">
        <f t="shared" si="86"/>
        <v>-15.035735538311732</v>
      </c>
      <c r="H274" s="3">
        <f t="shared" ca="1" si="72"/>
        <v>433.27367026300834</v>
      </c>
      <c r="I274" s="3">
        <f t="shared" ca="1" si="87"/>
        <v>11777.945491468407</v>
      </c>
      <c r="J274" s="3">
        <f t="shared" si="88"/>
        <v>3201.5564330368338</v>
      </c>
      <c r="K274" s="3">
        <f t="shared" ca="1" si="89"/>
        <v>12377.955965039595</v>
      </c>
      <c r="L274" s="3">
        <f t="shared" si="73"/>
        <v>-9.7137749952841652</v>
      </c>
      <c r="M274" s="3">
        <f t="shared" ca="1" si="74"/>
        <v>-3.4709598253556039E-2</v>
      </c>
      <c r="N274" s="3">
        <f t="shared" ca="1" si="75"/>
        <v>-1.9887134885234141</v>
      </c>
      <c r="O274" s="1">
        <f t="shared" ca="1" si="76"/>
        <v>63826864.936680548</v>
      </c>
      <c r="P274" s="1">
        <f t="shared" si="77"/>
        <v>-21147455.201152563</v>
      </c>
      <c r="Q274" s="1">
        <f t="shared" ca="1" si="78"/>
        <v>84974320.137833118</v>
      </c>
      <c r="R274" s="1">
        <f t="shared" ca="1" si="79"/>
        <v>294626.09577884566</v>
      </c>
      <c r="S274" s="23">
        <f t="shared" si="80"/>
        <v>0.88267647299801355</v>
      </c>
      <c r="U274" s="3">
        <f t="shared" si="81"/>
        <v>327.28323991681617</v>
      </c>
      <c r="V274" s="23">
        <f t="shared" ca="1" si="82"/>
        <v>1.3238492456049116</v>
      </c>
    </row>
    <row r="275" spans="4:22" x14ac:dyDescent="0.2">
      <c r="D275" s="1">
        <f t="shared" si="83"/>
        <v>273</v>
      </c>
      <c r="E275" s="2">
        <f t="shared" si="84"/>
        <v>27.400000000000119</v>
      </c>
      <c r="F275" s="3">
        <f t="shared" ca="1" si="85"/>
        <v>433.01270189221935</v>
      </c>
      <c r="G275" s="3">
        <f t="shared" si="86"/>
        <v>-16.007113037840149</v>
      </c>
      <c r="H275" s="3">
        <f t="shared" ca="1" si="72"/>
        <v>433.30846710837102</v>
      </c>
      <c r="I275" s="3">
        <f t="shared" ca="1" si="87"/>
        <v>11821.246761657629</v>
      </c>
      <c r="J275" s="3">
        <f t="shared" si="88"/>
        <v>3200.0042906080262</v>
      </c>
      <c r="K275" s="3">
        <f t="shared" ca="1" si="89"/>
        <v>12421.285044721944</v>
      </c>
      <c r="L275" s="3">
        <f t="shared" si="73"/>
        <v>-9.7138218421852809</v>
      </c>
      <c r="M275" s="3">
        <f t="shared" ca="1" si="74"/>
        <v>-3.6950018895134988E-2</v>
      </c>
      <c r="N275" s="3">
        <f t="shared" ca="1" si="75"/>
        <v>-2.1170801356198798</v>
      </c>
      <c r="O275" s="1">
        <f t="shared" ca="1" si="76"/>
        <v>63837117.407054126</v>
      </c>
      <c r="P275" s="1">
        <f t="shared" si="77"/>
        <v>-21137304.669772506</v>
      </c>
      <c r="Q275" s="1">
        <f t="shared" ca="1" si="78"/>
        <v>84974422.076826632</v>
      </c>
      <c r="R275" s="1">
        <f t="shared" ca="1" si="79"/>
        <v>294649.75763369229</v>
      </c>
      <c r="S275" s="23">
        <f t="shared" si="80"/>
        <v>0.88281432292030781</v>
      </c>
      <c r="U275" s="3">
        <f t="shared" si="81"/>
        <v>327.28955055541752</v>
      </c>
      <c r="V275" s="23">
        <f t="shared" ca="1" si="82"/>
        <v>1.3239300380138537</v>
      </c>
    </row>
    <row r="276" spans="4:22" x14ac:dyDescent="0.2">
      <c r="D276" s="1">
        <f t="shared" si="83"/>
        <v>274</v>
      </c>
      <c r="E276" s="2">
        <f t="shared" si="84"/>
        <v>27.500000000000121</v>
      </c>
      <c r="F276" s="3">
        <f t="shared" ca="1" si="85"/>
        <v>433.01270189221935</v>
      </c>
      <c r="G276" s="3">
        <f t="shared" si="86"/>
        <v>-16.978495222058676</v>
      </c>
      <c r="H276" s="3">
        <f t="shared" ca="1" si="72"/>
        <v>433.34543876681738</v>
      </c>
      <c r="I276" s="3">
        <f t="shared" ca="1" si="87"/>
        <v>11864.548031846851</v>
      </c>
      <c r="J276" s="3">
        <f t="shared" si="88"/>
        <v>3198.3550101950314</v>
      </c>
      <c r="K276" s="3">
        <f t="shared" ca="1" si="89"/>
        <v>12464.617712835974</v>
      </c>
      <c r="L276" s="3">
        <f t="shared" si="73"/>
        <v>-9.7138716209136931</v>
      </c>
      <c r="M276" s="3">
        <f t="shared" ca="1" si="74"/>
        <v>-3.9190079292003514E-2</v>
      </c>
      <c r="N276" s="3">
        <f t="shared" ca="1" si="75"/>
        <v>-2.2454261422148467</v>
      </c>
      <c r="O276" s="1">
        <f t="shared" ca="1" si="76"/>
        <v>63848011.562001862</v>
      </c>
      <c r="P276" s="1">
        <f t="shared" si="77"/>
        <v>-21126518.777655635</v>
      </c>
      <c r="Q276" s="1">
        <f t="shared" ca="1" si="78"/>
        <v>84974530.3396575</v>
      </c>
      <c r="R276" s="1">
        <f t="shared" ca="1" si="79"/>
        <v>294674.8983614358</v>
      </c>
      <c r="S276" s="23">
        <f t="shared" si="80"/>
        <v>0.8829608179981252</v>
      </c>
      <c r="U276" s="3">
        <f t="shared" si="81"/>
        <v>327.29625613374947</v>
      </c>
      <c r="V276" s="23">
        <f t="shared" ca="1" si="82"/>
        <v>1.3240158744429114</v>
      </c>
    </row>
    <row r="277" spans="4:22" x14ac:dyDescent="0.2">
      <c r="D277" s="1">
        <f t="shared" si="83"/>
        <v>275</v>
      </c>
      <c r="E277" s="2">
        <f t="shared" si="84"/>
        <v>27.600000000000122</v>
      </c>
      <c r="F277" s="3">
        <f t="shared" ca="1" si="85"/>
        <v>433.01270189221935</v>
      </c>
      <c r="G277" s="3">
        <f t="shared" si="86"/>
        <v>-17.949882384150044</v>
      </c>
      <c r="H277" s="3">
        <f t="shared" ca="1" si="72"/>
        <v>433.38458472539708</v>
      </c>
      <c r="I277" s="3">
        <f t="shared" ca="1" si="87"/>
        <v>11907.849302036073</v>
      </c>
      <c r="J277" s="3">
        <f t="shared" si="88"/>
        <v>3196.6085913147208</v>
      </c>
      <c r="K277" s="3">
        <f t="shared" ca="1" si="89"/>
        <v>12507.954186837738</v>
      </c>
      <c r="L277" s="3">
        <f t="shared" si="73"/>
        <v>-9.7139243314839838</v>
      </c>
      <c r="M277" s="3">
        <f t="shared" ca="1" si="74"/>
        <v>-4.142975773185921E-2</v>
      </c>
      <c r="N277" s="3">
        <f t="shared" ca="1" si="75"/>
        <v>-2.373750264285023</v>
      </c>
      <c r="O277" s="1">
        <f t="shared" ca="1" si="76"/>
        <v>63859547.414385661</v>
      </c>
      <c r="P277" s="1">
        <f t="shared" si="77"/>
        <v>-21115097.501913909</v>
      </c>
      <c r="Q277" s="1">
        <f t="shared" ca="1" si="78"/>
        <v>84974644.916299567</v>
      </c>
      <c r="R277" s="1">
        <f t="shared" ca="1" si="79"/>
        <v>294701.51761327003</v>
      </c>
      <c r="S277" s="23">
        <f t="shared" si="80"/>
        <v>0.88311596156609184</v>
      </c>
      <c r="U277" s="3">
        <f t="shared" si="81"/>
        <v>327.30335665377629</v>
      </c>
      <c r="V277" s="23">
        <f t="shared" ca="1" si="82"/>
        <v>1.3241067526961974</v>
      </c>
    </row>
    <row r="278" spans="4:22" x14ac:dyDescent="0.2">
      <c r="D278" s="1">
        <f t="shared" si="83"/>
        <v>276</v>
      </c>
      <c r="E278" s="2">
        <f t="shared" si="84"/>
        <v>27.700000000000124</v>
      </c>
      <c r="F278" s="3">
        <f t="shared" ca="1" si="85"/>
        <v>433.01270189221935</v>
      </c>
      <c r="G278" s="3">
        <f t="shared" si="86"/>
        <v>-18.921274817298443</v>
      </c>
      <c r="H278" s="3">
        <f t="shared" ca="1" si="72"/>
        <v>433.42590444124562</v>
      </c>
      <c r="I278" s="3">
        <f t="shared" ca="1" si="87"/>
        <v>11951.150572225295</v>
      </c>
      <c r="J278" s="3">
        <f t="shared" si="88"/>
        <v>3194.7650334546483</v>
      </c>
      <c r="K278" s="3">
        <f t="shared" ca="1" si="89"/>
        <v>12551.294684130495</v>
      </c>
      <c r="L278" s="3">
        <f t="shared" si="73"/>
        <v>-9.7139799739116182</v>
      </c>
      <c r="M278" s="3">
        <f t="shared" ca="1" si="74"/>
        <v>-4.3669032524889871E-2</v>
      </c>
      <c r="N278" s="3">
        <f t="shared" ca="1" si="75"/>
        <v>-2.5020512590957109</v>
      </c>
      <c r="O278" s="1">
        <f t="shared" ca="1" si="76"/>
        <v>63871724.977842003</v>
      </c>
      <c r="P278" s="1">
        <f t="shared" si="77"/>
        <v>-21103040.818305444</v>
      </c>
      <c r="Q278" s="1">
        <f t="shared" ca="1" si="78"/>
        <v>84974765.796147451</v>
      </c>
      <c r="R278" s="1">
        <f t="shared" ca="1" si="79"/>
        <v>294729.615020047</v>
      </c>
      <c r="S278" s="23">
        <f t="shared" si="80"/>
        <v>0.88327975715586615</v>
      </c>
      <c r="U278" s="3">
        <f t="shared" si="81"/>
        <v>327.31085211758142</v>
      </c>
      <c r="V278" s="23">
        <f t="shared" ca="1" si="82"/>
        <v>1.3242026704496312</v>
      </c>
    </row>
    <row r="279" spans="4:22" x14ac:dyDescent="0.2">
      <c r="D279" s="1">
        <f t="shared" si="83"/>
        <v>277</v>
      </c>
      <c r="E279" s="2">
        <f t="shared" si="84"/>
        <v>27.800000000000125</v>
      </c>
      <c r="F279" s="3">
        <f t="shared" ca="1" si="85"/>
        <v>433.01270189221935</v>
      </c>
      <c r="G279" s="3">
        <f t="shared" si="86"/>
        <v>-19.892672814689604</v>
      </c>
      <c r="H279" s="3">
        <f t="shared" ca="1" si="72"/>
        <v>433.46939734162589</v>
      </c>
      <c r="I279" s="3">
        <f t="shared" ca="1" si="87"/>
        <v>11994.451842414517</v>
      </c>
      <c r="J279" s="3">
        <f t="shared" si="88"/>
        <v>3192.8243360730489</v>
      </c>
      <c r="K279" s="3">
        <f t="shared" ca="1" si="89"/>
        <v>12594.639422061724</v>
      </c>
      <c r="L279" s="3">
        <f t="shared" si="73"/>
        <v>-9.7140385482129474</v>
      </c>
      <c r="M279" s="3">
        <f t="shared" ca="1" si="74"/>
        <v>-4.5907882005037877E-2</v>
      </c>
      <c r="N279" s="3">
        <f t="shared" ca="1" si="75"/>
        <v>-2.6303278852732497</v>
      </c>
      <c r="O279" s="1">
        <f t="shared" ca="1" si="76"/>
        <v>63884544.266782202</v>
      </c>
      <c r="P279" s="1">
        <f t="shared" si="77"/>
        <v>-21090348.701234486</v>
      </c>
      <c r="Q279" s="1">
        <f t="shared" ca="1" si="78"/>
        <v>84974892.968016684</v>
      </c>
      <c r="R279" s="1">
        <f t="shared" ca="1" si="79"/>
        <v>294759.1901923056</v>
      </c>
      <c r="S279" s="23">
        <f t="shared" si="80"/>
        <v>0.88345220849622907</v>
      </c>
      <c r="U279" s="3">
        <f t="shared" si="81"/>
        <v>327.31874252736765</v>
      </c>
      <c r="V279" s="23">
        <f t="shared" ca="1" si="82"/>
        <v>1.3243036252511047</v>
      </c>
    </row>
    <row r="280" spans="4:22" x14ac:dyDescent="0.2">
      <c r="D280" s="1">
        <f t="shared" si="83"/>
        <v>278</v>
      </c>
      <c r="E280" s="2">
        <f t="shared" si="84"/>
        <v>27.900000000000126</v>
      </c>
      <c r="F280" s="3">
        <f t="shared" ca="1" si="85"/>
        <v>433.01270189221935</v>
      </c>
      <c r="G280" s="3">
        <f t="shared" si="86"/>
        <v>-20.864076669510897</v>
      </c>
      <c r="H280" s="3">
        <f t="shared" ca="1" si="72"/>
        <v>433.51506282397071</v>
      </c>
      <c r="I280" s="3">
        <f t="shared" ca="1" si="87"/>
        <v>12037.753112603739</v>
      </c>
      <c r="J280" s="3">
        <f t="shared" si="88"/>
        <v>3190.786498598839</v>
      </c>
      <c r="K280" s="3">
        <f t="shared" ca="1" si="89"/>
        <v>12637.98861792014</v>
      </c>
      <c r="L280" s="3">
        <f t="shared" si="73"/>
        <v>-9.7141000544052112</v>
      </c>
      <c r="M280" s="3">
        <f t="shared" ca="1" si="74"/>
        <v>-4.8146284531261241E-2</v>
      </c>
      <c r="N280" s="3">
        <f t="shared" ca="1" si="75"/>
        <v>-2.7585789028772703</v>
      </c>
      <c r="O280" s="1">
        <f t="shared" ca="1" si="76"/>
        <v>63898005.296392232</v>
      </c>
      <c r="P280" s="1">
        <f t="shared" si="77"/>
        <v>-21077021.123751391</v>
      </c>
      <c r="Q280" s="1">
        <f t="shared" ca="1" si="78"/>
        <v>84975026.420143619</v>
      </c>
      <c r="R280" s="1">
        <f t="shared" ca="1" si="79"/>
        <v>294790.2427203001</v>
      </c>
      <c r="S280" s="23">
        <f t="shared" si="80"/>
        <v>0.88363331951318691</v>
      </c>
      <c r="U280" s="3">
        <f t="shared" si="81"/>
        <v>327.3270278854568</v>
      </c>
      <c r="V280" s="23">
        <f t="shared" ca="1" si="82"/>
        <v>1.3244096145206585</v>
      </c>
    </row>
    <row r="281" spans="4:22" x14ac:dyDescent="0.2">
      <c r="D281" s="1">
        <f t="shared" si="83"/>
        <v>279</v>
      </c>
      <c r="E281" s="2">
        <f t="shared" si="84"/>
        <v>28.000000000000128</v>
      </c>
      <c r="F281" s="3">
        <f t="shared" ca="1" si="85"/>
        <v>433.01270189221935</v>
      </c>
      <c r="G281" s="3">
        <f t="shared" si="86"/>
        <v>-21.835486674951419</v>
      </c>
      <c r="H281" s="3">
        <f t="shared" ca="1" si="72"/>
        <v>433.5629002559283</v>
      </c>
      <c r="I281" s="3">
        <f t="shared" ca="1" si="87"/>
        <v>12081.054382792961</v>
      </c>
      <c r="J281" s="3">
        <f t="shared" si="88"/>
        <v>3188.6515204316161</v>
      </c>
      <c r="K281" s="3">
        <f t="shared" ca="1" si="89"/>
        <v>12681.342488932711</v>
      </c>
      <c r="L281" s="3">
        <f t="shared" si="73"/>
        <v>-9.7141644925065265</v>
      </c>
      <c r="M281" s="3">
        <f t="shared" ca="1" si="74"/>
        <v>-5.0384218488790926E-2</v>
      </c>
      <c r="N281" s="3">
        <f t="shared" ca="1" si="75"/>
        <v>-2.8868030734727306</v>
      </c>
      <c r="O281" s="1">
        <f t="shared" ca="1" si="76"/>
        <v>63912108.082632884</v>
      </c>
      <c r="P281" s="1">
        <f t="shared" si="77"/>
        <v>-21063058.057552554</v>
      </c>
      <c r="Q281" s="1">
        <f t="shared" ca="1" si="78"/>
        <v>84975166.140185446</v>
      </c>
      <c r="R281" s="1">
        <f t="shared" ca="1" si="79"/>
        <v>294822.77217403124</v>
      </c>
      <c r="S281" s="23">
        <f t="shared" si="80"/>
        <v>0.88382309433007888</v>
      </c>
      <c r="U281" s="3">
        <f t="shared" si="81"/>
        <v>327.33570819428996</v>
      </c>
      <c r="V281" s="23">
        <f t="shared" ca="1" si="82"/>
        <v>1.324520635550666</v>
      </c>
    </row>
    <row r="282" spans="4:22" x14ac:dyDescent="0.2">
      <c r="D282" s="1">
        <f t="shared" si="83"/>
        <v>280</v>
      </c>
      <c r="E282" s="2">
        <f t="shared" si="84"/>
        <v>28.100000000000129</v>
      </c>
      <c r="F282" s="3">
        <f t="shared" ca="1" si="85"/>
        <v>433.01270189221935</v>
      </c>
      <c r="G282" s="3">
        <f t="shared" si="86"/>
        <v>-22.806903124202073</v>
      </c>
      <c r="H282" s="3">
        <f t="shared" ca="1" si="72"/>
        <v>433.61290897540954</v>
      </c>
      <c r="I282" s="3">
        <f t="shared" ca="1" si="87"/>
        <v>12124.355652982184</v>
      </c>
      <c r="J282" s="3">
        <f t="shared" si="88"/>
        <v>3186.4194009416588</v>
      </c>
      <c r="K282" s="3">
        <f t="shared" ca="1" si="89"/>
        <v>12724.701252261679</v>
      </c>
      <c r="L282" s="3">
        <f t="shared" si="73"/>
        <v>-9.7142318625359039</v>
      </c>
      <c r="M282" s="3">
        <f t="shared" ca="1" si="74"/>
        <v>-5.2621662290384237E-2</v>
      </c>
      <c r="N282" s="3">
        <f t="shared" ca="1" si="75"/>
        <v>-3.0149991602017336</v>
      </c>
      <c r="O282" s="1">
        <f t="shared" ca="1" si="76"/>
        <v>63926852.642239712</v>
      </c>
      <c r="P282" s="1">
        <f t="shared" si="77"/>
        <v>-21048459.472980417</v>
      </c>
      <c r="Q282" s="1">
        <f t="shared" ca="1" si="78"/>
        <v>84975312.115220129</v>
      </c>
      <c r="R282" s="1">
        <f t="shared" ca="1" si="79"/>
        <v>294856.77810327848</v>
      </c>
      <c r="S282" s="23">
        <f t="shared" si="80"/>
        <v>0.88402153726768806</v>
      </c>
      <c r="U282" s="3">
        <f t="shared" si="81"/>
        <v>327.34478345642748</v>
      </c>
      <c r="V282" s="23">
        <f t="shared" ca="1" si="82"/>
        <v>1.324636685506025</v>
      </c>
    </row>
    <row r="283" spans="4:22" x14ac:dyDescent="0.2">
      <c r="D283" s="1">
        <f t="shared" si="83"/>
        <v>281</v>
      </c>
      <c r="E283" s="2">
        <f t="shared" si="84"/>
        <v>28.200000000000131</v>
      </c>
      <c r="F283" s="3">
        <f t="shared" ca="1" si="85"/>
        <v>433.01270189221935</v>
      </c>
      <c r="G283" s="3">
        <f t="shared" si="86"/>
        <v>-23.778326310455665</v>
      </c>
      <c r="H283" s="3">
        <f t="shared" ca="1" si="72"/>
        <v>433.66508829063764</v>
      </c>
      <c r="I283" s="3">
        <f t="shared" ca="1" si="87"/>
        <v>12167.656923171406</v>
      </c>
      <c r="J283" s="3">
        <f t="shared" si="88"/>
        <v>3184.0901394699258</v>
      </c>
      <c r="K283" s="3">
        <f t="shared" ca="1" si="89"/>
        <v>12768.065125001596</v>
      </c>
      <c r="L283" s="3">
        <f t="shared" si="73"/>
        <v>-9.7143021645132333</v>
      </c>
      <c r="M283" s="3">
        <f t="shared" ca="1" si="74"/>
        <v>-5.4858594377574323E-2</v>
      </c>
      <c r="N283" s="3">
        <f t="shared" ca="1" si="75"/>
        <v>-3.1431659278551161</v>
      </c>
      <c r="O283" s="1">
        <f t="shared" ca="1" si="76"/>
        <v>63942238.992723018</v>
      </c>
      <c r="P283" s="1">
        <f t="shared" si="77"/>
        <v>-21033225.3390234</v>
      </c>
      <c r="Q283" s="1">
        <f t="shared" ca="1" si="78"/>
        <v>84975464.331746414</v>
      </c>
      <c r="R283" s="1">
        <f t="shared" ca="1" si="79"/>
        <v>294892.26003763359</v>
      </c>
      <c r="S283" s="23">
        <f t="shared" si="80"/>
        <v>0.88422865284435659</v>
      </c>
      <c r="U283" s="3">
        <f t="shared" si="81"/>
        <v>327.35425367454877</v>
      </c>
      <c r="V283" s="23">
        <f t="shared" ca="1" si="82"/>
        <v>1.3247577614243611</v>
      </c>
    </row>
    <row r="284" spans="4:22" x14ac:dyDescent="0.2">
      <c r="D284" s="1">
        <f t="shared" si="83"/>
        <v>282</v>
      </c>
      <c r="E284" s="2">
        <f t="shared" si="84"/>
        <v>28.300000000000132</v>
      </c>
      <c r="F284" s="3">
        <f t="shared" ca="1" si="85"/>
        <v>433.01270189221935</v>
      </c>
      <c r="G284" s="3">
        <f t="shared" si="86"/>
        <v>-24.749756526906989</v>
      </c>
      <c r="H284" s="3">
        <f t="shared" ca="1" si="72"/>
        <v>433.7194374802001</v>
      </c>
      <c r="I284" s="3">
        <f t="shared" ca="1" si="87"/>
        <v>12210.958193360628</v>
      </c>
      <c r="J284" s="3">
        <f t="shared" si="88"/>
        <v>3181.6637353280576</v>
      </c>
      <c r="K284" s="3">
        <f t="shared" ca="1" si="89"/>
        <v>12811.434324176353</v>
      </c>
      <c r="L284" s="3">
        <f t="shared" si="73"/>
        <v>-9.7143753984592873</v>
      </c>
      <c r="M284" s="3">
        <f t="shared" ca="1" si="74"/>
        <v>-5.7094993221915399E-2</v>
      </c>
      <c r="N284" s="3">
        <f t="shared" ca="1" si="75"/>
        <v>-3.2713021429437945</v>
      </c>
      <c r="O284" s="1">
        <f t="shared" ca="1" si="76"/>
        <v>63958267.152368009</v>
      </c>
      <c r="P284" s="1">
        <f t="shared" si="77"/>
        <v>-21017355.623315856</v>
      </c>
      <c r="Q284" s="1">
        <f t="shared" ca="1" si="78"/>
        <v>84975622.775683865</v>
      </c>
      <c r="R284" s="1">
        <f t="shared" ca="1" si="79"/>
        <v>294929.21748653607</v>
      </c>
      <c r="S284" s="23">
        <f t="shared" si="80"/>
        <v>0.88444444577611137</v>
      </c>
      <c r="U284" s="3">
        <f t="shared" si="81"/>
        <v>327.36411885145259</v>
      </c>
      <c r="V284" s="23">
        <f t="shared" ca="1" si="82"/>
        <v>1.3248838602162387</v>
      </c>
    </row>
    <row r="285" spans="4:22" x14ac:dyDescent="0.2">
      <c r="D285" s="1">
        <f t="shared" si="83"/>
        <v>283</v>
      </c>
      <c r="E285" s="2">
        <f t="shared" si="84"/>
        <v>28.400000000000134</v>
      </c>
      <c r="F285" s="3">
        <f t="shared" ca="1" si="85"/>
        <v>433.01270189221935</v>
      </c>
      <c r="G285" s="3">
        <f t="shared" si="86"/>
        <v>-25.721194066752918</v>
      </c>
      <c r="H285" s="3">
        <f t="shared" ca="1" si="72"/>
        <v>433.77595579310247</v>
      </c>
      <c r="I285" s="3">
        <f t="shared" ca="1" si="87"/>
        <v>12254.25946354985</v>
      </c>
      <c r="J285" s="3">
        <f t="shared" si="88"/>
        <v>3179.1401877983744</v>
      </c>
      <c r="K285" s="3">
        <f t="shared" ca="1" si="89"/>
        <v>12854.809066736218</v>
      </c>
      <c r="L285" s="3">
        <f t="shared" si="73"/>
        <v>-9.7144515643957323</v>
      </c>
      <c r="M285" s="3">
        <f t="shared" ca="1" si="74"/>
        <v>-5.9330837326223525E-2</v>
      </c>
      <c r="N285" s="3">
        <f t="shared" ca="1" si="75"/>
        <v>-3.3994065737698578</v>
      </c>
      <c r="O285" s="1">
        <f t="shared" ca="1" si="76"/>
        <v>63974937.140234657</v>
      </c>
      <c r="P285" s="1">
        <f t="shared" si="77"/>
        <v>-21000850.292138059</v>
      </c>
      <c r="Q285" s="1">
        <f t="shared" ca="1" si="78"/>
        <v>84975787.432372719</v>
      </c>
      <c r="R285" s="1">
        <f t="shared" ca="1" si="79"/>
        <v>294967.64993930969</v>
      </c>
      <c r="S285" s="23">
        <f t="shared" si="80"/>
        <v>0.8846689209767894</v>
      </c>
      <c r="U285" s="3">
        <f t="shared" si="81"/>
        <v>327.37437899005687</v>
      </c>
      <c r="V285" s="23">
        <f t="shared" ca="1" si="82"/>
        <v>1.3250149786653806</v>
      </c>
    </row>
    <row r="286" spans="4:22" x14ac:dyDescent="0.2">
      <c r="D286" s="1">
        <f t="shared" si="83"/>
        <v>284</v>
      </c>
      <c r="E286" s="2">
        <f t="shared" si="84"/>
        <v>28.500000000000135</v>
      </c>
      <c r="F286" s="3">
        <f t="shared" ca="1" si="85"/>
        <v>433.01270189221935</v>
      </c>
      <c r="G286" s="3">
        <f t="shared" si="86"/>
        <v>-26.69263922319249</v>
      </c>
      <c r="H286" s="3">
        <f t="shared" ca="1" si="72"/>
        <v>433.83464244882464</v>
      </c>
      <c r="I286" s="3">
        <f t="shared" ca="1" si="87"/>
        <v>12297.560733739072</v>
      </c>
      <c r="J286" s="3">
        <f t="shared" si="88"/>
        <v>3176.5194961338771</v>
      </c>
      <c r="K286" s="3">
        <f t="shared" ca="1" si="89"/>
        <v>12898.189569554885</v>
      </c>
      <c r="L286" s="3">
        <f t="shared" si="73"/>
        <v>-9.714530662345112</v>
      </c>
      <c r="M286" s="3">
        <f t="shared" ca="1" si="74"/>
        <v>-6.1566105225812906E-2</v>
      </c>
      <c r="N286" s="3">
        <f t="shared" ca="1" si="75"/>
        <v>-3.5274779904974016</v>
      </c>
      <c r="O286" s="1">
        <f t="shared" ca="1" si="76"/>
        <v>63992248.976157837</v>
      </c>
      <c r="P286" s="1">
        <f t="shared" si="77"/>
        <v>-20983709.310416125</v>
      </c>
      <c r="Q286" s="1">
        <f t="shared" ca="1" si="78"/>
        <v>84975958.286573961</v>
      </c>
      <c r="R286" s="1">
        <f t="shared" ca="1" si="79"/>
        <v>295007.55686520075</v>
      </c>
      <c r="S286" s="23">
        <f t="shared" si="80"/>
        <v>0.88490208355817246</v>
      </c>
      <c r="U286" s="3">
        <f t="shared" si="81"/>
        <v>327.38503409339876</v>
      </c>
      <c r="V286" s="23">
        <f t="shared" ca="1" si="82"/>
        <v>1.3251511134288967</v>
      </c>
    </row>
    <row r="287" spans="4:22" x14ac:dyDescent="0.2">
      <c r="D287" s="1">
        <f t="shared" si="83"/>
        <v>285</v>
      </c>
      <c r="E287" s="2">
        <f t="shared" si="84"/>
        <v>28.600000000000136</v>
      </c>
      <c r="F287" s="3">
        <f t="shared" ca="1" si="85"/>
        <v>433.01270189221935</v>
      </c>
      <c r="G287" s="3">
        <f t="shared" si="86"/>
        <v>-27.664092289427</v>
      </c>
      <c r="H287" s="3">
        <f t="shared" ca="1" si="72"/>
        <v>433.89549663737921</v>
      </c>
      <c r="I287" s="3">
        <f t="shared" ca="1" si="87"/>
        <v>12340.862003928294</v>
      </c>
      <c r="J287" s="3">
        <f t="shared" si="88"/>
        <v>3173.8016595582462</v>
      </c>
      <c r="K287" s="3">
        <f t="shared" ca="1" si="89"/>
        <v>12941.57604942652</v>
      </c>
      <c r="L287" s="3">
        <f t="shared" si="73"/>
        <v>-9.7146126923308564</v>
      </c>
      <c r="M287" s="3">
        <f t="shared" ca="1" si="74"/>
        <v>-6.3800775489727443E-2</v>
      </c>
      <c r="N287" s="3">
        <f t="shared" ca="1" si="75"/>
        <v>-3.6555151652230906</v>
      </c>
      <c r="O287" s="1">
        <f t="shared" ca="1" si="76"/>
        <v>64010202.6807473</v>
      </c>
      <c r="P287" s="1">
        <f t="shared" si="77"/>
        <v>-20965932.641721986</v>
      </c>
      <c r="Q287" s="1">
        <f t="shared" ca="1" si="78"/>
        <v>84976135.322469294</v>
      </c>
      <c r="R287" s="1">
        <f t="shared" ca="1" si="79"/>
        <v>295048.93771341786</v>
      </c>
      <c r="S287" s="23">
        <f t="shared" si="80"/>
        <v>0.88514393883012377</v>
      </c>
      <c r="U287" s="3">
        <f t="shared" si="81"/>
        <v>327.39608416463449</v>
      </c>
      <c r="V287" s="23">
        <f t="shared" ca="1" si="82"/>
        <v>1.3252922610375217</v>
      </c>
    </row>
    <row r="288" spans="4:22" x14ac:dyDescent="0.2">
      <c r="D288" s="1">
        <f t="shared" si="83"/>
        <v>286</v>
      </c>
      <c r="E288" s="2">
        <f t="shared" si="84"/>
        <v>28.700000000000138</v>
      </c>
      <c r="F288" s="3">
        <f t="shared" ca="1" si="85"/>
        <v>433.01270189221935</v>
      </c>
      <c r="G288" s="3">
        <f t="shared" si="86"/>
        <v>-28.635553558660085</v>
      </c>
      <c r="H288" s="3">
        <f t="shared" ca="1" si="72"/>
        <v>433.95851751937181</v>
      </c>
      <c r="I288" s="3">
        <f t="shared" ca="1" si="87"/>
        <v>12384.163274117516</v>
      </c>
      <c r="J288" s="3">
        <f t="shared" si="88"/>
        <v>3170.9866772658415</v>
      </c>
      <c r="K288" s="3">
        <f t="shared" ca="1" si="89"/>
        <v>12984.968723062821</v>
      </c>
      <c r="L288" s="3">
        <f t="shared" si="73"/>
        <v>-9.7146976543772823</v>
      </c>
      <c r="M288" s="3">
        <f t="shared" ca="1" si="74"/>
        <v>-6.6034826721967338E-2</v>
      </c>
      <c r="N288" s="3">
        <f t="shared" ca="1" si="75"/>
        <v>-3.7835168720464374</v>
      </c>
      <c r="O288" s="1">
        <f t="shared" ca="1" si="76"/>
        <v>64028798.275387719</v>
      </c>
      <c r="P288" s="1">
        <f t="shared" si="77"/>
        <v>-20947520.248273335</v>
      </c>
      <c r="Q288" s="1">
        <f t="shared" ca="1" si="78"/>
        <v>84976318.523661047</v>
      </c>
      <c r="R288" s="1">
        <f t="shared" ca="1" si="79"/>
        <v>295091.79191317281</v>
      </c>
      <c r="S288" s="23">
        <f t="shared" si="80"/>
        <v>0.88539449230073342</v>
      </c>
      <c r="U288" s="3">
        <f t="shared" si="81"/>
        <v>327.40752920703966</v>
      </c>
      <c r="V288" s="23">
        <f t="shared" ca="1" si="82"/>
        <v>1.3254384178958618</v>
      </c>
    </row>
    <row r="289" spans="4:22" x14ac:dyDescent="0.2">
      <c r="D289" s="1">
        <f t="shared" si="83"/>
        <v>287</v>
      </c>
      <c r="E289" s="2">
        <f t="shared" si="84"/>
        <v>28.800000000000139</v>
      </c>
      <c r="F289" s="3">
        <f t="shared" ca="1" si="85"/>
        <v>433.01270189221935</v>
      </c>
      <c r="G289" s="3">
        <f t="shared" si="86"/>
        <v>-29.607023324097813</v>
      </c>
      <c r="H289" s="3">
        <f t="shared" ca="1" si="72"/>
        <v>434.02370422606378</v>
      </c>
      <c r="I289" s="3">
        <f t="shared" ca="1" si="87"/>
        <v>12427.464544306738</v>
      </c>
      <c r="J289" s="3">
        <f t="shared" si="88"/>
        <v>3168.0745484217036</v>
      </c>
      <c r="K289" s="3">
        <f t="shared" ca="1" si="89"/>
        <v>13028.367807090077</v>
      </c>
      <c r="L289" s="3">
        <f t="shared" si="73"/>
        <v>-9.7147855485095924</v>
      </c>
      <c r="M289" s="3">
        <f t="shared" ca="1" si="74"/>
        <v>-6.8268237562710554E-2</v>
      </c>
      <c r="N289" s="3">
        <f t="shared" ca="1" si="75"/>
        <v>-3.9114818871397885</v>
      </c>
      <c r="O289" s="1">
        <f t="shared" ca="1" si="76"/>
        <v>64048035.782238655</v>
      </c>
      <c r="P289" s="1">
        <f t="shared" si="77"/>
        <v>-20928472.090933587</v>
      </c>
      <c r="Q289" s="1">
        <f t="shared" ca="1" si="78"/>
        <v>84976507.873172238</v>
      </c>
      <c r="R289" s="1">
        <f t="shared" ca="1" si="79"/>
        <v>295136.11887372338</v>
      </c>
      <c r="S289" s="23">
        <f t="shared" si="80"/>
        <v>0.88565374967646826</v>
      </c>
      <c r="U289" s="3">
        <f t="shared" si="81"/>
        <v>327.41936922400896</v>
      </c>
      <c r="V289" s="23">
        <f t="shared" ca="1" si="82"/>
        <v>1.3255895802826492</v>
      </c>
    </row>
    <row r="290" spans="4:22" x14ac:dyDescent="0.2">
      <c r="D290" s="1">
        <f t="shared" si="83"/>
        <v>288</v>
      </c>
      <c r="E290" s="2">
        <f t="shared" si="84"/>
        <v>28.900000000000141</v>
      </c>
      <c r="F290" s="3">
        <f t="shared" ca="1" si="85"/>
        <v>433.01270189221935</v>
      </c>
      <c r="G290" s="3">
        <f t="shared" si="86"/>
        <v>-30.578501878948771</v>
      </c>
      <c r="H290" s="3">
        <f t="shared" ca="1" si="72"/>
        <v>434.09105585943706</v>
      </c>
      <c r="I290" s="3">
        <f t="shared" ca="1" si="87"/>
        <v>12470.765814495961</v>
      </c>
      <c r="J290" s="3">
        <f t="shared" si="88"/>
        <v>3165.0652721615515</v>
      </c>
      <c r="K290" s="3">
        <f t="shared" ca="1" si="89"/>
        <v>13071.773518046239</v>
      </c>
      <c r="L290" s="3">
        <f t="shared" si="73"/>
        <v>-9.7148763747538673</v>
      </c>
      <c r="M290" s="3">
        <f t="shared" ca="1" si="74"/>
        <v>-7.0500986689529227E-2</v>
      </c>
      <c r="N290" s="3">
        <f t="shared" ca="1" si="75"/>
        <v>-4.0394089888180185</v>
      </c>
      <c r="O290" s="1">
        <f t="shared" ca="1" si="76"/>
        <v>64067915.224234715</v>
      </c>
      <c r="P290" s="1">
        <f t="shared" si="77"/>
        <v>-20908788.129211802</v>
      </c>
      <c r="Q290" s="1">
        <f t="shared" ca="1" si="78"/>
        <v>84976703.353446513</v>
      </c>
      <c r="R290" s="1">
        <f t="shared" ca="1" si="79"/>
        <v>295181.91798441717</v>
      </c>
      <c r="S290" s="23">
        <f t="shared" si="80"/>
        <v>0.88592171686232335</v>
      </c>
      <c r="U290" s="3">
        <f t="shared" si="81"/>
        <v>327.43160421905645</v>
      </c>
      <c r="V290" s="23">
        <f t="shared" ca="1" si="82"/>
        <v>1.3257457443510061</v>
      </c>
    </row>
    <row r="291" spans="4:22" x14ac:dyDescent="0.2">
      <c r="D291" s="1">
        <f t="shared" si="83"/>
        <v>289</v>
      </c>
      <c r="E291" s="2">
        <f t="shared" si="84"/>
        <v>29.000000000000142</v>
      </c>
      <c r="F291" s="3">
        <f t="shared" ca="1" si="85"/>
        <v>433.01270189221935</v>
      </c>
      <c r="G291" s="3">
        <f t="shared" si="86"/>
        <v>-31.549989516424159</v>
      </c>
      <c r="H291" s="3">
        <f t="shared" ca="1" si="72"/>
        <v>434.16057149226077</v>
      </c>
      <c r="I291" s="3">
        <f t="shared" ca="1" si="87"/>
        <v>12514.067084685183</v>
      </c>
      <c r="J291" s="3">
        <f t="shared" si="88"/>
        <v>3161.9588475917831</v>
      </c>
      <c r="K291" s="3">
        <f t="shared" ca="1" si="89"/>
        <v>13115.186072377996</v>
      </c>
      <c r="L291" s="3">
        <f t="shared" si="73"/>
        <v>-9.7149701331370828</v>
      </c>
      <c r="M291" s="3">
        <f t="shared" ca="1" si="74"/>
        <v>-7.2733052818600319E-2</v>
      </c>
      <c r="N291" s="3">
        <f t="shared" ca="1" si="75"/>
        <v>-4.1672969576078946</v>
      </c>
      <c r="O291" s="1">
        <f t="shared" ca="1" si="76"/>
        <v>64088436.625085406</v>
      </c>
      <c r="P291" s="1">
        <f t="shared" si="77"/>
        <v>-20888468.32126265</v>
      </c>
      <c r="Q291" s="1">
        <f t="shared" ca="1" si="78"/>
        <v>84976904.946348056</v>
      </c>
      <c r="R291" s="1">
        <f t="shared" ca="1" si="79"/>
        <v>295229.1886147373</v>
      </c>
      <c r="S291" s="23">
        <f t="shared" si="80"/>
        <v>0.88619839996198613</v>
      </c>
      <c r="U291" s="3">
        <f t="shared" si="81"/>
        <v>327.44423419581523</v>
      </c>
      <c r="V291" s="23">
        <f t="shared" ca="1" si="82"/>
        <v>1.3259069061287181</v>
      </c>
    </row>
    <row r="292" spans="4:22" x14ac:dyDescent="0.2">
      <c r="D292" s="1">
        <f t="shared" si="83"/>
        <v>290</v>
      </c>
      <c r="E292" s="2">
        <f t="shared" si="84"/>
        <v>29.100000000000144</v>
      </c>
      <c r="F292" s="3">
        <f t="shared" ca="1" si="85"/>
        <v>433.01270189221935</v>
      </c>
      <c r="G292" s="3">
        <f t="shared" si="86"/>
        <v>-32.521486529737864</v>
      </c>
      <c r="H292" s="3">
        <f t="shared" ca="1" si="72"/>
        <v>434.23225016816053</v>
      </c>
      <c r="I292" s="3">
        <f t="shared" ca="1" si="87"/>
        <v>12557.368354874405</v>
      </c>
      <c r="J292" s="3">
        <f t="shared" si="88"/>
        <v>3158.7552737894748</v>
      </c>
      <c r="K292" s="3">
        <f t="shared" ca="1" si="89"/>
        <v>13158.605686437852</v>
      </c>
      <c r="L292" s="3">
        <f t="shared" si="73"/>
        <v>-9.7150668236870938</v>
      </c>
      <c r="M292" s="3">
        <f t="shared" ca="1" si="74"/>
        <v>-7.4964414705911087E-2</v>
      </c>
      <c r="N292" s="3">
        <f t="shared" ca="1" si="75"/>
        <v>-4.2951445763171474</v>
      </c>
      <c r="O292" s="1">
        <f t="shared" ca="1" si="76"/>
        <v>64109600.00927534</v>
      </c>
      <c r="P292" s="1">
        <f t="shared" si="77"/>
        <v>-20867512.623886362</v>
      </c>
      <c r="Q292" s="1">
        <f t="shared" ca="1" si="78"/>
        <v>84977112.633161694</v>
      </c>
      <c r="R292" s="1">
        <f t="shared" ca="1" si="79"/>
        <v>295277.93011434918</v>
      </c>
      <c r="S292" s="23">
        <f t="shared" si="80"/>
        <v>0.88648380527799786</v>
      </c>
      <c r="U292" s="3">
        <f t="shared" si="81"/>
        <v>327.45725915803774</v>
      </c>
      <c r="V292" s="23">
        <f t="shared" ca="1" si="82"/>
        <v>1.3260730615185139</v>
      </c>
    </row>
    <row r="293" spans="4:22" x14ac:dyDescent="0.2">
      <c r="D293" s="1">
        <f t="shared" si="83"/>
        <v>291</v>
      </c>
      <c r="E293" s="2">
        <f t="shared" si="84"/>
        <v>29.200000000000145</v>
      </c>
      <c r="F293" s="3">
        <f t="shared" ca="1" si="85"/>
        <v>433.01270189221935</v>
      </c>
      <c r="G293" s="3">
        <f t="shared" si="86"/>
        <v>-33.492993212106576</v>
      </c>
      <c r="H293" s="3">
        <f t="shared" ca="1" si="72"/>
        <v>434.30609090168912</v>
      </c>
      <c r="I293" s="3">
        <f t="shared" ca="1" si="87"/>
        <v>12600.669625063627</v>
      </c>
      <c r="J293" s="3">
        <f t="shared" si="88"/>
        <v>3155.4545498023826</v>
      </c>
      <c r="K293" s="3">
        <f t="shared" ca="1" si="89"/>
        <v>13202.032576481222</v>
      </c>
      <c r="L293" s="3">
        <f t="shared" si="73"/>
        <v>-9.7151664464326402</v>
      </c>
      <c r="M293" s="3">
        <f t="shared" ca="1" si="74"/>
        <v>-7.7195051148458357E-2</v>
      </c>
      <c r="N293" s="3">
        <f t="shared" ca="1" si="75"/>
        <v>-4.4229506301031822</v>
      </c>
      <c r="O293" s="1">
        <f t="shared" ca="1" si="76"/>
        <v>64131405.402064122</v>
      </c>
      <c r="P293" s="1">
        <f t="shared" si="77"/>
        <v>-20845920.992528658</v>
      </c>
      <c r="Q293" s="1">
        <f t="shared" ca="1" si="78"/>
        <v>84977326.394592777</v>
      </c>
      <c r="R293" s="1">
        <f t="shared" ca="1" si="79"/>
        <v>295328.14181314863</v>
      </c>
      <c r="S293" s="23">
        <f t="shared" si="80"/>
        <v>0.88677793931192794</v>
      </c>
      <c r="U293" s="3">
        <f t="shared" si="81"/>
        <v>327.47067910959549</v>
      </c>
      <c r="V293" s="23">
        <f t="shared" ca="1" si="82"/>
        <v>1.3262442062983559</v>
      </c>
    </row>
    <row r="294" spans="4:22" x14ac:dyDescent="0.2">
      <c r="D294" s="1">
        <f t="shared" si="83"/>
        <v>292</v>
      </c>
      <c r="E294" s="2">
        <f t="shared" si="84"/>
        <v>29.300000000000146</v>
      </c>
      <c r="F294" s="3">
        <f t="shared" ca="1" si="85"/>
        <v>433.01270189221935</v>
      </c>
      <c r="G294" s="3">
        <f t="shared" si="86"/>
        <v>-34.464509856749842</v>
      </c>
      <c r="H294" s="3">
        <f t="shared" ca="1" si="72"/>
        <v>434.38209267839994</v>
      </c>
      <c r="I294" s="3">
        <f t="shared" ca="1" si="87"/>
        <v>12643.970895252849</v>
      </c>
      <c r="J294" s="3">
        <f t="shared" si="88"/>
        <v>3152.0566746489399</v>
      </c>
      <c r="K294" s="3">
        <f t="shared" ca="1" si="89"/>
        <v>13245.466958663526</v>
      </c>
      <c r="L294" s="3">
        <f t="shared" si="73"/>
        <v>-9.715269001403346</v>
      </c>
      <c r="M294" s="3">
        <f t="shared" ca="1" si="74"/>
        <v>-7.9424940985442158E-2</v>
      </c>
      <c r="N294" s="3">
        <f t="shared" ca="1" si="75"/>
        <v>-4.5507139065414695</v>
      </c>
      <c r="O294" s="1">
        <f t="shared" ca="1" si="76"/>
        <v>64153852.829486452</v>
      </c>
      <c r="P294" s="1">
        <f t="shared" si="77"/>
        <v>-20823693.381280683</v>
      </c>
      <c r="Q294" s="1">
        <f t="shared" ca="1" si="78"/>
        <v>84977546.210767135</v>
      </c>
      <c r="R294" s="1">
        <f t="shared" ca="1" si="79"/>
        <v>295379.82302131195</v>
      </c>
      <c r="S294" s="23">
        <f t="shared" si="80"/>
        <v>0.88708080876454598</v>
      </c>
      <c r="U294" s="3">
        <f t="shared" si="81"/>
        <v>327.48449405447934</v>
      </c>
      <c r="V294" s="23">
        <f t="shared" ca="1" si="82"/>
        <v>1.3264203361217384</v>
      </c>
    </row>
    <row r="295" spans="4:22" x14ac:dyDescent="0.2">
      <c r="D295" s="1">
        <f t="shared" si="83"/>
        <v>293</v>
      </c>
      <c r="E295" s="2">
        <f t="shared" si="84"/>
        <v>29.400000000000148</v>
      </c>
      <c r="F295" s="3">
        <f t="shared" ca="1" si="85"/>
        <v>433.01270189221935</v>
      </c>
      <c r="G295" s="3">
        <f t="shared" si="86"/>
        <v>-35.436036756890175</v>
      </c>
      <c r="H295" s="3">
        <f t="shared" ca="1" si="72"/>
        <v>434.46025445492216</v>
      </c>
      <c r="I295" s="3">
        <f t="shared" ca="1" si="87"/>
        <v>12687.272165442071</v>
      </c>
      <c r="J295" s="3">
        <f t="shared" si="88"/>
        <v>3148.5616473182581</v>
      </c>
      <c r="K295" s="3">
        <f t="shared" ca="1" si="89"/>
        <v>13288.909049037289</v>
      </c>
      <c r="L295" s="3">
        <f t="shared" si="73"/>
        <v>-9.715374488629724</v>
      </c>
      <c r="M295" s="3">
        <f t="shared" ca="1" si="74"/>
        <v>-8.1654063099453222E-2</v>
      </c>
      <c r="N295" s="3">
        <f t="shared" ca="1" si="75"/>
        <v>-4.6784331956935832</v>
      </c>
      <c r="O295" s="1">
        <f t="shared" ca="1" si="76"/>
        <v>64176942.318352148</v>
      </c>
      <c r="P295" s="1">
        <f t="shared" si="77"/>
        <v>-20800829.742878973</v>
      </c>
      <c r="Q295" s="1">
        <f t="shared" ca="1" si="78"/>
        <v>84977772.061231121</v>
      </c>
      <c r="R295" s="1">
        <f t="shared" ca="1" si="79"/>
        <v>295432.97302934708</v>
      </c>
      <c r="S295" s="23">
        <f t="shared" si="80"/>
        <v>0.88739242053600831</v>
      </c>
      <c r="U295" s="3">
        <f t="shared" si="81"/>
        <v>327.49870399679935</v>
      </c>
      <c r="V295" s="23">
        <f t="shared" ca="1" si="82"/>
        <v>1.3266014465179934</v>
      </c>
    </row>
    <row r="296" spans="4:22" x14ac:dyDescent="0.2">
      <c r="D296" s="1">
        <f t="shared" si="83"/>
        <v>294</v>
      </c>
      <c r="E296" s="2">
        <f t="shared" si="84"/>
        <v>29.500000000000149</v>
      </c>
      <c r="F296" s="3">
        <f t="shared" ca="1" si="85"/>
        <v>433.01270189221935</v>
      </c>
      <c r="G296" s="3">
        <f t="shared" si="86"/>
        <v>-36.40757420575315</v>
      </c>
      <c r="H296" s="3">
        <f t="shared" ca="1" si="72"/>
        <v>434.54057515903787</v>
      </c>
      <c r="I296" s="3">
        <f t="shared" ca="1" si="87"/>
        <v>12730.573435631293</v>
      </c>
      <c r="J296" s="3">
        <f t="shared" si="88"/>
        <v>3144.969466770126</v>
      </c>
      <c r="K296" s="3">
        <f t="shared" ca="1" si="89"/>
        <v>13332.359063549258</v>
      </c>
      <c r="L296" s="3">
        <f t="shared" si="73"/>
        <v>-9.7154829081431711</v>
      </c>
      <c r="M296" s="3">
        <f t="shared" ca="1" si="74"/>
        <v>-8.3882396417654159E-2</v>
      </c>
      <c r="N296" s="3">
        <f t="shared" ca="1" si="75"/>
        <v>-4.8061072901748796</v>
      </c>
      <c r="O296" s="1">
        <f t="shared" ca="1" si="76"/>
        <v>64200673.896246128</v>
      </c>
      <c r="P296" s="1">
        <f t="shared" si="77"/>
        <v>-20777330.028705366</v>
      </c>
      <c r="Q296" s="1">
        <f t="shared" ca="1" si="78"/>
        <v>84978003.924951494</v>
      </c>
      <c r="R296" s="1">
        <f t="shared" ca="1" si="79"/>
        <v>295487.59110814577</v>
      </c>
      <c r="S296" s="23">
        <f t="shared" si="80"/>
        <v>0.88771278172603985</v>
      </c>
      <c r="U296" s="3">
        <f t="shared" si="81"/>
        <v>327.51330894078473</v>
      </c>
      <c r="V296" s="23">
        <f t="shared" ca="1" si="82"/>
        <v>1.3267875328926066</v>
      </c>
    </row>
    <row r="297" spans="4:22" x14ac:dyDescent="0.2">
      <c r="D297" s="1">
        <f t="shared" si="83"/>
        <v>295</v>
      </c>
      <c r="E297" s="2">
        <f t="shared" si="84"/>
        <v>29.600000000000151</v>
      </c>
      <c r="F297" s="3">
        <f t="shared" ca="1" si="85"/>
        <v>433.01270189221935</v>
      </c>
      <c r="G297" s="3">
        <f t="shared" si="86"/>
        <v>-37.379122496567469</v>
      </c>
      <c r="H297" s="3">
        <f t="shared" ca="1" si="72"/>
        <v>434.6230536897616</v>
      </c>
      <c r="I297" s="3">
        <f t="shared" ca="1" si="87"/>
        <v>12773.874705820515</v>
      </c>
      <c r="J297" s="3">
        <f t="shared" si="88"/>
        <v>3141.2801319350096</v>
      </c>
      <c r="K297" s="3">
        <f t="shared" ca="1" si="89"/>
        <v>13375.81721803752</v>
      </c>
      <c r="L297" s="3">
        <f t="shared" si="73"/>
        <v>-9.7155942599759637</v>
      </c>
      <c r="M297" s="3">
        <f t="shared" ca="1" si="74"/>
        <v>-8.6109919912954178E-2</v>
      </c>
      <c r="N297" s="3">
        <f t="shared" ca="1" si="75"/>
        <v>-4.9337349852217995</v>
      </c>
      <c r="O297" s="1">
        <f t="shared" ca="1" si="76"/>
        <v>64225047.59152855</v>
      </c>
      <c r="P297" s="1">
        <f t="shared" si="77"/>
        <v>-20753194.188786935</v>
      </c>
      <c r="Q297" s="1">
        <f t="shared" ca="1" si="78"/>
        <v>84978241.780315489</v>
      </c>
      <c r="R297" s="1">
        <f t="shared" ca="1" si="79"/>
        <v>295543.6765090379</v>
      </c>
      <c r="S297" s="23">
        <f t="shared" si="80"/>
        <v>0.88804189963413005</v>
      </c>
      <c r="U297" s="3">
        <f t="shared" si="81"/>
        <v>327.52830889078393</v>
      </c>
      <c r="V297" s="23">
        <f t="shared" ca="1" si="82"/>
        <v>1.3269785905275413</v>
      </c>
    </row>
    <row r="298" spans="4:22" x14ac:dyDescent="0.2">
      <c r="D298" s="1">
        <f t="shared" si="83"/>
        <v>296</v>
      </c>
      <c r="E298" s="2">
        <f t="shared" si="84"/>
        <v>29.700000000000152</v>
      </c>
      <c r="F298" s="3">
        <f t="shared" ca="1" si="85"/>
        <v>433.01270189221935</v>
      </c>
      <c r="G298" s="3">
        <f t="shared" si="86"/>
        <v>-38.350681922565066</v>
      </c>
      <c r="H298" s="3">
        <f t="shared" ca="1" si="72"/>
        <v>434.70768891742159</v>
      </c>
      <c r="I298" s="3">
        <f t="shared" ca="1" si="87"/>
        <v>12817.175976009737</v>
      </c>
      <c r="J298" s="3">
        <f t="shared" si="88"/>
        <v>3137.493641714053</v>
      </c>
      <c r="K298" s="3">
        <f t="shared" ca="1" si="89"/>
        <v>13419.283728228625</v>
      </c>
      <c r="L298" s="3">
        <f t="shared" si="73"/>
        <v>-9.7157085441612736</v>
      </c>
      <c r="M298" s="3">
        <f t="shared" ca="1" si="74"/>
        <v>-8.8336612605177348E-2</v>
      </c>
      <c r="N298" s="3">
        <f t="shared" ca="1" si="75"/>
        <v>-5.0613150787588097</v>
      </c>
      <c r="O298" s="1">
        <f t="shared" ca="1" si="76"/>
        <v>64250063.43333476</v>
      </c>
      <c r="P298" s="1">
        <f t="shared" si="77"/>
        <v>-20728422.171795968</v>
      </c>
      <c r="Q298" s="1">
        <f t="shared" ca="1" si="78"/>
        <v>84978485.605130732</v>
      </c>
      <c r="R298" s="1">
        <f t="shared" ca="1" si="79"/>
        <v>295601.22846384667</v>
      </c>
      <c r="S298" s="23">
        <f t="shared" si="80"/>
        <v>0.88837978175972887</v>
      </c>
      <c r="U298" s="3">
        <f t="shared" si="81"/>
        <v>327.5437038512647</v>
      </c>
      <c r="V298" s="23">
        <f t="shared" ca="1" si="82"/>
        <v>1.3271746145815684</v>
      </c>
    </row>
    <row r="299" spans="4:22" x14ac:dyDescent="0.2">
      <c r="D299" s="1">
        <f t="shared" si="83"/>
        <v>297</v>
      </c>
      <c r="E299" s="2">
        <f t="shared" si="84"/>
        <v>29.800000000000153</v>
      </c>
      <c r="F299" s="3">
        <f t="shared" ca="1" si="85"/>
        <v>433.01270189221935</v>
      </c>
      <c r="G299" s="3">
        <f t="shared" si="86"/>
        <v>-39.322252776981195</v>
      </c>
      <c r="H299" s="3">
        <f t="shared" ca="1" si="72"/>
        <v>434.79447968374302</v>
      </c>
      <c r="I299" s="3">
        <f t="shared" ca="1" si="87"/>
        <v>12860.47724619896</v>
      </c>
      <c r="J299" s="3">
        <f t="shared" si="88"/>
        <v>3133.6099949790755</v>
      </c>
      <c r="K299" s="3">
        <f t="shared" ca="1" si="89"/>
        <v>13462.758809734727</v>
      </c>
      <c r="L299" s="3">
        <f t="shared" si="73"/>
        <v>-9.7158257607331464</v>
      </c>
      <c r="M299" s="3">
        <f t="shared" ca="1" si="74"/>
        <v>-9.0562453562224171E-2</v>
      </c>
      <c r="N299" s="3">
        <f t="shared" ca="1" si="75"/>
        <v>-5.1888463714649529</v>
      </c>
      <c r="O299" s="1">
        <f t="shared" ca="1" si="76"/>
        <v>64275721.451575316</v>
      </c>
      <c r="P299" s="1">
        <f t="shared" si="77"/>
        <v>-20703013.925049827</v>
      </c>
      <c r="Q299" s="1">
        <f t="shared" ca="1" si="78"/>
        <v>84978735.37662515</v>
      </c>
      <c r="R299" s="1">
        <f t="shared" ca="1" si="79"/>
        <v>295660.24618494528</v>
      </c>
      <c r="S299" s="23">
        <f t="shared" si="80"/>
        <v>0.88872643580245014</v>
      </c>
      <c r="U299" s="3">
        <f t="shared" si="81"/>
        <v>327.55949382681388</v>
      </c>
      <c r="V299" s="23">
        <f t="shared" ca="1" si="82"/>
        <v>1.3273756000906085</v>
      </c>
    </row>
    <row r="300" spans="4:22" x14ac:dyDescent="0.2">
      <c r="D300" s="1">
        <f t="shared" si="83"/>
        <v>298</v>
      </c>
      <c r="E300" s="2">
        <f t="shared" si="84"/>
        <v>29.900000000000155</v>
      </c>
      <c r="F300" s="3">
        <f t="shared" ca="1" si="85"/>
        <v>433.01270189221935</v>
      </c>
      <c r="G300" s="3">
        <f t="shared" si="86"/>
        <v>-40.293835353054511</v>
      </c>
      <c r="H300" s="3">
        <f t="shared" ca="1" si="72"/>
        <v>434.88342480193364</v>
      </c>
      <c r="I300" s="3">
        <f t="shared" ca="1" si="87"/>
        <v>12903.778516388182</v>
      </c>
      <c r="J300" s="3">
        <f t="shared" si="88"/>
        <v>3129.6291905725734</v>
      </c>
      <c r="K300" s="3">
        <f t="shared" ca="1" si="89"/>
        <v>13506.242678050723</v>
      </c>
      <c r="L300" s="3">
        <f t="shared" si="73"/>
        <v>-9.7159459097265213</v>
      </c>
      <c r="M300" s="3">
        <f t="shared" ca="1" si="74"/>
        <v>-9.278742190122595E-2</v>
      </c>
      <c r="N300" s="3">
        <f t="shared" ca="1" si="75"/>
        <v>-5.3163276668399879</v>
      </c>
      <c r="O300" s="1">
        <f t="shared" ca="1" si="76"/>
        <v>64302021.676936083</v>
      </c>
      <c r="P300" s="1">
        <f t="shared" si="77"/>
        <v>-20676969.394510936</v>
      </c>
      <c r="Q300" s="1">
        <f t="shared" ca="1" si="78"/>
        <v>84978991.071447015</v>
      </c>
      <c r="R300" s="1">
        <f t="shared" ca="1" si="79"/>
        <v>295720.72886531486</v>
      </c>
      <c r="S300" s="23">
        <f t="shared" si="80"/>
        <v>0.8890818696622812</v>
      </c>
      <c r="U300" s="3">
        <f t="shared" si="81"/>
        <v>327.57567882213766</v>
      </c>
      <c r="V300" s="23">
        <f t="shared" ca="1" si="82"/>
        <v>1.3275815419680788</v>
      </c>
    </row>
    <row r="301" spans="4:22" x14ac:dyDescent="0.2">
      <c r="D301" s="1">
        <f t="shared" si="83"/>
        <v>299</v>
      </c>
      <c r="E301" s="2">
        <f t="shared" si="84"/>
        <v>30.000000000000156</v>
      </c>
      <c r="F301" s="3">
        <f t="shared" ca="1" si="85"/>
        <v>433.01270189221935</v>
      </c>
      <c r="G301" s="3">
        <f t="shared" si="86"/>
        <v>-41.265429944027161</v>
      </c>
      <c r="H301" s="3">
        <f t="shared" ca="1" si="72"/>
        <v>434.97452305677103</v>
      </c>
      <c r="I301" s="3">
        <f t="shared" ca="1" si="87"/>
        <v>12947.079786577404</v>
      </c>
      <c r="J301" s="3">
        <f t="shared" si="88"/>
        <v>3125.5512273077193</v>
      </c>
      <c r="K301" s="3">
        <f t="shared" ca="1" si="89"/>
        <v>13549.735548551409</v>
      </c>
      <c r="L301" s="3">
        <f t="shared" si="73"/>
        <v>-9.7160689911772167</v>
      </c>
      <c r="M301" s="3">
        <f t="shared" ca="1" si="74"/>
        <v>-9.5011496789692548E-2</v>
      </c>
      <c r="N301" s="3">
        <f t="shared" ca="1" si="75"/>
        <v>-5.4437577712701533</v>
      </c>
      <c r="O301" s="1">
        <f t="shared" ca="1" si="76"/>
        <v>64328964.140878245</v>
      </c>
      <c r="P301" s="1">
        <f t="shared" si="77"/>
        <v>-20650288.524786688</v>
      </c>
      <c r="Q301" s="1">
        <f t="shared" ca="1" si="78"/>
        <v>84979252.665664941</v>
      </c>
      <c r="R301" s="1">
        <f t="shared" ca="1" si="79"/>
        <v>295782.67567860428</v>
      </c>
      <c r="S301" s="23">
        <f t="shared" si="80"/>
        <v>0.88944609143979458</v>
      </c>
      <c r="U301" s="3">
        <f t="shared" si="81"/>
        <v>327.59225884206137</v>
      </c>
      <c r="V301" s="23">
        <f t="shared" ca="1" si="82"/>
        <v>1.3277924350052508</v>
      </c>
    </row>
    <row r="302" spans="4:22" x14ac:dyDescent="0.2">
      <c r="D302" s="1">
        <f t="shared" si="83"/>
        <v>300</v>
      </c>
      <c r="E302" s="2">
        <f t="shared" si="84"/>
        <v>30.100000000000158</v>
      </c>
      <c r="F302" s="3">
        <f t="shared" ca="1" si="85"/>
        <v>433.01270189221935</v>
      </c>
      <c r="G302" s="3">
        <f t="shared" si="86"/>
        <v>-42.237036843144885</v>
      </c>
      <c r="H302" s="3">
        <f t="shared" ca="1" si="72"/>
        <v>435.06777320469189</v>
      </c>
      <c r="I302" s="3">
        <f t="shared" ca="1" si="87"/>
        <v>12990.381056766626</v>
      </c>
      <c r="J302" s="3">
        <f t="shared" si="88"/>
        <v>3121.3761039683604</v>
      </c>
      <c r="K302" s="3">
        <f t="shared" ca="1" si="89"/>
        <v>13593.237636488644</v>
      </c>
      <c r="L302" s="3">
        <f t="shared" si="73"/>
        <v>-9.716195005121941</v>
      </c>
      <c r="M302" s="3">
        <f t="shared" ca="1" si="74"/>
        <v>-9.7234657446652661E-2</v>
      </c>
      <c r="N302" s="3">
        <f t="shared" ca="1" si="75"/>
        <v>-5.5711354940934994</v>
      </c>
      <c r="O302" s="1">
        <f t="shared" ca="1" si="76"/>
        <v>64356548.875638336</v>
      </c>
      <c r="P302" s="1">
        <f t="shared" si="77"/>
        <v>-20622971.259129371</v>
      </c>
      <c r="Q302" s="1">
        <f t="shared" ca="1" si="78"/>
        <v>84979520.134767711</v>
      </c>
      <c r="R302" s="1">
        <f t="shared" ca="1" si="79"/>
        <v>295846.08577919047</v>
      </c>
      <c r="S302" s="23">
        <f t="shared" si="80"/>
        <v>0.88981910943637044</v>
      </c>
      <c r="U302" s="3">
        <f t="shared" si="81"/>
        <v>327.60923389152958</v>
      </c>
      <c r="V302" s="23">
        <f t="shared" ca="1" si="82"/>
        <v>1.3280082738716135</v>
      </c>
    </row>
    <row r="303" spans="4:22" x14ac:dyDescent="0.2">
      <c r="D303" s="1">
        <f t="shared" si="83"/>
        <v>301</v>
      </c>
      <c r="E303" s="2">
        <f t="shared" si="84"/>
        <v>30.200000000000159</v>
      </c>
      <c r="F303" s="3">
        <f t="shared" ca="1" si="85"/>
        <v>433.01270189221935</v>
      </c>
      <c r="G303" s="3">
        <f t="shared" si="86"/>
        <v>-43.208656343657083</v>
      </c>
      <c r="H303" s="3">
        <f t="shared" ca="1" si="72"/>
        <v>435.16317397388337</v>
      </c>
      <c r="I303" s="3">
        <f t="shared" ca="1" si="87"/>
        <v>13033.682326955848</v>
      </c>
      <c r="J303" s="3">
        <f t="shared" si="88"/>
        <v>3117.1038193090203</v>
      </c>
      <c r="K303" s="3">
        <f t="shared" ca="1" si="89"/>
        <v>13636.749156988511</v>
      </c>
      <c r="L303" s="3">
        <f t="shared" si="73"/>
        <v>-9.7163239515982838</v>
      </c>
      <c r="M303" s="3">
        <f t="shared" ca="1" si="74"/>
        <v>-9.9456883143786784E-2</v>
      </c>
      <c r="N303" s="3">
        <f t="shared" ca="1" si="75"/>
        <v>-5.6984596476648015</v>
      </c>
      <c r="O303" s="1">
        <f t="shared" ca="1" si="76"/>
        <v>64384775.914228261</v>
      </c>
      <c r="P303" s="1">
        <f t="shared" si="77"/>
        <v>-20595017.539436094</v>
      </c>
      <c r="Q303" s="1">
        <f t="shared" ca="1" si="78"/>
        <v>84979793.453664362</v>
      </c>
      <c r="R303" s="1">
        <f t="shared" ca="1" si="79"/>
        <v>295910.9583022407</v>
      </c>
      <c r="S303" s="23">
        <f t="shared" si="80"/>
        <v>0.89020093215441776</v>
      </c>
      <c r="U303" s="3">
        <f t="shared" si="81"/>
        <v>327.62660397560614</v>
      </c>
      <c r="V303" s="23">
        <f t="shared" ca="1" si="82"/>
        <v>1.328229053115247</v>
      </c>
    </row>
    <row r="304" spans="4:22" x14ac:dyDescent="0.2">
      <c r="D304" s="1">
        <f t="shared" si="83"/>
        <v>302</v>
      </c>
      <c r="E304" s="2">
        <f t="shared" si="84"/>
        <v>30.300000000000161</v>
      </c>
      <c r="F304" s="3">
        <f t="shared" ca="1" si="85"/>
        <v>433.01270189221935</v>
      </c>
      <c r="G304" s="3">
        <f t="shared" si="86"/>
        <v>-44.180288738816913</v>
      </c>
      <c r="H304" s="3">
        <f t="shared" ca="1" si="72"/>
        <v>435.26072406437646</v>
      </c>
      <c r="I304" s="3">
        <f t="shared" ca="1" si="87"/>
        <v>13076.98359714507</v>
      </c>
      <c r="J304" s="3">
        <f t="shared" si="88"/>
        <v>3112.7343720548965</v>
      </c>
      <c r="K304" s="3">
        <f t="shared" ca="1" si="89"/>
        <v>13680.27032504851</v>
      </c>
      <c r="L304" s="3">
        <f t="shared" si="73"/>
        <v>-9.7164558306447208</v>
      </c>
      <c r="M304" s="3">
        <f t="shared" ca="1" si="74"/>
        <v>-0.10167815320655284</v>
      </c>
      <c r="N304" s="3">
        <f t="shared" ca="1" si="75"/>
        <v>-5.8257290474200554</v>
      </c>
      <c r="O304" s="1">
        <f t="shared" ca="1" si="76"/>
        <v>64413645.290435396</v>
      </c>
      <c r="P304" s="1">
        <f t="shared" si="77"/>
        <v>-20566427.306248702</v>
      </c>
      <c r="Q304" s="1">
        <f t="shared" ca="1" si="78"/>
        <v>84980072.596684098</v>
      </c>
      <c r="R304" s="1">
        <f t="shared" ca="1" si="79"/>
        <v>295977.29236377601</v>
      </c>
      <c r="S304" s="23">
        <f t="shared" si="80"/>
        <v>0.89059156829760766</v>
      </c>
      <c r="U304" s="3">
        <f t="shared" si="81"/>
        <v>327.64436909947409</v>
      </c>
      <c r="V304" s="23">
        <f t="shared" ca="1" si="82"/>
        <v>1.3284547671632032</v>
      </c>
    </row>
    <row r="305" spans="4:22" x14ac:dyDescent="0.2">
      <c r="D305" s="1">
        <f t="shared" si="83"/>
        <v>303</v>
      </c>
      <c r="E305" s="2">
        <f t="shared" si="84"/>
        <v>30.400000000000162</v>
      </c>
      <c r="F305" s="3">
        <f t="shared" ca="1" si="85"/>
        <v>433.01270189221935</v>
      </c>
      <c r="G305" s="3">
        <f t="shared" si="86"/>
        <v>-45.151934321881384</v>
      </c>
      <c r="H305" s="3">
        <f t="shared" ca="1" si="72"/>
        <v>435.36042214814097</v>
      </c>
      <c r="I305" s="3">
        <f t="shared" ca="1" si="87"/>
        <v>13120.284867334292</v>
      </c>
      <c r="J305" s="3">
        <f t="shared" si="88"/>
        <v>3108.2677609018615</v>
      </c>
      <c r="K305" s="3">
        <f t="shared" ca="1" si="89"/>
        <v>13723.801355534733</v>
      </c>
      <c r="L305" s="3">
        <f t="shared" si="73"/>
        <v>-9.7165906423006163</v>
      </c>
      <c r="M305" s="3">
        <f t="shared" ca="1" si="74"/>
        <v>-0.10389844701530397</v>
      </c>
      <c r="N305" s="3">
        <f t="shared" ca="1" si="75"/>
        <v>-5.9529425119405222</v>
      </c>
      <c r="O305" s="1">
        <f t="shared" ca="1" si="76"/>
        <v>64443157.038822554</v>
      </c>
      <c r="P305" s="1">
        <f t="shared" si="77"/>
        <v>-20537200.498753726</v>
      </c>
      <c r="Q305" s="1">
        <f t="shared" ca="1" si="78"/>
        <v>84980357.537576288</v>
      </c>
      <c r="R305" s="1">
        <f t="shared" ca="1" si="79"/>
        <v>296045.08706073585</v>
      </c>
      <c r="S305" s="23">
        <f t="shared" si="80"/>
        <v>0.89099102677110775</v>
      </c>
      <c r="U305" s="3">
        <f t="shared" si="81"/>
        <v>327.66252926843566</v>
      </c>
      <c r="V305" s="23">
        <f t="shared" ca="1" si="82"/>
        <v>1.3286854103218937</v>
      </c>
    </row>
    <row r="306" spans="4:22" x14ac:dyDescent="0.2">
      <c r="D306" s="1">
        <f t="shared" si="83"/>
        <v>304</v>
      </c>
      <c r="E306" s="2">
        <f t="shared" si="84"/>
        <v>30.500000000000163</v>
      </c>
      <c r="F306" s="3">
        <f t="shared" ca="1" si="85"/>
        <v>433.01270189221935</v>
      </c>
      <c r="G306" s="3">
        <f t="shared" si="86"/>
        <v>-46.123593386111445</v>
      </c>
      <c r="H306" s="3">
        <f t="shared" ca="1" si="72"/>
        <v>435.46226686918283</v>
      </c>
      <c r="I306" s="3">
        <f t="shared" ca="1" si="87"/>
        <v>13163.586137523514</v>
      </c>
      <c r="J306" s="3">
        <f t="shared" si="88"/>
        <v>3103.7039845164622</v>
      </c>
      <c r="K306" s="3">
        <f t="shared" ca="1" si="89"/>
        <v>13767.342463179073</v>
      </c>
      <c r="L306" s="3">
        <f t="shared" si="73"/>
        <v>-9.7167283866062135</v>
      </c>
      <c r="M306" s="3">
        <f t="shared" ca="1" si="74"/>
        <v>-0.10611774400639869</v>
      </c>
      <c r="N306" s="3">
        <f t="shared" ca="1" si="75"/>
        <v>-6.0800988630163326</v>
      </c>
      <c r="O306" s="1">
        <f t="shared" ca="1" si="76"/>
        <v>64473311.194728121</v>
      </c>
      <c r="P306" s="1">
        <f t="shared" si="77"/>
        <v>-20507337.054782268</v>
      </c>
      <c r="Q306" s="1">
        <f t="shared" ca="1" si="78"/>
        <v>84980648.249510393</v>
      </c>
      <c r="R306" s="1">
        <f t="shared" ca="1" si="79"/>
        <v>296114.34147104435</v>
      </c>
      <c r="S306" s="23">
        <f t="shared" si="80"/>
        <v>0.89139931668182393</v>
      </c>
      <c r="U306" s="3">
        <f t="shared" si="81"/>
        <v>327.68108448791236</v>
      </c>
      <c r="V306" s="23">
        <f t="shared" ca="1" si="82"/>
        <v>1.3289209767774872</v>
      </c>
    </row>
    <row r="307" spans="4:22" x14ac:dyDescent="0.2">
      <c r="D307" s="1">
        <f t="shared" si="83"/>
        <v>305</v>
      </c>
      <c r="E307" s="2">
        <f t="shared" si="84"/>
        <v>30.600000000000165</v>
      </c>
      <c r="F307" s="3">
        <f t="shared" ca="1" si="85"/>
        <v>433.01270189221935</v>
      </c>
      <c r="G307" s="3">
        <f t="shared" si="86"/>
        <v>-47.095266224772068</v>
      </c>
      <c r="H307" s="3">
        <f t="shared" ca="1" si="72"/>
        <v>435.56625684364275</v>
      </c>
      <c r="I307" s="3">
        <f t="shared" ca="1" si="87"/>
        <v>13206.887407712737</v>
      </c>
      <c r="J307" s="3">
        <f t="shared" si="88"/>
        <v>3099.0430415359183</v>
      </c>
      <c r="K307" s="3">
        <f t="shared" ca="1" si="89"/>
        <v>13810.893862576428</v>
      </c>
      <c r="L307" s="3">
        <f t="shared" si="73"/>
        <v>-9.716869063602644</v>
      </c>
      <c r="M307" s="3">
        <f t="shared" ca="1" si="74"/>
        <v>-0.10833602367330308</v>
      </c>
      <c r="N307" s="3">
        <f t="shared" ca="1" si="75"/>
        <v>-6.2071969257096402</v>
      </c>
      <c r="O307" s="1">
        <f t="shared" ca="1" si="76"/>
        <v>64504107.794265933</v>
      </c>
      <c r="P307" s="1">
        <f t="shared" si="77"/>
        <v>-20476836.910809919</v>
      </c>
      <c r="Q307" s="1">
        <f t="shared" ca="1" si="78"/>
        <v>84980944.70507586</v>
      </c>
      <c r="R307" s="1">
        <f t="shared" ca="1" si="79"/>
        <v>296185.05465367704</v>
      </c>
      <c r="S307" s="23">
        <f t="shared" si="80"/>
        <v>0.89181644733864518</v>
      </c>
      <c r="U307" s="3">
        <f t="shared" si="81"/>
        <v>327.70003476344493</v>
      </c>
      <c r="V307" s="23">
        <f t="shared" ca="1" si="82"/>
        <v>1.3291614605963122</v>
      </c>
    </row>
    <row r="308" spans="4:22" x14ac:dyDescent="0.2">
      <c r="D308" s="1">
        <f t="shared" si="83"/>
        <v>306</v>
      </c>
      <c r="E308" s="2">
        <f t="shared" si="84"/>
        <v>30.700000000000166</v>
      </c>
      <c r="F308" s="3">
        <f t="shared" ca="1" si="85"/>
        <v>433.01270189221935</v>
      </c>
      <c r="G308" s="3">
        <f t="shared" si="86"/>
        <v>-48.06695313113233</v>
      </c>
      <c r="H308" s="3">
        <f t="shared" ca="1" si="72"/>
        <v>435.6723906598977</v>
      </c>
      <c r="I308" s="3">
        <f t="shared" ca="1" si="87"/>
        <v>13250.188677901959</v>
      </c>
      <c r="J308" s="3">
        <f t="shared" si="88"/>
        <v>3094.2849305681229</v>
      </c>
      <c r="K308" s="3">
        <f t="shared" ca="1" si="89"/>
        <v>13854.455768181921</v>
      </c>
      <c r="L308" s="3">
        <f t="shared" si="73"/>
        <v>-9.7170126733319275</v>
      </c>
      <c r="M308" s="3">
        <f t="shared" ca="1" si="74"/>
        <v>-0.11055326556768487</v>
      </c>
      <c r="N308" s="3">
        <f t="shared" ca="1" si="75"/>
        <v>-6.3342355284173077</v>
      </c>
      <c r="O308" s="1">
        <f t="shared" ca="1" si="76"/>
        <v>64535546.874325581</v>
      </c>
      <c r="P308" s="1">
        <f t="shared" si="77"/>
        <v>-20445700.001956709</v>
      </c>
      <c r="Q308" s="1">
        <f t="shared" ca="1" si="78"/>
        <v>84981246.87628229</v>
      </c>
      <c r="R308" s="1">
        <f t="shared" ca="1" si="79"/>
        <v>296257.22564873041</v>
      </c>
      <c r="S308" s="23">
        <f t="shared" si="80"/>
        <v>0.89224242825269862</v>
      </c>
      <c r="U308" s="3">
        <f t="shared" si="81"/>
        <v>327.71938010069334</v>
      </c>
      <c r="V308" s="23">
        <f t="shared" ca="1" si="82"/>
        <v>1.329406855725271</v>
      </c>
    </row>
    <row r="309" spans="4:22" x14ac:dyDescent="0.2">
      <c r="D309" s="1">
        <f t="shared" si="83"/>
        <v>307</v>
      </c>
      <c r="E309" s="2">
        <f t="shared" si="84"/>
        <v>30.800000000000168</v>
      </c>
      <c r="F309" s="3">
        <f t="shared" ca="1" si="85"/>
        <v>433.01270189221935</v>
      </c>
      <c r="G309" s="3">
        <f t="shared" si="86"/>
        <v>-49.038654398465525</v>
      </c>
      <c r="H309" s="3">
        <f t="shared" ca="1" si="72"/>
        <v>435.78066687866288</v>
      </c>
      <c r="I309" s="3">
        <f t="shared" ca="1" si="87"/>
        <v>13293.489948091181</v>
      </c>
      <c r="J309" s="3">
        <f t="shared" si="88"/>
        <v>3089.4296501916428</v>
      </c>
      <c r="K309" s="3">
        <f t="shared" ca="1" si="89"/>
        <v>13898.028394308129</v>
      </c>
      <c r="L309" s="3">
        <f t="shared" si="73"/>
        <v>-9.7171592158369613</v>
      </c>
      <c r="M309" s="3">
        <f t="shared" ca="1" si="74"/>
        <v>-0.1127694493004994</v>
      </c>
      <c r="N309" s="3">
        <f t="shared" ca="1" si="75"/>
        <v>-6.4612135029331288</v>
      </c>
      <c r="O309" s="1">
        <f t="shared" ca="1" si="76"/>
        <v>64567628.472572125</v>
      </c>
      <c r="P309" s="1">
        <f t="shared" si="77"/>
        <v>-20413926.261986986</v>
      </c>
      <c r="Q309" s="1">
        <f t="shared" ca="1" si="78"/>
        <v>84981554.734559119</v>
      </c>
      <c r="R309" s="1">
        <f t="shared" ca="1" si="79"/>
        <v>296330.85347749077</v>
      </c>
      <c r="S309" s="23">
        <f t="shared" si="80"/>
        <v>0.89267726913760304</v>
      </c>
      <c r="U309" s="3">
        <f t="shared" si="81"/>
        <v>327.73912050543686</v>
      </c>
      <c r="V309" s="23">
        <f t="shared" ca="1" si="82"/>
        <v>1.3296571559922574</v>
      </c>
    </row>
    <row r="310" spans="4:22" x14ac:dyDescent="0.2">
      <c r="D310" s="1">
        <f t="shared" si="83"/>
        <v>308</v>
      </c>
      <c r="E310" s="2">
        <f t="shared" si="84"/>
        <v>30.900000000000169</v>
      </c>
      <c r="F310" s="3">
        <f t="shared" ca="1" si="85"/>
        <v>433.01270189221935</v>
      </c>
      <c r="G310" s="3">
        <f t="shared" si="86"/>
        <v>-50.010370320049219</v>
      </c>
      <c r="H310" s="3">
        <f t="shared" ca="1" si="72"/>
        <v>435.89108403309706</v>
      </c>
      <c r="I310" s="3">
        <f t="shared" ca="1" si="87"/>
        <v>13336.791218280403</v>
      </c>
      <c r="J310" s="3">
        <f t="shared" si="88"/>
        <v>3084.4771989557171</v>
      </c>
      <c r="K310" s="3">
        <f t="shared" ca="1" si="89"/>
        <v>13941.611955122318</v>
      </c>
      <c r="L310" s="3">
        <f t="shared" si="73"/>
        <v>-9.7173086911615361</v>
      </c>
      <c r="M310" s="3">
        <f t="shared" ca="1" si="74"/>
        <v>-0.11498455454306715</v>
      </c>
      <c r="N310" s="3">
        <f t="shared" ca="1" si="75"/>
        <v>-6.588129684509564</v>
      </c>
      <c r="O310" s="1">
        <f t="shared" ca="1" si="76"/>
        <v>64600352.627446488</v>
      </c>
      <c r="P310" s="1">
        <f t="shared" si="77"/>
        <v>-20381515.623309348</v>
      </c>
      <c r="Q310" s="1">
        <f t="shared" ca="1" si="78"/>
        <v>84981868.250755832</v>
      </c>
      <c r="R310" s="1">
        <f t="shared" ca="1" si="79"/>
        <v>296405.93714250601</v>
      </c>
      <c r="S310" s="23">
        <f t="shared" si="80"/>
        <v>0.89312097990973482</v>
      </c>
      <c r="U310" s="3">
        <f t="shared" si="81"/>
        <v>327.75925598357384</v>
      </c>
      <c r="V310" s="23">
        <f t="shared" ca="1" si="82"/>
        <v>1.3299123551065859</v>
      </c>
    </row>
    <row r="311" spans="4:22" x14ac:dyDescent="0.2">
      <c r="D311" s="1">
        <f t="shared" si="83"/>
        <v>309</v>
      </c>
      <c r="E311" s="2">
        <f t="shared" si="84"/>
        <v>31.000000000000171</v>
      </c>
      <c r="F311" s="3">
        <f t="shared" ca="1" si="85"/>
        <v>433.01270189221935</v>
      </c>
      <c r="G311" s="3">
        <f t="shared" si="86"/>
        <v>-50.98210118916537</v>
      </c>
      <c r="H311" s="3">
        <f t="shared" ca="1" si="72"/>
        <v>436.00364062890844</v>
      </c>
      <c r="I311" s="3">
        <f t="shared" ca="1" si="87"/>
        <v>13380.092488469625</v>
      </c>
      <c r="J311" s="3">
        <f t="shared" si="88"/>
        <v>3079.4275753802563</v>
      </c>
      <c r="K311" s="3">
        <f t="shared" ca="1" si="89"/>
        <v>13985.206664643703</v>
      </c>
      <c r="L311" s="3">
        <f t="shared" si="73"/>
        <v>-9.7174610993503237</v>
      </c>
      <c r="M311" s="3">
        <f t="shared" ca="1" si="74"/>
        <v>-0.11719856102814295</v>
      </c>
      <c r="N311" s="3">
        <f t="shared" ca="1" si="75"/>
        <v>-6.7149829119190017</v>
      </c>
      <c r="O311" s="1">
        <f t="shared" ca="1" si="76"/>
        <v>64633719.378165193</v>
      </c>
      <c r="P311" s="1">
        <f t="shared" si="77"/>
        <v>-20348468.016976543</v>
      </c>
      <c r="Q311" s="1">
        <f t="shared" ca="1" si="78"/>
        <v>84982187.395141736</v>
      </c>
      <c r="R311" s="1">
        <f t="shared" ca="1" si="79"/>
        <v>296482.47562765772</v>
      </c>
      <c r="S311" s="23">
        <f t="shared" si="80"/>
        <v>0.89357357068849741</v>
      </c>
      <c r="U311" s="3">
        <f t="shared" si="81"/>
        <v>327.77978654112201</v>
      </c>
      <c r="V311" s="23">
        <f t="shared" ca="1" si="82"/>
        <v>1.3301724466594254</v>
      </c>
    </row>
    <row r="312" spans="4:22" x14ac:dyDescent="0.2">
      <c r="D312" s="1">
        <f t="shared" si="83"/>
        <v>310</v>
      </c>
      <c r="E312" s="2">
        <f t="shared" si="84"/>
        <v>31.100000000000172</v>
      </c>
      <c r="F312" s="3">
        <f t="shared" ca="1" si="85"/>
        <v>433.01270189221935</v>
      </c>
      <c r="G312" s="3">
        <f t="shared" si="86"/>
        <v>-51.953847299100403</v>
      </c>
      <c r="H312" s="3">
        <f t="shared" ca="1" si="72"/>
        <v>436.11833514446317</v>
      </c>
      <c r="I312" s="3">
        <f t="shared" ca="1" si="87"/>
        <v>13423.393758658847</v>
      </c>
      <c r="J312" s="3">
        <f t="shared" si="88"/>
        <v>3074.280777955843</v>
      </c>
      <c r="K312" s="3">
        <f t="shared" ca="1" si="89"/>
        <v>14028.812736740694</v>
      </c>
      <c r="L312" s="3">
        <f t="shared" si="73"/>
        <v>-9.7176164404488805</v>
      </c>
      <c r="M312" s="3">
        <f t="shared" ca="1" si="74"/>
        <v>-0.11941144855097639</v>
      </c>
      <c r="N312" s="3">
        <f t="shared" ca="1" si="75"/>
        <v>-6.8417720275145166</v>
      </c>
      <c r="O312" s="1">
        <f t="shared" ca="1" si="76"/>
        <v>64667728.764720626</v>
      </c>
      <c r="P312" s="1">
        <f t="shared" si="77"/>
        <v>-20314783.372685377</v>
      </c>
      <c r="Q312" s="1">
        <f t="shared" ca="1" si="78"/>
        <v>84982512.137406006</v>
      </c>
      <c r="R312" s="1">
        <f t="shared" ca="1" si="79"/>
        <v>296560.46789823496</v>
      </c>
      <c r="S312" s="23">
        <f t="shared" si="80"/>
        <v>0.89403505179659082</v>
      </c>
      <c r="U312" s="3">
        <f t="shared" si="81"/>
        <v>327.80071218421824</v>
      </c>
      <c r="V312" s="23">
        <f t="shared" ca="1" si="82"/>
        <v>1.3304374241242414</v>
      </c>
    </row>
    <row r="313" spans="4:22" x14ac:dyDescent="0.2">
      <c r="D313" s="1">
        <f t="shared" si="83"/>
        <v>311</v>
      </c>
      <c r="E313" s="2">
        <f t="shared" si="84"/>
        <v>31.200000000000173</v>
      </c>
      <c r="F313" s="3">
        <f t="shared" ca="1" si="85"/>
        <v>433.01270189221935</v>
      </c>
      <c r="G313" s="3">
        <f t="shared" si="86"/>
        <v>-52.925608943145292</v>
      </c>
      <c r="H313" s="3">
        <f t="shared" ca="1" si="72"/>
        <v>436.2351660308953</v>
      </c>
      <c r="I313" s="3">
        <f t="shared" ca="1" si="87"/>
        <v>13466.695028848069</v>
      </c>
      <c r="J313" s="3">
        <f t="shared" si="88"/>
        <v>3069.0368051437308</v>
      </c>
      <c r="K313" s="3">
        <f t="shared" ca="1" si="89"/>
        <v>14072.430385128178</v>
      </c>
      <c r="L313" s="3">
        <f t="shared" si="73"/>
        <v>-9.7177747145036495</v>
      </c>
      <c r="M313" s="3">
        <f t="shared" ca="1" si="74"/>
        <v>-0.12162319697036372</v>
      </c>
      <c r="N313" s="3">
        <f t="shared" ca="1" si="75"/>
        <v>-6.9684958772901417</v>
      </c>
      <c r="O313" s="1">
        <f t="shared" ca="1" si="76"/>
        <v>64702380.827880956</v>
      </c>
      <c r="P313" s="1">
        <f t="shared" si="77"/>
        <v>-20280461.618776634</v>
      </c>
      <c r="Q313" s="1">
        <f t="shared" ca="1" si="78"/>
        <v>84982842.446657598</v>
      </c>
      <c r="R313" s="1">
        <f t="shared" ca="1" si="79"/>
        <v>296639.91290100879</v>
      </c>
      <c r="S313" s="23">
        <f t="shared" si="80"/>
        <v>0.89450543376029501</v>
      </c>
      <c r="U313" s="3">
        <f t="shared" si="81"/>
        <v>327.82203291911884</v>
      </c>
      <c r="V313" s="23">
        <f t="shared" ca="1" si="82"/>
        <v>1.3307072808572462</v>
      </c>
    </row>
    <row r="314" spans="4:22" x14ac:dyDescent="0.2">
      <c r="D314" s="1">
        <f t="shared" si="83"/>
        <v>312</v>
      </c>
      <c r="E314" s="2">
        <f t="shared" si="84"/>
        <v>31.300000000000175</v>
      </c>
      <c r="F314" s="3">
        <f t="shared" ca="1" si="85"/>
        <v>433.01270189221935</v>
      </c>
      <c r="G314" s="3">
        <f t="shared" si="86"/>
        <v>-53.897386414595658</v>
      </c>
      <c r="H314" s="3">
        <f t="shared" ca="1" si="72"/>
        <v>436.35413171221865</v>
      </c>
      <c r="I314" s="3">
        <f t="shared" ca="1" si="87"/>
        <v>13509.996299037291</v>
      </c>
      <c r="J314" s="3">
        <f t="shared" si="88"/>
        <v>3063.6956553758437</v>
      </c>
      <c r="K314" s="3">
        <f t="shared" ca="1" si="89"/>
        <v>14116.059823364798</v>
      </c>
      <c r="L314" s="3">
        <f t="shared" si="73"/>
        <v>-9.7179359215619581</v>
      </c>
      <c r="M314" s="3">
        <f t="shared" ca="1" si="74"/>
        <v>-0.12383378620969068</v>
      </c>
      <c r="N314" s="3">
        <f t="shared" ca="1" si="75"/>
        <v>-7.0951533109406117</v>
      </c>
      <c r="O314" s="1">
        <f t="shared" ca="1" si="76"/>
        <v>64737675.609190241</v>
      </c>
      <c r="P314" s="1">
        <f t="shared" si="77"/>
        <v>-20245502.682234947</v>
      </c>
      <c r="Q314" s="1">
        <f t="shared" ca="1" si="78"/>
        <v>84983178.291425183</v>
      </c>
      <c r="R314" s="1">
        <f t="shared" ca="1" si="79"/>
        <v>296720.80956430867</v>
      </c>
      <c r="S314" s="23">
        <f t="shared" si="80"/>
        <v>0.89498472730975176</v>
      </c>
      <c r="U314" s="3">
        <f t="shared" si="81"/>
        <v>327.84374875219913</v>
      </c>
      <c r="V314" s="23">
        <f t="shared" ca="1" si="82"/>
        <v>1.3309820100978564</v>
      </c>
    </row>
    <row r="315" spans="4:22" x14ac:dyDescent="0.2">
      <c r="D315" s="1">
        <f t="shared" si="83"/>
        <v>313</v>
      </c>
      <c r="E315" s="2">
        <f t="shared" si="84"/>
        <v>31.400000000000176</v>
      </c>
      <c r="F315" s="3">
        <f t="shared" ca="1" si="85"/>
        <v>433.01270189221935</v>
      </c>
      <c r="G315" s="3">
        <f t="shared" si="86"/>
        <v>-54.869180006751854</v>
      </c>
      <c r="H315" s="3">
        <f t="shared" ca="1" si="72"/>
        <v>436.47523058544039</v>
      </c>
      <c r="I315" s="3">
        <f t="shared" ca="1" si="87"/>
        <v>13553.297569226514</v>
      </c>
      <c r="J315" s="3">
        <f t="shared" si="88"/>
        <v>3058.2573270547764</v>
      </c>
      <c r="K315" s="3">
        <f t="shared" ca="1" si="89"/>
        <v>14159.701264850246</v>
      </c>
      <c r="L315" s="3">
        <f t="shared" si="73"/>
        <v>-9.7181000616720183</v>
      </c>
      <c r="M315" s="3">
        <f t="shared" ca="1" si="74"/>
        <v>-0.12604319625796651</v>
      </c>
      <c r="N315" s="3">
        <f t="shared" ca="1" si="75"/>
        <v>-7.2217431819206119</v>
      </c>
      <c r="O315" s="1">
        <f t="shared" ca="1" si="76"/>
        <v>64773613.150968544</v>
      </c>
      <c r="P315" s="1">
        <f t="shared" si="77"/>
        <v>-20209906.488688748</v>
      </c>
      <c r="Q315" s="1">
        <f t="shared" ca="1" si="78"/>
        <v>84983519.639657289</v>
      </c>
      <c r="R315" s="1">
        <f t="shared" ca="1" si="79"/>
        <v>296803.15679809946</v>
      </c>
      <c r="S315" s="23">
        <f t="shared" si="80"/>
        <v>0.8954729433792592</v>
      </c>
      <c r="U315" s="3">
        <f t="shared" si="81"/>
        <v>327.86585968995377</v>
      </c>
      <c r="V315" s="23">
        <f t="shared" ca="1" si="82"/>
        <v>1.3312616049691572</v>
      </c>
    </row>
    <row r="316" spans="4:22" x14ac:dyDescent="0.2">
      <c r="D316" s="1">
        <f t="shared" si="83"/>
        <v>314</v>
      </c>
      <c r="E316" s="2">
        <f t="shared" si="84"/>
        <v>31.500000000000178</v>
      </c>
      <c r="F316" s="3">
        <f t="shared" ca="1" si="85"/>
        <v>433.01270189221935</v>
      </c>
      <c r="G316" s="3">
        <f t="shared" si="86"/>
        <v>-55.840990012919058</v>
      </c>
      <c r="H316" s="3">
        <f t="shared" ca="1" si="72"/>
        <v>436.59846102067627</v>
      </c>
      <c r="I316" s="3">
        <f t="shared" ca="1" si="87"/>
        <v>13596.598839415736</v>
      </c>
      <c r="J316" s="3">
        <f t="shared" si="88"/>
        <v>3052.7218185537927</v>
      </c>
      <c r="K316" s="3">
        <f t="shared" ca="1" si="89"/>
        <v>14203.354922822567</v>
      </c>
      <c r="L316" s="3">
        <f t="shared" si="73"/>
        <v>-9.7182671348829306</v>
      </c>
      <c r="M316" s="3">
        <f t="shared" ca="1" si="74"/>
        <v>-0.12825140717084879</v>
      </c>
      <c r="N316" s="3">
        <f t="shared" ca="1" si="75"/>
        <v>-7.3482643475034974</v>
      </c>
      <c r="O316" s="1">
        <f t="shared" ca="1" si="76"/>
        <v>64810193.496311814</v>
      </c>
      <c r="P316" s="1">
        <f t="shared" si="77"/>
        <v>-20173672.962410137</v>
      </c>
      <c r="Q316" s="1">
        <f t="shared" ca="1" si="78"/>
        <v>84983866.458721951</v>
      </c>
      <c r="R316" s="1">
        <f t="shared" ca="1" si="79"/>
        <v>296886.95349405985</v>
      </c>
      <c r="S316" s="23">
        <f t="shared" si="80"/>
        <v>0.8959700931075627</v>
      </c>
      <c r="U316" s="3">
        <f t="shared" si="81"/>
        <v>327.88836573899675</v>
      </c>
      <c r="V316" s="23">
        <f t="shared" ca="1" si="82"/>
        <v>1.3315460584783729</v>
      </c>
    </row>
    <row r="317" spans="4:22" x14ac:dyDescent="0.2">
      <c r="D317" s="1">
        <f t="shared" si="83"/>
        <v>315</v>
      </c>
      <c r="E317" s="2">
        <f t="shared" si="84"/>
        <v>31.600000000000179</v>
      </c>
      <c r="F317" s="3">
        <f t="shared" ca="1" si="85"/>
        <v>433.01270189221935</v>
      </c>
      <c r="G317" s="3">
        <f t="shared" si="86"/>
        <v>-56.812816726407348</v>
      </c>
      <c r="H317" s="3">
        <f t="shared" ca="1" si="72"/>
        <v>436.7238213612676</v>
      </c>
      <c r="I317" s="3">
        <f t="shared" ca="1" si="87"/>
        <v>13639.900109604958</v>
      </c>
      <c r="J317" s="3">
        <f t="shared" si="88"/>
        <v>3047.0891282168263</v>
      </c>
      <c r="K317" s="3">
        <f t="shared" ca="1" si="89"/>
        <v>14247.021010355482</v>
      </c>
      <c r="L317" s="3">
        <f t="shared" si="73"/>
        <v>-9.7184371412446779</v>
      </c>
      <c r="M317" s="3">
        <f t="shared" ca="1" si="74"/>
        <v>-0.13045839907165904</v>
      </c>
      <c r="N317" s="3">
        <f t="shared" ca="1" si="75"/>
        <v>-7.4747156688394805</v>
      </c>
      <c r="O317" s="1">
        <f t="shared" ca="1" si="76"/>
        <v>64847416.689092048</v>
      </c>
      <c r="P317" s="1">
        <f t="shared" si="77"/>
        <v>-20136802.026314784</v>
      </c>
      <c r="Q317" s="1">
        <f t="shared" ca="1" si="78"/>
        <v>84984218.715406835</v>
      </c>
      <c r="R317" s="1">
        <f t="shared" ca="1" si="79"/>
        <v>296972.19852566195</v>
      </c>
      <c r="S317" s="23">
        <f t="shared" si="80"/>
        <v>0.89647618783816008</v>
      </c>
      <c r="U317" s="3">
        <f t="shared" si="81"/>
        <v>327.91126690606114</v>
      </c>
      <c r="V317" s="23">
        <f t="shared" ca="1" si="82"/>
        <v>1.3318353635173465</v>
      </c>
    </row>
    <row r="318" spans="4:22" x14ac:dyDescent="0.2">
      <c r="D318" s="1">
        <f t="shared" si="83"/>
        <v>316</v>
      </c>
      <c r="E318" s="2">
        <f t="shared" si="84"/>
        <v>31.70000000000018</v>
      </c>
      <c r="F318" s="3">
        <f t="shared" ca="1" si="85"/>
        <v>433.01270189221935</v>
      </c>
      <c r="G318" s="3">
        <f t="shared" si="86"/>
        <v>-57.784660440531816</v>
      </c>
      <c r="H318" s="3">
        <f t="shared" ca="1" si="72"/>
        <v>436.85130992390026</v>
      </c>
      <c r="I318" s="3">
        <f t="shared" ca="1" si="87"/>
        <v>13683.20137979418</v>
      </c>
      <c r="J318" s="3">
        <f t="shared" si="88"/>
        <v>3041.3592543584796</v>
      </c>
      <c r="K318" s="3">
        <f t="shared" ca="1" si="89"/>
        <v>14290.699740355707</v>
      </c>
      <c r="L318" s="3">
        <f t="shared" si="73"/>
        <v>-9.7186100808081282</v>
      </c>
      <c r="M318" s="3">
        <f t="shared" ca="1" si="74"/>
        <v>-0.13266415215238908</v>
      </c>
      <c r="N318" s="3">
        <f t="shared" ca="1" si="75"/>
        <v>-7.6010960110132908</v>
      </c>
      <c r="O318" s="1">
        <f t="shared" ca="1" si="76"/>
        <v>64885282.773957364</v>
      </c>
      <c r="P318" s="1">
        <f t="shared" si="77"/>
        <v>-20099293.60196184</v>
      </c>
      <c r="Q318" s="1">
        <f t="shared" ca="1" si="78"/>
        <v>84984576.375919208</v>
      </c>
      <c r="R318" s="1">
        <f t="shared" ca="1" si="79"/>
        <v>297058.89074825216</v>
      </c>
      <c r="S318" s="23">
        <f t="shared" si="80"/>
        <v>0.89699123911960621</v>
      </c>
      <c r="U318" s="3">
        <f t="shared" si="81"/>
        <v>327.93456319799947</v>
      </c>
      <c r="V318" s="23">
        <f t="shared" ca="1" si="82"/>
        <v>1.3321295128630259</v>
      </c>
    </row>
    <row r="319" spans="4:22" x14ac:dyDescent="0.2">
      <c r="D319" s="1">
        <f t="shared" si="83"/>
        <v>317</v>
      </c>
      <c r="E319" s="2">
        <f t="shared" si="84"/>
        <v>31.800000000000182</v>
      </c>
      <c r="F319" s="3">
        <f t="shared" ca="1" si="85"/>
        <v>433.01270189221935</v>
      </c>
      <c r="G319" s="3">
        <f t="shared" si="86"/>
        <v>-58.756521448612631</v>
      </c>
      <c r="H319" s="3">
        <f t="shared" ca="1" si="72"/>
        <v>436.98092499872496</v>
      </c>
      <c r="I319" s="3">
        <f t="shared" ca="1" si="87"/>
        <v>13726.502649983402</v>
      </c>
      <c r="J319" s="3">
        <f t="shared" si="88"/>
        <v>3035.532195264022</v>
      </c>
      <c r="K319" s="3">
        <f t="shared" ca="1" si="89"/>
        <v>14334.391325560302</v>
      </c>
      <c r="L319" s="3">
        <f t="shared" si="73"/>
        <v>-9.7187859536250354</v>
      </c>
      <c r="M319" s="3">
        <f t="shared" ca="1" si="74"/>
        <v>-0.13486864667469775</v>
      </c>
      <c r="N319" s="3">
        <f t="shared" ca="1" si="75"/>
        <v>-7.7274042431012857</v>
      </c>
      <c r="O319" s="1">
        <f t="shared" ca="1" si="76"/>
        <v>64923791.796332039</v>
      </c>
      <c r="P319" s="1">
        <f t="shared" si="77"/>
        <v>-20061147.60955381</v>
      </c>
      <c r="Q319" s="1">
        <f t="shared" ca="1" si="78"/>
        <v>84984939.405885845</v>
      </c>
      <c r="R319" s="1">
        <f t="shared" ca="1" si="79"/>
        <v>297147.02899913298</v>
      </c>
      <c r="S319" s="23">
        <f t="shared" si="80"/>
        <v>0.89751525870582693</v>
      </c>
      <c r="U319" s="3">
        <f t="shared" si="81"/>
        <v>327.95825462178334</v>
      </c>
      <c r="V319" s="23">
        <f t="shared" ca="1" si="82"/>
        <v>1.3324284991779567</v>
      </c>
    </row>
    <row r="320" spans="4:22" x14ac:dyDescent="0.2">
      <c r="D320" s="1">
        <f t="shared" si="83"/>
        <v>318</v>
      </c>
      <c r="E320" s="2">
        <f t="shared" si="84"/>
        <v>31.900000000000183</v>
      </c>
      <c r="F320" s="3">
        <f t="shared" ca="1" si="85"/>
        <v>433.01270189221935</v>
      </c>
      <c r="G320" s="3">
        <f t="shared" si="86"/>
        <v>-59.728400043975135</v>
      </c>
      <c r="H320" s="3">
        <f t="shared" ca="1" si="72"/>
        <v>437.11266484947924</v>
      </c>
      <c r="I320" s="3">
        <f t="shared" ca="1" si="87"/>
        <v>13769.803920172624</v>
      </c>
      <c r="J320" s="3">
        <f t="shared" si="88"/>
        <v>3029.6079491893925</v>
      </c>
      <c r="K320" s="3">
        <f t="shared" ca="1" si="89"/>
        <v>14378.095978534016</v>
      </c>
      <c r="L320" s="3">
        <f t="shared" si="73"/>
        <v>-9.718964759748042</v>
      </c>
      <c r="M320" s="3">
        <f t="shared" ca="1" si="74"/>
        <v>-0.13707186297089832</v>
      </c>
      <c r="N320" s="3">
        <f t="shared" ca="1" si="75"/>
        <v>-7.8536392382280233</v>
      </c>
      <c r="O320" s="1">
        <f t="shared" ca="1" si="76"/>
        <v>64962943.802416481</v>
      </c>
      <c r="P320" s="1">
        <f t="shared" si="77"/>
        <v>-20022363.967936482</v>
      </c>
      <c r="Q320" s="1">
        <f t="shared" ca="1" si="78"/>
        <v>84985307.77035296</v>
      </c>
      <c r="R320" s="1">
        <f t="shared" ca="1" si="79"/>
        <v>297236.61209764588</v>
      </c>
      <c r="S320" s="23">
        <f t="shared" si="80"/>
        <v>0.89804825855643566</v>
      </c>
      <c r="U320" s="3">
        <f t="shared" si="81"/>
        <v>327.98234118450375</v>
      </c>
      <c r="V320" s="23">
        <f t="shared" ca="1" si="82"/>
        <v>1.3327323150107802</v>
      </c>
    </row>
    <row r="321" spans="4:22" x14ac:dyDescent="0.2">
      <c r="D321" s="1">
        <f t="shared" si="83"/>
        <v>319</v>
      </c>
      <c r="E321" s="2">
        <f t="shared" si="84"/>
        <v>32.000000000000185</v>
      </c>
      <c r="F321" s="3">
        <f t="shared" ca="1" si="85"/>
        <v>433.01270189221935</v>
      </c>
      <c r="G321" s="3">
        <f t="shared" si="86"/>
        <v>-60.700296519949937</v>
      </c>
      <c r="H321" s="3">
        <f t="shared" ca="1" si="72"/>
        <v>437.24652771361133</v>
      </c>
      <c r="I321" s="3">
        <f t="shared" ca="1" si="87"/>
        <v>13813.105190361846</v>
      </c>
      <c r="J321" s="3">
        <f t="shared" si="88"/>
        <v>3023.5865143611964</v>
      </c>
      <c r="K321" s="3">
        <f t="shared" ca="1" si="89"/>
        <v>14421.813911666659</v>
      </c>
      <c r="L321" s="3">
        <f t="shared" si="73"/>
        <v>-9.7191464992306678</v>
      </c>
      <c r="M321" s="3">
        <f t="shared" ca="1" si="74"/>
        <v>-0.13927378144493591</v>
      </c>
      <c r="N321" s="3">
        <f t="shared" ca="1" si="75"/>
        <v>-7.9797998736222633</v>
      </c>
      <c r="O321" s="1">
        <f t="shared" ca="1" si="76"/>
        <v>65002738.839187361</v>
      </c>
      <c r="P321" s="1">
        <f t="shared" si="77"/>
        <v>-19982942.594598781</v>
      </c>
      <c r="Q321" s="1">
        <f t="shared" ca="1" si="78"/>
        <v>84985681.433786139</v>
      </c>
      <c r="R321" s="1">
        <f t="shared" ca="1" si="79"/>
        <v>297327.63884525571</v>
      </c>
      <c r="S321" s="23">
        <f t="shared" si="80"/>
        <v>0.8985902508370589</v>
      </c>
      <c r="U321" s="3">
        <f t="shared" si="81"/>
        <v>328.00682289337084</v>
      </c>
      <c r="V321" s="23">
        <f t="shared" ca="1" si="82"/>
        <v>1.3330409527967422</v>
      </c>
    </row>
    <row r="322" spans="4:22" x14ac:dyDescent="0.2">
      <c r="D322" s="1">
        <f t="shared" si="83"/>
        <v>320</v>
      </c>
      <c r="E322" s="2">
        <f t="shared" si="84"/>
        <v>32.100000000000186</v>
      </c>
      <c r="F322" s="3">
        <f t="shared" ca="1" si="85"/>
        <v>433.01270189221935</v>
      </c>
      <c r="G322" s="3">
        <f t="shared" si="86"/>
        <v>-61.672211169873002</v>
      </c>
      <c r="H322" s="3">
        <f t="shared" ca="1" si="72"/>
        <v>437.38251180240559</v>
      </c>
      <c r="I322" s="3">
        <f t="shared" ca="1" si="87"/>
        <v>13856.406460551068</v>
      </c>
      <c r="J322" s="3">
        <f t="shared" si="88"/>
        <v>3017.4678889767051</v>
      </c>
      <c r="K322" s="3">
        <f t="shared" ca="1" si="89"/>
        <v>14465.545337170473</v>
      </c>
      <c r="L322" s="3">
        <f t="shared" si="73"/>
        <v>-9.7193311721273279</v>
      </c>
      <c r="M322" s="3">
        <f t="shared" ca="1" si="74"/>
        <v>-0.14147438257335537</v>
      </c>
      <c r="N322" s="3">
        <f t="shared" ca="1" si="75"/>
        <v>-8.1058850306724253</v>
      </c>
      <c r="O322" s="1">
        <f t="shared" ca="1" si="76"/>
        <v>65043176.954397701</v>
      </c>
      <c r="P322" s="1">
        <f t="shared" si="77"/>
        <v>-19942883.405672684</v>
      </c>
      <c r="Q322" s="1">
        <f t="shared" ca="1" si="78"/>
        <v>84986060.360070378</v>
      </c>
      <c r="R322" s="1">
        <f t="shared" ca="1" si="79"/>
        <v>297420.10802563583</v>
      </c>
      <c r="S322" s="23">
        <f t="shared" si="80"/>
        <v>0.89914124791966266</v>
      </c>
      <c r="U322" s="3">
        <f t="shared" si="81"/>
        <v>328.0316997557141</v>
      </c>
      <c r="V322" s="23">
        <f t="shared" ca="1" si="82"/>
        <v>1.3333544048582051</v>
      </c>
    </row>
    <row r="323" spans="4:22" x14ac:dyDescent="0.2">
      <c r="D323" s="1">
        <f t="shared" si="83"/>
        <v>321</v>
      </c>
      <c r="E323" s="2">
        <f t="shared" si="84"/>
        <v>32.200000000000188</v>
      </c>
      <c r="F323" s="3">
        <f t="shared" ca="1" si="85"/>
        <v>433.01270189221935</v>
      </c>
      <c r="G323" s="3">
        <f t="shared" si="86"/>
        <v>-62.644144287085737</v>
      </c>
      <c r="H323" s="3">
        <f t="shared" ref="H323:H386" ca="1" si="90">SQRT(F323^2 + G323^2)</f>
        <v>437.52061530110927</v>
      </c>
      <c r="I323" s="3">
        <f t="shared" ca="1" si="87"/>
        <v>13899.707730740291</v>
      </c>
      <c r="J323" s="3">
        <f t="shared" si="88"/>
        <v>3011.2520712038572</v>
      </c>
      <c r="K323" s="3">
        <f t="shared" ca="1" si="89"/>
        <v>14509.29046707753</v>
      </c>
      <c r="L323" s="3">
        <f t="shared" ref="L323:L386" si="91" xml:space="preserve"> -(9.780327 * (1 + 0.0053024 * ((SIN($B$7))^2) - (5.8*10^(-6)) * (SIN(2*($B$7))^2) - (3.086*10^(-6)) * J323))</f>
        <v>-9.7195187784933132</v>
      </c>
      <c r="M323" s="3">
        <f t="shared" ref="M323:M386" ca="1" si="92">ATAN(G323/F323)</f>
        <v>-0.14367364690625919</v>
      </c>
      <c r="N323" s="3">
        <f t="shared" ref="N323:N386" ca="1" si="93">M323*(180/PI())</f>
        <v>-8.2318935949814698</v>
      </c>
      <c r="O323" s="1">
        <f t="shared" ref="O323:O386" ca="1" si="94">(0.5)*($B$11)*(H323^2)</f>
        <v>65084258.196576826</v>
      </c>
      <c r="P323" s="1">
        <f t="shared" ref="P323:P386" si="95">($B$11)*L323*J323</f>
        <v>-19902186.315933086</v>
      </c>
      <c r="Q323" s="1">
        <f t="shared" ref="Q323:Q386" ca="1" si="96" xml:space="preserve"> ABS(O323) + ABS(P323)</f>
        <v>84986444.512509912</v>
      </c>
      <c r="R323" s="1">
        <f t="shared" ref="R323:R386" ca="1" si="97" xml:space="preserve"> ($B$11)*H323</f>
        <v>297514.01840475429</v>
      </c>
      <c r="S323" s="23">
        <f t="shared" ref="S323:S386" si="98" xml:space="preserve"> ( 359.01*(1 - (2.25577*10^(-5))*(J323))^(5.25588) ) / (298.15 - 0.0074545*J323)</f>
        <v>0.89970126238288972</v>
      </c>
      <c r="U323" s="3">
        <f t="shared" ref="U323:U386" si="99" xml:space="preserve"> (-0.00406576*J323)+340.3</f>
        <v>328.05697177898224</v>
      </c>
      <c r="V323" s="23">
        <f t="shared" ref="V323:V386" ca="1" si="100" xml:space="preserve"> H323/U323</f>
        <v>1.3336726634051679</v>
      </c>
    </row>
    <row r="324" spans="4:22" x14ac:dyDescent="0.2">
      <c r="D324" s="1">
        <f t="shared" ref="D324:D387" si="101">D323 + 1</f>
        <v>322</v>
      </c>
      <c r="E324" s="2">
        <f t="shared" ref="E324:E387" si="102" xml:space="preserve"> E323 + $B$2</f>
        <v>32.300000000000189</v>
      </c>
      <c r="F324" s="3">
        <f t="shared" ref="F324:F387" ca="1" si="103">INDIRECT(ADDRESS(ROW()-1,COLUMN()))</f>
        <v>433.01270189221935</v>
      </c>
      <c r="G324" s="3">
        <f t="shared" ref="G324:G387" si="104">G323 + L323*$B$2</f>
        <v>-63.616096164935065</v>
      </c>
      <c r="H324" s="3">
        <f t="shared" ca="1" si="90"/>
        <v>437.66083636906137</v>
      </c>
      <c r="I324" s="3">
        <f t="shared" ref="I324:I387" ca="1" si="105">I323 + F323*($B$2)</f>
        <v>13943.009000929513</v>
      </c>
      <c r="J324" s="3">
        <f t="shared" ref="J324:J387" si="106" xml:space="preserve"> J323 + G323*($B$2) + (0.5)*(L323)*($B$2)^2</f>
        <v>3004.9390591812562</v>
      </c>
      <c r="K324" s="3">
        <f t="shared" ca="1" si="89"/>
        <v>14553.049513237123</v>
      </c>
      <c r="L324" s="3">
        <f t="shared" si="91"/>
        <v>-9.7197093183848082</v>
      </c>
      <c r="M324" s="3">
        <f t="shared" ca="1" si="92"/>
        <v>-0.14587155506825536</v>
      </c>
      <c r="N324" s="3">
        <f t="shared" ca="1" si="93"/>
        <v>-8.3578244564212056</v>
      </c>
      <c r="O324" s="1">
        <f t="shared" ca="1" si="94"/>
        <v>65125982.615030542</v>
      </c>
      <c r="P324" s="1">
        <f t="shared" si="95"/>
        <v>-19860851.238797721</v>
      </c>
      <c r="Q324" s="1">
        <f t="shared" ca="1" si="96"/>
        <v>84986833.853828266</v>
      </c>
      <c r="R324" s="1">
        <f t="shared" ca="1" si="97"/>
        <v>297609.36873096175</v>
      </c>
      <c r="S324" s="23">
        <f t="shared" si="98"/>
        <v>0.9002703070123973</v>
      </c>
      <c r="U324" s="3">
        <f t="shared" si="99"/>
        <v>328.08263897074323</v>
      </c>
      <c r="V324" s="23">
        <f t="shared" ca="1" si="100"/>
        <v>1.333995720535794</v>
      </c>
    </row>
    <row r="325" spans="4:22" x14ac:dyDescent="0.2">
      <c r="D325" s="1">
        <f t="shared" si="101"/>
        <v>323</v>
      </c>
      <c r="E325" s="2">
        <f t="shared" si="102"/>
        <v>32.40000000000019</v>
      </c>
      <c r="F325" s="3">
        <f t="shared" ca="1" si="103"/>
        <v>433.01270189221935</v>
      </c>
      <c r="G325" s="3">
        <f t="shared" si="104"/>
        <v>-64.588067096773543</v>
      </c>
      <c r="H325" s="3">
        <f t="shared" ca="1" si="90"/>
        <v>437.80317313982243</v>
      </c>
      <c r="I325" s="3">
        <f t="shared" ca="1" si="105"/>
        <v>13986.310271118735</v>
      </c>
      <c r="J325" s="3">
        <f t="shared" si="106"/>
        <v>2998.5288510181708</v>
      </c>
      <c r="K325" s="3">
        <f t="shared" ref="K325:K388" ca="1" si="107">K324+ SQRT( (I325-I324)^2 + (J325-J324)^2 )</f>
        <v>14596.822687313195</v>
      </c>
      <c r="L325" s="3">
        <f t="shared" si="91"/>
        <v>-9.7199027918588765</v>
      </c>
      <c r="M325" s="3">
        <f t="shared" ca="1" si="92"/>
        <v>-0.14806808775939531</v>
      </c>
      <c r="N325" s="3">
        <f t="shared" ca="1" si="93"/>
        <v>-8.4836765091860382</v>
      </c>
      <c r="O325" s="1">
        <f t="shared" ca="1" si="94"/>
        <v>65168350.259841092</v>
      </c>
      <c r="P325" s="1">
        <f t="shared" si="95"/>
        <v>-19818878.086327016</v>
      </c>
      <c r="Q325" s="1">
        <f t="shared" ca="1" si="96"/>
        <v>84987228.346168101</v>
      </c>
      <c r="R325" s="1">
        <f t="shared" ca="1" si="97"/>
        <v>297706.15773507924</v>
      </c>
      <c r="S325" s="23">
        <f t="shared" si="98"/>
        <v>0.90084839480120515</v>
      </c>
      <c r="U325" s="3">
        <f t="shared" si="99"/>
        <v>328.1087013386844</v>
      </c>
      <c r="V325" s="23">
        <f t="shared" ca="1" si="100"/>
        <v>1.3343235682369419</v>
      </c>
    </row>
    <row r="326" spans="4:22" x14ac:dyDescent="0.2">
      <c r="D326" s="1">
        <f t="shared" si="101"/>
        <v>324</v>
      </c>
      <c r="E326" s="2">
        <f t="shared" si="102"/>
        <v>32.500000000000192</v>
      </c>
      <c r="F326" s="3">
        <f t="shared" ca="1" si="103"/>
        <v>433.01270189221935</v>
      </c>
      <c r="G326" s="3">
        <f t="shared" si="104"/>
        <v>-65.560057375959431</v>
      </c>
      <c r="H326" s="3">
        <f t="shared" ca="1" si="90"/>
        <v>437.94762372130657</v>
      </c>
      <c r="I326" s="3">
        <f t="shared" ca="1" si="105"/>
        <v>14029.611541307957</v>
      </c>
      <c r="J326" s="3">
        <f t="shared" si="106"/>
        <v>2992.0214447945341</v>
      </c>
      <c r="K326" s="3">
        <f t="shared" ca="1" si="107"/>
        <v>14640.610200781757</v>
      </c>
      <c r="L326" s="3">
        <f t="shared" si="91"/>
        <v>-9.7200991989734717</v>
      </c>
      <c r="M326" s="3">
        <f t="shared" ca="1" si="92"/>
        <v>-0.15026322575610132</v>
      </c>
      <c r="N326" s="3">
        <f t="shared" ca="1" si="93"/>
        <v>-8.609448651846094</v>
      </c>
      <c r="O326" s="1">
        <f t="shared" ca="1" si="94"/>
        <v>65211361.181867309</v>
      </c>
      <c r="P326" s="1">
        <f t="shared" si="95"/>
        <v>-19776266.769223984</v>
      </c>
      <c r="Q326" s="1">
        <f t="shared" ca="1" si="96"/>
        <v>84987627.95109129</v>
      </c>
      <c r="R326" s="1">
        <f t="shared" ca="1" si="97"/>
        <v>297804.38413048844</v>
      </c>
      <c r="S326" s="23">
        <f t="shared" si="98"/>
        <v>0.90143553895004502</v>
      </c>
      <c r="U326" s="3">
        <f t="shared" si="99"/>
        <v>328.13515889061216</v>
      </c>
      <c r="V326" s="23">
        <f t="shared" ca="1" si="100"/>
        <v>1.3346561983847081</v>
      </c>
    </row>
    <row r="327" spans="4:22" x14ac:dyDescent="0.2">
      <c r="D327" s="1">
        <f t="shared" si="101"/>
        <v>325</v>
      </c>
      <c r="E327" s="2">
        <f t="shared" si="102"/>
        <v>32.600000000000193</v>
      </c>
      <c r="F327" s="3">
        <f t="shared" ca="1" si="103"/>
        <v>433.01270189221935</v>
      </c>
      <c r="G327" s="3">
        <f t="shared" si="104"/>
        <v>-66.532067295856777</v>
      </c>
      <c r="H327" s="3">
        <f t="shared" ca="1" si="90"/>
        <v>438.09418619591429</v>
      </c>
      <c r="I327" s="3">
        <f t="shared" ca="1" si="105"/>
        <v>14072.912811497179</v>
      </c>
      <c r="J327" s="3">
        <f t="shared" si="106"/>
        <v>2985.4168385609432</v>
      </c>
      <c r="K327" s="3">
        <f t="shared" ca="1" si="107"/>
        <v>14684.412264928334</v>
      </c>
      <c r="L327" s="3">
        <f t="shared" si="91"/>
        <v>-9.7202985397874304</v>
      </c>
      <c r="M327" s="3">
        <f t="shared" ca="1" si="92"/>
        <v>-0.15245694991208397</v>
      </c>
      <c r="N327" s="3">
        <f t="shared" ca="1" si="93"/>
        <v>-8.7351397873997989</v>
      </c>
      <c r="O327" s="1">
        <f t="shared" ca="1" si="94"/>
        <v>65255015.43274454</v>
      </c>
      <c r="P327" s="1">
        <f t="shared" si="95"/>
        <v>-19733017.196834106</v>
      </c>
      <c r="Q327" s="1">
        <f t="shared" ca="1" si="96"/>
        <v>84988032.62957865</v>
      </c>
      <c r="R327" s="1">
        <f t="shared" ca="1" si="97"/>
        <v>297904.0466132217</v>
      </c>
      <c r="S327" s="23">
        <f t="shared" si="98"/>
        <v>0.90203175286771931</v>
      </c>
      <c r="U327" s="3">
        <f t="shared" si="99"/>
        <v>328.16201163445248</v>
      </c>
      <c r="V327" s="23">
        <f t="shared" ca="1" si="100"/>
        <v>1.3349936027449694</v>
      </c>
    </row>
    <row r="328" spans="4:22" x14ac:dyDescent="0.2">
      <c r="D328" s="1">
        <f t="shared" si="101"/>
        <v>326</v>
      </c>
      <c r="E328" s="2">
        <f t="shared" si="102"/>
        <v>32.700000000000195</v>
      </c>
      <c r="F328" s="3">
        <f t="shared" ca="1" si="103"/>
        <v>433.01270189221935</v>
      </c>
      <c r="G328" s="3">
        <f t="shared" si="104"/>
        <v>-67.504097149835516</v>
      </c>
      <c r="H328" s="3">
        <f t="shared" ca="1" si="90"/>
        <v>438.24285862066762</v>
      </c>
      <c r="I328" s="3">
        <f t="shared" ca="1" si="105"/>
        <v>14116.214081686401</v>
      </c>
      <c r="J328" s="3">
        <f t="shared" si="106"/>
        <v>2978.7150303386584</v>
      </c>
      <c r="K328" s="3">
        <f t="shared" ca="1" si="107"/>
        <v>14728.229090845422</v>
      </c>
      <c r="L328" s="3">
        <f t="shared" si="91"/>
        <v>-9.7205008143604719</v>
      </c>
      <c r="M328" s="3">
        <f t="shared" ca="1" si="92"/>
        <v>-0.15464924115924911</v>
      </c>
      <c r="N328" s="3">
        <f t="shared" ca="1" si="93"/>
        <v>-8.8607488233258334</v>
      </c>
      <c r="O328" s="1">
        <f t="shared" ca="1" si="94"/>
        <v>65299313.064884916</v>
      </c>
      <c r="P328" s="1">
        <f t="shared" si="95"/>
        <v>-19689129.277145199</v>
      </c>
      <c r="Q328" s="1">
        <f t="shared" ca="1" si="96"/>
        <v>84988442.342030108</v>
      </c>
      <c r="R328" s="1">
        <f t="shared" ca="1" si="97"/>
        <v>298005.14386205398</v>
      </c>
      <c r="S328" s="23">
        <f t="shared" si="98"/>
        <v>0.90263705017146079</v>
      </c>
      <c r="U328" s="3">
        <f t="shared" si="99"/>
        <v>328.1892595782503</v>
      </c>
      <c r="V328" s="23">
        <f t="shared" ca="1" si="100"/>
        <v>1.335335772973939</v>
      </c>
    </row>
    <row r="329" spans="4:22" x14ac:dyDescent="0.2">
      <c r="D329" s="1">
        <f t="shared" si="101"/>
        <v>327</v>
      </c>
      <c r="E329" s="2">
        <f t="shared" si="102"/>
        <v>32.800000000000196</v>
      </c>
      <c r="F329" s="3">
        <f t="shared" ca="1" si="103"/>
        <v>433.01270189221935</v>
      </c>
      <c r="G329" s="3">
        <f t="shared" si="104"/>
        <v>-68.476147231271568</v>
      </c>
      <c r="H329" s="3">
        <f t="shared" ca="1" si="90"/>
        <v>438.39363902734584</v>
      </c>
      <c r="I329" s="3">
        <f t="shared" ca="1" si="105"/>
        <v>14159.515351875623</v>
      </c>
      <c r="J329" s="3">
        <f t="shared" si="106"/>
        <v>2971.916018119603</v>
      </c>
      <c r="K329" s="3">
        <f t="shared" ca="1" si="107"/>
        <v>14772.060889429953</v>
      </c>
      <c r="L329" s="3">
        <f t="shared" si="91"/>
        <v>-9.7207060227532107</v>
      </c>
      <c r="M329" s="3">
        <f t="shared" ca="1" si="92"/>
        <v>-0.15684008050859419</v>
      </c>
      <c r="N329" s="3">
        <f t="shared" ca="1" si="93"/>
        <v>-8.9862746716344937</v>
      </c>
      <c r="O329" s="1">
        <f t="shared" ca="1" si="94"/>
        <v>65344254.131477192</v>
      </c>
      <c r="P329" s="1">
        <f t="shared" si="95"/>
        <v>-19644602.916787338</v>
      </c>
      <c r="Q329" s="1">
        <f t="shared" ca="1" si="96"/>
        <v>84988857.048264533</v>
      </c>
      <c r="R329" s="1">
        <f t="shared" ca="1" si="97"/>
        <v>298107.67453859519</v>
      </c>
      <c r="S329" s="23">
        <f t="shared" si="98"/>
        <v>0.90325144468730478</v>
      </c>
      <c r="U329" s="3">
        <f t="shared" si="99"/>
        <v>328.21690273017003</v>
      </c>
      <c r="V329" s="23">
        <f t="shared" ca="1" si="100"/>
        <v>1.3356827006187217</v>
      </c>
    </row>
    <row r="330" spans="4:22" x14ac:dyDescent="0.2">
      <c r="D330" s="1">
        <f t="shared" si="101"/>
        <v>328</v>
      </c>
      <c r="E330" s="2">
        <f t="shared" si="102"/>
        <v>32.900000000000198</v>
      </c>
      <c r="F330" s="3">
        <f t="shared" ca="1" si="103"/>
        <v>433.01270189221935</v>
      </c>
      <c r="G330" s="3">
        <f t="shared" si="104"/>
        <v>-69.448217833546892</v>
      </c>
      <c r="H330" s="3">
        <f t="shared" ca="1" si="90"/>
        <v>438.54652542262357</v>
      </c>
      <c r="I330" s="3">
        <f t="shared" ca="1" si="105"/>
        <v>14202.816622064845</v>
      </c>
      <c r="J330" s="3">
        <f t="shared" si="106"/>
        <v>2965.0197998663621</v>
      </c>
      <c r="K330" s="3">
        <f t="shared" ca="1" si="107"/>
        <v>14815.907871380783</v>
      </c>
      <c r="L330" s="3">
        <f t="shared" si="91"/>
        <v>-9.7209141650271338</v>
      </c>
      <c r="M330" s="3">
        <f t="shared" ca="1" si="92"/>
        <v>-0.15902944905109431</v>
      </c>
      <c r="N330" s="3">
        <f t="shared" ca="1" si="93"/>
        <v>-9.1117162489184587</v>
      </c>
      <c r="O330" s="1">
        <f t="shared" ca="1" si="94"/>
        <v>65389838.686486982</v>
      </c>
      <c r="P330" s="1">
        <f t="shared" si="95"/>
        <v>-19599438.02103265</v>
      </c>
      <c r="Q330" s="1">
        <f t="shared" ca="1" si="96"/>
        <v>84989276.707519636</v>
      </c>
      <c r="R330" s="1">
        <f t="shared" ca="1" si="97"/>
        <v>298211.63728738402</v>
      </c>
      <c r="S330" s="23">
        <f t="shared" si="98"/>
        <v>0.90387495045045885</v>
      </c>
      <c r="U330" s="3">
        <f t="shared" si="99"/>
        <v>328.24494109849536</v>
      </c>
      <c r="V330" s="23">
        <f t="shared" ca="1" si="100"/>
        <v>1.3360343771178804</v>
      </c>
    </row>
    <row r="331" spans="4:22" x14ac:dyDescent="0.2">
      <c r="D331" s="1">
        <f t="shared" si="101"/>
        <v>329</v>
      </c>
      <c r="E331" s="2">
        <f t="shared" si="102"/>
        <v>33.000000000000199</v>
      </c>
      <c r="F331" s="3">
        <f t="shared" ca="1" si="103"/>
        <v>433.01270189221935</v>
      </c>
      <c r="G331" s="3">
        <f t="shared" si="104"/>
        <v>-70.420309250049598</v>
      </c>
      <c r="H331" s="3">
        <f t="shared" ca="1" si="90"/>
        <v>438.70151578820952</v>
      </c>
      <c r="I331" s="3">
        <f t="shared" ca="1" si="105"/>
        <v>14246.117892254068</v>
      </c>
      <c r="J331" s="3">
        <f t="shared" si="106"/>
        <v>2958.0263735121821</v>
      </c>
      <c r="K331" s="3">
        <f t="shared" ca="1" si="107"/>
        <v>14859.770247196182</v>
      </c>
      <c r="L331" s="3">
        <f t="shared" si="91"/>
        <v>-9.7211252412446232</v>
      </c>
      <c r="M331" s="3">
        <f t="shared" ca="1" si="92"/>
        <v>-0.16121732795857732</v>
      </c>
      <c r="N331" s="3">
        <f t="shared" ca="1" si="93"/>
        <v>-9.2370724764029291</v>
      </c>
      <c r="O331" s="1">
        <f t="shared" ca="1" si="94"/>
        <v>65436066.784656696</v>
      </c>
      <c r="P331" s="1">
        <f t="shared" si="95"/>
        <v>-19553634.493795268</v>
      </c>
      <c r="Q331" s="1">
        <f t="shared" ca="1" si="96"/>
        <v>84989701.278451964</v>
      </c>
      <c r="R331" s="1">
        <f t="shared" ca="1" si="97"/>
        <v>298317.03073598247</v>
      </c>
      <c r="S331" s="23">
        <f t="shared" si="98"/>
        <v>0.90450758170568424</v>
      </c>
      <c r="U331" s="3">
        <f t="shared" si="99"/>
        <v>328.2733746916291</v>
      </c>
      <c r="V331" s="23">
        <f t="shared" ca="1" si="100"/>
        <v>1.3363907938020059</v>
      </c>
    </row>
    <row r="332" spans="4:22" x14ac:dyDescent="0.2">
      <c r="D332" s="1">
        <f t="shared" si="101"/>
        <v>330</v>
      </c>
      <c r="E332" s="2">
        <f t="shared" si="102"/>
        <v>33.1000000000002</v>
      </c>
      <c r="F332" s="3">
        <f t="shared" ca="1" si="103"/>
        <v>433.01270189221935</v>
      </c>
      <c r="G332" s="3">
        <f t="shared" si="104"/>
        <v>-71.392421774174068</v>
      </c>
      <c r="H332" s="3">
        <f t="shared" ca="1" si="90"/>
        <v>438.85860808098727</v>
      </c>
      <c r="I332" s="3">
        <f t="shared" ca="1" si="105"/>
        <v>14289.41916244329</v>
      </c>
      <c r="J332" s="3">
        <f t="shared" si="106"/>
        <v>2950.9357369609711</v>
      </c>
      <c r="K332" s="3">
        <f t="shared" ca="1" si="107"/>
        <v>14903.648227171352</v>
      </c>
      <c r="L332" s="3">
        <f t="shared" si="91"/>
        <v>-9.7213392514689438</v>
      </c>
      <c r="M332" s="3">
        <f t="shared" ca="1" si="92"/>
        <v>-0.16340369848458855</v>
      </c>
      <c r="N332" s="3">
        <f t="shared" ca="1" si="93"/>
        <v>-9.3623422799951701</v>
      </c>
      <c r="O332" s="1">
        <f t="shared" ca="1" si="94"/>
        <v>65482938.481505737</v>
      </c>
      <c r="P332" s="1">
        <f t="shared" si="95"/>
        <v>-19507192.237631164</v>
      </c>
      <c r="Q332" s="1">
        <f t="shared" ca="1" si="96"/>
        <v>84990130.719136894</v>
      </c>
      <c r="R332" s="1">
        <f t="shared" ca="1" si="97"/>
        <v>298423.85349507135</v>
      </c>
      <c r="S332" s="23">
        <f t="shared" si="98"/>
        <v>0.90514935290768062</v>
      </c>
      <c r="U332" s="3">
        <f t="shared" si="99"/>
        <v>328.30220351809356</v>
      </c>
      <c r="V332" s="23">
        <f t="shared" ca="1" si="100"/>
        <v>1.3367519418942939</v>
      </c>
    </row>
    <row r="333" spans="4:22" x14ac:dyDescent="0.2">
      <c r="D333" s="1">
        <f t="shared" si="101"/>
        <v>331</v>
      </c>
      <c r="E333" s="2">
        <f t="shared" si="102"/>
        <v>33.200000000000202</v>
      </c>
      <c r="F333" s="3">
        <f t="shared" ca="1" si="103"/>
        <v>433.01270189221935</v>
      </c>
      <c r="G333" s="3">
        <f t="shared" si="104"/>
        <v>-72.36455569932096</v>
      </c>
      <c r="H333" s="3">
        <f t="shared" ca="1" si="90"/>
        <v>439.017800233157</v>
      </c>
      <c r="I333" s="3">
        <f t="shared" ca="1" si="105"/>
        <v>14332.720432632512</v>
      </c>
      <c r="J333" s="3">
        <f t="shared" si="106"/>
        <v>2943.7478880872964</v>
      </c>
      <c r="K333" s="3">
        <f t="shared" ca="1" si="107"/>
        <v>14947.542021395944</v>
      </c>
      <c r="L333" s="3">
        <f t="shared" si="91"/>
        <v>-9.7215561957642453</v>
      </c>
      <c r="M333" s="3">
        <f t="shared" ca="1" si="92"/>
        <v>-0.16558854196524431</v>
      </c>
      <c r="N333" s="3">
        <f t="shared" ca="1" si="93"/>
        <v>-9.4875245903334164</v>
      </c>
      <c r="O333" s="1">
        <f t="shared" ca="1" si="94"/>
        <v>65530453.833330452</v>
      </c>
      <c r="P333" s="1">
        <f t="shared" si="95"/>
        <v>-19460111.153738018</v>
      </c>
      <c r="Q333" s="1">
        <f t="shared" ca="1" si="96"/>
        <v>84990564.987068474</v>
      </c>
      <c r="R333" s="1">
        <f t="shared" ca="1" si="97"/>
        <v>298532.10415854678</v>
      </c>
      <c r="S333" s="23">
        <f t="shared" si="98"/>
        <v>0.9058002787214775</v>
      </c>
      <c r="U333" s="3">
        <f t="shared" si="99"/>
        <v>328.3314275865302</v>
      </c>
      <c r="V333" s="23">
        <f t="shared" ca="1" si="100"/>
        <v>1.3371178125111278</v>
      </c>
    </row>
    <row r="334" spans="4:22" x14ac:dyDescent="0.2">
      <c r="D334" s="1">
        <f t="shared" si="101"/>
        <v>332</v>
      </c>
      <c r="E334" s="2">
        <f t="shared" si="102"/>
        <v>33.300000000000203</v>
      </c>
      <c r="F334" s="3">
        <f t="shared" ca="1" si="103"/>
        <v>433.01270189221935</v>
      </c>
      <c r="G334" s="3">
        <f t="shared" si="104"/>
        <v>-73.336711318897386</v>
      </c>
      <c r="H334" s="3">
        <f t="shared" ca="1" si="90"/>
        <v>439.17909015237888</v>
      </c>
      <c r="I334" s="3">
        <f t="shared" ca="1" si="105"/>
        <v>14376.021702821734</v>
      </c>
      <c r="J334" s="3">
        <f t="shared" si="106"/>
        <v>2936.4628247363858</v>
      </c>
      <c r="K334" s="3">
        <f t="shared" ca="1" si="107"/>
        <v>14991.4518397516</v>
      </c>
      <c r="L334" s="3">
        <f t="shared" si="91"/>
        <v>-9.7217760741955619</v>
      </c>
      <c r="M334" s="3">
        <f t="shared" ca="1" si="92"/>
        <v>-0.16777183982007471</v>
      </c>
      <c r="N334" s="3">
        <f t="shared" ca="1" si="93"/>
        <v>-9.6126183428351659</v>
      </c>
      <c r="O334" s="1">
        <f t="shared" ca="1" si="94"/>
        <v>65578612.89720425</v>
      </c>
      <c r="P334" s="1">
        <f t="shared" si="95"/>
        <v>-19412391.1419551</v>
      </c>
      <c r="Q334" s="1">
        <f t="shared" ca="1" si="96"/>
        <v>84991004.039159358</v>
      </c>
      <c r="R334" s="1">
        <f t="shared" ca="1" si="97"/>
        <v>298641.78130361764</v>
      </c>
      <c r="S334" s="23">
        <f t="shared" si="98"/>
        <v>0.90646037402282864</v>
      </c>
      <c r="U334" s="3">
        <f t="shared" si="99"/>
        <v>328.36104690569982</v>
      </c>
      <c r="V334" s="23">
        <f t="shared" ca="1" si="100"/>
        <v>1.3374883966626658</v>
      </c>
    </row>
    <row r="335" spans="4:22" x14ac:dyDescent="0.2">
      <c r="D335" s="1">
        <f t="shared" si="101"/>
        <v>333</v>
      </c>
      <c r="E335" s="2">
        <f t="shared" si="102"/>
        <v>33.400000000000205</v>
      </c>
      <c r="F335" s="3">
        <f t="shared" ca="1" si="103"/>
        <v>433.01270189221935</v>
      </c>
      <c r="G335" s="3">
        <f t="shared" si="104"/>
        <v>-74.308888926316939</v>
      </c>
      <c r="H335" s="3">
        <f t="shared" ca="1" si="90"/>
        <v>439.34247572191754</v>
      </c>
      <c r="I335" s="3">
        <f t="shared" ca="1" si="105"/>
        <v>14419.322973010956</v>
      </c>
      <c r="J335" s="3">
        <f t="shared" si="106"/>
        <v>2929.080544724125</v>
      </c>
      <c r="K335" s="3">
        <f t="shared" ca="1" si="107"/>
        <v>15035.377891909511</v>
      </c>
      <c r="L335" s="3">
        <f t="shared" si="91"/>
        <v>-9.7219988868288159</v>
      </c>
      <c r="M335" s="3">
        <f t="shared" ca="1" si="92"/>
        <v>-0.1699535735528557</v>
      </c>
      <c r="N335" s="3">
        <f t="shared" ca="1" si="93"/>
        <v>-9.7376224777448392</v>
      </c>
      <c r="O335" s="1">
        <f t="shared" ca="1" si="94"/>
        <v>65627415.730977654</v>
      </c>
      <c r="P335" s="1">
        <f t="shared" si="95"/>
        <v>-19364032.100763123</v>
      </c>
      <c r="Q335" s="1">
        <f t="shared" ca="1" si="96"/>
        <v>84991447.831740782</v>
      </c>
      <c r="R335" s="1">
        <f t="shared" ca="1" si="97"/>
        <v>298752.88349090394</v>
      </c>
      <c r="S335" s="23">
        <f t="shared" si="98"/>
        <v>0.907129653898615</v>
      </c>
      <c r="U335" s="3">
        <f t="shared" si="99"/>
        <v>328.39106148448246</v>
      </c>
      <c r="V335" s="23">
        <f t="shared" ca="1" si="100"/>
        <v>1.3378636852534365</v>
      </c>
    </row>
    <row r="336" spans="4:22" x14ac:dyDescent="0.2">
      <c r="D336" s="1">
        <f t="shared" si="101"/>
        <v>334</v>
      </c>
      <c r="E336" s="2">
        <f t="shared" si="102"/>
        <v>33.500000000000206</v>
      </c>
      <c r="F336" s="3">
        <f t="shared" ca="1" si="103"/>
        <v>433.01270189221935</v>
      </c>
      <c r="G336" s="3">
        <f t="shared" si="104"/>
        <v>-75.281088814999819</v>
      </c>
      <c r="H336" s="3">
        <f t="shared" ca="1" si="90"/>
        <v>439.50795480078847</v>
      </c>
      <c r="I336" s="3">
        <f t="shared" ca="1" si="105"/>
        <v>14462.624243200178</v>
      </c>
      <c r="J336" s="3">
        <f t="shared" si="106"/>
        <v>2921.6010458370592</v>
      </c>
      <c r="K336" s="3">
        <f t="shared" ca="1" si="107"/>
        <v>15079.320387327974</v>
      </c>
      <c r="L336" s="3">
        <f t="shared" si="91"/>
        <v>-9.7222246337308125</v>
      </c>
      <c r="M336" s="3">
        <f t="shared" ca="1" si="92"/>
        <v>-0.17213372475242975</v>
      </c>
      <c r="N336" s="3">
        <f t="shared" ca="1" si="93"/>
        <v>-9.8625359401808161</v>
      </c>
      <c r="O336" s="1">
        <f t="shared" ca="1" si="94"/>
        <v>65676862.39327845</v>
      </c>
      <c r="P336" s="1">
        <f t="shared" si="95"/>
        <v>-19315033.927284118</v>
      </c>
      <c r="Q336" s="1">
        <f t="shared" ca="1" si="96"/>
        <v>84991896.320562571</v>
      </c>
      <c r="R336" s="1">
        <f t="shared" ca="1" si="97"/>
        <v>298865.40926453617</v>
      </c>
      <c r="S336" s="23">
        <f t="shared" si="98"/>
        <v>0.90780813364725166</v>
      </c>
      <c r="U336" s="3">
        <f t="shared" si="99"/>
        <v>328.42147133187751</v>
      </c>
      <c r="V336" s="23">
        <f t="shared" ca="1" si="100"/>
        <v>1.3382436690829373</v>
      </c>
    </row>
    <row r="337" spans="4:22" x14ac:dyDescent="0.2">
      <c r="D337" s="1">
        <f t="shared" si="101"/>
        <v>335</v>
      </c>
      <c r="E337" s="2">
        <f t="shared" si="102"/>
        <v>33.600000000000207</v>
      </c>
      <c r="F337" s="3">
        <f t="shared" ca="1" si="103"/>
        <v>433.01270189221935</v>
      </c>
      <c r="G337" s="3">
        <f t="shared" si="104"/>
        <v>-76.253311278372905</v>
      </c>
      <c r="H337" s="3">
        <f t="shared" ca="1" si="90"/>
        <v>439.67552522390469</v>
      </c>
      <c r="I337" s="3">
        <f t="shared" ca="1" si="105"/>
        <v>14505.9255133894</v>
      </c>
      <c r="J337" s="3">
        <f t="shared" si="106"/>
        <v>2914.0243258323908</v>
      </c>
      <c r="K337" s="3">
        <f t="shared" ca="1" si="107"/>
        <v>15123.279535249985</v>
      </c>
      <c r="L337" s="3">
        <f t="shared" si="91"/>
        <v>-9.7224533149692469</v>
      </c>
      <c r="M337" s="3">
        <f t="shared" ca="1" si="92"/>
        <v>-0.17431227509351546</v>
      </c>
      <c r="N337" s="3">
        <f t="shared" ca="1" si="93"/>
        <v>-9.9873576801818125</v>
      </c>
      <c r="O337" s="1">
        <f t="shared" ca="1" si="94"/>
        <v>65726952.94351159</v>
      </c>
      <c r="P337" s="1">
        <f t="shared" si="95"/>
        <v>-19265396.517281305</v>
      </c>
      <c r="Q337" s="1">
        <f t="shared" ca="1" si="96"/>
        <v>84992349.460792899</v>
      </c>
      <c r="R337" s="1">
        <f t="shared" ca="1" si="97"/>
        <v>298979.35715225519</v>
      </c>
      <c r="S337" s="23">
        <f t="shared" si="98"/>
        <v>0.9084958287791024</v>
      </c>
      <c r="U337" s="3">
        <f t="shared" si="99"/>
        <v>328.45227645700373</v>
      </c>
      <c r="V337" s="23">
        <f t="shared" ca="1" si="100"/>
        <v>1.3386283388462394</v>
      </c>
    </row>
    <row r="338" spans="4:22" x14ac:dyDescent="0.2">
      <c r="D338" s="1">
        <f t="shared" si="101"/>
        <v>336</v>
      </c>
      <c r="E338" s="2">
        <f t="shared" si="102"/>
        <v>33.700000000000209</v>
      </c>
      <c r="F338" s="3">
        <f t="shared" ca="1" si="103"/>
        <v>433.01270189221935</v>
      </c>
      <c r="G338" s="3">
        <f t="shared" si="104"/>
        <v>-77.225556609869827</v>
      </c>
      <c r="H338" s="3">
        <f t="shared" ca="1" si="90"/>
        <v>439.8451848022259</v>
      </c>
      <c r="I338" s="3">
        <f t="shared" ca="1" si="105"/>
        <v>14549.226783578622</v>
      </c>
      <c r="J338" s="3">
        <f t="shared" si="106"/>
        <v>2906.3503824379786</v>
      </c>
      <c r="K338" s="3">
        <f t="shared" ca="1" si="107"/>
        <v>15167.255544700829</v>
      </c>
      <c r="L338" s="3">
        <f t="shared" si="91"/>
        <v>-9.7226849306126937</v>
      </c>
      <c r="M338" s="3">
        <f t="shared" ca="1" si="92"/>
        <v>-0.17648920633750628</v>
      </c>
      <c r="N338" s="3">
        <f t="shared" ca="1" si="93"/>
        <v>-10.112086652752652</v>
      </c>
      <c r="O338" s="1">
        <f t="shared" ca="1" si="94"/>
        <v>65777687.441859446</v>
      </c>
      <c r="P338" s="1">
        <f t="shared" si="95"/>
        <v>-19215119.765158918</v>
      </c>
      <c r="Q338" s="1">
        <f t="shared" ca="1" si="96"/>
        <v>84992807.20701836</v>
      </c>
      <c r="R338" s="1">
        <f t="shared" ca="1" si="97"/>
        <v>299094.7256655136</v>
      </c>
      <c r="S338" s="23">
        <f t="shared" si="98"/>
        <v>0.90919275501689834</v>
      </c>
      <c r="U338" s="3">
        <f t="shared" si="99"/>
        <v>328.48347686909898</v>
      </c>
      <c r="V338" s="23">
        <f t="shared" ca="1" si="100"/>
        <v>1.3390176851346003</v>
      </c>
    </row>
    <row r="339" spans="4:22" x14ac:dyDescent="0.2">
      <c r="D339" s="1">
        <f t="shared" si="101"/>
        <v>337</v>
      </c>
      <c r="E339" s="2">
        <f t="shared" si="102"/>
        <v>33.80000000000021</v>
      </c>
      <c r="F339" s="3">
        <f t="shared" ca="1" si="103"/>
        <v>433.01270189221935</v>
      </c>
      <c r="G339" s="3">
        <f t="shared" si="104"/>
        <v>-78.197825102931091</v>
      </c>
      <c r="H339" s="3">
        <f t="shared" ca="1" si="90"/>
        <v>440.01693132290791</v>
      </c>
      <c r="I339" s="3">
        <f t="shared" ca="1" si="105"/>
        <v>14592.528053767845</v>
      </c>
      <c r="J339" s="3">
        <f t="shared" si="106"/>
        <v>2898.5792133523387</v>
      </c>
      <c r="K339" s="3">
        <f t="shared" ca="1" si="107"/>
        <v>15211.248624485695</v>
      </c>
      <c r="L339" s="3">
        <f t="shared" si="91"/>
        <v>-9.7229194807306172</v>
      </c>
      <c r="M339" s="3">
        <f t="shared" ca="1" si="92"/>
        <v>-0.17866450033325765</v>
      </c>
      <c r="N339" s="3">
        <f t="shared" ca="1" si="93"/>
        <v>-10.236721817909354</v>
      </c>
      <c r="O339" s="1">
        <f t="shared" ca="1" si="94"/>
        <v>65829065.949281745</v>
      </c>
      <c r="P339" s="1">
        <f t="shared" si="95"/>
        <v>-19164203.563962113</v>
      </c>
      <c r="Q339" s="1">
        <f t="shared" ca="1" si="96"/>
        <v>84993269.513243854</v>
      </c>
      <c r="R339" s="1">
        <f t="shared" ca="1" si="97"/>
        <v>299211.5132995774</v>
      </c>
      <c r="S339" s="23">
        <f t="shared" si="98"/>
        <v>0.9098989282961607</v>
      </c>
      <c r="U339" s="3">
        <f t="shared" si="99"/>
        <v>328.51507257752058</v>
      </c>
      <c r="V339" s="23">
        <f t="shared" ca="1" si="100"/>
        <v>1.3394116984360769</v>
      </c>
    </row>
    <row r="340" spans="4:22" x14ac:dyDescent="0.2">
      <c r="D340" s="1">
        <f t="shared" si="101"/>
        <v>338</v>
      </c>
      <c r="E340" s="2">
        <f t="shared" si="102"/>
        <v>33.900000000000212</v>
      </c>
      <c r="F340" s="3">
        <f t="shared" ca="1" si="103"/>
        <v>433.01270189221935</v>
      </c>
      <c r="G340" s="3">
        <f t="shared" si="104"/>
        <v>-79.170117051004155</v>
      </c>
      <c r="H340" s="3">
        <f t="shared" ca="1" si="90"/>
        <v>440.19076254945389</v>
      </c>
      <c r="I340" s="3">
        <f t="shared" ca="1" si="105"/>
        <v>14635.829323957067</v>
      </c>
      <c r="J340" s="3">
        <f t="shared" si="106"/>
        <v>2890.710816244642</v>
      </c>
      <c r="K340" s="3">
        <f t="shared" ca="1" si="107"/>
        <v>15255.258983187307</v>
      </c>
      <c r="L340" s="3">
        <f t="shared" si="91"/>
        <v>-9.72315696539337</v>
      </c>
      <c r="M340" s="3">
        <f t="shared" ca="1" si="92"/>
        <v>-0.18083813901786303</v>
      </c>
      <c r="N340" s="3">
        <f t="shared" ca="1" si="93"/>
        <v>-10.361262140723609</v>
      </c>
      <c r="O340" s="1">
        <f t="shared" ca="1" si="94"/>
        <v>65881088.527515694</v>
      </c>
      <c r="P340" s="1">
        <f t="shared" si="95"/>
        <v>-19112647.80537679</v>
      </c>
      <c r="Q340" s="1">
        <f t="shared" ca="1" si="96"/>
        <v>84993736.332892478</v>
      </c>
      <c r="R340" s="1">
        <f t="shared" ca="1" si="97"/>
        <v>299329.71853362862</v>
      </c>
      <c r="S340" s="23">
        <f t="shared" si="98"/>
        <v>0.91061436476563373</v>
      </c>
      <c r="U340" s="3">
        <f t="shared" si="99"/>
        <v>328.5470635917452</v>
      </c>
      <c r="V340" s="23">
        <f t="shared" ca="1" si="100"/>
        <v>1.3398103691361487</v>
      </c>
    </row>
    <row r="341" spans="4:22" x14ac:dyDescent="0.2">
      <c r="D341" s="1">
        <f t="shared" si="101"/>
        <v>339</v>
      </c>
      <c r="E341" s="2">
        <f t="shared" si="102"/>
        <v>34.000000000000213</v>
      </c>
      <c r="F341" s="3">
        <f t="shared" ca="1" si="103"/>
        <v>433.01270189221935</v>
      </c>
      <c r="G341" s="3">
        <f t="shared" si="104"/>
        <v>-80.142432747543495</v>
      </c>
      <c r="H341" s="3">
        <f t="shared" ca="1" si="90"/>
        <v>440.3666762218669</v>
      </c>
      <c r="I341" s="3">
        <f t="shared" ca="1" si="105"/>
        <v>14679.130594146289</v>
      </c>
      <c r="J341" s="3">
        <f t="shared" si="106"/>
        <v>2882.7451887547149</v>
      </c>
      <c r="K341" s="3">
        <f t="shared" ca="1" si="107"/>
        <v>15299.286829163555</v>
      </c>
      <c r="L341" s="3">
        <f t="shared" si="91"/>
        <v>-9.7233973846721842</v>
      </c>
      <c r="M341" s="3">
        <f t="shared" ca="1" si="92"/>
        <v>-0.1830101044174185</v>
      </c>
      <c r="N341" s="3">
        <f t="shared" ca="1" si="93"/>
        <v>-10.485706591366583</v>
      </c>
      <c r="O341" s="1">
        <f t="shared" ca="1" si="94"/>
        <v>65933755.239076152</v>
      </c>
      <c r="P341" s="1">
        <f t="shared" si="95"/>
        <v>-19060452.379729465</v>
      </c>
      <c r="Q341" s="1">
        <f t="shared" ca="1" si="96"/>
        <v>84994207.618805617</v>
      </c>
      <c r="R341" s="1">
        <f t="shared" ca="1" si="97"/>
        <v>299449.33983086952</v>
      </c>
      <c r="S341" s="23">
        <f t="shared" si="98"/>
        <v>0.91133908078771808</v>
      </c>
      <c r="U341" s="3">
        <f t="shared" si="99"/>
        <v>328.57944992136862</v>
      </c>
      <c r="V341" s="23">
        <f t="shared" ca="1" si="100"/>
        <v>1.3402136875183452</v>
      </c>
    </row>
    <row r="342" spans="4:22" x14ac:dyDescent="0.2">
      <c r="D342" s="1">
        <f t="shared" si="101"/>
        <v>340</v>
      </c>
      <c r="E342" s="2">
        <f t="shared" si="102"/>
        <v>34.100000000000215</v>
      </c>
      <c r="F342" s="3">
        <f t="shared" ca="1" si="103"/>
        <v>433.01270189221935</v>
      </c>
      <c r="G342" s="3">
        <f t="shared" si="104"/>
        <v>-81.114772486010708</v>
      </c>
      <c r="H342" s="3">
        <f t="shared" ca="1" si="90"/>
        <v>440.54467005680289</v>
      </c>
      <c r="I342" s="3">
        <f t="shared" ca="1" si="105"/>
        <v>14722.431864335511</v>
      </c>
      <c r="J342" s="3">
        <f t="shared" si="106"/>
        <v>2874.6823284930374</v>
      </c>
      <c r="K342" s="3">
        <f t="shared" ca="1" si="107"/>
        <v>15343.332370545168</v>
      </c>
      <c r="L342" s="3">
        <f t="shared" si="91"/>
        <v>-9.7236407386391797</v>
      </c>
      <c r="M342" s="3">
        <f t="shared" ca="1" si="92"/>
        <v>-0.18518037864777584</v>
      </c>
      <c r="N342" s="3">
        <f t="shared" ca="1" si="93"/>
        <v>-10.610054145152063</v>
      </c>
      <c r="O342" s="1">
        <f t="shared" ca="1" si="94"/>
        <v>65987066.147255488</v>
      </c>
      <c r="P342" s="1">
        <f t="shared" si="95"/>
        <v>-19007617.175987102</v>
      </c>
      <c r="Q342" s="1">
        <f t="shared" ca="1" si="96"/>
        <v>84994683.32324259</v>
      </c>
      <c r="R342" s="1">
        <f t="shared" ca="1" si="97"/>
        <v>299570.37563862593</v>
      </c>
      <c r="S342" s="23">
        <f t="shared" si="98"/>
        <v>0.91207309293891659</v>
      </c>
      <c r="U342" s="3">
        <f t="shared" si="99"/>
        <v>328.61223157610618</v>
      </c>
      <c r="V342" s="23">
        <f t="shared" ca="1" si="100"/>
        <v>1.3406216437648739</v>
      </c>
    </row>
    <row r="343" spans="4:22" x14ac:dyDescent="0.2">
      <c r="D343" s="1">
        <f t="shared" si="101"/>
        <v>341</v>
      </c>
      <c r="E343" s="2">
        <f t="shared" si="102"/>
        <v>34.200000000000216</v>
      </c>
      <c r="F343" s="3">
        <f t="shared" ca="1" si="103"/>
        <v>433.01270189221935</v>
      </c>
      <c r="G343" s="3">
        <f t="shared" si="104"/>
        <v>-82.087136559874622</v>
      </c>
      <c r="H343" s="3">
        <f t="shared" ca="1" si="90"/>
        <v>440.72474174772572</v>
      </c>
      <c r="I343" s="3">
        <f t="shared" ca="1" si="105"/>
        <v>14765.733134524733</v>
      </c>
      <c r="J343" s="3">
        <f t="shared" si="106"/>
        <v>2866.5222330407428</v>
      </c>
      <c r="K343" s="3">
        <f t="shared" ca="1" si="107"/>
        <v>15387.395815233373</v>
      </c>
      <c r="L343" s="3">
        <f t="shared" si="91"/>
        <v>-9.7238870273673648</v>
      </c>
      <c r="M343" s="3">
        <f t="shared" ca="1" si="92"/>
        <v>-0.18734894391528453</v>
      </c>
      <c r="N343" s="3">
        <f t="shared" ca="1" si="93"/>
        <v>-10.734303782578969</v>
      </c>
      <c r="O343" s="1">
        <f t="shared" ca="1" si="94"/>
        <v>66041021.316123836</v>
      </c>
      <c r="P343" s="1">
        <f t="shared" si="95"/>
        <v>-18954142.081757005</v>
      </c>
      <c r="Q343" s="1">
        <f t="shared" ca="1" si="96"/>
        <v>84995163.397880837</v>
      </c>
      <c r="R343" s="1">
        <f t="shared" ca="1" si="97"/>
        <v>299692.8243884535</v>
      </c>
      <c r="S343" s="23">
        <f t="shared" si="98"/>
        <v>0.91281641801027613</v>
      </c>
      <c r="U343" s="3">
        <f t="shared" si="99"/>
        <v>328.64540856579231</v>
      </c>
      <c r="V343" s="23">
        <f t="shared" ca="1" si="100"/>
        <v>1.3410342279572605</v>
      </c>
    </row>
    <row r="344" spans="4:22" x14ac:dyDescent="0.2">
      <c r="D344" s="1">
        <f t="shared" si="101"/>
        <v>342</v>
      </c>
      <c r="E344" s="2">
        <f t="shared" si="102"/>
        <v>34.300000000000217</v>
      </c>
      <c r="F344" s="3">
        <f t="shared" ca="1" si="103"/>
        <v>433.01270189221935</v>
      </c>
      <c r="G344" s="3">
        <f t="shared" si="104"/>
        <v>-83.059525262611359</v>
      </c>
      <c r="H344" s="3">
        <f t="shared" ca="1" si="90"/>
        <v>440.90688896506299</v>
      </c>
      <c r="I344" s="3">
        <f t="shared" ca="1" si="105"/>
        <v>14809.034404713955</v>
      </c>
      <c r="J344" s="3">
        <f t="shared" si="106"/>
        <v>2858.2648999496182</v>
      </c>
      <c r="K344" s="3">
        <f t="shared" ca="1" si="107"/>
        <v>15431.477370897594</v>
      </c>
      <c r="L344" s="3">
        <f t="shared" si="91"/>
        <v>-9.7241362509306306</v>
      </c>
      <c r="M344" s="3">
        <f t="shared" ca="1" si="92"/>
        <v>-0.18951578251752157</v>
      </c>
      <c r="N344" s="3">
        <f t="shared" ca="1" si="93"/>
        <v>-10.858454489373178</v>
      </c>
      <c r="O344" s="1">
        <f t="shared" ca="1" si="94"/>
        <v>66095620.810529135</v>
      </c>
      <c r="P344" s="1">
        <f t="shared" si="95"/>
        <v>-18900026.98328663</v>
      </c>
      <c r="Q344" s="1">
        <f t="shared" ca="1" si="96"/>
        <v>84995647.793815762</v>
      </c>
      <c r="R344" s="1">
        <f t="shared" ca="1" si="97"/>
        <v>299816.68449624284</v>
      </c>
      <c r="S344" s="23">
        <f t="shared" si="98"/>
        <v>0.91356907300784584</v>
      </c>
      <c r="U344" s="3">
        <f t="shared" si="99"/>
        <v>328.67898090038085</v>
      </c>
      <c r="V344" s="23">
        <f t="shared" ca="1" si="100"/>
        <v>1.3414514300769882</v>
      </c>
    </row>
    <row r="345" spans="4:22" x14ac:dyDescent="0.2">
      <c r="D345" s="1">
        <f t="shared" si="101"/>
        <v>343</v>
      </c>
      <c r="E345" s="2">
        <f t="shared" si="102"/>
        <v>34.400000000000219</v>
      </c>
      <c r="F345" s="3">
        <f t="shared" ca="1" si="103"/>
        <v>433.01270189221935</v>
      </c>
      <c r="G345" s="3">
        <f t="shared" si="104"/>
        <v>-84.031938887704428</v>
      </c>
      <c r="H345" s="3">
        <f t="shared" ca="1" si="90"/>
        <v>441.09110935636295</v>
      </c>
      <c r="I345" s="3">
        <f t="shared" ca="1" si="105"/>
        <v>14852.335674903177</v>
      </c>
      <c r="J345" s="3">
        <f t="shared" si="106"/>
        <v>2849.9103267421024</v>
      </c>
      <c r="K345" s="3">
        <f t="shared" ca="1" si="107"/>
        <v>15475.577244973148</v>
      </c>
      <c r="L345" s="3">
        <f t="shared" si="91"/>
        <v>-9.7243884094037565</v>
      </c>
      <c r="M345" s="3">
        <f t="shared" ca="1" si="92"/>
        <v>-0.19168087684401042</v>
      </c>
      <c r="N345" s="3">
        <f t="shared" ca="1" si="93"/>
        <v>-10.982505256528707</v>
      </c>
      <c r="O345" s="1">
        <f t="shared" ca="1" si="94"/>
        <v>66150864.696097158</v>
      </c>
      <c r="P345" s="1">
        <f t="shared" si="95"/>
        <v>-18845271.76546346</v>
      </c>
      <c r="Q345" s="1">
        <f t="shared" ca="1" si="96"/>
        <v>84996136.461560622</v>
      </c>
      <c r="R345" s="1">
        <f t="shared" ca="1" si="97"/>
        <v>299941.95436232683</v>
      </c>
      <c r="S345" s="23">
        <f t="shared" si="98"/>
        <v>0.91433107515313428</v>
      </c>
      <c r="U345" s="3">
        <f t="shared" si="99"/>
        <v>328.71294858994503</v>
      </c>
      <c r="V345" s="23">
        <f t="shared" ca="1" si="100"/>
        <v>1.3418732400061451</v>
      </c>
    </row>
    <row r="346" spans="4:22" x14ac:dyDescent="0.2">
      <c r="D346" s="1">
        <f t="shared" si="101"/>
        <v>344</v>
      </c>
      <c r="E346" s="2">
        <f t="shared" si="102"/>
        <v>34.50000000000022</v>
      </c>
      <c r="F346" s="3">
        <f t="shared" ca="1" si="103"/>
        <v>433.01270189221935</v>
      </c>
      <c r="G346" s="3">
        <f t="shared" si="104"/>
        <v>-85.004377728644798</v>
      </c>
      <c r="H346" s="3">
        <f t="shared" ca="1" si="90"/>
        <v>441.27740054645233</v>
      </c>
      <c r="I346" s="3">
        <f t="shared" ca="1" si="105"/>
        <v>14895.636945092399</v>
      </c>
      <c r="J346" s="3">
        <f t="shared" si="106"/>
        <v>2841.458510911285</v>
      </c>
      <c r="K346" s="3">
        <f t="shared" ca="1" si="107"/>
        <v>15519.695644658972</v>
      </c>
      <c r="L346" s="3">
        <f t="shared" si="91"/>
        <v>-9.7246435028624063</v>
      </c>
      <c r="M346" s="3">
        <f t="shared" ca="1" si="92"/>
        <v>-0.19384420937692759</v>
      </c>
      <c r="N346" s="3">
        <f t="shared" ca="1" si="93"/>
        <v>-11.106455080348208</v>
      </c>
      <c r="O346" s="1">
        <f t="shared" ca="1" si="94"/>
        <v>66206753.039231598</v>
      </c>
      <c r="P346" s="1">
        <f t="shared" si="95"/>
        <v>-18789876.31181483</v>
      </c>
      <c r="Q346" s="1">
        <f t="shared" ca="1" si="96"/>
        <v>84996629.351046428</v>
      </c>
      <c r="R346" s="1">
        <f t="shared" ca="1" si="97"/>
        <v>300068.63237158756</v>
      </c>
      <c r="S346" s="23">
        <f t="shared" si="98"/>
        <v>0.91510244188357326</v>
      </c>
      <c r="U346" s="3">
        <f t="shared" si="99"/>
        <v>328.74731164467732</v>
      </c>
      <c r="V346" s="23">
        <f t="shared" ca="1" si="100"/>
        <v>1.3422996475280742</v>
      </c>
    </row>
    <row r="347" spans="4:22" x14ac:dyDescent="0.2">
      <c r="D347" s="1">
        <f t="shared" si="101"/>
        <v>345</v>
      </c>
      <c r="E347" s="2">
        <f t="shared" si="102"/>
        <v>34.600000000000222</v>
      </c>
      <c r="F347" s="3">
        <f t="shared" ca="1" si="103"/>
        <v>433.01270189221935</v>
      </c>
      <c r="G347" s="3">
        <f t="shared" si="104"/>
        <v>-85.976842078931043</v>
      </c>
      <c r="H347" s="3">
        <f t="shared" ca="1" si="90"/>
        <v>441.46576013759602</v>
      </c>
      <c r="I347" s="3">
        <f t="shared" ca="1" si="105"/>
        <v>14938.938215281622</v>
      </c>
      <c r="J347" s="3">
        <f t="shared" si="106"/>
        <v>2832.9094499209059</v>
      </c>
      <c r="K347" s="3">
        <f t="shared" ca="1" si="107"/>
        <v>15563.832776915353</v>
      </c>
      <c r="L347" s="3">
        <f t="shared" si="91"/>
        <v>-9.7249015313831269</v>
      </c>
      <c r="M347" s="3">
        <f t="shared" ca="1" si="92"/>
        <v>-0.19600576269179837</v>
      </c>
      <c r="N347" s="3">
        <f t="shared" ca="1" si="93"/>
        <v>-11.230302962482817</v>
      </c>
      <c r="O347" s="1">
        <f t="shared" ca="1" si="94"/>
        <v>66263285.90711426</v>
      </c>
      <c r="P347" s="1">
        <f t="shared" si="95"/>
        <v>-18733840.504507773</v>
      </c>
      <c r="Q347" s="1">
        <f t="shared" ca="1" si="96"/>
        <v>84997126.411622033</v>
      </c>
      <c r="R347" s="1">
        <f t="shared" ca="1" si="97"/>
        <v>300196.71689356532</v>
      </c>
      <c r="S347" s="23">
        <f t="shared" si="98"/>
        <v>0.91588319085299053</v>
      </c>
      <c r="U347" s="3">
        <f t="shared" si="99"/>
        <v>328.78207007488959</v>
      </c>
      <c r="V347" s="23">
        <f t="shared" ca="1" si="100"/>
        <v>1.3427306423280305</v>
      </c>
    </row>
    <row r="348" spans="4:22" x14ac:dyDescent="0.2">
      <c r="D348" s="1">
        <f t="shared" si="101"/>
        <v>346</v>
      </c>
      <c r="E348" s="2">
        <f t="shared" si="102"/>
        <v>34.700000000000223</v>
      </c>
      <c r="F348" s="3">
        <f t="shared" ca="1" si="103"/>
        <v>433.01270189221935</v>
      </c>
      <c r="G348" s="3">
        <f t="shared" si="104"/>
        <v>-86.949332232069352</v>
      </c>
      <c r="H348" s="3">
        <f t="shared" ca="1" si="90"/>
        <v>441.65618570965671</v>
      </c>
      <c r="I348" s="3">
        <f t="shared" ca="1" si="105"/>
        <v>14982.239485470844</v>
      </c>
      <c r="J348" s="3">
        <f t="shared" si="106"/>
        <v>2824.2631412053561</v>
      </c>
      <c r="K348" s="3">
        <f t="shared" ca="1" si="107"/>
        <v>15607.988848461682</v>
      </c>
      <c r="L348" s="3">
        <f t="shared" si="91"/>
        <v>-9.7251624950433548</v>
      </c>
      <c r="M348" s="3">
        <f t="shared" ca="1" si="92"/>
        <v>-0.19816551945818012</v>
      </c>
      <c r="N348" s="3">
        <f t="shared" ca="1" si="93"/>
        <v>-11.354047909971312</v>
      </c>
      <c r="O348" s="1">
        <f t="shared" ca="1" si="94"/>
        <v>66320463.36770495</v>
      </c>
      <c r="P348" s="1">
        <f t="shared" si="95"/>
        <v>-18677164.224348892</v>
      </c>
      <c r="Q348" s="1">
        <f t="shared" ca="1" si="96"/>
        <v>84997627.592053846</v>
      </c>
      <c r="R348" s="1">
        <f t="shared" ca="1" si="97"/>
        <v>300326.20628256653</v>
      </c>
      <c r="S348" s="23">
        <f t="shared" si="98"/>
        <v>0.916673339932083</v>
      </c>
      <c r="U348" s="3">
        <f t="shared" si="99"/>
        <v>328.81722389101293</v>
      </c>
      <c r="V348" s="23">
        <f t="shared" ca="1" si="100"/>
        <v>1.3431662139938401</v>
      </c>
    </row>
    <row r="349" spans="4:22" x14ac:dyDescent="0.2">
      <c r="D349" s="1">
        <f t="shared" si="101"/>
        <v>347</v>
      </c>
      <c r="E349" s="2">
        <f t="shared" si="102"/>
        <v>34.800000000000225</v>
      </c>
      <c r="F349" s="3">
        <f t="shared" ca="1" si="103"/>
        <v>433.01270189221935</v>
      </c>
      <c r="G349" s="3">
        <f t="shared" si="104"/>
        <v>-87.92184848157369</v>
      </c>
      <c r="H349" s="3">
        <f t="shared" ca="1" si="90"/>
        <v>441.84867482025658</v>
      </c>
      <c r="I349" s="3">
        <f t="shared" ca="1" si="105"/>
        <v>15025.540755660066</v>
      </c>
      <c r="J349" s="3">
        <f t="shared" si="106"/>
        <v>2815.5195821696739</v>
      </c>
      <c r="K349" s="3">
        <f t="shared" ca="1" si="107"/>
        <v>15652.164065774226</v>
      </c>
      <c r="L349" s="3">
        <f t="shared" si="91"/>
        <v>-9.7254263939214134</v>
      </c>
      <c r="M349" s="3">
        <f t="shared" ca="1" si="92"/>
        <v>-0.20032346244033422</v>
      </c>
      <c r="N349" s="3">
        <f t="shared" ca="1" si="93"/>
        <v>-11.477688935278618</v>
      </c>
      <c r="O349" s="1">
        <f t="shared" ca="1" si="94"/>
        <v>66378285.489741728</v>
      </c>
      <c r="P349" s="1">
        <f t="shared" si="95"/>
        <v>-18619847.350784164</v>
      </c>
      <c r="Q349" s="1">
        <f t="shared" ca="1" si="96"/>
        <v>84998132.840525895</v>
      </c>
      <c r="R349" s="1">
        <f t="shared" ca="1" si="97"/>
        <v>300457.09887777449</v>
      </c>
      <c r="S349" s="23">
        <f t="shared" si="98"/>
        <v>0.9174729072089024</v>
      </c>
      <c r="U349" s="3">
        <f t="shared" si="99"/>
        <v>328.85277310359783</v>
      </c>
      <c r="V349" s="23">
        <f t="shared" ca="1" si="100"/>
        <v>1.343606352016566</v>
      </c>
    </row>
    <row r="350" spans="4:22" x14ac:dyDescent="0.2">
      <c r="D350" s="1">
        <f t="shared" si="101"/>
        <v>348</v>
      </c>
      <c r="E350" s="2">
        <f t="shared" si="102"/>
        <v>34.900000000000226</v>
      </c>
      <c r="F350" s="3">
        <f t="shared" ca="1" si="103"/>
        <v>433.01270189221935</v>
      </c>
      <c r="G350" s="3">
        <f t="shared" si="104"/>
        <v>-88.894391120965835</v>
      </c>
      <c r="H350" s="3">
        <f t="shared" ca="1" si="90"/>
        <v>442.04322500493919</v>
      </c>
      <c r="I350" s="3">
        <f t="shared" ca="1" si="105"/>
        <v>15068.842025849288</v>
      </c>
      <c r="J350" s="3">
        <f t="shared" si="106"/>
        <v>2806.6787701895469</v>
      </c>
      <c r="K350" s="3">
        <f t="shared" ca="1" si="107"/>
        <v>15696.358635083905</v>
      </c>
      <c r="L350" s="3">
        <f t="shared" si="91"/>
        <v>-9.7256932280965085</v>
      </c>
      <c r="M350" s="3">
        <f t="shared" ca="1" si="92"/>
        <v>-0.20247957449788614</v>
      </c>
      <c r="N350" s="3">
        <f t="shared" ca="1" si="93"/>
        <v>-11.601225056333611</v>
      </c>
      <c r="O350" s="1">
        <f t="shared" ca="1" si="94"/>
        <v>66436752.342740878</v>
      </c>
      <c r="P350" s="1">
        <f t="shared" si="95"/>
        <v>-18561889.761898804</v>
      </c>
      <c r="Q350" s="1">
        <f t="shared" ca="1" si="96"/>
        <v>84998642.104639679</v>
      </c>
      <c r="R350" s="1">
        <f t="shared" ca="1" si="97"/>
        <v>300589.39300335862</v>
      </c>
      <c r="S350" s="23">
        <f t="shared" si="98"/>
        <v>0.91828191098934087</v>
      </c>
      <c r="U350" s="3">
        <f t="shared" si="99"/>
        <v>328.88871772331419</v>
      </c>
      <c r="V350" s="23">
        <f t="shared" ca="1" si="100"/>
        <v>1.3440510457911756</v>
      </c>
    </row>
    <row r="351" spans="4:22" x14ac:dyDescent="0.2">
      <c r="D351" s="1">
        <f t="shared" si="101"/>
        <v>349</v>
      </c>
      <c r="E351" s="2">
        <f t="shared" si="102"/>
        <v>35.000000000000227</v>
      </c>
      <c r="F351" s="3">
        <f t="shared" ca="1" si="103"/>
        <v>433.01270189221935</v>
      </c>
      <c r="G351" s="3">
        <f t="shared" si="104"/>
        <v>-89.866960443775483</v>
      </c>
      <c r="H351" s="3">
        <f t="shared" ca="1" si="90"/>
        <v>442.23983377733305</v>
      </c>
      <c r="I351" s="3">
        <f t="shared" ca="1" si="105"/>
        <v>15112.14329603851</v>
      </c>
      <c r="J351" s="3">
        <f t="shared" si="106"/>
        <v>2797.7407026113096</v>
      </c>
      <c r="K351" s="3">
        <f t="shared" ca="1" si="107"/>
        <v>15740.572762374095</v>
      </c>
      <c r="L351" s="3">
        <f t="shared" si="91"/>
        <v>-9.7259629976487343</v>
      </c>
      <c r="M351" s="3">
        <f t="shared" ca="1" si="92"/>
        <v>-0.20463383858647358</v>
      </c>
      <c r="N351" s="3">
        <f t="shared" ca="1" si="93"/>
        <v>-11.724655296566267</v>
      </c>
      <c r="O351" s="1">
        <f t="shared" ca="1" si="94"/>
        <v>66495863.996997073</v>
      </c>
      <c r="P351" s="1">
        <f t="shared" si="95"/>
        <v>-18503291.33441709</v>
      </c>
      <c r="Q351" s="1">
        <f t="shared" ca="1" si="96"/>
        <v>84999155.331414163</v>
      </c>
      <c r="R351" s="1">
        <f t="shared" ca="1" si="97"/>
        <v>300723.08696858649</v>
      </c>
      <c r="S351" s="23">
        <f t="shared" si="98"/>
        <v>0.91910036979762555</v>
      </c>
      <c r="U351" s="3">
        <f t="shared" si="99"/>
        <v>328.92505776095106</v>
      </c>
      <c r="V351" s="23">
        <f t="shared" ca="1" si="100"/>
        <v>1.3445002846172165</v>
      </c>
    </row>
    <row r="352" spans="4:22" x14ac:dyDescent="0.2">
      <c r="D352" s="1">
        <f t="shared" si="101"/>
        <v>350</v>
      </c>
      <c r="E352" s="2">
        <f t="shared" si="102"/>
        <v>35.100000000000229</v>
      </c>
      <c r="F352" s="3">
        <f t="shared" ca="1" si="103"/>
        <v>433.01270189221935</v>
      </c>
      <c r="G352" s="3">
        <f t="shared" si="104"/>
        <v>-90.839556743540356</v>
      </c>
      <c r="H352" s="3">
        <f t="shared" ca="1" si="90"/>
        <v>442.43849862931563</v>
      </c>
      <c r="I352" s="3">
        <f t="shared" ca="1" si="105"/>
        <v>15155.444566227732</v>
      </c>
      <c r="J352" s="3">
        <f t="shared" si="106"/>
        <v>2788.7053767519442</v>
      </c>
      <c r="K352" s="3">
        <f t="shared" ca="1" si="107"/>
        <v>15784.806653378448</v>
      </c>
      <c r="L352" s="3">
        <f t="shared" si="91"/>
        <v>-9.7262357026590678</v>
      </c>
      <c r="M352" s="3">
        <f t="shared" ca="1" si="92"/>
        <v>-0.20678623775838303</v>
      </c>
      <c r="N352" s="3">
        <f t="shared" ca="1" si="93"/>
        <v>-11.847978684944133</v>
      </c>
      <c r="O352" s="1">
        <f t="shared" ca="1" si="94"/>
        <v>66555620.523583397</v>
      </c>
      <c r="P352" s="1">
        <f t="shared" si="95"/>
        <v>-18444051.943702206</v>
      </c>
      <c r="Q352" s="1">
        <f t="shared" ca="1" si="96"/>
        <v>84999672.467285603</v>
      </c>
      <c r="R352" s="1">
        <f t="shared" ca="1" si="97"/>
        <v>300858.17906793463</v>
      </c>
      <c r="S352" s="23">
        <f t="shared" si="98"/>
        <v>0.91992830237681755</v>
      </c>
      <c r="U352" s="3">
        <f t="shared" si="99"/>
        <v>328.96179322741705</v>
      </c>
      <c r="V352" s="23">
        <f t="shared" ca="1" si="100"/>
        <v>1.3449540576994914</v>
      </c>
    </row>
    <row r="353" spans="4:22" x14ac:dyDescent="0.2">
      <c r="D353" s="1">
        <f t="shared" si="101"/>
        <v>351</v>
      </c>
      <c r="E353" s="2">
        <f t="shared" si="102"/>
        <v>35.20000000000023</v>
      </c>
      <c r="F353" s="3">
        <f t="shared" ca="1" si="103"/>
        <v>433.01270189221935</v>
      </c>
      <c r="G353" s="3">
        <f t="shared" si="104"/>
        <v>-91.812180313806266</v>
      </c>
      <c r="H353" s="3">
        <f t="shared" ca="1" si="90"/>
        <v>442.6392170311787</v>
      </c>
      <c r="I353" s="3">
        <f t="shared" ca="1" si="105"/>
        <v>15198.745836416954</v>
      </c>
      <c r="J353" s="3">
        <f t="shared" si="106"/>
        <v>2779.5727898990767</v>
      </c>
      <c r="K353" s="3">
        <f t="shared" ca="1" si="107"/>
        <v>15829.060513578719</v>
      </c>
      <c r="L353" s="3">
        <f t="shared" si="91"/>
        <v>-9.7265113432093759</v>
      </c>
      <c r="M353" s="3">
        <f t="shared" ca="1" si="92"/>
        <v>-0.20893675516317406</v>
      </c>
      <c r="N353" s="3">
        <f t="shared" ca="1" si="93"/>
        <v>-11.971194256008086</v>
      </c>
      <c r="O353" s="1">
        <f t="shared" ca="1" si="94"/>
        <v>66616021.994351476</v>
      </c>
      <c r="P353" s="1">
        <f t="shared" si="95"/>
        <v>-18384171.463756062</v>
      </c>
      <c r="Q353" s="1">
        <f t="shared" ca="1" si="96"/>
        <v>85000193.458107531</v>
      </c>
      <c r="R353" s="1">
        <f t="shared" ca="1" si="97"/>
        <v>300994.66758120153</v>
      </c>
      <c r="S353" s="23">
        <f t="shared" si="98"/>
        <v>0.9207657276893193</v>
      </c>
      <c r="U353" s="3">
        <f t="shared" si="99"/>
        <v>328.99892413373993</v>
      </c>
      <c r="V353" s="23">
        <f t="shared" ca="1" si="100"/>
        <v>1.3454123541487428</v>
      </c>
    </row>
    <row r="354" spans="4:22" x14ac:dyDescent="0.2">
      <c r="D354" s="1">
        <f t="shared" si="101"/>
        <v>352</v>
      </c>
      <c r="E354" s="2">
        <f t="shared" si="102"/>
        <v>35.300000000000232</v>
      </c>
      <c r="F354" s="3">
        <f t="shared" ca="1" si="103"/>
        <v>433.01270189221935</v>
      </c>
      <c r="G354" s="3">
        <f t="shared" si="104"/>
        <v>-92.784831448127207</v>
      </c>
      <c r="H354" s="3">
        <f t="shared" ca="1" si="90"/>
        <v>442.84198643179423</v>
      </c>
      <c r="I354" s="3">
        <f t="shared" ca="1" si="105"/>
        <v>15242.047106606176</v>
      </c>
      <c r="J354" s="3">
        <f t="shared" si="106"/>
        <v>2770.34293931098</v>
      </c>
      <c r="K354" s="3">
        <f t="shared" ca="1" si="107"/>
        <v>15873.334548202623</v>
      </c>
      <c r="L354" s="3">
        <f t="shared" si="91"/>
        <v>-9.7267899193824068</v>
      </c>
      <c r="M354" s="3">
        <f t="shared" ca="1" si="92"/>
        <v>-0.21108537404829203</v>
      </c>
      <c r="N354" s="3">
        <f t="shared" ca="1" si="93"/>
        <v>-12.09430104990745</v>
      </c>
      <c r="O354" s="1">
        <f t="shared" ca="1" si="94"/>
        <v>66677068.481931522</v>
      </c>
      <c r="P354" s="1">
        <f t="shared" si="95"/>
        <v>-18323649.767219141</v>
      </c>
      <c r="Q354" s="1">
        <f t="shared" ca="1" si="96"/>
        <v>85000718.249150664</v>
      </c>
      <c r="R354" s="1">
        <f t="shared" ca="1" si="97"/>
        <v>301132.55077362008</v>
      </c>
      <c r="S354" s="23">
        <f t="shared" si="98"/>
        <v>0.9216126649173817</v>
      </c>
      <c r="U354" s="3">
        <f t="shared" si="99"/>
        <v>329.036450491067</v>
      </c>
      <c r="V354" s="23">
        <f t="shared" ca="1" si="100"/>
        <v>1.3458751629823362</v>
      </c>
    </row>
    <row r="355" spans="4:22" x14ac:dyDescent="0.2">
      <c r="D355" s="1">
        <f t="shared" si="101"/>
        <v>353</v>
      </c>
      <c r="E355" s="2">
        <f t="shared" si="102"/>
        <v>35.400000000000233</v>
      </c>
      <c r="F355" s="3">
        <f t="shared" ca="1" si="103"/>
        <v>433.01270189221935</v>
      </c>
      <c r="G355" s="3">
        <f t="shared" si="104"/>
        <v>-93.757510440065445</v>
      </c>
      <c r="H355" s="3">
        <f t="shared" ca="1" si="90"/>
        <v>443.04680425878144</v>
      </c>
      <c r="I355" s="3">
        <f t="shared" ca="1" si="105"/>
        <v>15285.348376795399</v>
      </c>
      <c r="J355" s="3">
        <f t="shared" si="106"/>
        <v>2761.0158222165705</v>
      </c>
      <c r="K355" s="3">
        <f t="shared" ca="1" si="107"/>
        <v>15917.628962221694</v>
      </c>
      <c r="L355" s="3">
        <f t="shared" si="91"/>
        <v>-9.7270714312618036</v>
      </c>
      <c r="M355" s="3">
        <f t="shared" ca="1" si="92"/>
        <v>-0.21323207775966868</v>
      </c>
      <c r="N355" s="3">
        <f t="shared" ca="1" si="93"/>
        <v>-12.217298112434401</v>
      </c>
      <c r="O355" s="1">
        <f t="shared" ca="1" si="94"/>
        <v>66738760.059732459</v>
      </c>
      <c r="P355" s="1">
        <f t="shared" si="95"/>
        <v>-18262486.725370344</v>
      </c>
      <c r="Q355" s="1">
        <f t="shared" ca="1" si="96"/>
        <v>85001246.7851028</v>
      </c>
      <c r="R355" s="1">
        <f t="shared" ca="1" si="97"/>
        <v>301271.82689597138</v>
      </c>
      <c r="S355" s="23">
        <f t="shared" si="98"/>
        <v>0.92246913346362691</v>
      </c>
      <c r="U355" s="3">
        <f t="shared" si="99"/>
        <v>329.07437231066478</v>
      </c>
      <c r="V355" s="23">
        <f t="shared" ca="1" si="100"/>
        <v>1.3463424731249514</v>
      </c>
    </row>
    <row r="356" spans="4:22" x14ac:dyDescent="0.2">
      <c r="D356" s="1">
        <f t="shared" si="101"/>
        <v>354</v>
      </c>
      <c r="E356" s="2">
        <f t="shared" si="102"/>
        <v>35.500000000000234</v>
      </c>
      <c r="F356" s="3">
        <f t="shared" ca="1" si="103"/>
        <v>433.01270189221935</v>
      </c>
      <c r="G356" s="3">
        <f t="shared" si="104"/>
        <v>-94.730217583191632</v>
      </c>
      <c r="H356" s="3">
        <f t="shared" ca="1" si="90"/>
        <v>443.25366791867481</v>
      </c>
      <c r="I356" s="3">
        <f t="shared" ca="1" si="105"/>
        <v>15328.649646984621</v>
      </c>
      <c r="J356" s="3">
        <f t="shared" si="106"/>
        <v>2751.5914358154077</v>
      </c>
      <c r="K356" s="3">
        <f t="shared" ca="1" si="107"/>
        <v>15961.943960349172</v>
      </c>
      <c r="L356" s="3">
        <f t="shared" si="91"/>
        <v>-9.727355878932082</v>
      </c>
      <c r="M356" s="3">
        <f t="shared" ca="1" si="92"/>
        <v>-0.21537684974231089</v>
      </c>
      <c r="N356" s="3">
        <f t="shared" ca="1" si="93"/>
        <v>-12.340184495057706</v>
      </c>
      <c r="O356" s="1">
        <f t="shared" ca="1" si="94"/>
        <v>66801096.801942006</v>
      </c>
      <c r="P356" s="1">
        <f t="shared" si="95"/>
        <v>-18200682.208126761</v>
      </c>
      <c r="Q356" s="1">
        <f t="shared" ca="1" si="96"/>
        <v>85001779.010068774</v>
      </c>
      <c r="R356" s="1">
        <f t="shared" ca="1" si="97"/>
        <v>301412.49418469885</v>
      </c>
      <c r="S356" s="23">
        <f t="shared" si="98"/>
        <v>0.92333515295156599</v>
      </c>
      <c r="U356" s="3">
        <f t="shared" si="99"/>
        <v>329.11268960391914</v>
      </c>
      <c r="V356" s="23">
        <f t="shared" ca="1" si="100"/>
        <v>1.3468142734092756</v>
      </c>
    </row>
    <row r="357" spans="4:22" x14ac:dyDescent="0.2">
      <c r="D357" s="1">
        <f t="shared" si="101"/>
        <v>355</v>
      </c>
      <c r="E357" s="2">
        <f t="shared" si="102"/>
        <v>35.600000000000236</v>
      </c>
      <c r="F357" s="3">
        <f t="shared" ca="1" si="103"/>
        <v>433.01270189221935</v>
      </c>
      <c r="G357" s="3">
        <f t="shared" si="104"/>
        <v>-95.702953171084843</v>
      </c>
      <c r="H357" s="3">
        <f t="shared" ca="1" si="90"/>
        <v>443.46257479709254</v>
      </c>
      <c r="I357" s="3">
        <f t="shared" ca="1" si="105"/>
        <v>15371.950917173843</v>
      </c>
      <c r="J357" s="3">
        <f t="shared" si="106"/>
        <v>2742.0697772776939</v>
      </c>
      <c r="K357" s="3">
        <f t="shared" ca="1" si="107"/>
        <v>16006.279747037905</v>
      </c>
      <c r="L357" s="3">
        <f t="shared" si="91"/>
        <v>-9.7276432624786562</v>
      </c>
      <c r="M357" s="3">
        <f t="shared" ca="1" si="92"/>
        <v>-0.21751967354087737</v>
      </c>
      <c r="N357" s="3">
        <f t="shared" ca="1" si="93"/>
        <v>-12.462959254955756</v>
      </c>
      <c r="O357" s="1">
        <f t="shared" ca="1" si="94"/>
        <v>66864078.783526748</v>
      </c>
      <c r="P357" s="1">
        <f t="shared" si="95"/>
        <v>-18138236.084043562</v>
      </c>
      <c r="Q357" s="1">
        <f t="shared" ca="1" si="96"/>
        <v>85002314.867570311</v>
      </c>
      <c r="R357" s="1">
        <f t="shared" ca="1" si="97"/>
        <v>301554.55086202291</v>
      </c>
      <c r="S357" s="23">
        <f t="shared" si="98"/>
        <v>0.92421074322613117</v>
      </c>
      <c r="U357" s="3">
        <f t="shared" si="99"/>
        <v>329.15140238233545</v>
      </c>
      <c r="V357" s="23">
        <f t="shared" ca="1" si="100"/>
        <v>1.3472905525767003</v>
      </c>
    </row>
    <row r="358" spans="4:22" x14ac:dyDescent="0.2">
      <c r="D358" s="1">
        <f t="shared" si="101"/>
        <v>356</v>
      </c>
      <c r="E358" s="2">
        <f t="shared" si="102"/>
        <v>35.700000000000237</v>
      </c>
      <c r="F358" s="3">
        <f t="shared" ca="1" si="103"/>
        <v>433.01270189221935</v>
      </c>
      <c r="G358" s="3">
        <f t="shared" si="104"/>
        <v>-96.675717497332712</v>
      </c>
      <c r="H358" s="3">
        <f t="shared" ca="1" si="90"/>
        <v>443.67352225890619</v>
      </c>
      <c r="I358" s="3">
        <f t="shared" ca="1" si="105"/>
        <v>15415.252187363065</v>
      </c>
      <c r="J358" s="3">
        <f t="shared" si="106"/>
        <v>2732.4508437442728</v>
      </c>
      <c r="K358" s="3">
        <f t="shared" ca="1" si="107"/>
        <v>16050.63652647826</v>
      </c>
      <c r="L358" s="3">
        <f t="shared" si="91"/>
        <v>-9.7279335819878217</v>
      </c>
      <c r="M358" s="3">
        <f t="shared" ca="1" si="92"/>
        <v>-0.21966053280024336</v>
      </c>
      <c r="N358" s="3">
        <f t="shared" ca="1" si="93"/>
        <v>-12.585621455048932</v>
      </c>
      <c r="O358" s="1">
        <f t="shared" ca="1" si="94"/>
        <v>66927706.080232203</v>
      </c>
      <c r="P358" s="1">
        <f t="shared" si="95"/>
        <v>-18075148.220313791</v>
      </c>
      <c r="Q358" s="1">
        <f t="shared" ca="1" si="96"/>
        <v>85002854.30054599</v>
      </c>
      <c r="R358" s="1">
        <f t="shared" ca="1" si="97"/>
        <v>301697.99513605621</v>
      </c>
      <c r="S358" s="23">
        <f t="shared" si="98"/>
        <v>0.92509592435421029</v>
      </c>
      <c r="U358" s="3">
        <f t="shared" si="99"/>
        <v>329.19051065753831</v>
      </c>
      <c r="V358" s="23">
        <f t="shared" ca="1" si="100"/>
        <v>1.3477712992780226</v>
      </c>
    </row>
    <row r="359" spans="4:22" x14ac:dyDescent="0.2">
      <c r="D359" s="1">
        <f t="shared" si="101"/>
        <v>357</v>
      </c>
      <c r="E359" s="2">
        <f t="shared" si="102"/>
        <v>35.800000000000239</v>
      </c>
      <c r="F359" s="3">
        <f t="shared" ca="1" si="103"/>
        <v>433.01270189221935</v>
      </c>
      <c r="G359" s="3">
        <f t="shared" si="104"/>
        <v>-97.648510855531498</v>
      </c>
      <c r="H359" s="3">
        <f t="shared" ca="1" si="90"/>
        <v>443.88650764841105</v>
      </c>
      <c r="I359" s="3">
        <f t="shared" ca="1" si="105"/>
        <v>15458.553457552287</v>
      </c>
      <c r="J359" s="3">
        <f t="shared" si="106"/>
        <v>2722.7346323266297</v>
      </c>
      <c r="K359" s="3">
        <f t="shared" ca="1" si="107"/>
        <v>16095.014502596063</v>
      </c>
      <c r="L359" s="3">
        <f t="shared" si="91"/>
        <v>-9.7282268375467567</v>
      </c>
      <c r="M359" s="3">
        <f t="shared" ca="1" si="92"/>
        <v>-0.22179941126605343</v>
      </c>
      <c r="N359" s="3">
        <f t="shared" ca="1" si="93"/>
        <v>-12.708170164031264</v>
      </c>
      <c r="O359" s="1">
        <f t="shared" ca="1" si="94"/>
        <v>66991978.768582977</v>
      </c>
      <c r="P359" s="1">
        <f t="shared" si="95"/>
        <v>-18011418.482768185</v>
      </c>
      <c r="Q359" s="1">
        <f t="shared" ca="1" si="96"/>
        <v>85003397.251351163</v>
      </c>
      <c r="R359" s="1">
        <f t="shared" ca="1" si="97"/>
        <v>301842.82520091953</v>
      </c>
      <c r="S359" s="23">
        <f t="shared" si="98"/>
        <v>0.92599071662518539</v>
      </c>
      <c r="U359" s="3">
        <f t="shared" si="99"/>
        <v>329.23001444127169</v>
      </c>
      <c r="V359" s="23">
        <f t="shared" ca="1" si="100"/>
        <v>1.3482565020741506</v>
      </c>
    </row>
    <row r="360" spans="4:22" x14ac:dyDescent="0.2">
      <c r="D360" s="1">
        <f t="shared" si="101"/>
        <v>358</v>
      </c>
      <c r="E360" s="2">
        <f t="shared" si="102"/>
        <v>35.90000000000024</v>
      </c>
      <c r="F360" s="3">
        <f t="shared" ca="1" si="103"/>
        <v>433.01270189221935</v>
      </c>
      <c r="G360" s="3">
        <f t="shared" si="104"/>
        <v>-98.621333539286169</v>
      </c>
      <c r="H360" s="3">
        <f t="shared" ca="1" si="90"/>
        <v>444.10152828949731</v>
      </c>
      <c r="I360" s="3">
        <f t="shared" ca="1" si="105"/>
        <v>15501.854727741509</v>
      </c>
      <c r="J360" s="3">
        <f t="shared" si="106"/>
        <v>2712.9211401068887</v>
      </c>
      <c r="K360" s="3">
        <f t="shared" ca="1" si="107"/>
        <v>16139.413879050546</v>
      </c>
      <c r="L360" s="3">
        <f t="shared" si="91"/>
        <v>-9.7285230292435312</v>
      </c>
      <c r="M360" s="3">
        <f t="shared" ca="1" si="92"/>
        <v>-0.22393629278526214</v>
      </c>
      <c r="N360" s="3">
        <f t="shared" ca="1" si="93"/>
        <v>-12.830604456401428</v>
      </c>
      <c r="O360" s="1">
        <f t="shared" ca="1" si="94"/>
        <v>67056896.925882839</v>
      </c>
      <c r="P360" s="1">
        <f t="shared" si="95"/>
        <v>-17947046.73587501</v>
      </c>
      <c r="Q360" s="1">
        <f t="shared" ca="1" si="96"/>
        <v>85003943.661757857</v>
      </c>
      <c r="R360" s="1">
        <f t="shared" ca="1" si="97"/>
        <v>301989.0392368582</v>
      </c>
      <c r="S360" s="23">
        <f t="shared" si="98"/>
        <v>0.92689514055148259</v>
      </c>
      <c r="U360" s="3">
        <f t="shared" si="99"/>
        <v>329.26991374539904</v>
      </c>
      <c r="V360" s="23">
        <f t="shared" ca="1" si="100"/>
        <v>1.3487461494368094</v>
      </c>
    </row>
    <row r="361" spans="4:22" x14ac:dyDescent="0.2">
      <c r="D361" s="1">
        <f t="shared" si="101"/>
        <v>359</v>
      </c>
      <c r="E361" s="2">
        <f t="shared" si="102"/>
        <v>36.000000000000242</v>
      </c>
      <c r="F361" s="3">
        <f t="shared" ca="1" si="103"/>
        <v>433.01270189221935</v>
      </c>
      <c r="G361" s="3">
        <f t="shared" si="104"/>
        <v>-99.594185842210521</v>
      </c>
      <c r="H361" s="3">
        <f t="shared" ca="1" si="90"/>
        <v>444.31858148582171</v>
      </c>
      <c r="I361" s="3">
        <f t="shared" ca="1" si="105"/>
        <v>15545.155997930731</v>
      </c>
      <c r="J361" s="3">
        <f t="shared" si="106"/>
        <v>2703.0103641378141</v>
      </c>
      <c r="K361" s="3">
        <f t="shared" ca="1" si="107"/>
        <v>16183.834859232316</v>
      </c>
      <c r="L361" s="3">
        <f t="shared" si="91"/>
        <v>-9.7288221571670981</v>
      </c>
      <c r="M361" s="3">
        <f t="shared" ca="1" si="92"/>
        <v>-0.22607116130666274</v>
      </c>
      <c r="N361" s="3">
        <f t="shared" ca="1" si="93"/>
        <v>-12.952923412493016</v>
      </c>
      <c r="O361" s="1">
        <f t="shared" ca="1" si="94"/>
        <v>67122460.630214751</v>
      </c>
      <c r="P361" s="1">
        <f t="shared" si="95"/>
        <v>-17882032.842739865</v>
      </c>
      <c r="Q361" s="1">
        <f t="shared" ca="1" si="96"/>
        <v>85004493.472954616</v>
      </c>
      <c r="R361" s="1">
        <f t="shared" ca="1" si="97"/>
        <v>302136.63541035878</v>
      </c>
      <c r="S361" s="23">
        <f t="shared" si="98"/>
        <v>0.92780921686912154</v>
      </c>
      <c r="U361" s="3">
        <f t="shared" si="99"/>
        <v>329.31020858190305</v>
      </c>
      <c r="V361" s="23">
        <f t="shared" ca="1" si="100"/>
        <v>1.3492402297492543</v>
      </c>
    </row>
    <row r="362" spans="4:22" x14ac:dyDescent="0.2">
      <c r="D362" s="1">
        <f t="shared" si="101"/>
        <v>360</v>
      </c>
      <c r="E362" s="2">
        <f t="shared" si="102"/>
        <v>36.100000000000243</v>
      </c>
      <c r="F362" s="3">
        <f t="shared" ca="1" si="103"/>
        <v>433.01270189221935</v>
      </c>
      <c r="G362" s="3">
        <f t="shared" si="104"/>
        <v>-100.56706805792723</v>
      </c>
      <c r="H362" s="3">
        <f t="shared" ca="1" si="90"/>
        <v>444.53766452098046</v>
      </c>
      <c r="I362" s="3">
        <f t="shared" ca="1" si="105"/>
        <v>15588.457268119953</v>
      </c>
      <c r="J362" s="3">
        <f t="shared" si="106"/>
        <v>2693.002301442807</v>
      </c>
      <c r="K362" s="3">
        <f t="shared" ca="1" si="107"/>
        <v>16228.27764626134</v>
      </c>
      <c r="L362" s="3">
        <f t="shared" si="91"/>
        <v>-9.7291242214072984</v>
      </c>
      <c r="M362" s="3">
        <f t="shared" ca="1" si="92"/>
        <v>-0.22820400088140386</v>
      </c>
      <c r="N362" s="3">
        <f t="shared" ca="1" si="93"/>
        <v>-13.07512611850416</v>
      </c>
      <c r="O362" s="1">
        <f t="shared" ca="1" si="94"/>
        <v>67188669.960441038</v>
      </c>
      <c r="P362" s="1">
        <f t="shared" si="95"/>
        <v>-17816376.665105511</v>
      </c>
      <c r="Q362" s="1">
        <f t="shared" ca="1" si="96"/>
        <v>85005046.625546545</v>
      </c>
      <c r="R362" s="1">
        <f t="shared" ca="1" si="97"/>
        <v>302285.6118742667</v>
      </c>
      <c r="S362" s="23">
        <f t="shared" si="98"/>
        <v>0.92873296653827575</v>
      </c>
      <c r="U362" s="3">
        <f t="shared" si="99"/>
        <v>329.35089896288588</v>
      </c>
      <c r="V362" s="23">
        <f t="shared" ca="1" si="100"/>
        <v>1.3497387313069846</v>
      </c>
    </row>
    <row r="363" spans="4:22" x14ac:dyDescent="0.2">
      <c r="D363" s="1">
        <f t="shared" si="101"/>
        <v>361</v>
      </c>
      <c r="E363" s="2">
        <f t="shared" si="102"/>
        <v>36.200000000000244</v>
      </c>
      <c r="F363" s="3">
        <f t="shared" ca="1" si="103"/>
        <v>433.01270189221935</v>
      </c>
      <c r="G363" s="3">
        <f t="shared" si="104"/>
        <v>-101.53998048006795</v>
      </c>
      <c r="H363" s="3">
        <f t="shared" ca="1" si="90"/>
        <v>444.7587746586824</v>
      </c>
      <c r="I363" s="3">
        <f t="shared" ca="1" si="105"/>
        <v>15631.758538309175</v>
      </c>
      <c r="J363" s="3">
        <f t="shared" si="106"/>
        <v>2682.8969490159075</v>
      </c>
      <c r="K363" s="3">
        <f t="shared" ca="1" si="107"/>
        <v>16272.742442984949</v>
      </c>
      <c r="L363" s="3">
        <f t="shared" si="91"/>
        <v>-9.7294292220548559</v>
      </c>
      <c r="M363" s="3">
        <f t="shared" ca="1" si="92"/>
        <v>-0.23033479566349405</v>
      </c>
      <c r="N363" s="3">
        <f t="shared" ca="1" si="93"/>
        <v>-13.197211666526425</v>
      </c>
      <c r="O363" s="1">
        <f t="shared" ca="1" si="94"/>
        <v>67255524.996203497</v>
      </c>
      <c r="P363" s="1">
        <f t="shared" si="95"/>
        <v>-17750078.063351687</v>
      </c>
      <c r="Q363" s="1">
        <f t="shared" ca="1" si="96"/>
        <v>85005603.059555188</v>
      </c>
      <c r="R363" s="1">
        <f t="shared" ca="1" si="97"/>
        <v>302435.96676790406</v>
      </c>
      <c r="S363" s="23">
        <f t="shared" si="98"/>
        <v>0.92966641074383827</v>
      </c>
      <c r="U363" s="3">
        <f t="shared" si="99"/>
        <v>329.39198490056907</v>
      </c>
      <c r="V363" s="23">
        <f t="shared" ca="1" si="100"/>
        <v>1.350241642318462</v>
      </c>
    </row>
    <row r="364" spans="4:22" x14ac:dyDescent="0.2">
      <c r="D364" s="1">
        <f t="shared" si="101"/>
        <v>362</v>
      </c>
      <c r="E364" s="2">
        <f t="shared" si="102"/>
        <v>36.300000000000246</v>
      </c>
      <c r="F364" s="3">
        <f t="shared" ca="1" si="103"/>
        <v>433.01270189221935</v>
      </c>
      <c r="G364" s="3">
        <f t="shared" si="104"/>
        <v>-102.51292340227344</v>
      </c>
      <c r="H364" s="3">
        <f t="shared" ca="1" si="90"/>
        <v>444.9819091429228</v>
      </c>
      <c r="I364" s="3">
        <f t="shared" ca="1" si="105"/>
        <v>15675.059808498398</v>
      </c>
      <c r="J364" s="3">
        <f t="shared" si="106"/>
        <v>2672.6943038217901</v>
      </c>
      <c r="K364" s="3">
        <f t="shared" ca="1" si="107"/>
        <v>16317.229451975856</v>
      </c>
      <c r="L364" s="3">
        <f t="shared" si="91"/>
        <v>-9.7297371592013846</v>
      </c>
      <c r="M364" s="3">
        <f t="shared" ca="1" si="92"/>
        <v>-0.23246352991029448</v>
      </c>
      <c r="N364" s="3">
        <f t="shared" ca="1" si="93"/>
        <v>-13.31917915457305</v>
      </c>
      <c r="O364" s="1">
        <f t="shared" ca="1" si="94"/>
        <v>67323025.817923337</v>
      </c>
      <c r="P364" s="1">
        <f t="shared" si="95"/>
        <v>-17683136.896494906</v>
      </c>
      <c r="Q364" s="1">
        <f t="shared" ca="1" si="96"/>
        <v>85006162.714418247</v>
      </c>
      <c r="R364" s="1">
        <f t="shared" ca="1" si="97"/>
        <v>302587.69821718748</v>
      </c>
      <c r="S364" s="23">
        <f t="shared" si="98"/>
        <v>0.93060957089598861</v>
      </c>
      <c r="U364" s="3">
        <f t="shared" si="99"/>
        <v>329.43346640729351</v>
      </c>
      <c r="V364" s="23">
        <f t="shared" ca="1" si="100"/>
        <v>1.3507489509058304</v>
      </c>
    </row>
    <row r="365" spans="4:22" x14ac:dyDescent="0.2">
      <c r="D365" s="1">
        <f t="shared" si="101"/>
        <v>363</v>
      </c>
      <c r="E365" s="2">
        <f t="shared" si="102"/>
        <v>36.400000000000247</v>
      </c>
      <c r="F365" s="3">
        <f t="shared" ca="1" si="103"/>
        <v>433.01270189221935</v>
      </c>
      <c r="G365" s="3">
        <f t="shared" si="104"/>
        <v>-103.48589711819358</v>
      </c>
      <c r="H365" s="3">
        <f t="shared" ca="1" si="90"/>
        <v>445.20706519815855</v>
      </c>
      <c r="I365" s="3">
        <f t="shared" ca="1" si="105"/>
        <v>15718.36107868762</v>
      </c>
      <c r="J365" s="3">
        <f t="shared" si="106"/>
        <v>2662.3943627957669</v>
      </c>
      <c r="K365" s="3">
        <f t="shared" ca="1" si="107"/>
        <v>16361.738875530194</v>
      </c>
      <c r="L365" s="3">
        <f t="shared" si="91"/>
        <v>-9.7300480329393828</v>
      </c>
      <c r="M365" s="3">
        <f t="shared" ca="1" si="92"/>
        <v>-0.23459018798299938</v>
      </c>
      <c r="N365" s="3">
        <f t="shared" ca="1" si="93"/>
        <v>-13.441027686606468</v>
      </c>
      <c r="O365" s="1">
        <f t="shared" ca="1" si="94"/>
        <v>67391172.506801516</v>
      </c>
      <c r="P365" s="1">
        <f t="shared" si="95"/>
        <v>-17615553.022188298</v>
      </c>
      <c r="Q365" s="1">
        <f t="shared" ca="1" si="96"/>
        <v>85006725.528989822</v>
      </c>
      <c r="R365" s="1">
        <f t="shared" ca="1" si="97"/>
        <v>302740.80433474784</v>
      </c>
      <c r="S365" s="23">
        <f t="shared" si="98"/>
        <v>0.93156246863077108</v>
      </c>
      <c r="U365" s="3">
        <f t="shared" si="99"/>
        <v>329.4753434955195</v>
      </c>
      <c r="V365" s="23">
        <f t="shared" ca="1" si="100"/>
        <v>1.3512606451056417</v>
      </c>
    </row>
    <row r="366" spans="4:22" x14ac:dyDescent="0.2">
      <c r="D366" s="1">
        <f t="shared" si="101"/>
        <v>364</v>
      </c>
      <c r="E366" s="2">
        <f t="shared" si="102"/>
        <v>36.500000000000249</v>
      </c>
      <c r="F366" s="3">
        <f t="shared" ca="1" si="103"/>
        <v>433.01270189221935</v>
      </c>
      <c r="G366" s="3">
        <f t="shared" si="104"/>
        <v>-104.45890192148751</v>
      </c>
      <c r="H366" s="3">
        <f t="shared" ca="1" si="90"/>
        <v>445.43424002948285</v>
      </c>
      <c r="I366" s="3">
        <f t="shared" ca="1" si="105"/>
        <v>15761.662348876842</v>
      </c>
      <c r="J366" s="3">
        <f t="shared" si="106"/>
        <v>2651.997122843783</v>
      </c>
      <c r="K366" s="3">
        <f t="shared" ca="1" si="107"/>
        <v>16406.270915665576</v>
      </c>
      <c r="L366" s="3">
        <f t="shared" si="91"/>
        <v>-9.7303618433622372</v>
      </c>
      <c r="M366" s="3">
        <f t="shared" ca="1" si="92"/>
        <v>-0.23671475434710459</v>
      </c>
      <c r="N366" s="3">
        <f t="shared" ca="1" si="93"/>
        <v>-13.562756372565151</v>
      </c>
      <c r="O366" s="1">
        <f t="shared" ca="1" si="94"/>
        <v>67459965.144818604</v>
      </c>
      <c r="P366" s="1">
        <f t="shared" si="95"/>
        <v>-17547326.296721395</v>
      </c>
      <c r="Q366" s="1">
        <f t="shared" ca="1" si="96"/>
        <v>85007291.441540003</v>
      </c>
      <c r="R366" s="1">
        <f t="shared" ca="1" si="97"/>
        <v>302895.28322004835</v>
      </c>
      <c r="S366" s="23">
        <f t="shared" si="98"/>
        <v>0.93252512581067959</v>
      </c>
      <c r="U366" s="3">
        <f t="shared" si="99"/>
        <v>329.51761617782665</v>
      </c>
      <c r="V366" s="23">
        <f t="shared" ca="1" si="100"/>
        <v>1.3517767128695812</v>
      </c>
    </row>
    <row r="367" spans="4:22" x14ac:dyDescent="0.2">
      <c r="D367" s="1">
        <f t="shared" si="101"/>
        <v>365</v>
      </c>
      <c r="E367" s="2">
        <f t="shared" si="102"/>
        <v>36.60000000000025</v>
      </c>
      <c r="F367" s="3">
        <f t="shared" ca="1" si="103"/>
        <v>433.01270189221935</v>
      </c>
      <c r="G367" s="3">
        <f t="shared" si="104"/>
        <v>-105.43193810582373</v>
      </c>
      <c r="H367" s="3">
        <f t="shared" ca="1" si="90"/>
        <v>445.66343082280184</v>
      </c>
      <c r="I367" s="3">
        <f t="shared" ca="1" si="105"/>
        <v>15804.963619066064</v>
      </c>
      <c r="J367" s="3">
        <f t="shared" si="106"/>
        <v>2641.5025808424175</v>
      </c>
      <c r="K367" s="3">
        <f t="shared" ca="1" si="107"/>
        <v>16450.825774119156</v>
      </c>
      <c r="L367" s="3">
        <f t="shared" si="91"/>
        <v>-9.7306785905642155</v>
      </c>
      <c r="M367" s="3">
        <f t="shared" ca="1" si="92"/>
        <v>-0.23883721357286408</v>
      </c>
      <c r="N367" s="3">
        <f t="shared" ca="1" si="93"/>
        <v>-13.684364328389773</v>
      </c>
      <c r="O367" s="1">
        <f t="shared" ca="1" si="94"/>
        <v>67529403.8147351</v>
      </c>
      <c r="P367" s="1">
        <f t="shared" si="95"/>
        <v>-17478456.575019933</v>
      </c>
      <c r="Q367" s="1">
        <f t="shared" ca="1" si="96"/>
        <v>85007860.38975504</v>
      </c>
      <c r="R367" s="1">
        <f t="shared" ca="1" si="97"/>
        <v>303051.13295950525</v>
      </c>
      <c r="S367" s="23">
        <f t="shared" si="98"/>
        <v>0.93349756452524257</v>
      </c>
      <c r="U367" s="3">
        <f t="shared" si="99"/>
        <v>329.56028446691414</v>
      </c>
      <c r="V367" s="23">
        <f t="shared" ca="1" si="100"/>
        <v>1.3522971420651986</v>
      </c>
    </row>
    <row r="368" spans="4:22" x14ac:dyDescent="0.2">
      <c r="D368" s="1">
        <f t="shared" si="101"/>
        <v>366</v>
      </c>
      <c r="E368" s="2">
        <f t="shared" si="102"/>
        <v>36.700000000000252</v>
      </c>
      <c r="F368" s="3">
        <f t="shared" ca="1" si="103"/>
        <v>433.01270189221935</v>
      </c>
      <c r="G368" s="3">
        <f t="shared" si="104"/>
        <v>-106.40500596488016</v>
      </c>
      <c r="H368" s="3">
        <f t="shared" ca="1" si="90"/>
        <v>445.89463474501036</v>
      </c>
      <c r="I368" s="3">
        <f t="shared" ca="1" si="105"/>
        <v>15848.264889255286</v>
      </c>
      <c r="J368" s="3">
        <f t="shared" si="106"/>
        <v>2630.910733638882</v>
      </c>
      <c r="K368" s="3">
        <f t="shared" ca="1" si="107"/>
        <v>16495.403652345729</v>
      </c>
      <c r="L368" s="3">
        <f t="shared" si="91"/>
        <v>-9.7309982746404806</v>
      </c>
      <c r="M368" s="3">
        <f t="shared" ca="1" si="92"/>
        <v>-0.24095755033573429</v>
      </c>
      <c r="N368" s="3">
        <f t="shared" ca="1" si="93"/>
        <v>-13.805850676048667</v>
      </c>
      <c r="O368" s="1">
        <f t="shared" ca="1" si="94"/>
        <v>67599488.600091308</v>
      </c>
      <c r="P368" s="1">
        <f t="shared" si="95"/>
        <v>-17408943.710645698</v>
      </c>
      <c r="Q368" s="1">
        <f t="shared" ca="1" si="96"/>
        <v>85008432.310737014</v>
      </c>
      <c r="R368" s="1">
        <f t="shared" ca="1" si="97"/>
        <v>303208.35162660707</v>
      </c>
      <c r="S368" s="23">
        <f t="shared" si="98"/>
        <v>0.93447980709161782</v>
      </c>
      <c r="U368" s="3">
        <f t="shared" si="99"/>
        <v>329.60334837560038</v>
      </c>
      <c r="V368" s="23">
        <f t="shared" ca="1" si="100"/>
        <v>1.352821920476639</v>
      </c>
    </row>
    <row r="369" spans="4:22" x14ac:dyDescent="0.2">
      <c r="D369" s="1">
        <f t="shared" si="101"/>
        <v>367</v>
      </c>
      <c r="E369" s="2">
        <f t="shared" si="102"/>
        <v>36.800000000000253</v>
      </c>
      <c r="F369" s="3">
        <f t="shared" ca="1" si="103"/>
        <v>433.01270189221935</v>
      </c>
      <c r="G369" s="3">
        <f t="shared" si="104"/>
        <v>-107.37810579234421</v>
      </c>
      <c r="H369" s="3">
        <f t="shared" ca="1" si="90"/>
        <v>446.12784894416967</v>
      </c>
      <c r="I369" s="3">
        <f t="shared" ca="1" si="105"/>
        <v>15891.566159444508</v>
      </c>
      <c r="J369" s="3">
        <f t="shared" si="106"/>
        <v>2620.221578051021</v>
      </c>
      <c r="K369" s="3">
        <f t="shared" ca="1" si="107"/>
        <v>16540.004751515833</v>
      </c>
      <c r="L369" s="3">
        <f t="shared" si="91"/>
        <v>-9.7313208956870714</v>
      </c>
      <c r="M369" s="3">
        <f t="shared" ca="1" si="92"/>
        <v>-0.24307574941680676</v>
      </c>
      <c r="N369" s="3">
        <f t="shared" ca="1" si="93"/>
        <v>-13.927214543562609</v>
      </c>
      <c r="O369" s="1">
        <f t="shared" ca="1" si="94"/>
        <v>67670219.585207626</v>
      </c>
      <c r="P369" s="1">
        <f t="shared" si="95"/>
        <v>-17338787.555796277</v>
      </c>
      <c r="Q369" s="1">
        <f t="shared" ca="1" si="96"/>
        <v>85009007.141003907</v>
      </c>
      <c r="R369" s="1">
        <f t="shared" ca="1" si="97"/>
        <v>303366.93728203536</v>
      </c>
      <c r="S369" s="23">
        <f t="shared" si="98"/>
        <v>0.93547187605519644</v>
      </c>
      <c r="U369" s="3">
        <f t="shared" si="99"/>
        <v>329.64680791682326</v>
      </c>
      <c r="V369" s="23">
        <f t="shared" ca="1" si="100"/>
        <v>1.3533510358053793</v>
      </c>
    </row>
    <row r="370" spans="4:22" x14ac:dyDescent="0.2">
      <c r="D370" s="1">
        <f t="shared" si="101"/>
        <v>368</v>
      </c>
      <c r="E370" s="2">
        <f t="shared" si="102"/>
        <v>36.900000000000254</v>
      </c>
      <c r="F370" s="3">
        <f t="shared" ca="1" si="103"/>
        <v>433.01270189221935</v>
      </c>
      <c r="G370" s="3">
        <f t="shared" si="104"/>
        <v>-108.35123788191292</v>
      </c>
      <c r="H370" s="3">
        <f t="shared" ca="1" si="90"/>
        <v>446.36307054968483</v>
      </c>
      <c r="I370" s="3">
        <f t="shared" ca="1" si="105"/>
        <v>15934.86742963373</v>
      </c>
      <c r="J370" s="3">
        <f t="shared" si="106"/>
        <v>2609.4351108673081</v>
      </c>
      <c r="K370" s="3">
        <f t="shared" ca="1" si="107"/>
        <v>16584.629272513881</v>
      </c>
      <c r="L370" s="3">
        <f t="shared" si="91"/>
        <v>-9.7316464538009217</v>
      </c>
      <c r="M370" s="3">
        <f t="shared" ca="1" si="92"/>
        <v>-0.24519179570322841</v>
      </c>
      <c r="N370" s="3">
        <f t="shared" ca="1" si="93"/>
        <v>-14.0484550650289</v>
      </c>
      <c r="O370" s="1">
        <f t="shared" ca="1" si="94"/>
        <v>67741596.8551846</v>
      </c>
      <c r="P370" s="1">
        <f t="shared" si="95"/>
        <v>-17267987.96130491</v>
      </c>
      <c r="Q370" s="1">
        <f t="shared" ca="1" si="96"/>
        <v>85009584.816489518</v>
      </c>
      <c r="R370" s="1">
        <f t="shared" ca="1" si="97"/>
        <v>303526.88797378569</v>
      </c>
      <c r="S370" s="23">
        <f t="shared" si="98"/>
        <v>0.93647379419020516</v>
      </c>
      <c r="U370" s="3">
        <f t="shared" si="99"/>
        <v>329.69066310364013</v>
      </c>
      <c r="V370" s="23">
        <f t="shared" ca="1" si="100"/>
        <v>1.3538844756709658</v>
      </c>
    </row>
    <row r="371" spans="4:22" x14ac:dyDescent="0.2">
      <c r="D371" s="1">
        <f t="shared" si="101"/>
        <v>369</v>
      </c>
      <c r="E371" s="2">
        <f t="shared" si="102"/>
        <v>37.000000000000256</v>
      </c>
      <c r="F371" s="3">
        <f t="shared" ca="1" si="103"/>
        <v>433.01270189221935</v>
      </c>
      <c r="G371" s="3">
        <f t="shared" si="104"/>
        <v>-109.32440252729302</v>
      </c>
      <c r="H371" s="3">
        <f t="shared" ca="1" si="90"/>
        <v>446.60029667248278</v>
      </c>
      <c r="I371" s="3">
        <f t="shared" ca="1" si="105"/>
        <v>15978.168699822952</v>
      </c>
      <c r="J371" s="3">
        <f t="shared" si="106"/>
        <v>2598.5513288468478</v>
      </c>
      <c r="K371" s="3">
        <f t="shared" ca="1" si="107"/>
        <v>16629.2774159363</v>
      </c>
      <c r="L371" s="3">
        <f t="shared" si="91"/>
        <v>-9.7319749490798486</v>
      </c>
      <c r="M371" s="3">
        <f t="shared" ca="1" si="92"/>
        <v>-0.24730567418861005</v>
      </c>
      <c r="N371" s="3">
        <f t="shared" ca="1" si="93"/>
        <v>-14.169571380644776</v>
      </c>
      <c r="O371" s="1">
        <f t="shared" ca="1" si="94"/>
        <v>67813620.495902881</v>
      </c>
      <c r="P371" s="1">
        <f t="shared" si="95"/>
        <v>-17196544.776640259</v>
      </c>
      <c r="Q371" s="1">
        <f t="shared" ca="1" si="96"/>
        <v>85010165.272543132</v>
      </c>
      <c r="R371" s="1">
        <f t="shared" ca="1" si="97"/>
        <v>303688.20173728827</v>
      </c>
      <c r="S371" s="23">
        <f t="shared" si="98"/>
        <v>0.93748558450032282</v>
      </c>
      <c r="U371" s="3">
        <f t="shared" si="99"/>
        <v>329.73491394922763</v>
      </c>
      <c r="V371" s="23">
        <f t="shared" ca="1" si="100"/>
        <v>1.3544222276117537</v>
      </c>
    </row>
    <row r="372" spans="4:22" x14ac:dyDescent="0.2">
      <c r="D372" s="1">
        <f t="shared" si="101"/>
        <v>370</v>
      </c>
      <c r="E372" s="2">
        <f t="shared" si="102"/>
        <v>37.100000000000257</v>
      </c>
      <c r="F372" s="3">
        <f t="shared" ca="1" si="103"/>
        <v>433.01270189221935</v>
      </c>
      <c r="G372" s="3">
        <f t="shared" si="104"/>
        <v>-110.297600022201</v>
      </c>
      <c r="H372" s="3">
        <f t="shared" ca="1" si="90"/>
        <v>446.83952440519118</v>
      </c>
      <c r="I372" s="3">
        <f t="shared" ca="1" si="105"/>
        <v>16021.469970012175</v>
      </c>
      <c r="J372" s="3">
        <f t="shared" si="106"/>
        <v>2587.5702287193731</v>
      </c>
      <c r="K372" s="3">
        <f t="shared" ca="1" si="107"/>
        <v>16673.94938208969</v>
      </c>
      <c r="L372" s="3">
        <f t="shared" si="91"/>
        <v>-9.7323063816225535</v>
      </c>
      <c r="M372" s="3">
        <f t="shared" ca="1" si="92"/>
        <v>-0.24941736997342295</v>
      </c>
      <c r="N372" s="3">
        <f t="shared" ca="1" si="93"/>
        <v>-14.290562636730121</v>
      </c>
      <c r="O372" s="1">
        <f t="shared" ca="1" si="94"/>
        <v>67886290.594023541</v>
      </c>
      <c r="P372" s="1">
        <f t="shared" si="95"/>
        <v>-17124457.849906217</v>
      </c>
      <c r="Q372" s="1">
        <f t="shared" ca="1" si="96"/>
        <v>85010748.443929762</v>
      </c>
      <c r="R372" s="1">
        <f t="shared" ca="1" si="97"/>
        <v>303850.87659553002</v>
      </c>
      <c r="S372" s="23">
        <f t="shared" si="98"/>
        <v>0.93850727021929425</v>
      </c>
      <c r="U372" s="3">
        <f t="shared" si="99"/>
        <v>329.77956046688195</v>
      </c>
      <c r="V372" s="23">
        <f t="shared" ca="1" si="100"/>
        <v>1.35496427908565</v>
      </c>
    </row>
    <row r="373" spans="4:22" x14ac:dyDescent="0.2">
      <c r="D373" s="1">
        <f t="shared" si="101"/>
        <v>371</v>
      </c>
      <c r="E373" s="2">
        <f t="shared" si="102"/>
        <v>37.200000000000259</v>
      </c>
      <c r="F373" s="3">
        <f t="shared" ca="1" si="103"/>
        <v>433.01270189221935</v>
      </c>
      <c r="G373" s="3">
        <f t="shared" si="104"/>
        <v>-111.27083066036325</v>
      </c>
      <c r="H373" s="3">
        <f t="shared" ca="1" si="90"/>
        <v>447.08075082231761</v>
      </c>
      <c r="I373" s="3">
        <f t="shared" ca="1" si="105"/>
        <v>16064.771240201397</v>
      </c>
      <c r="J373" s="3">
        <f t="shared" si="106"/>
        <v>2576.4918071852449</v>
      </c>
      <c r="K373" s="3">
        <f t="shared" ca="1" si="107"/>
        <v>16718.645370989005</v>
      </c>
      <c r="L373" s="3">
        <f t="shared" si="91"/>
        <v>-9.7326407515286277</v>
      </c>
      <c r="M373" s="3">
        <f t="shared" ca="1" si="92"/>
        <v>-0.25152686826538329</v>
      </c>
      <c r="N373" s="3">
        <f t="shared" ca="1" si="93"/>
        <v>-14.411427985749503</v>
      </c>
      <c r="O373" s="1">
        <f t="shared" ca="1" si="94"/>
        <v>67959607.236988068</v>
      </c>
      <c r="P373" s="1">
        <f t="shared" si="95"/>
        <v>-17051727.027841713</v>
      </c>
      <c r="Q373" s="1">
        <f t="shared" ca="1" si="96"/>
        <v>85011334.264829785</v>
      </c>
      <c r="R373" s="1">
        <f t="shared" ca="1" si="97"/>
        <v>304014.910559176</v>
      </c>
      <c r="S373" s="23">
        <f t="shared" si="98"/>
        <v>0.93953887481156217</v>
      </c>
      <c r="U373" s="3">
        <f t="shared" si="99"/>
        <v>329.82460267001852</v>
      </c>
      <c r="V373" s="23">
        <f t="shared" ca="1" si="100"/>
        <v>1.3555106174708593</v>
      </c>
    </row>
    <row r="374" spans="4:22" x14ac:dyDescent="0.2">
      <c r="D374" s="1">
        <f t="shared" si="101"/>
        <v>372</v>
      </c>
      <c r="E374" s="2">
        <f t="shared" si="102"/>
        <v>37.30000000000026</v>
      </c>
      <c r="F374" s="3">
        <f t="shared" ca="1" si="103"/>
        <v>433.01270189221935</v>
      </c>
      <c r="G374" s="3">
        <f t="shared" si="104"/>
        <v>-112.24409473551611</v>
      </c>
      <c r="H374" s="3">
        <f t="shared" ca="1" si="90"/>
        <v>447.32397298042901</v>
      </c>
      <c r="I374" s="3">
        <f t="shared" ca="1" si="105"/>
        <v>16108.072510390619</v>
      </c>
      <c r="J374" s="3">
        <f t="shared" si="106"/>
        <v>2565.3160609154506</v>
      </c>
      <c r="K374" s="3">
        <f t="shared" ca="1" si="107"/>
        <v>16763.365582355756</v>
      </c>
      <c r="L374" s="3">
        <f t="shared" si="91"/>
        <v>-9.7329780588985475</v>
      </c>
      <c r="M374" s="3">
        <f t="shared" ca="1" si="92"/>
        <v>-0.25363415437982473</v>
      </c>
      <c r="N374" s="3">
        <f t="shared" ca="1" si="93"/>
        <v>-14.532166586333521</v>
      </c>
      <c r="O374" s="1">
        <f t="shared" ca="1" si="94"/>
        <v>68033570.513018504</v>
      </c>
      <c r="P374" s="1">
        <f t="shared" si="95"/>
        <v>-16978352.155820489</v>
      </c>
      <c r="Q374" s="1">
        <f t="shared" ca="1" si="96"/>
        <v>85011922.668838993</v>
      </c>
      <c r="R374" s="1">
        <f t="shared" ca="1" si="97"/>
        <v>304180.30162669171</v>
      </c>
      <c r="S374" s="23">
        <f t="shared" si="98"/>
        <v>0.94058042197289116</v>
      </c>
      <c r="U374" s="3">
        <f t="shared" si="99"/>
        <v>329.8700405721724</v>
      </c>
      <c r="V374" s="23">
        <f t="shared" ca="1" si="100"/>
        <v>1.3560612300666293</v>
      </c>
    </row>
    <row r="375" spans="4:22" x14ac:dyDescent="0.2">
      <c r="D375" s="1">
        <f t="shared" si="101"/>
        <v>373</v>
      </c>
      <c r="E375" s="2">
        <f t="shared" si="102"/>
        <v>37.400000000000261</v>
      </c>
      <c r="F375" s="3">
        <f t="shared" ca="1" si="103"/>
        <v>433.01270189221935</v>
      </c>
      <c r="G375" s="3">
        <f t="shared" si="104"/>
        <v>-113.21739254140597</v>
      </c>
      <c r="H375" s="3">
        <f t="shared" ca="1" si="90"/>
        <v>447.56918791833164</v>
      </c>
      <c r="I375" s="3">
        <f t="shared" ca="1" si="105"/>
        <v>16151.373780579841</v>
      </c>
      <c r="J375" s="3">
        <f t="shared" si="106"/>
        <v>2554.0429865516048</v>
      </c>
      <c r="K375" s="3">
        <f t="shared" ca="1" si="107"/>
        <v>16808.110215616212</v>
      </c>
      <c r="L375" s="3">
        <f t="shared" si="91"/>
        <v>-9.7333183038336752</v>
      </c>
      <c r="M375" s="3">
        <f t="shared" ca="1" si="92"/>
        <v>-0.25573921374005931</v>
      </c>
      <c r="N375" s="3">
        <f t="shared" ca="1" si="93"/>
        <v>-14.652777603299471</v>
      </c>
      <c r="O375" s="1">
        <f t="shared" ca="1" si="94"/>
        <v>68108180.511117443</v>
      </c>
      <c r="P375" s="1">
        <f t="shared" si="95"/>
        <v>-16904333.077850919</v>
      </c>
      <c r="Q375" s="1">
        <f t="shared" ca="1" si="96"/>
        <v>85012513.588968366</v>
      </c>
      <c r="R375" s="1">
        <f t="shared" ca="1" si="97"/>
        <v>304347.04778446554</v>
      </c>
      <c r="S375" s="23">
        <f t="shared" si="98"/>
        <v>0.94163193563100822</v>
      </c>
      <c r="U375" s="3">
        <f t="shared" si="99"/>
        <v>329.91587418699794</v>
      </c>
      <c r="V375" s="23">
        <f t="shared" ca="1" si="100"/>
        <v>1.3566161040940008</v>
      </c>
    </row>
    <row r="376" spans="4:22" x14ac:dyDescent="0.2">
      <c r="D376" s="1">
        <f t="shared" si="101"/>
        <v>374</v>
      </c>
      <c r="E376" s="2">
        <f t="shared" si="102"/>
        <v>37.500000000000263</v>
      </c>
      <c r="F376" s="3">
        <f t="shared" ca="1" si="103"/>
        <v>433.01270189221935</v>
      </c>
      <c r="G376" s="3">
        <f t="shared" si="104"/>
        <v>-114.19072437178934</v>
      </c>
      <c r="H376" s="3">
        <f t="shared" ca="1" si="90"/>
        <v>447.81639265725187</v>
      </c>
      <c r="I376" s="3">
        <f t="shared" ca="1" si="105"/>
        <v>16194.675050769063</v>
      </c>
      <c r="J376" s="3">
        <f t="shared" si="106"/>
        <v>2542.6725807059452</v>
      </c>
      <c r="K376" s="3">
        <f t="shared" ca="1" si="107"/>
        <v>16852.87946989965</v>
      </c>
      <c r="L376" s="3">
        <f t="shared" si="91"/>
        <v>-9.7336614864362616</v>
      </c>
      <c r="M376" s="3">
        <f t="shared" ca="1" si="92"/>
        <v>-0.25784203187772614</v>
      </c>
      <c r="N376" s="3">
        <f t="shared" ca="1" si="93"/>
        <v>-14.77326020767134</v>
      </c>
      <c r="O376" s="1">
        <f t="shared" ca="1" si="94"/>
        <v>68183437.321068347</v>
      </c>
      <c r="P376" s="1">
        <f t="shared" si="95"/>
        <v>-16829669.63657577</v>
      </c>
      <c r="Q376" s="1">
        <f t="shared" ca="1" si="96"/>
        <v>85013106.95764412</v>
      </c>
      <c r="R376" s="1">
        <f t="shared" ca="1" si="97"/>
        <v>304515.14700693125</v>
      </c>
      <c r="S376" s="23">
        <f t="shared" si="98"/>
        <v>0.94269343994624755</v>
      </c>
      <c r="U376" s="3">
        <f t="shared" si="99"/>
        <v>329.96210352826898</v>
      </c>
      <c r="V376" s="23">
        <f t="shared" ca="1" si="100"/>
        <v>1.3571752266965589</v>
      </c>
    </row>
    <row r="377" spans="4:22" x14ac:dyDescent="0.2">
      <c r="D377" s="1">
        <f t="shared" si="101"/>
        <v>375</v>
      </c>
      <c r="E377" s="2">
        <f t="shared" si="102"/>
        <v>37.600000000000264</v>
      </c>
      <c r="F377" s="3">
        <f t="shared" ca="1" si="103"/>
        <v>433.01270189221935</v>
      </c>
      <c r="G377" s="3">
        <f t="shared" si="104"/>
        <v>-115.16409052043296</v>
      </c>
      <c r="H377" s="3">
        <f t="shared" ca="1" si="90"/>
        <v>448.06558420101686</v>
      </c>
      <c r="I377" s="3">
        <f t="shared" ca="1" si="105"/>
        <v>16237.976320958285</v>
      </c>
      <c r="J377" s="3">
        <f t="shared" si="106"/>
        <v>2531.2048399613341</v>
      </c>
      <c r="K377" s="3">
        <f t="shared" ca="1" si="107"/>
        <v>16897.673544036588</v>
      </c>
      <c r="L377" s="3">
        <f t="shared" si="91"/>
        <v>-9.7340076068094437</v>
      </c>
      <c r="M377" s="3">
        <f t="shared" ca="1" si="92"/>
        <v>-0.25994259443312823</v>
      </c>
      <c r="N377" s="3">
        <f t="shared" ca="1" si="93"/>
        <v>-14.893613576699096</v>
      </c>
      <c r="O377" s="1">
        <f t="shared" ca="1" si="94"/>
        <v>68259341.033435509</v>
      </c>
      <c r="P377" s="1">
        <f t="shared" si="95"/>
        <v>-16754361.673272025</v>
      </c>
      <c r="Q377" s="1">
        <f t="shared" ca="1" si="96"/>
        <v>85013702.706707537</v>
      </c>
      <c r="R377" s="1">
        <f t="shared" ca="1" si="97"/>
        <v>304684.59725669149</v>
      </c>
      <c r="S377" s="23">
        <f t="shared" si="98"/>
        <v>0.94376495931219517</v>
      </c>
      <c r="U377" s="3">
        <f t="shared" si="99"/>
        <v>330.0087286098788</v>
      </c>
      <c r="V377" s="23">
        <f t="shared" ca="1" si="100"/>
        <v>1.3577385849411865</v>
      </c>
    </row>
    <row r="378" spans="4:22" x14ac:dyDescent="0.2">
      <c r="D378" s="1">
        <f t="shared" si="101"/>
        <v>376</v>
      </c>
      <c r="E378" s="2">
        <f t="shared" si="102"/>
        <v>37.700000000000266</v>
      </c>
      <c r="F378" s="3">
        <f t="shared" ca="1" si="103"/>
        <v>433.01270189221935</v>
      </c>
      <c r="G378" s="3">
        <f t="shared" si="104"/>
        <v>-116.13749128111391</v>
      </c>
      <c r="H378" s="3">
        <f t="shared" ca="1" si="90"/>
        <v>448.31675953623557</v>
      </c>
      <c r="I378" s="3">
        <f t="shared" ca="1" si="105"/>
        <v>16281.277591147507</v>
      </c>
      <c r="J378" s="3">
        <f t="shared" si="106"/>
        <v>2519.6397608712568</v>
      </c>
      <c r="K378" s="3">
        <f t="shared" ca="1" si="107"/>
        <v>16942.492636557072</v>
      </c>
      <c r="L378" s="3">
        <f t="shared" si="91"/>
        <v>-9.7343566650572448</v>
      </c>
      <c r="M378" s="3">
        <f t="shared" ca="1" si="92"/>
        <v>-0.2620408871555579</v>
      </c>
      <c r="N378" s="3">
        <f t="shared" ca="1" si="93"/>
        <v>-15.013836893877331</v>
      </c>
      <c r="O378" s="1">
        <f t="shared" ca="1" si="94"/>
        <v>68335891.739564091</v>
      </c>
      <c r="P378" s="1">
        <f t="shared" si="95"/>
        <v>-16678409.027850645</v>
      </c>
      <c r="Q378" s="1">
        <f t="shared" ca="1" si="96"/>
        <v>85014300.767414734</v>
      </c>
      <c r="R378" s="1">
        <f t="shared" ca="1" si="97"/>
        <v>304855.39648464019</v>
      </c>
      <c r="S378" s="23">
        <f t="shared" si="98"/>
        <v>0.94484651835634925</v>
      </c>
      <c r="U378" s="3">
        <f t="shared" si="99"/>
        <v>330.05574944584009</v>
      </c>
      <c r="V378" s="23">
        <f t="shared" ca="1" si="100"/>
        <v>1.3583061658188182</v>
      </c>
    </row>
    <row r="379" spans="4:22" x14ac:dyDescent="0.2">
      <c r="D379" s="1">
        <f t="shared" si="101"/>
        <v>377</v>
      </c>
      <c r="E379" s="2">
        <f t="shared" si="102"/>
        <v>37.800000000000267</v>
      </c>
      <c r="F379" s="3">
        <f t="shared" ca="1" si="103"/>
        <v>433.01270189221935</v>
      </c>
      <c r="G379" s="3">
        <f t="shared" si="104"/>
        <v>-117.11092694761963</v>
      </c>
      <c r="H379" s="3">
        <f t="shared" ca="1" si="90"/>
        <v>448.56991563248056</v>
      </c>
      <c r="I379" s="3">
        <f t="shared" ca="1" si="105"/>
        <v>16324.578861336729</v>
      </c>
      <c r="J379" s="3">
        <f t="shared" si="106"/>
        <v>2507.9773399598203</v>
      </c>
      <c r="K379" s="3">
        <f t="shared" ca="1" si="107"/>
        <v>16987.336945688952</v>
      </c>
      <c r="L379" s="3">
        <f t="shared" si="91"/>
        <v>-9.7347086612845715</v>
      </c>
      <c r="M379" s="3">
        <f t="shared" ca="1" si="92"/>
        <v>-0.26413689590360995</v>
      </c>
      <c r="N379" s="3">
        <f t="shared" ca="1" si="93"/>
        <v>-15.133929348963212</v>
      </c>
      <c r="O379" s="1">
        <f t="shared" ca="1" si="94"/>
        <v>68413089.531580448</v>
      </c>
      <c r="P379" s="1">
        <f t="shared" si="95"/>
        <v>-16601811.538856365</v>
      </c>
      <c r="Q379" s="1">
        <f t="shared" ca="1" si="96"/>
        <v>85014901.070436805</v>
      </c>
      <c r="R379" s="1">
        <f t="shared" ca="1" si="97"/>
        <v>305027.54263008677</v>
      </c>
      <c r="S379" s="23">
        <f t="shared" si="98"/>
        <v>0.9459381419407793</v>
      </c>
      <c r="U379" s="3">
        <f t="shared" si="99"/>
        <v>330.10316605028498</v>
      </c>
      <c r="V379" s="23">
        <f t="shared" ca="1" si="100"/>
        <v>1.3588779562451982</v>
      </c>
    </row>
    <row r="380" spans="4:22" x14ac:dyDescent="0.2">
      <c r="D380" s="1">
        <f t="shared" si="101"/>
        <v>378</v>
      </c>
      <c r="E380" s="2">
        <f t="shared" si="102"/>
        <v>37.900000000000269</v>
      </c>
      <c r="F380" s="3">
        <f t="shared" ca="1" si="103"/>
        <v>433.01270189221935</v>
      </c>
      <c r="G380" s="3">
        <f t="shared" si="104"/>
        <v>-118.08439781374808</v>
      </c>
      <c r="H380" s="3">
        <f t="shared" ca="1" si="90"/>
        <v>448.82504944246989</v>
      </c>
      <c r="I380" s="3">
        <f t="shared" ca="1" si="105"/>
        <v>16367.880131525952</v>
      </c>
      <c r="J380" s="3">
        <f t="shared" si="106"/>
        <v>2496.2175737217517</v>
      </c>
      <c r="K380" s="3">
        <f t="shared" ca="1" si="107"/>
        <v>17032.206669356186</v>
      </c>
      <c r="L380" s="3">
        <f t="shared" si="91"/>
        <v>-9.7350635955972216</v>
      </c>
      <c r="M380" s="3">
        <f t="shared" ca="1" si="92"/>
        <v>-0.26623060664548343</v>
      </c>
      <c r="N380" s="3">
        <f t="shared" ca="1" si="93"/>
        <v>-15.253890137993768</v>
      </c>
      <c r="O380" s="1">
        <f t="shared" ca="1" si="94"/>
        <v>68490934.502392083</v>
      </c>
      <c r="P380" s="1">
        <f t="shared" si="95"/>
        <v>-16524569.043467483</v>
      </c>
      <c r="Q380" s="1">
        <f t="shared" ca="1" si="96"/>
        <v>85015503.54585956</v>
      </c>
      <c r="R380" s="1">
        <f t="shared" ca="1" si="97"/>
        <v>305201.03362087952</v>
      </c>
      <c r="S380" s="23">
        <f t="shared" si="98"/>
        <v>0.94703985516279443</v>
      </c>
      <c r="U380" s="3">
        <f t="shared" si="99"/>
        <v>330.15097843746508</v>
      </c>
      <c r="V380" s="23">
        <f t="shared" ca="1" si="100"/>
        <v>1.3594539430616386</v>
      </c>
    </row>
    <row r="381" spans="4:22" x14ac:dyDescent="0.2">
      <c r="D381" s="1">
        <f t="shared" si="101"/>
        <v>379</v>
      </c>
      <c r="E381" s="2">
        <f t="shared" si="102"/>
        <v>38.00000000000027</v>
      </c>
      <c r="F381" s="3">
        <f t="shared" ca="1" si="103"/>
        <v>433.01270189221935</v>
      </c>
      <c r="G381" s="3">
        <f t="shared" si="104"/>
        <v>-119.0579041733078</v>
      </c>
      <c r="H381" s="3">
        <f t="shared" ca="1" si="90"/>
        <v>449.08215790224909</v>
      </c>
      <c r="I381" s="3">
        <f t="shared" ca="1" si="105"/>
        <v>16411.181401715174</v>
      </c>
      <c r="J381" s="3">
        <f t="shared" si="106"/>
        <v>2484.3604586223987</v>
      </c>
      <c r="K381" s="3">
        <f t="shared" ca="1" si="107"/>
        <v>17077.102005177174</v>
      </c>
      <c r="L381" s="3">
        <f t="shared" si="91"/>
        <v>-9.7354214681018814</v>
      </c>
      <c r="M381" s="3">
        <f t="shared" ca="1" si="92"/>
        <v>-0.26832200545927132</v>
      </c>
      <c r="N381" s="3">
        <f t="shared" ca="1" si="93"/>
        <v>-15.373718463302481</v>
      </c>
      <c r="O381" s="1">
        <f t="shared" ca="1" si="94"/>
        <v>68569426.745687798</v>
      </c>
      <c r="P381" s="1">
        <f t="shared" si="95"/>
        <v>-16446681.377495635</v>
      </c>
      <c r="Q381" s="1">
        <f t="shared" ca="1" si="96"/>
        <v>85016108.123183429</v>
      </c>
      <c r="R381" s="1">
        <f t="shared" ca="1" si="97"/>
        <v>305375.86737352936</v>
      </c>
      <c r="S381" s="23">
        <f t="shared" si="98"/>
        <v>0.94815168335561784</v>
      </c>
      <c r="U381" s="3">
        <f t="shared" si="99"/>
        <v>330.19918662175144</v>
      </c>
      <c r="V381" s="23">
        <f t="shared" ca="1" si="100"/>
        <v>1.360034113035778</v>
      </c>
    </row>
    <row r="382" spans="4:22" x14ac:dyDescent="0.2">
      <c r="D382" s="1">
        <f t="shared" si="101"/>
        <v>380</v>
      </c>
      <c r="E382" s="2">
        <f t="shared" si="102"/>
        <v>38.100000000000271</v>
      </c>
      <c r="F382" s="3">
        <f t="shared" ca="1" si="103"/>
        <v>433.01270189221935</v>
      </c>
      <c r="G382" s="3">
        <f t="shared" si="104"/>
        <v>-120.03144632011799</v>
      </c>
      <c r="H382" s="3">
        <f t="shared" ca="1" si="90"/>
        <v>449.34123793137371</v>
      </c>
      <c r="I382" s="3">
        <f t="shared" ca="1" si="105"/>
        <v>16454.482671904396</v>
      </c>
      <c r="J382" s="3">
        <f t="shared" si="106"/>
        <v>2472.4059910977271</v>
      </c>
      <c r="K382" s="3">
        <f t="shared" ca="1" si="107"/>
        <v>17122.02315046309</v>
      </c>
      <c r="L382" s="3">
        <f t="shared" si="91"/>
        <v>-9.7357822789061164</v>
      </c>
      <c r="M382" s="3">
        <f t="shared" ca="1" si="92"/>
        <v>-0.27041107853323876</v>
      </c>
      <c r="N382" s="3">
        <f t="shared" ca="1" si="93"/>
        <v>-15.493413533535236</v>
      </c>
      <c r="O382" s="1">
        <f t="shared" ca="1" si="94"/>
        <v>68648566.355937794</v>
      </c>
      <c r="P382" s="1">
        <f t="shared" si="95"/>
        <v>-16368148.375385584</v>
      </c>
      <c r="Q382" s="1">
        <f t="shared" ca="1" si="96"/>
        <v>85016714.731323376</v>
      </c>
      <c r="R382" s="1">
        <f t="shared" ca="1" si="97"/>
        <v>305552.04179333412</v>
      </c>
      <c r="S382" s="23">
        <f t="shared" si="98"/>
        <v>0.94927365208906822</v>
      </c>
      <c r="U382" s="3">
        <f t="shared" si="99"/>
        <v>330.24779061763451</v>
      </c>
      <c r="V382" s="23">
        <f t="shared" ca="1" si="100"/>
        <v>1.3606184528623455</v>
      </c>
    </row>
    <row r="383" spans="4:22" x14ac:dyDescent="0.2">
      <c r="D383" s="1">
        <f t="shared" si="101"/>
        <v>381</v>
      </c>
      <c r="E383" s="2">
        <f t="shared" si="102"/>
        <v>38.200000000000273</v>
      </c>
      <c r="F383" s="3">
        <f t="shared" ca="1" si="103"/>
        <v>433.01270189221935</v>
      </c>
      <c r="G383" s="3">
        <f t="shared" si="104"/>
        <v>-121.00502454800861</v>
      </c>
      <c r="H383" s="3">
        <f t="shared" ca="1" si="90"/>
        <v>449.6022864330921</v>
      </c>
      <c r="I383" s="3">
        <f t="shared" ca="1" si="105"/>
        <v>16497.783942093618</v>
      </c>
      <c r="J383" s="3">
        <f t="shared" si="106"/>
        <v>2460.3541675543206</v>
      </c>
      <c r="K383" s="3">
        <f t="shared" ca="1" si="107"/>
        <v>17166.970302216247</v>
      </c>
      <c r="L383" s="3">
        <f t="shared" si="91"/>
        <v>-9.7361460281183874</v>
      </c>
      <c r="M383" s="3">
        <f t="shared" ca="1" si="92"/>
        <v>-0.2724978121660897</v>
      </c>
      <c r="N383" s="3">
        <f t="shared" ca="1" si="93"/>
        <v>-15.612974563665597</v>
      </c>
      <c r="O383" s="1">
        <f t="shared" ca="1" si="94"/>
        <v>68728353.428393826</v>
      </c>
      <c r="P383" s="1">
        <f t="shared" si="95"/>
        <v>-16288969.870214993</v>
      </c>
      <c r="Q383" s="1">
        <f t="shared" ca="1" si="96"/>
        <v>85017323.298608825</v>
      </c>
      <c r="R383" s="1">
        <f t="shared" ca="1" si="97"/>
        <v>305729.55477450264</v>
      </c>
      <c r="S383" s="23">
        <f t="shared" si="98"/>
        <v>0.95040578717024438</v>
      </c>
      <c r="U383" s="3">
        <f t="shared" si="99"/>
        <v>330.29679043972436</v>
      </c>
      <c r="V383" s="23">
        <f t="shared" ca="1" si="100"/>
        <v>1.3612069491639209</v>
      </c>
    </row>
    <row r="384" spans="4:22" x14ac:dyDescent="0.2">
      <c r="D384" s="1">
        <f t="shared" si="101"/>
        <v>382</v>
      </c>
      <c r="E384" s="2">
        <f t="shared" si="102"/>
        <v>38.300000000000274</v>
      </c>
      <c r="F384" s="3">
        <f t="shared" ca="1" si="103"/>
        <v>433.01270189221935</v>
      </c>
      <c r="G384" s="3">
        <f t="shared" si="104"/>
        <v>-121.97863915082044</v>
      </c>
      <c r="H384" s="3">
        <f t="shared" ca="1" si="90"/>
        <v>449.86530029452825</v>
      </c>
      <c r="I384" s="3">
        <f t="shared" ca="1" si="105"/>
        <v>16541.08521228284</v>
      </c>
      <c r="J384" s="3">
        <f t="shared" si="106"/>
        <v>2448.2049843693794</v>
      </c>
      <c r="K384" s="3">
        <f t="shared" ca="1" si="107"/>
        <v>17211.943657128475</v>
      </c>
      <c r="L384" s="3">
        <f t="shared" si="91"/>
        <v>-9.7365127158480345</v>
      </c>
      <c r="M384" s="3">
        <f t="shared" ca="1" si="92"/>
        <v>-0.27458219276722162</v>
      </c>
      <c r="N384" s="3">
        <f t="shared" ca="1" si="93"/>
        <v>-15.732400775009397</v>
      </c>
      <c r="O384" s="1">
        <f t="shared" ca="1" si="94"/>
        <v>68808788.059089273</v>
      </c>
      <c r="P384" s="1">
        <f t="shared" si="95"/>
        <v>-16209145.693694202</v>
      </c>
      <c r="Q384" s="1">
        <f t="shared" ca="1" si="96"/>
        <v>85017933.752783477</v>
      </c>
      <c r="R384" s="1">
        <f t="shared" ca="1" si="97"/>
        <v>305908.40420027921</v>
      </c>
      <c r="S384" s="23">
        <f t="shared" si="98"/>
        <v>0.9515481146442184</v>
      </c>
      <c r="U384" s="3">
        <f t="shared" si="99"/>
        <v>330.34618610275038</v>
      </c>
      <c r="V384" s="23">
        <f t="shared" ca="1" si="100"/>
        <v>1.3617995884917007</v>
      </c>
    </row>
    <row r="385" spans="4:22" x14ac:dyDescent="0.2">
      <c r="D385" s="1">
        <f t="shared" si="101"/>
        <v>383</v>
      </c>
      <c r="E385" s="2">
        <f t="shared" si="102"/>
        <v>38.400000000000276</v>
      </c>
      <c r="F385" s="3">
        <f t="shared" ca="1" si="103"/>
        <v>433.01270189221935</v>
      </c>
      <c r="G385" s="3">
        <f t="shared" si="104"/>
        <v>-122.95229042240524</v>
      </c>
      <c r="H385" s="3">
        <f t="shared" ca="1" si="90"/>
        <v>450.13027638686503</v>
      </c>
      <c r="I385" s="3">
        <f t="shared" ca="1" si="105"/>
        <v>16584.386482472062</v>
      </c>
      <c r="J385" s="3">
        <f t="shared" si="106"/>
        <v>2435.958437890718</v>
      </c>
      <c r="K385" s="3">
        <f t="shared" ca="1" si="107"/>
        <v>17256.943411579516</v>
      </c>
      <c r="L385" s="3">
        <f t="shared" si="91"/>
        <v>-9.7368823422052895</v>
      </c>
      <c r="M385" s="3">
        <f t="shared" ca="1" si="92"/>
        <v>-0.27666420685696913</v>
      </c>
      <c r="N385" s="3">
        <f t="shared" ca="1" si="93"/>
        <v>-15.851691395238701</v>
      </c>
      <c r="O385" s="1">
        <f t="shared" ca="1" si="94"/>
        <v>68889870.344839275</v>
      </c>
      <c r="P385" s="1">
        <f t="shared" si="95"/>
        <v>-16128675.676165996</v>
      </c>
      <c r="Q385" s="1">
        <f t="shared" ca="1" si="96"/>
        <v>85018546.021005273</v>
      </c>
      <c r="R385" s="1">
        <f t="shared" ca="1" si="97"/>
        <v>306088.58794306824</v>
      </c>
      <c r="S385" s="23">
        <f t="shared" si="98"/>
        <v>0.95270066079473692</v>
      </c>
      <c r="U385" s="3">
        <f t="shared" si="99"/>
        <v>330.39597762156143</v>
      </c>
      <c r="V385" s="23">
        <f t="shared" ca="1" si="100"/>
        <v>1.3623963573262636</v>
      </c>
    </row>
    <row r="386" spans="4:22" x14ac:dyDescent="0.2">
      <c r="D386" s="1">
        <f t="shared" si="101"/>
        <v>384</v>
      </c>
      <c r="E386" s="2">
        <f t="shared" si="102"/>
        <v>38.500000000000277</v>
      </c>
      <c r="F386" s="3">
        <f t="shared" ca="1" si="103"/>
        <v>433.01270189221935</v>
      </c>
      <c r="G386" s="3">
        <f t="shared" si="104"/>
        <v>-123.92597865662577</v>
      </c>
      <c r="H386" s="3">
        <f t="shared" ca="1" si="90"/>
        <v>450.39721156552747</v>
      </c>
      <c r="I386" s="3">
        <f t="shared" ca="1" si="105"/>
        <v>16627.687752661284</v>
      </c>
      <c r="J386" s="3">
        <f t="shared" si="106"/>
        <v>2423.6145244367667</v>
      </c>
      <c r="K386" s="3">
        <f t="shared" ca="1" si="107"/>
        <v>17301.969761635439</v>
      </c>
      <c r="L386" s="3">
        <f t="shared" si="91"/>
        <v>-9.7372549073012706</v>
      </c>
      <c r="M386" s="3">
        <f t="shared" ca="1" si="92"/>
        <v>-0.27874384106683575</v>
      </c>
      <c r="N386" s="3">
        <f t="shared" ca="1" si="93"/>
        <v>-15.970845658395083</v>
      </c>
      <c r="O386" s="1">
        <f t="shared" ca="1" si="94"/>
        <v>68971600.383240849</v>
      </c>
      <c r="P386" s="1">
        <f t="shared" si="95"/>
        <v>-16047559.64660541</v>
      </c>
      <c r="Q386" s="1">
        <f t="shared" ca="1" si="96"/>
        <v>85019160.029846251</v>
      </c>
      <c r="R386" s="1">
        <f t="shared" ca="1" si="97"/>
        <v>306270.10386455868</v>
      </c>
      <c r="S386" s="23">
        <f t="shared" si="98"/>
        <v>0.95386345214492507</v>
      </c>
      <c r="U386" s="3">
        <f t="shared" si="99"/>
        <v>330.44616501112597</v>
      </c>
      <c r="V386" s="23">
        <f t="shared" ca="1" si="100"/>
        <v>1.3629972420783361</v>
      </c>
    </row>
    <row r="387" spans="4:22" x14ac:dyDescent="0.2">
      <c r="D387" s="1">
        <f t="shared" si="101"/>
        <v>385</v>
      </c>
      <c r="E387" s="2">
        <f t="shared" si="102"/>
        <v>38.600000000000279</v>
      </c>
      <c r="F387" s="3">
        <f t="shared" ca="1" si="103"/>
        <v>433.01270189221935</v>
      </c>
      <c r="G387" s="3">
        <f t="shared" si="104"/>
        <v>-124.89970414735591</v>
      </c>
      <c r="H387" s="3">
        <f t="shared" ref="H387:H450" ca="1" si="108">SQRT(F387^2 + G387^2)</f>
        <v>450.66610267036623</v>
      </c>
      <c r="I387" s="3">
        <f t="shared" ca="1" si="105"/>
        <v>16670.989022850506</v>
      </c>
      <c r="J387" s="3">
        <f t="shared" si="106"/>
        <v>2411.1732402965677</v>
      </c>
      <c r="K387" s="3">
        <f t="shared" ca="1" si="107"/>
        <v>17347.02290304708</v>
      </c>
      <c r="L387" s="3">
        <f t="shared" ref="L387:L450" si="109" xml:space="preserve"> -(9.780327 * (1 + 0.0053024 * ((SIN($B$7))^2) - (5.8*10^(-6)) * (SIN(2*($B$7))^2) - (3.086*10^(-6)) * J387))</f>
        <v>-9.7376304112479826</v>
      </c>
      <c r="M387" s="3">
        <f t="shared" ref="M387:M450" ca="1" si="110">ATAN(G387/F387)</f>
        <v>-0.28082108213971413</v>
      </c>
      <c r="N387" s="3">
        <f t="shared" ref="N387:N450" ca="1" si="111">M387*(180/PI())</f>
        <v>-16.089862804902243</v>
      </c>
      <c r="O387" s="1">
        <f t="shared" ref="O387:O450" ca="1" si="112">(0.5)*($B$11)*(H387^2)</f>
        <v>69053978.272673011</v>
      </c>
      <c r="P387" s="1">
        <f t="shared" ref="P387:P450" si="113">($B$11)*L387*J387</f>
        <v>-15965797.432619454</v>
      </c>
      <c r="Q387" s="1">
        <f t="shared" ref="Q387:Q450" ca="1" si="114" xml:space="preserve"> ABS(O387) + ABS(P387)</f>
        <v>85019775.705292463</v>
      </c>
      <c r="R387" s="1">
        <f t="shared" ref="R387:R450" ca="1" si="115" xml:space="preserve"> ($B$11)*H387</f>
        <v>306452.94981584902</v>
      </c>
      <c r="S387" s="23">
        <f t="shared" ref="S387:S450" si="116" xml:space="preserve"> ( 359.01*(1 - (2.25577*10^(-5))*(J387))^(5.25588) ) / (298.15 - 0.0074545*J387)</f>
        <v>0.9550365154579985</v>
      </c>
      <c r="U387" s="3">
        <f t="shared" ref="U387:U450" si="117" xml:space="preserve"> (-0.00406576*J387)+340.3</f>
        <v>330.49674828653184</v>
      </c>
      <c r="V387" s="23">
        <f t="shared" ref="V387:V450" ca="1" si="118" xml:space="preserve"> H387/U387</f>
        <v>1.3636022290895606</v>
      </c>
    </row>
    <row r="388" spans="4:22" x14ac:dyDescent="0.2">
      <c r="D388" s="1">
        <f t="shared" ref="D388:D451" si="119">D387 + 1</f>
        <v>386</v>
      </c>
      <c r="E388" s="2">
        <f t="shared" ref="E388:E451" si="120" xml:space="preserve"> E387 + $B$2</f>
        <v>38.70000000000028</v>
      </c>
      <c r="F388" s="3">
        <f t="shared" ref="F388:F451" ca="1" si="121">INDIRECT(ADDRESS(ROW()-1,COLUMN()))</f>
        <v>433.01270189221935</v>
      </c>
      <c r="G388" s="3">
        <f t="shared" ref="G388:G451" si="122">G387 + L387*$B$2</f>
        <v>-125.8734671884807</v>
      </c>
      <c r="H388" s="3">
        <f t="shared" ca="1" si="108"/>
        <v>450.93694652584139</v>
      </c>
      <c r="I388" s="3">
        <f t="shared" ref="I388:I451" ca="1" si="123">I387 + F387*($B$2)</f>
        <v>16714.290293039729</v>
      </c>
      <c r="J388" s="3">
        <f t="shared" ref="J388:J451" si="124" xml:space="preserve"> J387 + G387*($B$2) + (0.5)*(L387)*($B$2)^2</f>
        <v>2398.6345817297756</v>
      </c>
      <c r="K388" s="3">
        <f t="shared" ca="1" si="107"/>
        <v>17392.10303124848</v>
      </c>
      <c r="L388" s="3">
        <f t="shared" si="109"/>
        <v>-9.7380088541583163</v>
      </c>
      <c r="M388" s="3">
        <f t="shared" ca="1" si="110"/>
        <v>-0.28289591693009525</v>
      </c>
      <c r="N388" s="3">
        <f t="shared" ca="1" si="111"/>
        <v>-16.208742081577991</v>
      </c>
      <c r="O388" s="1">
        <f t="shared" ca="1" si="112"/>
        <v>69137004.112296849</v>
      </c>
      <c r="P388" s="1">
        <f t="shared" si="113"/>
        <v>-15883388.860446921</v>
      </c>
      <c r="Q388" s="1">
        <f t="shared" ca="1" si="114"/>
        <v>85020392.972743765</v>
      </c>
      <c r="R388" s="1">
        <f t="shared" ca="1" si="115"/>
        <v>306637.12363757216</v>
      </c>
      <c r="S388" s="23">
        <f t="shared" si="116"/>
        <v>0.95621987773798078</v>
      </c>
      <c r="U388" s="3">
        <f t="shared" si="117"/>
        <v>330.54772746298636</v>
      </c>
      <c r="V388" s="23">
        <f t="shared" ca="1" si="118"/>
        <v>1.3642113046332645</v>
      </c>
    </row>
    <row r="389" spans="4:22" x14ac:dyDescent="0.2">
      <c r="D389" s="1">
        <f t="shared" si="119"/>
        <v>387</v>
      </c>
      <c r="E389" s="2">
        <f t="shared" si="120"/>
        <v>38.800000000000281</v>
      </c>
      <c r="F389" s="3">
        <f t="shared" ca="1" si="121"/>
        <v>433.01270189221935</v>
      </c>
      <c r="G389" s="3">
        <f t="shared" si="122"/>
        <v>-126.84726807389653</v>
      </c>
      <c r="H389" s="3">
        <f t="shared" ca="1" si="108"/>
        <v>451.20973994120629</v>
      </c>
      <c r="I389" s="3">
        <f t="shared" ca="1" si="123"/>
        <v>16757.591563228951</v>
      </c>
      <c r="J389" s="3">
        <f t="shared" si="124"/>
        <v>2385.9985449666569</v>
      </c>
      <c r="K389" s="3">
        <f t="shared" ref="K389:K452" ca="1" si="125">K388+ SQRT( (I389-I388)^2 + (J389-J388)^2 )</f>
        <v>17437.210341355367</v>
      </c>
      <c r="L389" s="3">
        <f t="shared" si="109"/>
        <v>-9.7383902361460493</v>
      </c>
      <c r="M389" s="3">
        <f t="shared" ca="1" si="110"/>
        <v>-0.28496833240426578</v>
      </c>
      <c r="N389" s="3">
        <f t="shared" ca="1" si="111"/>
        <v>-16.327482741645564</v>
      </c>
      <c r="O389" s="1">
        <f t="shared" ca="1" si="112"/>
        <v>69220678.002055734</v>
      </c>
      <c r="P389" s="1">
        <f t="shared" si="113"/>
        <v>-15800333.75495814</v>
      </c>
      <c r="Q389" s="1">
        <f t="shared" ca="1" si="114"/>
        <v>85021011.757013872</v>
      </c>
      <c r="R389" s="1">
        <f t="shared" ca="1" si="115"/>
        <v>306822.62316002027</v>
      </c>
      <c r="S389" s="23">
        <f t="shared" si="116"/>
        <v>0.9574135662304275</v>
      </c>
      <c r="U389" s="3">
        <f t="shared" si="117"/>
        <v>330.59910255581639</v>
      </c>
      <c r="V389" s="23">
        <f t="shared" ca="1" si="118"/>
        <v>1.36482445491523</v>
      </c>
    </row>
    <row r="390" spans="4:22" x14ac:dyDescent="0.2">
      <c r="D390" s="1">
        <f t="shared" si="119"/>
        <v>388</v>
      </c>
      <c r="E390" s="2">
        <f t="shared" si="120"/>
        <v>38.900000000000283</v>
      </c>
      <c r="F390" s="3">
        <f t="shared" ca="1" si="121"/>
        <v>433.01270189221935</v>
      </c>
      <c r="G390" s="3">
        <f t="shared" si="122"/>
        <v>-127.82110709751113</v>
      </c>
      <c r="H390" s="3">
        <f t="shared" ca="1" si="108"/>
        <v>451.48447971069112</v>
      </c>
      <c r="I390" s="3">
        <f t="shared" ca="1" si="123"/>
        <v>16800.892833418173</v>
      </c>
      <c r="J390" s="3">
        <f t="shared" si="124"/>
        <v>2373.2651262080863</v>
      </c>
      <c r="K390" s="3">
        <f t="shared" ca="1" si="125"/>
        <v>17482.345028163643</v>
      </c>
      <c r="L390" s="3">
        <f t="shared" si="109"/>
        <v>-9.7387745573258488</v>
      </c>
      <c r="M390" s="3">
        <f t="shared" ca="1" si="110"/>
        <v>-0.2870383156404947</v>
      </c>
      <c r="N390" s="3">
        <f t="shared" ca="1" si="111"/>
        <v>-16.446084044744314</v>
      </c>
      <c r="O390" s="1">
        <f t="shared" ca="1" si="112"/>
        <v>69305000.042675376</v>
      </c>
      <c r="P390" s="1">
        <f t="shared" si="113"/>
        <v>-15716631.939654741</v>
      </c>
      <c r="Q390" s="1">
        <f t="shared" ca="1" si="114"/>
        <v>85021631.982330114</v>
      </c>
      <c r="R390" s="1">
        <f t="shared" ca="1" si="115"/>
        <v>307009.44620326994</v>
      </c>
      <c r="S390" s="23">
        <f t="shared" si="116"/>
        <v>0.95861760842316146</v>
      </c>
      <c r="U390" s="3">
        <f t="shared" si="117"/>
        <v>330.65087358046821</v>
      </c>
      <c r="V390" s="23">
        <f t="shared" ca="1" si="118"/>
        <v>1.3654416660744628</v>
      </c>
    </row>
    <row r="391" spans="4:22" x14ac:dyDescent="0.2">
      <c r="D391" s="1">
        <f t="shared" si="119"/>
        <v>389</v>
      </c>
      <c r="E391" s="2">
        <f t="shared" si="120"/>
        <v>39.000000000000284</v>
      </c>
      <c r="F391" s="3">
        <f t="shared" ca="1" si="121"/>
        <v>433.01270189221935</v>
      </c>
      <c r="G391" s="3">
        <f t="shared" si="122"/>
        <v>-128.79498455324372</v>
      </c>
      <c r="H391" s="3">
        <f t="shared" ca="1" si="108"/>
        <v>451.76116261368719</v>
      </c>
      <c r="I391" s="3">
        <f t="shared" ca="1" si="123"/>
        <v>16844.194103607395</v>
      </c>
      <c r="J391" s="3">
        <f t="shared" si="124"/>
        <v>2360.4343216255484</v>
      </c>
      <c r="K391" s="3">
        <f t="shared" ca="1" si="125"/>
        <v>17527.507286147887</v>
      </c>
      <c r="L391" s="3">
        <f t="shared" si="109"/>
        <v>-9.7391618178132653</v>
      </c>
      <c r="M391" s="3">
        <f t="shared" ca="1" si="110"/>
        <v>-0.28910585382920789</v>
      </c>
      <c r="N391" s="3">
        <f t="shared" ca="1" si="111"/>
        <v>-16.564545256939702</v>
      </c>
      <c r="O391" s="1">
        <f t="shared" ca="1" si="112"/>
        <v>69389970.335663915</v>
      </c>
      <c r="P391" s="1">
        <f t="shared" si="113"/>
        <v>-15632283.236669419</v>
      </c>
      <c r="Q391" s="1">
        <f t="shared" ca="1" si="114"/>
        <v>85022253.572333336</v>
      </c>
      <c r="R391" s="1">
        <f t="shared" ca="1" si="115"/>
        <v>307197.59057730727</v>
      </c>
      <c r="S391" s="23">
        <f t="shared" si="116"/>
        <v>0.95983203204700318</v>
      </c>
      <c r="U391" s="3">
        <f t="shared" si="117"/>
        <v>330.70304055250773</v>
      </c>
      <c r="V391" s="23">
        <f t="shared" ca="1" si="118"/>
        <v>1.3660629241839655</v>
      </c>
    </row>
    <row r="392" spans="4:22" x14ac:dyDescent="0.2">
      <c r="D392" s="1">
        <f t="shared" si="119"/>
        <v>390</v>
      </c>
      <c r="E392" s="2">
        <f t="shared" si="120"/>
        <v>39.100000000000286</v>
      </c>
      <c r="F392" s="3">
        <f t="shared" ca="1" si="121"/>
        <v>433.01270189221935</v>
      </c>
      <c r="G392" s="3">
        <f t="shared" si="122"/>
        <v>-129.76890073502506</v>
      </c>
      <c r="H392" s="3">
        <f t="shared" ca="1" si="108"/>
        <v>452.03978541493098</v>
      </c>
      <c r="I392" s="3">
        <f t="shared" ca="1" si="123"/>
        <v>16887.495373796617</v>
      </c>
      <c r="J392" s="3">
        <f t="shared" si="124"/>
        <v>2347.506127361135</v>
      </c>
      <c r="K392" s="3">
        <f t="shared" ca="1" si="125"/>
        <v>17572.69730945988</v>
      </c>
      <c r="L392" s="3">
        <f t="shared" si="109"/>
        <v>-9.7395520177247406</v>
      </c>
      <c r="M392" s="3">
        <f t="shared" ca="1" si="110"/>
        <v>-0.29117093427315222</v>
      </c>
      <c r="N392" s="3">
        <f t="shared" ca="1" si="111"/>
        <v>-16.682865650732715</v>
      </c>
      <c r="O392" s="1">
        <f t="shared" ca="1" si="112"/>
        <v>69475588.98331213</v>
      </c>
      <c r="P392" s="1">
        <f t="shared" si="113"/>
        <v>-15547287.466765707</v>
      </c>
      <c r="Q392" s="1">
        <f t="shared" ca="1" si="114"/>
        <v>85022876.450077832</v>
      </c>
      <c r="R392" s="1">
        <f t="shared" ca="1" si="115"/>
        <v>307387.05408215307</v>
      </c>
      <c r="S392" s="23">
        <f t="shared" si="116"/>
        <v>0.96105686507651855</v>
      </c>
      <c r="U392" s="3">
        <f t="shared" si="117"/>
        <v>330.75560348762019</v>
      </c>
      <c r="V392" s="23">
        <f t="shared" ca="1" si="118"/>
        <v>1.3666882152515076</v>
      </c>
    </row>
    <row r="393" spans="4:22" x14ac:dyDescent="0.2">
      <c r="D393" s="1">
        <f t="shared" si="119"/>
        <v>391</v>
      </c>
      <c r="E393" s="2">
        <f t="shared" si="120"/>
        <v>39.200000000000287</v>
      </c>
      <c r="F393" s="3">
        <f t="shared" ca="1" si="121"/>
        <v>433.01270189221935</v>
      </c>
      <c r="G393" s="3">
        <f t="shared" si="122"/>
        <v>-130.74285593679753</v>
      </c>
      <c r="H393" s="3">
        <f t="shared" ca="1" si="108"/>
        <v>452.32034486468797</v>
      </c>
      <c r="I393" s="3">
        <f t="shared" ca="1" si="123"/>
        <v>16930.796643985839</v>
      </c>
      <c r="J393" s="3">
        <f t="shared" si="124"/>
        <v>2334.4805395275439</v>
      </c>
      <c r="K393" s="3">
        <f t="shared" ca="1" si="125"/>
        <v>17617.915291927155</v>
      </c>
      <c r="L393" s="3">
        <f t="shared" si="109"/>
        <v>-9.7399451571775995</v>
      </c>
      <c r="M393" s="3">
        <f t="shared" ca="1" si="110"/>
        <v>-0.29323354438754795</v>
      </c>
      <c r="N393" s="3">
        <f t="shared" ca="1" si="111"/>
        <v>-16.801044505068585</v>
      </c>
      <c r="O393" s="1">
        <f t="shared" ca="1" si="112"/>
        <v>69561856.088693485</v>
      </c>
      <c r="P393" s="1">
        <f t="shared" si="113"/>
        <v>-15461644.449337723</v>
      </c>
      <c r="Q393" s="1">
        <f t="shared" ca="1" si="114"/>
        <v>85023500.538031206</v>
      </c>
      <c r="R393" s="1">
        <f t="shared" ca="1" si="115"/>
        <v>307577.83450798783</v>
      </c>
      <c r="S393" s="23">
        <f t="shared" si="116"/>
        <v>0.9622921357307691</v>
      </c>
      <c r="U393" s="3">
        <f t="shared" si="117"/>
        <v>330.80856240161052</v>
      </c>
      <c r="V393" s="23">
        <f t="shared" ca="1" si="118"/>
        <v>1.3673175252203988</v>
      </c>
    </row>
    <row r="394" spans="4:22" x14ac:dyDescent="0.2">
      <c r="D394" s="1">
        <f t="shared" si="119"/>
        <v>392</v>
      </c>
      <c r="E394" s="2">
        <f t="shared" si="120"/>
        <v>39.300000000000288</v>
      </c>
      <c r="F394" s="3">
        <f t="shared" ca="1" si="121"/>
        <v>433.01270189221935</v>
      </c>
      <c r="G394" s="3">
        <f t="shared" si="122"/>
        <v>-131.71685045251527</v>
      </c>
      <c r="H394" s="3">
        <f t="shared" ca="1" si="108"/>
        <v>452.60283769893698</v>
      </c>
      <c r="I394" s="3">
        <f t="shared" ca="1" si="123"/>
        <v>16974.097914175061</v>
      </c>
      <c r="J394" s="3">
        <f t="shared" si="124"/>
        <v>2321.3575542080785</v>
      </c>
      <c r="K394" s="3">
        <f t="shared" ca="1" si="125"/>
        <v>17663.161427051549</v>
      </c>
      <c r="L394" s="3">
        <f t="shared" si="109"/>
        <v>-9.7403412362900585</v>
      </c>
      <c r="M394" s="3">
        <f t="shared" ca="1" si="110"/>
        <v>-0.29529367170023074</v>
      </c>
      <c r="N394" s="3">
        <f t="shared" ca="1" si="111"/>
        <v>-16.919081105344937</v>
      </c>
      <c r="O394" s="1">
        <f t="shared" ca="1" si="112"/>
        <v>69648771.755664304</v>
      </c>
      <c r="P394" s="1">
        <f t="shared" si="113"/>
        <v>-15375354.002409939</v>
      </c>
      <c r="Q394" s="1">
        <f t="shared" ca="1" si="114"/>
        <v>85024125.758074239</v>
      </c>
      <c r="R394" s="1">
        <f t="shared" ca="1" si="115"/>
        <v>307769.92963527713</v>
      </c>
      <c r="S394" s="23">
        <f t="shared" si="116"/>
        <v>0.96353787247406608</v>
      </c>
      <c r="U394" s="3">
        <f t="shared" si="117"/>
        <v>330.86191731040299</v>
      </c>
      <c r="V394" s="23">
        <f t="shared" ca="1" si="118"/>
        <v>1.3679508399702616</v>
      </c>
    </row>
    <row r="395" spans="4:22" x14ac:dyDescent="0.2">
      <c r="D395" s="1">
        <f t="shared" si="119"/>
        <v>393</v>
      </c>
      <c r="E395" s="2">
        <f t="shared" si="120"/>
        <v>39.40000000000029</v>
      </c>
      <c r="F395" s="3">
        <f t="shared" ca="1" si="121"/>
        <v>433.01270189221935</v>
      </c>
      <c r="G395" s="3">
        <f t="shared" si="122"/>
        <v>-132.69088457614427</v>
      </c>
      <c r="H395" s="3">
        <f t="shared" ca="1" si="108"/>
        <v>452.88726063955437</v>
      </c>
      <c r="I395" s="3">
        <f t="shared" ca="1" si="123"/>
        <v>17017.399184364283</v>
      </c>
      <c r="J395" s="3">
        <f t="shared" si="124"/>
        <v>2308.1371674566453</v>
      </c>
      <c r="K395" s="3">
        <f t="shared" ca="1" si="125"/>
        <v>17708.435908007796</v>
      </c>
      <c r="L395" s="3">
        <f t="shared" si="109"/>
        <v>-9.740740255181219</v>
      </c>
      <c r="M395" s="3">
        <f t="shared" ca="1" si="110"/>
        <v>-0.29735130385178166</v>
      </c>
      <c r="N395" s="3">
        <f t="shared" ca="1" si="111"/>
        <v>-17.036974743419229</v>
      </c>
      <c r="O395" s="1">
        <f t="shared" ca="1" si="112"/>
        <v>69736336.088863879</v>
      </c>
      <c r="P395" s="1">
        <f t="shared" si="113"/>
        <v>-15288415.942636931</v>
      </c>
      <c r="Q395" s="1">
        <f t="shared" ca="1" si="114"/>
        <v>85024752.031500816</v>
      </c>
      <c r="R395" s="1">
        <f t="shared" ca="1" si="115"/>
        <v>307963.33723489696</v>
      </c>
      <c r="S395" s="23">
        <f t="shared" si="116"/>
        <v>0.96479410401673504</v>
      </c>
      <c r="U395" s="3">
        <f t="shared" si="117"/>
        <v>330.91566823004149</v>
      </c>
      <c r="V395" s="23">
        <f t="shared" ca="1" si="118"/>
        <v>1.3685881453178044</v>
      </c>
    </row>
    <row r="396" spans="4:22" x14ac:dyDescent="0.2">
      <c r="D396" s="1">
        <f t="shared" si="119"/>
        <v>394</v>
      </c>
      <c r="E396" s="2">
        <f t="shared" si="120"/>
        <v>39.500000000000291</v>
      </c>
      <c r="F396" s="3">
        <f t="shared" ca="1" si="121"/>
        <v>433.01270189221935</v>
      </c>
      <c r="G396" s="3">
        <f t="shared" si="122"/>
        <v>-133.66495860166239</v>
      </c>
      <c r="H396" s="3">
        <f t="shared" ca="1" si="108"/>
        <v>453.17361039449787</v>
      </c>
      <c r="I396" s="3">
        <f t="shared" ca="1" si="123"/>
        <v>17060.700454553506</v>
      </c>
      <c r="J396" s="3">
        <f t="shared" si="124"/>
        <v>2294.819375297755</v>
      </c>
      <c r="K396" s="3">
        <f t="shared" ca="1" si="125"/>
        <v>17753.738927642113</v>
      </c>
      <c r="L396" s="3">
        <f t="shared" si="109"/>
        <v>-9.7411422139710666</v>
      </c>
      <c r="M396" s="3">
        <f t="shared" ca="1" si="110"/>
        <v>-0.29940642859564714</v>
      </c>
      <c r="N396" s="3">
        <f t="shared" ca="1" si="111"/>
        <v>-17.154724717615625</v>
      </c>
      <c r="O396" s="1">
        <f t="shared" ca="1" si="112"/>
        <v>69824549.193714604</v>
      </c>
      <c r="P396" s="1">
        <f t="shared" si="113"/>
        <v>-15200830.085303137</v>
      </c>
      <c r="Q396" s="1">
        <f t="shared" ca="1" si="114"/>
        <v>85025379.279017746</v>
      </c>
      <c r="R396" s="1">
        <f t="shared" ca="1" si="115"/>
        <v>308158.05506825855</v>
      </c>
      <c r="S396" s="23">
        <f t="shared" si="116"/>
        <v>0.96606085931588492</v>
      </c>
      <c r="U396" s="3">
        <f t="shared" si="117"/>
        <v>330.96981517668939</v>
      </c>
      <c r="V396" s="23">
        <f t="shared" ca="1" si="118"/>
        <v>1.3692294270175953</v>
      </c>
    </row>
    <row r="397" spans="4:22" x14ac:dyDescent="0.2">
      <c r="D397" s="1">
        <f t="shared" si="119"/>
        <v>395</v>
      </c>
      <c r="E397" s="2">
        <f t="shared" si="120"/>
        <v>39.600000000000293</v>
      </c>
      <c r="F397" s="3">
        <f t="shared" ca="1" si="121"/>
        <v>433.01270189221935</v>
      </c>
      <c r="G397" s="3">
        <f t="shared" si="122"/>
        <v>-134.63907282305951</v>
      </c>
      <c r="H397" s="3">
        <f t="shared" ca="1" si="108"/>
        <v>453.46188365799077</v>
      </c>
      <c r="I397" s="3">
        <f t="shared" ca="1" si="123"/>
        <v>17104.001724742728</v>
      </c>
      <c r="J397" s="3">
        <f t="shared" si="124"/>
        <v>2281.4041737265188</v>
      </c>
      <c r="K397" s="3">
        <f t="shared" ca="1" si="125"/>
        <v>17799.070678470831</v>
      </c>
      <c r="L397" s="3">
        <f t="shared" si="109"/>
        <v>-9.7415471127804789</v>
      </c>
      <c r="M397" s="3">
        <f t="shared" ca="1" si="110"/>
        <v>-0.3014590337982474</v>
      </c>
      <c r="N397" s="3">
        <f t="shared" ca="1" si="111"/>
        <v>-17.272330332731215</v>
      </c>
      <c r="O397" s="1">
        <f t="shared" ca="1" si="112"/>
        <v>69913411.176422074</v>
      </c>
      <c r="P397" s="1">
        <f t="shared" si="113"/>
        <v>-15112596.244322615</v>
      </c>
      <c r="Q397" s="1">
        <f t="shared" ca="1" si="114"/>
        <v>85026007.420744687</v>
      </c>
      <c r="R397" s="1">
        <f t="shared" ca="1" si="115"/>
        <v>308354.08088743372</v>
      </c>
      <c r="S397" s="23">
        <f t="shared" si="116"/>
        <v>0.96733816757618241</v>
      </c>
      <c r="U397" s="3">
        <f t="shared" si="117"/>
        <v>331.02435816662967</v>
      </c>
      <c r="V397" s="23">
        <f t="shared" ca="1" si="118"/>
        <v>1.3698746707628355</v>
      </c>
    </row>
    <row r="398" spans="4:22" x14ac:dyDescent="0.2">
      <c r="D398" s="1">
        <f t="shared" si="119"/>
        <v>396</v>
      </c>
      <c r="E398" s="2">
        <f t="shared" si="120"/>
        <v>39.700000000000294</v>
      </c>
      <c r="F398" s="3">
        <f t="shared" ca="1" si="121"/>
        <v>433.01270189221935</v>
      </c>
      <c r="G398" s="3">
        <f t="shared" si="122"/>
        <v>-135.61322753433757</v>
      </c>
      <c r="H398" s="3">
        <f t="shared" ca="1" si="108"/>
        <v>453.75207711070595</v>
      </c>
      <c r="I398" s="3">
        <f t="shared" ca="1" si="123"/>
        <v>17147.30299493195</v>
      </c>
      <c r="J398" s="3">
        <f t="shared" si="124"/>
        <v>2267.891558708649</v>
      </c>
      <c r="K398" s="3">
        <f t="shared" ca="1" si="125"/>
        <v>17844.431352679017</v>
      </c>
      <c r="L398" s="3">
        <f t="shared" si="109"/>
        <v>-9.7419549517312198</v>
      </c>
      <c r="M398" s="3">
        <f t="shared" ca="1" si="110"/>
        <v>-0.30350910743907439</v>
      </c>
      <c r="N398" s="3">
        <f t="shared" ca="1" si="111"/>
        <v>-17.389790900041621</v>
      </c>
      <c r="O398" s="1">
        <f t="shared" ca="1" si="112"/>
        <v>70002922.143975213</v>
      </c>
      <c r="P398" s="1">
        <f t="shared" si="113"/>
        <v>-15023714.232238788</v>
      </c>
      <c r="Q398" s="1">
        <f t="shared" ca="1" si="114"/>
        <v>85026636.376213998</v>
      </c>
      <c r="R398" s="1">
        <f t="shared" ca="1" si="115"/>
        <v>308551.41243528004</v>
      </c>
      <c r="S398" s="23">
        <f t="shared" si="116"/>
        <v>0.96862605825063774</v>
      </c>
      <c r="U398" s="3">
        <f t="shared" si="117"/>
        <v>331.07929721626476</v>
      </c>
      <c r="V398" s="23">
        <f t="shared" ca="1" si="118"/>
        <v>1.3705238621861333</v>
      </c>
    </row>
    <row r="399" spans="4:22" x14ac:dyDescent="0.2">
      <c r="D399" s="1">
        <f t="shared" si="119"/>
        <v>397</v>
      </c>
      <c r="E399" s="2">
        <f t="shared" si="120"/>
        <v>39.800000000000296</v>
      </c>
      <c r="F399" s="3">
        <f t="shared" ca="1" si="121"/>
        <v>433.01270189221935</v>
      </c>
      <c r="G399" s="3">
        <f t="shared" si="122"/>
        <v>-136.58742302951069</v>
      </c>
      <c r="H399" s="3">
        <f t="shared" ca="1" si="108"/>
        <v>454.04418741994982</v>
      </c>
      <c r="I399" s="3">
        <f t="shared" ca="1" si="123"/>
        <v>17190.604265121172</v>
      </c>
      <c r="J399" s="3">
        <f t="shared" si="124"/>
        <v>2254.2815261804567</v>
      </c>
      <c r="K399" s="3">
        <f t="shared" ca="1" si="125"/>
        <v>17889.821142119137</v>
      </c>
      <c r="L399" s="3">
        <f t="shared" si="109"/>
        <v>-9.7423657309459379</v>
      </c>
      <c r="M399" s="3">
        <f t="shared" ca="1" si="110"/>
        <v>-0.30555663761077873</v>
      </c>
      <c r="N399" s="3">
        <f t="shared" ca="1" si="111"/>
        <v>-17.507105737305974</v>
      </c>
      <c r="O399" s="1">
        <f t="shared" ca="1" si="112"/>
        <v>70093082.20414646</v>
      </c>
      <c r="P399" s="1">
        <f t="shared" si="113"/>
        <v>-14934183.860224193</v>
      </c>
      <c r="Q399" s="1">
        <f t="shared" ca="1" si="114"/>
        <v>85027266.064370647</v>
      </c>
      <c r="R399" s="1">
        <f t="shared" ca="1" si="115"/>
        <v>308750.04744556587</v>
      </c>
      <c r="S399" s="23">
        <f t="shared" si="116"/>
        <v>0.96992456104138725</v>
      </c>
      <c r="U399" s="3">
        <f t="shared" si="117"/>
        <v>331.13463234211656</v>
      </c>
      <c r="V399" s="23">
        <f t="shared" ca="1" si="118"/>
        <v>1.3711769868602794</v>
      </c>
    </row>
    <row r="400" spans="4:22" x14ac:dyDescent="0.2">
      <c r="D400" s="1">
        <f t="shared" si="119"/>
        <v>398</v>
      </c>
      <c r="E400" s="2">
        <f t="shared" si="120"/>
        <v>39.900000000000297</v>
      </c>
      <c r="F400" s="3">
        <f t="shared" ca="1" si="121"/>
        <v>433.01270189221935</v>
      </c>
      <c r="G400" s="3">
        <f t="shared" si="122"/>
        <v>-137.56165960260529</v>
      </c>
      <c r="H400" s="3">
        <f t="shared" ca="1" si="108"/>
        <v>454.33821123984615</v>
      </c>
      <c r="I400" s="3">
        <f t="shared" ca="1" si="123"/>
        <v>17233.905535310394</v>
      </c>
      <c r="J400" s="3">
        <f t="shared" si="124"/>
        <v>2240.5740720488511</v>
      </c>
      <c r="K400" s="3">
        <f t="shared" ca="1" si="125"/>
        <v>17935.240238309729</v>
      </c>
      <c r="L400" s="3">
        <f t="shared" si="109"/>
        <v>-9.7427794505481735</v>
      </c>
      <c r="M400" s="3">
        <f t="shared" ca="1" si="110"/>
        <v>-0.30760161251924628</v>
      </c>
      <c r="N400" s="3">
        <f t="shared" ca="1" si="111"/>
        <v>-17.624274168771318</v>
      </c>
      <c r="O400" s="1">
        <f t="shared" ca="1" si="112"/>
        <v>70183891.465491831</v>
      </c>
      <c r="P400" s="1">
        <f t="shared" si="113"/>
        <v>-14844004.938080242</v>
      </c>
      <c r="Q400" s="1">
        <f t="shared" ca="1" si="114"/>
        <v>85027896.403572068</v>
      </c>
      <c r="R400" s="1">
        <f t="shared" ca="1" si="115"/>
        <v>308949.98364309536</v>
      </c>
      <c r="S400" s="23">
        <f t="shared" si="116"/>
        <v>0.97123370590049574</v>
      </c>
      <c r="U400" s="3">
        <f t="shared" si="117"/>
        <v>331.19036356082665</v>
      </c>
      <c r="V400" s="23">
        <f t="shared" ca="1" si="118"/>
        <v>1.3718340302990188</v>
      </c>
    </row>
    <row r="401" spans="4:22" x14ac:dyDescent="0.2">
      <c r="D401" s="1">
        <f t="shared" si="119"/>
        <v>399</v>
      </c>
      <c r="E401" s="2">
        <f t="shared" si="120"/>
        <v>40.000000000000298</v>
      </c>
      <c r="F401" s="3">
        <f t="shared" ca="1" si="121"/>
        <v>433.01270189221935</v>
      </c>
      <c r="G401" s="3">
        <f t="shared" si="122"/>
        <v>-138.5359375476601</v>
      </c>
      <c r="H401" s="3">
        <f t="shared" ca="1" si="108"/>
        <v>454.63414521151969</v>
      </c>
      <c r="I401" s="3">
        <f t="shared" ca="1" si="123"/>
        <v>17277.206805499616</v>
      </c>
      <c r="J401" s="3">
        <f t="shared" si="124"/>
        <v>2226.7691921913379</v>
      </c>
      <c r="K401" s="3">
        <f t="shared" ca="1" si="125"/>
        <v>17980.688832434083</v>
      </c>
      <c r="L401" s="3">
        <f t="shared" si="109"/>
        <v>-9.7431961106623532</v>
      </c>
      <c r="M401" s="3">
        <f t="shared" ca="1" si="110"/>
        <v>-0.30964402048366352</v>
      </c>
      <c r="N401" s="3">
        <f t="shared" ca="1" si="111"/>
        <v>-17.74129552517633</v>
      </c>
      <c r="O401" s="1">
        <f t="shared" ca="1" si="112"/>
        <v>70275350.037351117</v>
      </c>
      <c r="P401" s="1">
        <f t="shared" si="113"/>
        <v>-14753177.274236947</v>
      </c>
      <c r="Q401" s="1">
        <f t="shared" ca="1" si="114"/>
        <v>85028527.311588064</v>
      </c>
      <c r="R401" s="1">
        <f t="shared" ca="1" si="115"/>
        <v>309151.21874383336</v>
      </c>
      <c r="S401" s="23">
        <f t="shared" si="116"/>
        <v>0.97255352303075471</v>
      </c>
      <c r="U401" s="3">
        <f t="shared" si="117"/>
        <v>331.24649088915618</v>
      </c>
      <c r="V401" s="23">
        <f t="shared" ca="1" si="118"/>
        <v>1.3724949779578262</v>
      </c>
    </row>
    <row r="402" spans="4:22" x14ac:dyDescent="0.2">
      <c r="D402" s="1">
        <f t="shared" si="119"/>
        <v>400</v>
      </c>
      <c r="E402" s="2">
        <f t="shared" si="120"/>
        <v>40.1000000000003</v>
      </c>
      <c r="F402" s="3">
        <f t="shared" ca="1" si="121"/>
        <v>433.01270189221935</v>
      </c>
      <c r="G402" s="3">
        <f t="shared" si="122"/>
        <v>-139.51025715872635</v>
      </c>
      <c r="H402" s="3">
        <f t="shared" ca="1" si="108"/>
        <v>454.93198596328</v>
      </c>
      <c r="I402" s="3">
        <f t="shared" ca="1" si="123"/>
        <v>17320.508075688838</v>
      </c>
      <c r="J402" s="3">
        <f t="shared" si="124"/>
        <v>2212.8668824560186</v>
      </c>
      <c r="K402" s="3">
        <f t="shared" ca="1" si="125"/>
        <v>18026.167115338969</v>
      </c>
      <c r="L402" s="3">
        <f t="shared" si="109"/>
        <v>-9.7436157114137849</v>
      </c>
      <c r="M402" s="3">
        <f t="shared" ca="1" si="110"/>
        <v>-0.31168384993657305</v>
      </c>
      <c r="N402" s="3">
        <f t="shared" ca="1" si="111"/>
        <v>-17.858169143754527</v>
      </c>
      <c r="O402" s="1">
        <f t="shared" ca="1" si="112"/>
        <v>70367458.02984795</v>
      </c>
      <c r="P402" s="1">
        <f t="shared" si="113"/>
        <v>-14661700.675752679</v>
      </c>
      <c r="Q402" s="1">
        <f t="shared" ca="1" si="114"/>
        <v>85029158.705600634</v>
      </c>
      <c r="R402" s="1">
        <f t="shared" ca="1" si="115"/>
        <v>309353.75045503041</v>
      </c>
      <c r="S402" s="23">
        <f t="shared" si="116"/>
        <v>0.973884042886489</v>
      </c>
      <c r="U402" s="3">
        <f t="shared" si="117"/>
        <v>331.30301434398564</v>
      </c>
      <c r="V402" s="23">
        <f t="shared" ca="1" si="118"/>
        <v>1.3731598152346804</v>
      </c>
    </row>
    <row r="403" spans="4:22" x14ac:dyDescent="0.2">
      <c r="D403" s="1">
        <f t="shared" si="119"/>
        <v>401</v>
      </c>
      <c r="E403" s="2">
        <f t="shared" si="120"/>
        <v>40.200000000000301</v>
      </c>
      <c r="F403" s="3">
        <f t="shared" ca="1" si="121"/>
        <v>433.01270189221935</v>
      </c>
      <c r="G403" s="3">
        <f t="shared" si="122"/>
        <v>-140.48461872986772</v>
      </c>
      <c r="H403" s="3">
        <f t="shared" ca="1" si="108"/>
        <v>455.23173011080445</v>
      </c>
      <c r="I403" s="3">
        <f t="shared" ca="1" si="123"/>
        <v>17363.80934587806</v>
      </c>
      <c r="J403" s="3">
        <f t="shared" si="124"/>
        <v>2198.8671386615888</v>
      </c>
      <c r="K403" s="3">
        <f t="shared" ca="1" si="125"/>
        <v>18071.675277533344</v>
      </c>
      <c r="L403" s="3">
        <f t="shared" si="109"/>
        <v>-9.7440382529286751</v>
      </c>
      <c r="M403" s="3">
        <f t="shared" ca="1" si="110"/>
        <v>-0.31372108942391796</v>
      </c>
      <c r="N403" s="3">
        <f t="shared" ca="1" si="111"/>
        <v>-17.974894368236786</v>
      </c>
      <c r="O403" s="1">
        <f t="shared" ca="1" si="112"/>
        <v>70460215.553889945</v>
      </c>
      <c r="P403" s="1">
        <f t="shared" si="113"/>
        <v>-14569574.948313914</v>
      </c>
      <c r="Q403" s="1">
        <f t="shared" ca="1" si="114"/>
        <v>85029790.502203852</v>
      </c>
      <c r="R403" s="1">
        <f t="shared" ca="1" si="115"/>
        <v>309557.57647534704</v>
      </c>
      <c r="S403" s="23">
        <f t="shared" si="116"/>
        <v>0.97522529617437581</v>
      </c>
      <c r="U403" s="3">
        <f t="shared" si="117"/>
        <v>331.35993394231525</v>
      </c>
      <c r="V403" s="23">
        <f t="shared" ca="1" si="118"/>
        <v>1.3738285274708359</v>
      </c>
    </row>
    <row r="404" spans="4:22" x14ac:dyDescent="0.2">
      <c r="D404" s="1">
        <f t="shared" si="119"/>
        <v>402</v>
      </c>
      <c r="E404" s="2">
        <f t="shared" si="120"/>
        <v>40.300000000000303</v>
      </c>
      <c r="F404" s="3">
        <f t="shared" ca="1" si="121"/>
        <v>433.01270189221935</v>
      </c>
      <c r="G404" s="3">
        <f t="shared" si="122"/>
        <v>-141.45902255516057</v>
      </c>
      <c r="H404" s="3">
        <f t="shared" ca="1" si="108"/>
        <v>455.53337425732207</v>
      </c>
      <c r="I404" s="3">
        <f t="shared" ca="1" si="123"/>
        <v>17407.110616067283</v>
      </c>
      <c r="J404" s="3">
        <f t="shared" si="124"/>
        <v>2184.7699565973371</v>
      </c>
      <c r="K404" s="3">
        <f t="shared" ca="1" si="125"/>
        <v>18117.213509187117</v>
      </c>
      <c r="L404" s="3">
        <f t="shared" si="109"/>
        <v>-9.7444637353341061</v>
      </c>
      <c r="M404" s="3">
        <f t="shared" ca="1" si="110"/>
        <v>-0.31575572760507631</v>
      </c>
      <c r="N404" s="3">
        <f t="shared" ca="1" si="111"/>
        <v>-18.091470548853334</v>
      </c>
      <c r="O404" s="1">
        <f t="shared" ca="1" si="112"/>
        <v>70553622.721168891</v>
      </c>
      <c r="P404" s="1">
        <f t="shared" si="113"/>
        <v>-14476799.89623495</v>
      </c>
      <c r="Q404" s="1">
        <f t="shared" ca="1" si="114"/>
        <v>85030422.617403835</v>
      </c>
      <c r="R404" s="1">
        <f t="shared" ca="1" si="115"/>
        <v>309762.69449497899</v>
      </c>
      <c r="S404" s="23">
        <f t="shared" si="116"/>
        <v>0.97657731385426416</v>
      </c>
      <c r="U404" s="3">
        <f t="shared" si="117"/>
        <v>331.41724970126484</v>
      </c>
      <c r="V404" s="23">
        <f t="shared" ca="1" si="118"/>
        <v>1.3745010999515983</v>
      </c>
    </row>
    <row r="405" spans="4:22" x14ac:dyDescent="0.2">
      <c r="D405" s="1">
        <f t="shared" si="119"/>
        <v>403</v>
      </c>
      <c r="E405" s="2">
        <f t="shared" si="120"/>
        <v>40.400000000000304</v>
      </c>
      <c r="F405" s="3">
        <f t="shared" ca="1" si="121"/>
        <v>433.01270189221935</v>
      </c>
      <c r="G405" s="3">
        <f t="shared" si="122"/>
        <v>-142.43346892869397</v>
      </c>
      <c r="H405" s="3">
        <f t="shared" ca="1" si="108"/>
        <v>455.83691499379609</v>
      </c>
      <c r="I405" s="3">
        <f t="shared" ca="1" si="123"/>
        <v>17450.411886256505</v>
      </c>
      <c r="J405" s="3">
        <f t="shared" si="124"/>
        <v>2170.5753320231447</v>
      </c>
      <c r="K405" s="3">
        <f t="shared" ca="1" si="125"/>
        <v>18162.782000129897</v>
      </c>
      <c r="L405" s="3">
        <f t="shared" si="109"/>
        <v>-9.7448921587580575</v>
      </c>
      <c r="M405" s="3">
        <f t="shared" ca="1" si="110"/>
        <v>-0.31778775325288494</v>
      </c>
      <c r="N405" s="3">
        <f t="shared" ca="1" si="111"/>
        <v>-18.207897042335105</v>
      </c>
      <c r="O405" s="1">
        <f t="shared" ca="1" si="112"/>
        <v>70647679.644160837</v>
      </c>
      <c r="P405" s="1">
        <f t="shared" si="113"/>
        <v>-14383375.322457686</v>
      </c>
      <c r="Q405" s="1">
        <f t="shared" ca="1" si="114"/>
        <v>85031054.966618523</v>
      </c>
      <c r="R405" s="1">
        <f t="shared" ca="1" si="115"/>
        <v>309969.10219578136</v>
      </c>
      <c r="S405" s="23">
        <f t="shared" si="116"/>
        <v>0.97794012714000356</v>
      </c>
      <c r="U405" s="3">
        <f t="shared" si="117"/>
        <v>331.47496163807358</v>
      </c>
      <c r="V405" s="23">
        <f t="shared" ca="1" si="118"/>
        <v>1.3751775179070966</v>
      </c>
    </row>
    <row r="406" spans="4:22" x14ac:dyDescent="0.2">
      <c r="D406" s="1">
        <f t="shared" si="119"/>
        <v>404</v>
      </c>
      <c r="E406" s="2">
        <f t="shared" si="120"/>
        <v>40.500000000000306</v>
      </c>
      <c r="F406" s="3">
        <f t="shared" ca="1" si="121"/>
        <v>433.01270189221935</v>
      </c>
      <c r="G406" s="3">
        <f t="shared" si="122"/>
        <v>-143.40795814456976</v>
      </c>
      <c r="H406" s="3">
        <f t="shared" ca="1" si="108"/>
        <v>456.14234889910705</v>
      </c>
      <c r="I406" s="3">
        <f t="shared" ca="1" si="123"/>
        <v>17493.713156445727</v>
      </c>
      <c r="J406" s="3">
        <f t="shared" si="124"/>
        <v>2156.2832606694815</v>
      </c>
      <c r="K406" s="3">
        <f t="shared" ca="1" si="125"/>
        <v>18208.380939849787</v>
      </c>
      <c r="L406" s="3">
        <f t="shared" si="109"/>
        <v>-9.7453235233293913</v>
      </c>
      <c r="M406" s="3">
        <f t="shared" ca="1" si="110"/>
        <v>-0.31981715525365295</v>
      </c>
      <c r="N406" s="3">
        <f t="shared" ca="1" si="111"/>
        <v>-18.324173211914516</v>
      </c>
      <c r="O406" s="1">
        <f t="shared" ca="1" si="112"/>
        <v>70742386.436126202</v>
      </c>
      <c r="P406" s="1">
        <f t="shared" si="113"/>
        <v>-14289301.028551316</v>
      </c>
      <c r="Q406" s="1">
        <f t="shared" ca="1" si="114"/>
        <v>85031687.464677513</v>
      </c>
      <c r="R406" s="1">
        <f t="shared" ca="1" si="115"/>
        <v>310176.7972513928</v>
      </c>
      <c r="S406" s="23">
        <f t="shared" si="116"/>
        <v>0.97931376750027765</v>
      </c>
      <c r="U406" s="3">
        <f t="shared" si="117"/>
        <v>331.53306977010044</v>
      </c>
      <c r="V406" s="23">
        <f t="shared" ca="1" si="118"/>
        <v>1.3758577665130545</v>
      </c>
    </row>
    <row r="407" spans="4:22" x14ac:dyDescent="0.2">
      <c r="D407" s="1">
        <f t="shared" si="119"/>
        <v>405</v>
      </c>
      <c r="E407" s="2">
        <f t="shared" si="120"/>
        <v>40.600000000000307</v>
      </c>
      <c r="F407" s="3">
        <f t="shared" ca="1" si="121"/>
        <v>433.01270189221935</v>
      </c>
      <c r="G407" s="3">
        <f t="shared" si="122"/>
        <v>-144.3824904969027</v>
      </c>
      <c r="H407" s="3">
        <f t="shared" ca="1" si="108"/>
        <v>456.4496725402355</v>
      </c>
      <c r="I407" s="3">
        <f t="shared" ca="1" si="123"/>
        <v>17537.014426634949</v>
      </c>
      <c r="J407" s="3">
        <f t="shared" si="124"/>
        <v>2141.8937382374079</v>
      </c>
      <c r="K407" s="3">
        <f t="shared" ca="1" si="125"/>
        <v>18254.010517492181</v>
      </c>
      <c r="L407" s="3">
        <f t="shared" si="109"/>
        <v>-9.7457578291778599</v>
      </c>
      <c r="M407" s="3">
        <f t="shared" ca="1" si="110"/>
        <v>-0.32184392260716543</v>
      </c>
      <c r="N407" s="3">
        <f t="shared" ca="1" si="111"/>
        <v>-18.440298427325683</v>
      </c>
      <c r="O407" s="1">
        <f t="shared" ca="1" si="112"/>
        <v>70837743.211109996</v>
      </c>
      <c r="P407" s="1">
        <f t="shared" si="113"/>
        <v>-14194576.814712092</v>
      </c>
      <c r="Q407" s="1">
        <f t="shared" ca="1" si="114"/>
        <v>85032320.025822088</v>
      </c>
      <c r="R407" s="1">
        <f t="shared" ca="1" si="115"/>
        <v>310385.77732736012</v>
      </c>
      <c r="S407" s="23">
        <f t="shared" si="116"/>
        <v>0.98069826665944748</v>
      </c>
      <c r="U407" s="3">
        <f t="shared" si="117"/>
        <v>331.59157411482391</v>
      </c>
      <c r="V407" s="23">
        <f t="shared" ca="1" si="118"/>
        <v>1.3765418308915642</v>
      </c>
    </row>
    <row r="408" spans="4:22" x14ac:dyDescent="0.2">
      <c r="D408" s="1">
        <f t="shared" si="119"/>
        <v>406</v>
      </c>
      <c r="E408" s="2">
        <f t="shared" si="120"/>
        <v>40.700000000000308</v>
      </c>
      <c r="F408" s="3">
        <f t="shared" ca="1" si="121"/>
        <v>433.01270189221935</v>
      </c>
      <c r="G408" s="3">
        <f t="shared" si="122"/>
        <v>-145.35706627982049</v>
      </c>
      <c r="H408" s="3">
        <f t="shared" ca="1" si="108"/>
        <v>456.75888247244427</v>
      </c>
      <c r="I408" s="3">
        <f t="shared" ca="1" si="123"/>
        <v>17580.315696824171</v>
      </c>
      <c r="J408" s="3">
        <f t="shared" si="124"/>
        <v>2127.4067603985718</v>
      </c>
      <c r="K408" s="3">
        <f t="shared" ca="1" si="125"/>
        <v>18299.670921858578</v>
      </c>
      <c r="L408" s="3">
        <f t="shared" si="109"/>
        <v>-9.7461950764341001</v>
      </c>
      <c r="M408" s="3">
        <f t="shared" ca="1" si="110"/>
        <v>-0.32386804442667672</v>
      </c>
      <c r="N408" s="3">
        <f t="shared" ca="1" si="111"/>
        <v>-18.55627206480402</v>
      </c>
      <c r="O408" s="1">
        <f t="shared" ca="1" si="112"/>
        <v>70933750.083941892</v>
      </c>
      <c r="P408" s="1">
        <f t="shared" si="113"/>
        <v>-14099202.479763042</v>
      </c>
      <c r="Q408" s="1">
        <f t="shared" ca="1" si="114"/>
        <v>85032952.563704938</v>
      </c>
      <c r="R408" s="1">
        <f t="shared" ca="1" si="115"/>
        <v>310596.04008126212</v>
      </c>
      <c r="S408" s="23">
        <f t="shared" si="116"/>
        <v>0.98209365659839853</v>
      </c>
      <c r="U408" s="3">
        <f t="shared" si="117"/>
        <v>331.65047468984193</v>
      </c>
      <c r="V408" s="23">
        <f t="shared" ca="1" si="118"/>
        <v>1.3772296961118575</v>
      </c>
    </row>
    <row r="409" spans="4:22" x14ac:dyDescent="0.2">
      <c r="D409" s="1">
        <f t="shared" si="119"/>
        <v>407</v>
      </c>
      <c r="E409" s="2">
        <f t="shared" si="120"/>
        <v>40.80000000000031</v>
      </c>
      <c r="F409" s="3">
        <f t="shared" ca="1" si="121"/>
        <v>433.01270189221935</v>
      </c>
      <c r="G409" s="3">
        <f t="shared" si="122"/>
        <v>-146.3316857874639</v>
      </c>
      <c r="H409" s="3">
        <f t="shared" ca="1" si="108"/>
        <v>457.06997523946058</v>
      </c>
      <c r="I409" s="3">
        <f t="shared" ca="1" si="123"/>
        <v>17623.616967013393</v>
      </c>
      <c r="J409" s="3">
        <f t="shared" si="124"/>
        <v>2112.8223227952076</v>
      </c>
      <c r="K409" s="3">
        <f t="shared" ca="1" si="125"/>
        <v>18345.362341405431</v>
      </c>
      <c r="L409" s="3">
        <f t="shared" si="109"/>
        <v>-9.7466352652296386</v>
      </c>
      <c r="M409" s="3">
        <f t="shared" ca="1" si="110"/>
        <v>-0.32588950993889365</v>
      </c>
      <c r="N409" s="3">
        <f t="shared" ca="1" si="111"/>
        <v>-18.6720935070853</v>
      </c>
      <c r="O409" s="1">
        <f t="shared" ca="1" si="112"/>
        <v>71030407.170236364</v>
      </c>
      <c r="P409" s="1">
        <f t="shared" si="113"/>
        <v>-14003177.821153715</v>
      </c>
      <c r="Q409" s="1">
        <f t="shared" ca="1" si="114"/>
        <v>85033584.991390079</v>
      </c>
      <c r="R409" s="1">
        <f t="shared" ca="1" si="115"/>
        <v>310807.58316283318</v>
      </c>
      <c r="S409" s="23">
        <f t="shared" si="116"/>
        <v>0.98349996955539742</v>
      </c>
      <c r="U409" s="3">
        <f t="shared" si="117"/>
        <v>331.70977151287218</v>
      </c>
      <c r="V409" s="23">
        <f t="shared" ca="1" si="118"/>
        <v>1.3779213471910752</v>
      </c>
    </row>
    <row r="410" spans="4:22" x14ac:dyDescent="0.2">
      <c r="D410" s="1">
        <f t="shared" si="119"/>
        <v>408</v>
      </c>
      <c r="E410" s="2">
        <f t="shared" si="120"/>
        <v>40.900000000000311</v>
      </c>
      <c r="F410" s="3">
        <f t="shared" ca="1" si="121"/>
        <v>433.01270189221935</v>
      </c>
      <c r="G410" s="3">
        <f t="shared" si="122"/>
        <v>-147.30634931398686</v>
      </c>
      <c r="H410" s="3">
        <f t="shared" ca="1" si="108"/>
        <v>457.38294737365794</v>
      </c>
      <c r="I410" s="3">
        <f t="shared" ca="1" si="123"/>
        <v>17666.918237202615</v>
      </c>
      <c r="J410" s="3">
        <f t="shared" si="124"/>
        <v>2098.1404210401352</v>
      </c>
      <c r="K410" s="3">
        <f t="shared" ca="1" si="125"/>
        <v>18391.084964242989</v>
      </c>
      <c r="L410" s="3">
        <f t="shared" si="109"/>
        <v>-9.7470783956968905</v>
      </c>
      <c r="M410" s="3">
        <f t="shared" ca="1" si="110"/>
        <v>-0.32790830848394881</v>
      </c>
      <c r="N410" s="3">
        <f t="shared" ca="1" si="111"/>
        <v>-18.787762143404112</v>
      </c>
      <c r="O410" s="1">
        <f t="shared" ca="1" si="112"/>
        <v>71127714.586392879</v>
      </c>
      <c r="P410" s="1">
        <f t="shared" si="113"/>
        <v>-13906502.634959901</v>
      </c>
      <c r="Q410" s="1">
        <f t="shared" ca="1" si="114"/>
        <v>85034217.221352786</v>
      </c>
      <c r="R410" s="1">
        <f t="shared" ca="1" si="115"/>
        <v>311020.40421408741</v>
      </c>
      <c r="S410" s="23">
        <f t="shared" si="116"/>
        <v>0.98491723802694997</v>
      </c>
      <c r="U410" s="3">
        <f t="shared" si="117"/>
        <v>331.76946460175185</v>
      </c>
      <c r="V410" s="23">
        <f t="shared" ca="1" si="118"/>
        <v>1.3786167690950386</v>
      </c>
    </row>
    <row r="411" spans="4:22" x14ac:dyDescent="0.2">
      <c r="D411" s="1">
        <f t="shared" si="119"/>
        <v>409</v>
      </c>
      <c r="E411" s="2">
        <f t="shared" si="120"/>
        <v>41.000000000000313</v>
      </c>
      <c r="F411" s="3">
        <f t="shared" ca="1" si="121"/>
        <v>433.01270189221935</v>
      </c>
      <c r="G411" s="3">
        <f t="shared" si="122"/>
        <v>-148.28105715355656</v>
      </c>
      <c r="H411" s="3">
        <f t="shared" ca="1" si="108"/>
        <v>457.69779539623778</v>
      </c>
      <c r="I411" s="3">
        <f t="shared" ca="1" si="123"/>
        <v>17710.219507391837</v>
      </c>
      <c r="J411" s="3">
        <f t="shared" si="124"/>
        <v>2083.3610507167582</v>
      </c>
      <c r="K411" s="3">
        <f t="shared" ca="1" si="125"/>
        <v>18436.838978134183</v>
      </c>
      <c r="L411" s="3">
        <f t="shared" si="109"/>
        <v>-9.7475244679691588</v>
      </c>
      <c r="M411" s="3">
        <f t="shared" ca="1" si="110"/>
        <v>-0.32992442951536449</v>
      </c>
      <c r="N411" s="3">
        <f t="shared" ca="1" si="111"/>
        <v>-18.903277369491793</v>
      </c>
      <c r="O411" s="1">
        <f t="shared" ca="1" si="112"/>
        <v>71225672.449595958</v>
      </c>
      <c r="P411" s="1">
        <f t="shared" si="113"/>
        <v>-13809176.715883365</v>
      </c>
      <c r="Q411" s="1">
        <f t="shared" ca="1" si="114"/>
        <v>85034849.165479317</v>
      </c>
      <c r="R411" s="1">
        <f t="shared" ca="1" si="115"/>
        <v>311234.50086944166</v>
      </c>
      <c r="S411" s="23">
        <f t="shared" si="116"/>
        <v>0.98634549476867217</v>
      </c>
      <c r="U411" s="3">
        <f t="shared" si="117"/>
        <v>331.82955397443783</v>
      </c>
      <c r="V411" s="23">
        <f t="shared" ca="1" si="118"/>
        <v>1.3793159467390179</v>
      </c>
    </row>
    <row r="412" spans="4:22" x14ac:dyDescent="0.2">
      <c r="D412" s="1">
        <f t="shared" si="119"/>
        <v>410</v>
      </c>
      <c r="E412" s="2">
        <f t="shared" si="120"/>
        <v>41.100000000000314</v>
      </c>
      <c r="F412" s="3">
        <f t="shared" ca="1" si="121"/>
        <v>433.01270189221935</v>
      </c>
      <c r="G412" s="3">
        <f t="shared" si="122"/>
        <v>-149.25580960035347</v>
      </c>
      <c r="H412" s="3">
        <f t="shared" ca="1" si="108"/>
        <v>458.01451581741054</v>
      </c>
      <c r="I412" s="3">
        <f t="shared" ca="1" si="123"/>
        <v>17753.52077758106</v>
      </c>
      <c r="J412" s="3">
        <f t="shared" si="124"/>
        <v>2068.4842073790624</v>
      </c>
      <c r="K412" s="3">
        <f t="shared" ca="1" si="125"/>
        <v>18482.62457049351</v>
      </c>
      <c r="L412" s="3">
        <f t="shared" si="109"/>
        <v>-9.7479734821806314</v>
      </c>
      <c r="M412" s="3">
        <f t="shared" ca="1" si="110"/>
        <v>-0.33193786260000591</v>
      </c>
      <c r="N412" s="3">
        <f t="shared" ca="1" si="111"/>
        <v>-19.018638587573754</v>
      </c>
      <c r="O412" s="1">
        <f t="shared" ca="1" si="112"/>
        <v>71324280.877815381</v>
      </c>
      <c r="P412" s="1">
        <f t="shared" si="113"/>
        <v>-13711199.857251555</v>
      </c>
      <c r="Q412" s="1">
        <f t="shared" ca="1" si="114"/>
        <v>85035480.735066935</v>
      </c>
      <c r="R412" s="1">
        <f t="shared" ca="1" si="115"/>
        <v>311449.87075583916</v>
      </c>
      <c r="S412" s="23">
        <f t="shared" si="116"/>
        <v>0.98778477279616661</v>
      </c>
      <c r="U412" s="3">
        <f t="shared" si="117"/>
        <v>331.8900396490065</v>
      </c>
      <c r="V412" s="23">
        <f t="shared" ca="1" si="118"/>
        <v>1.380018864988501</v>
      </c>
    </row>
    <row r="413" spans="4:22" x14ac:dyDescent="0.2">
      <c r="D413" s="1">
        <f t="shared" si="119"/>
        <v>411</v>
      </c>
      <c r="E413" s="2">
        <f t="shared" si="120"/>
        <v>41.200000000000315</v>
      </c>
      <c r="F413" s="3">
        <f t="shared" ca="1" si="121"/>
        <v>433.01270189221935</v>
      </c>
      <c r="G413" s="3">
        <f t="shared" si="122"/>
        <v>-150.23060694857153</v>
      </c>
      <c r="H413" s="3">
        <f t="shared" ca="1" si="108"/>
        <v>458.33310513657665</v>
      </c>
      <c r="I413" s="3">
        <f t="shared" ca="1" si="123"/>
        <v>17796.822047770282</v>
      </c>
      <c r="J413" s="3">
        <f t="shared" si="124"/>
        <v>2053.5098865516161</v>
      </c>
      <c r="K413" s="3">
        <f t="shared" ca="1" si="125"/>
        <v>18528.441928385942</v>
      </c>
      <c r="L413" s="3">
        <f t="shared" si="109"/>
        <v>-9.748425438466386</v>
      </c>
      <c r="M413" s="3">
        <f t="shared" ca="1" si="110"/>
        <v>-0.33394859741802552</v>
      </c>
      <c r="N413" s="3">
        <f t="shared" ca="1" si="111"/>
        <v>-19.133845206366281</v>
      </c>
      <c r="O413" s="1">
        <f t="shared" ca="1" si="112"/>
        <v>71423539.989806309</v>
      </c>
      <c r="P413" s="1">
        <f t="shared" si="113"/>
        <v>-13612571.851017358</v>
      </c>
      <c r="Q413" s="1">
        <f t="shared" ca="1" si="114"/>
        <v>85036111.840823665</v>
      </c>
      <c r="R413" s="1">
        <f t="shared" ca="1" si="115"/>
        <v>311666.51149287215</v>
      </c>
      <c r="S413" s="23">
        <f t="shared" si="116"/>
        <v>0.98923510538590043</v>
      </c>
      <c r="U413" s="3">
        <f t="shared" si="117"/>
        <v>331.95092164365394</v>
      </c>
      <c r="V413" s="23">
        <f t="shared" ca="1" si="118"/>
        <v>1.3807255086599601</v>
      </c>
    </row>
    <row r="414" spans="4:22" x14ac:dyDescent="0.2">
      <c r="D414" s="1">
        <f t="shared" si="119"/>
        <v>412</v>
      </c>
      <c r="E414" s="2">
        <f t="shared" si="120"/>
        <v>41.300000000000317</v>
      </c>
      <c r="F414" s="3">
        <f t="shared" ca="1" si="121"/>
        <v>433.01270189221935</v>
      </c>
      <c r="G414" s="3">
        <f t="shared" si="122"/>
        <v>-151.20544949241818</v>
      </c>
      <c r="H414" s="3">
        <f t="shared" ca="1" si="108"/>
        <v>458.65355984250709</v>
      </c>
      <c r="I414" s="3">
        <f t="shared" ca="1" si="123"/>
        <v>17840.123317959504</v>
      </c>
      <c r="J414" s="3">
        <f t="shared" si="124"/>
        <v>2038.4380837295666</v>
      </c>
      <c r="K414" s="3">
        <f t="shared" ca="1" si="125"/>
        <v>18574.291238525864</v>
      </c>
      <c r="L414" s="3">
        <f t="shared" si="109"/>
        <v>-9.7488803369623902</v>
      </c>
      <c r="M414" s="3">
        <f t="shared" ca="1" si="110"/>
        <v>-0.33595662376279739</v>
      </c>
      <c r="N414" s="3">
        <f t="shared" ca="1" si="111"/>
        <v>-19.248896641072793</v>
      </c>
      <c r="O414" s="1">
        <f t="shared" ca="1" si="112"/>
        <v>71523449.905109435</v>
      </c>
      <c r="P414" s="1">
        <f t="shared" si="113"/>
        <v>-13513292.487758799</v>
      </c>
      <c r="Q414" s="1">
        <f t="shared" ca="1" si="114"/>
        <v>85036742.392868236</v>
      </c>
      <c r="R414" s="1">
        <f t="shared" ca="1" si="115"/>
        <v>311884.42069290485</v>
      </c>
      <c r="S414" s="23">
        <f t="shared" si="116"/>
        <v>0.99069652607609704</v>
      </c>
      <c r="U414" s="3">
        <f t="shared" si="117"/>
        <v>332.01219997669568</v>
      </c>
      <c r="V414" s="23">
        <f t="shared" ca="1" si="118"/>
        <v>1.3814358625216197</v>
      </c>
    </row>
    <row r="415" spans="4:22" x14ac:dyDescent="0.2">
      <c r="D415" s="1">
        <f t="shared" si="119"/>
        <v>413</v>
      </c>
      <c r="E415" s="2">
        <f t="shared" si="120"/>
        <v>41.400000000000318</v>
      </c>
      <c r="F415" s="3">
        <f t="shared" ca="1" si="121"/>
        <v>433.01270189221935</v>
      </c>
      <c r="G415" s="3">
        <f t="shared" si="122"/>
        <v>-152.18033752611441</v>
      </c>
      <c r="H415" s="3">
        <f t="shared" ca="1" si="108"/>
        <v>458.97587641352368</v>
      </c>
      <c r="I415" s="3">
        <f t="shared" ca="1" si="123"/>
        <v>17883.424588148726</v>
      </c>
      <c r="J415" s="3">
        <f t="shared" si="124"/>
        <v>2023.26879437864</v>
      </c>
      <c r="K415" s="3">
        <f t="shared" ca="1" si="125"/>
        <v>18620.172687276008</v>
      </c>
      <c r="L415" s="3">
        <f t="shared" si="109"/>
        <v>-9.7493381778054964</v>
      </c>
      <c r="M415" s="3">
        <f t="shared" ca="1" si="110"/>
        <v>-0.33796193154084198</v>
      </c>
      <c r="N415" s="3">
        <f t="shared" ca="1" si="111"/>
        <v>-19.363792313379506</v>
      </c>
      <c r="O415" s="1">
        <f t="shared" ca="1" si="112"/>
        <v>71624010.744051144</v>
      </c>
      <c r="P415" s="1">
        <f t="shared" si="113"/>
        <v>-13413361.556678759</v>
      </c>
      <c r="Q415" s="1">
        <f t="shared" ca="1" si="114"/>
        <v>85037372.300729901</v>
      </c>
      <c r="R415" s="1">
        <f t="shared" ca="1" si="115"/>
        <v>312103.59596119612</v>
      </c>
      <c r="S415" s="23">
        <f t="shared" si="116"/>
        <v>0.99216906866762888</v>
      </c>
      <c r="U415" s="3">
        <f t="shared" si="117"/>
        <v>332.07387466656712</v>
      </c>
      <c r="V415" s="23">
        <f t="shared" ca="1" si="118"/>
        <v>1.3821499112942199</v>
      </c>
    </row>
    <row r="416" spans="4:22" x14ac:dyDescent="0.2">
      <c r="D416" s="1">
        <f t="shared" si="119"/>
        <v>414</v>
      </c>
      <c r="E416" s="2">
        <f t="shared" si="120"/>
        <v>41.50000000000032</v>
      </c>
      <c r="F416" s="3">
        <f t="shared" ca="1" si="121"/>
        <v>433.01270189221935</v>
      </c>
      <c r="G416" s="3">
        <f t="shared" si="122"/>
        <v>-153.15527134389495</v>
      </c>
      <c r="H416" s="3">
        <f t="shared" ca="1" si="108"/>
        <v>459.30005131767854</v>
      </c>
      <c r="I416" s="3">
        <f t="shared" ca="1" si="123"/>
        <v>17926.725858337948</v>
      </c>
      <c r="J416" s="3">
        <f t="shared" si="124"/>
        <v>2008.0020139351395</v>
      </c>
      <c r="K416" s="3">
        <f t="shared" ca="1" si="125"/>
        <v>18666.086460646427</v>
      </c>
      <c r="L416" s="3">
        <f t="shared" si="109"/>
        <v>-9.7497989611334503</v>
      </c>
      <c r="M416" s="3">
        <f t="shared" ca="1" si="110"/>
        <v>-0.33996451077174189</v>
      </c>
      <c r="N416" s="3">
        <f t="shared" ca="1" si="111"/>
        <v>-19.478531651450623</v>
      </c>
      <c r="O416" s="1">
        <f t="shared" ca="1" si="112"/>
        <v>71725222.627743527</v>
      </c>
      <c r="P416" s="1">
        <f t="shared" si="113"/>
        <v>-13312778.845604716</v>
      </c>
      <c r="Q416" s="1">
        <f t="shared" ca="1" si="114"/>
        <v>85038001.473348245</v>
      </c>
      <c r="R416" s="1">
        <f t="shared" ca="1" si="115"/>
        <v>312324.03489602142</v>
      </c>
      <c r="S416" s="23">
        <f t="shared" si="116"/>
        <v>0.99365276722492313</v>
      </c>
      <c r="U416" s="3">
        <f t="shared" si="117"/>
        <v>332.13594573182309</v>
      </c>
      <c r="V416" s="23">
        <f t="shared" ca="1" si="118"/>
        <v>1.3828676396517821</v>
      </c>
    </row>
    <row r="417" spans="4:22" x14ac:dyDescent="0.2">
      <c r="D417" s="1">
        <f t="shared" si="119"/>
        <v>415</v>
      </c>
      <c r="E417" s="2">
        <f t="shared" si="120"/>
        <v>41.600000000000321</v>
      </c>
      <c r="F417" s="3">
        <f t="shared" ca="1" si="121"/>
        <v>433.01270189221935</v>
      </c>
      <c r="G417" s="3">
        <f t="shared" si="122"/>
        <v>-154.13025124000831</v>
      </c>
      <c r="H417" s="3">
        <f t="shared" ca="1" si="108"/>
        <v>459.62608101293392</v>
      </c>
      <c r="I417" s="3">
        <f t="shared" ca="1" si="123"/>
        <v>17970.02712852717</v>
      </c>
      <c r="J417" s="3">
        <f t="shared" si="124"/>
        <v>1992.6377378059444</v>
      </c>
      <c r="K417" s="3">
        <f t="shared" ca="1" si="125"/>
        <v>18712.032744293465</v>
      </c>
      <c r="L417" s="3">
        <f t="shared" si="109"/>
        <v>-9.7502626870848754</v>
      </c>
      <c r="M417" s="3">
        <f t="shared" ca="1" si="110"/>
        <v>-0.34196435158804761</v>
      </c>
      <c r="N417" s="3">
        <f t="shared" ca="1" si="111"/>
        <v>-19.593114089922938</v>
      </c>
      <c r="O417" s="1">
        <f t="shared" ca="1" si="112"/>
        <v>71827085.678084761</v>
      </c>
      <c r="P417" s="1">
        <f t="shared" si="113"/>
        <v>-13211544.14098843</v>
      </c>
      <c r="Q417" s="1">
        <f t="shared" ca="1" si="114"/>
        <v>85038629.819073185</v>
      </c>
      <c r="R417" s="1">
        <f t="shared" ca="1" si="115"/>
        <v>312545.73508879507</v>
      </c>
      <c r="S417" s="23">
        <f t="shared" si="116"/>
        <v>0.99514765607686873</v>
      </c>
      <c r="U417" s="3">
        <f t="shared" si="117"/>
        <v>332.19841319113812</v>
      </c>
      <c r="V417" s="23">
        <f t="shared" ca="1" si="118"/>
        <v>1.3835890322223705</v>
      </c>
    </row>
    <row r="418" spans="4:22" x14ac:dyDescent="0.2">
      <c r="D418" s="1">
        <f t="shared" si="119"/>
        <v>416</v>
      </c>
      <c r="E418" s="2">
        <f t="shared" si="120"/>
        <v>41.700000000000323</v>
      </c>
      <c r="F418" s="3">
        <f t="shared" ca="1" si="121"/>
        <v>433.01270189221935</v>
      </c>
      <c r="G418" s="3">
        <f t="shared" si="122"/>
        <v>-155.1052775087168</v>
      </c>
      <c r="H418" s="3">
        <f t="shared" ca="1" si="108"/>
        <v>459.9539619473411</v>
      </c>
      <c r="I418" s="3">
        <f t="shared" ca="1" si="123"/>
        <v>18013.328398716392</v>
      </c>
      <c r="J418" s="3">
        <f t="shared" si="124"/>
        <v>1977.1759613685083</v>
      </c>
      <c r="K418" s="3">
        <f t="shared" ca="1" si="125"/>
        <v>18758.011723518772</v>
      </c>
      <c r="L418" s="3">
        <f t="shared" si="109"/>
        <v>-9.7507293557992956</v>
      </c>
      <c r="M418" s="3">
        <f t="shared" ca="1" si="110"/>
        <v>-0.34396144423517455</v>
      </c>
      <c r="N418" s="3">
        <f t="shared" ca="1" si="111"/>
        <v>-19.707539069899923</v>
      </c>
      <c r="O418" s="1">
        <f t="shared" ca="1" si="112"/>
        <v>71929600.017759085</v>
      </c>
      <c r="P418" s="1">
        <f t="shared" si="113"/>
        <v>-13109657.227905694</v>
      </c>
      <c r="Q418" s="1">
        <f t="shared" ca="1" si="114"/>
        <v>85039257.245664775</v>
      </c>
      <c r="R418" s="1">
        <f t="shared" ca="1" si="115"/>
        <v>312768.69412419194</v>
      </c>
      <c r="S418" s="23">
        <f t="shared" si="116"/>
        <v>0.9966537698177319</v>
      </c>
      <c r="U418" s="3">
        <f t="shared" si="117"/>
        <v>332.26127706330641</v>
      </c>
      <c r="V418" s="23">
        <f t="shared" ca="1" si="118"/>
        <v>1.3843140735888557</v>
      </c>
    </row>
    <row r="419" spans="4:22" x14ac:dyDescent="0.2">
      <c r="D419" s="1">
        <f t="shared" si="119"/>
        <v>417</v>
      </c>
      <c r="E419" s="2">
        <f t="shared" si="120"/>
        <v>41.800000000000324</v>
      </c>
      <c r="F419" s="3">
        <f t="shared" ca="1" si="121"/>
        <v>433.01270189221935</v>
      </c>
      <c r="G419" s="3">
        <f t="shared" si="122"/>
        <v>-156.08035044429673</v>
      </c>
      <c r="H419" s="3">
        <f t="shared" ca="1" si="108"/>
        <v>460.2836905592186</v>
      </c>
      <c r="I419" s="3">
        <f t="shared" ca="1" si="123"/>
        <v>18056.629668905614</v>
      </c>
      <c r="J419" s="3">
        <f t="shared" si="124"/>
        <v>1961.6166799708576</v>
      </c>
      <c r="K419" s="3">
        <f t="shared" ca="1" si="125"/>
        <v>18804.02358326831</v>
      </c>
      <c r="L419" s="3">
        <f t="shared" si="109"/>
        <v>-9.751198967417114</v>
      </c>
      <c r="M419" s="3">
        <f t="shared" ca="1" si="110"/>
        <v>-0.34595577907129083</v>
      </c>
      <c r="N419" s="3">
        <f t="shared" ca="1" si="111"/>
        <v>-19.821806038945301</v>
      </c>
      <c r="O419" s="1">
        <f t="shared" ca="1" si="112"/>
        <v>72032765.770236924</v>
      </c>
      <c r="P419" s="1">
        <f t="shared" si="113"/>
        <v>-13007117.890056008</v>
      </c>
      <c r="Q419" s="1">
        <f t="shared" ca="1" si="114"/>
        <v>85039883.660292938</v>
      </c>
      <c r="R419" s="1">
        <f t="shared" ca="1" si="115"/>
        <v>312992.90958026866</v>
      </c>
      <c r="S419" s="23">
        <f t="shared" si="116"/>
        <v>0.99817114330808043</v>
      </c>
      <c r="U419" s="3">
        <f t="shared" si="117"/>
        <v>332.3245373672417</v>
      </c>
      <c r="V419" s="23">
        <f t="shared" ca="1" si="118"/>
        <v>1.385042748289673</v>
      </c>
    </row>
    <row r="420" spans="4:22" x14ac:dyDescent="0.2">
      <c r="D420" s="1">
        <f t="shared" si="119"/>
        <v>418</v>
      </c>
      <c r="E420" s="2">
        <f t="shared" si="120"/>
        <v>41.900000000000325</v>
      </c>
      <c r="F420" s="3">
        <f t="shared" ca="1" si="121"/>
        <v>433.01270189221935</v>
      </c>
      <c r="G420" s="3">
        <f t="shared" si="122"/>
        <v>-157.05547034103844</v>
      </c>
      <c r="H420" s="3">
        <f t="shared" ca="1" si="108"/>
        <v>460.61526327733088</v>
      </c>
      <c r="I420" s="3">
        <f t="shared" ca="1" si="123"/>
        <v>18099.930939094837</v>
      </c>
      <c r="J420" s="3">
        <f t="shared" si="124"/>
        <v>1945.9598889315907</v>
      </c>
      <c r="K420" s="3">
        <f t="shared" ca="1" si="125"/>
        <v>18850.068508131397</v>
      </c>
      <c r="L420" s="3">
        <f t="shared" si="109"/>
        <v>-9.751671522079624</v>
      </c>
      <c r="M420" s="3">
        <f t="shared" ca="1" si="110"/>
        <v>-0.3479473465671955</v>
      </c>
      <c r="N420" s="3">
        <f t="shared" ca="1" si="111"/>
        <v>-19.935914451076076</v>
      </c>
      <c r="O420" s="1">
        <f t="shared" ca="1" si="112"/>
        <v>72136583.059775248</v>
      </c>
      <c r="P420" s="1">
        <f t="shared" si="113"/>
        <v>-12903925.909762327</v>
      </c>
      <c r="Q420" s="1">
        <f t="shared" ca="1" si="114"/>
        <v>85040508.969537571</v>
      </c>
      <c r="R420" s="1">
        <f t="shared" ca="1" si="115"/>
        <v>313218.37902858498</v>
      </c>
      <c r="S420" s="23">
        <f t="shared" si="116"/>
        <v>0.99969981167571276</v>
      </c>
      <c r="U420" s="3">
        <f t="shared" si="117"/>
        <v>332.38819412197751</v>
      </c>
      <c r="V420" s="23">
        <f t="shared" ca="1" si="118"/>
        <v>1.385775040819583</v>
      </c>
    </row>
    <row r="421" spans="4:22" x14ac:dyDescent="0.2">
      <c r="D421" s="1">
        <f t="shared" si="119"/>
        <v>419</v>
      </c>
      <c r="E421" s="2">
        <f t="shared" si="120"/>
        <v>42.000000000000327</v>
      </c>
      <c r="F421" s="3">
        <f t="shared" ca="1" si="121"/>
        <v>433.01270189221935</v>
      </c>
      <c r="G421" s="3">
        <f t="shared" si="122"/>
        <v>-158.03063749324642</v>
      </c>
      <c r="H421" s="3">
        <f t="shared" ca="1" si="108"/>
        <v>460.94867652106552</v>
      </c>
      <c r="I421" s="3">
        <f t="shared" ca="1" si="123"/>
        <v>18143.232209284059</v>
      </c>
      <c r="J421" s="3">
        <f t="shared" si="124"/>
        <v>1930.2055835398764</v>
      </c>
      <c r="K421" s="3">
        <f t="shared" ca="1" si="125"/>
        <v>18896.14668233975</v>
      </c>
      <c r="L421" s="3">
        <f t="shared" si="109"/>
        <v>-9.7521470199290121</v>
      </c>
      <c r="M421" s="3">
        <f t="shared" ca="1" si="110"/>
        <v>-0.34993613730618867</v>
      </c>
      <c r="N421" s="3">
        <f t="shared" ca="1" si="111"/>
        <v>-20.049863766755088</v>
      </c>
      <c r="O421" s="1">
        <f t="shared" ca="1" si="112"/>
        <v>72241052.011417449</v>
      </c>
      <c r="P421" s="1">
        <f t="shared" si="113"/>
        <v>-12800081.067970747</v>
      </c>
      <c r="Q421" s="1">
        <f t="shared" ca="1" si="114"/>
        <v>85041133.079388201</v>
      </c>
      <c r="R421" s="1">
        <f t="shared" ca="1" si="115"/>
        <v>313445.10003432457</v>
      </c>
      <c r="S421" s="23">
        <f t="shared" si="116"/>
        <v>1.001239810316594</v>
      </c>
      <c r="U421" s="3">
        <f t="shared" si="117"/>
        <v>332.45224734666692</v>
      </c>
      <c r="V421" s="23">
        <f t="shared" ca="1" si="118"/>
        <v>1.3865109356304277</v>
      </c>
    </row>
    <row r="422" spans="4:22" x14ac:dyDescent="0.2">
      <c r="D422" s="1">
        <f t="shared" si="119"/>
        <v>420</v>
      </c>
      <c r="E422" s="2">
        <f t="shared" si="120"/>
        <v>42.100000000000328</v>
      </c>
      <c r="F422" s="3">
        <f t="shared" ca="1" si="121"/>
        <v>433.01270189221935</v>
      </c>
      <c r="G422" s="3">
        <f t="shared" si="122"/>
        <v>-159.00585219523933</v>
      </c>
      <c r="H422" s="3">
        <f t="shared" ca="1" si="108"/>
        <v>461.28392670061066</v>
      </c>
      <c r="I422" s="3">
        <f t="shared" ca="1" si="123"/>
        <v>18186.533479473281</v>
      </c>
      <c r="J422" s="3">
        <f t="shared" si="124"/>
        <v>1914.3537590554522</v>
      </c>
      <c r="K422" s="3">
        <f t="shared" ca="1" si="125"/>
        <v>18942.258289766567</v>
      </c>
      <c r="L422" s="3">
        <f t="shared" si="109"/>
        <v>-9.752625461108348</v>
      </c>
      <c r="M422" s="3">
        <f t="shared" ca="1" si="110"/>
        <v>-0.35192214198393174</v>
      </c>
      <c r="N422" s="3">
        <f t="shared" ca="1" si="111"/>
        <v>-20.163653452883004</v>
      </c>
      <c r="O422" s="1">
        <f t="shared" ca="1" si="112"/>
        <v>72346172.750993684</v>
      </c>
      <c r="P422" s="1">
        <f t="shared" si="113"/>
        <v>-12695583.144250222</v>
      </c>
      <c r="Q422" s="1">
        <f t="shared" ca="1" si="114"/>
        <v>85041755.895243913</v>
      </c>
      <c r="R422" s="1">
        <f t="shared" ca="1" si="115"/>
        <v>313673.07015641523</v>
      </c>
      <c r="S422" s="23">
        <f t="shared" si="116"/>
        <v>1.0027911748958018</v>
      </c>
      <c r="U422" s="3">
        <f t="shared" si="117"/>
        <v>332.51669706058271</v>
      </c>
      <c r="V422" s="23">
        <f t="shared" ca="1" si="118"/>
        <v>1.3872504171318869</v>
      </c>
    </row>
    <row r="423" spans="4:22" x14ac:dyDescent="0.2">
      <c r="D423" s="1">
        <f t="shared" si="119"/>
        <v>421</v>
      </c>
      <c r="E423" s="2">
        <f t="shared" si="120"/>
        <v>42.20000000000033</v>
      </c>
      <c r="F423" s="3">
        <f t="shared" ca="1" si="121"/>
        <v>433.01270189221935</v>
      </c>
      <c r="G423" s="3">
        <f t="shared" si="122"/>
        <v>-159.98111474135015</v>
      </c>
      <c r="H423" s="3">
        <f t="shared" ca="1" si="108"/>
        <v>461.62101021713153</v>
      </c>
      <c r="I423" s="3">
        <f t="shared" ca="1" si="123"/>
        <v>18229.834749662503</v>
      </c>
      <c r="J423" s="3">
        <f t="shared" si="124"/>
        <v>1898.4044107086227</v>
      </c>
      <c r="K423" s="3">
        <f t="shared" ca="1" si="125"/>
        <v>18988.403513925612</v>
      </c>
      <c r="L423" s="3">
        <f t="shared" si="109"/>
        <v>-9.7531068457615895</v>
      </c>
      <c r="M423" s="3">
        <f t="shared" ca="1" si="110"/>
        <v>-0.35390535140829948</v>
      </c>
      <c r="N423" s="3">
        <f t="shared" ca="1" si="111"/>
        <v>-20.277282982789846</v>
      </c>
      <c r="O423" s="1">
        <f t="shared" ca="1" si="112"/>
        <v>72451945.405120909</v>
      </c>
      <c r="P423" s="1">
        <f t="shared" si="113"/>
        <v>-12590431.916792259</v>
      </c>
      <c r="Q423" s="1">
        <f t="shared" ca="1" si="114"/>
        <v>85042377.321913168</v>
      </c>
      <c r="R423" s="1">
        <f t="shared" ca="1" si="115"/>
        <v>313902.28694764944</v>
      </c>
      <c r="S423" s="23">
        <f t="shared" si="116"/>
        <v>1.0043539413484743</v>
      </c>
      <c r="U423" s="3">
        <f t="shared" si="117"/>
        <v>332.5815432831173</v>
      </c>
      <c r="V423" s="23">
        <f t="shared" ca="1" si="118"/>
        <v>1.3879934696922329</v>
      </c>
    </row>
    <row r="424" spans="4:22" x14ac:dyDescent="0.2">
      <c r="D424" s="1">
        <f t="shared" si="119"/>
        <v>422</v>
      </c>
      <c r="E424" s="2">
        <f t="shared" si="120"/>
        <v>42.300000000000331</v>
      </c>
      <c r="F424" s="3">
        <f t="shared" ca="1" si="121"/>
        <v>433.01270189221935</v>
      </c>
      <c r="G424" s="3">
        <f t="shared" si="122"/>
        <v>-160.95642542592631</v>
      </c>
      <c r="H424" s="3">
        <f t="shared" ca="1" si="108"/>
        <v>461.95992346294696</v>
      </c>
      <c r="I424" s="3">
        <f t="shared" ca="1" si="123"/>
        <v>18273.136019851725</v>
      </c>
      <c r="J424" s="3">
        <f t="shared" si="124"/>
        <v>1882.357533700259</v>
      </c>
      <c r="K424" s="3">
        <f t="shared" ca="1" si="125"/>
        <v>19034.58253797032</v>
      </c>
      <c r="L424" s="3">
        <f t="shared" si="109"/>
        <v>-9.7535911740335859</v>
      </c>
      <c r="M424" s="3">
        <f t="shared" ca="1" si="110"/>
        <v>-0.3558857564992236</v>
      </c>
      <c r="N424" s="3">
        <f t="shared" ca="1" si="111"/>
        <v>-20.39075183622602</v>
      </c>
      <c r="O424" s="1">
        <f t="shared" ca="1" si="112"/>
        <v>72558370.101203218</v>
      </c>
      <c r="P424" s="1">
        <f t="shared" si="113"/>
        <v>-12484627.162410643</v>
      </c>
      <c r="Q424" s="1">
        <f t="shared" ca="1" si="114"/>
        <v>85042997.263613865</v>
      </c>
      <c r="R424" s="1">
        <f t="shared" ca="1" si="115"/>
        <v>314132.74795480393</v>
      </c>
      <c r="S424" s="23">
        <f t="shared" si="116"/>
        <v>1.0059281458807705</v>
      </c>
      <c r="U424" s="3">
        <f t="shared" si="117"/>
        <v>332.64678603378286</v>
      </c>
      <c r="V424" s="23">
        <f t="shared" ca="1" si="118"/>
        <v>1.3887400776390828</v>
      </c>
    </row>
    <row r="425" spans="4:22" x14ac:dyDescent="0.2">
      <c r="D425" s="1">
        <f t="shared" si="119"/>
        <v>423</v>
      </c>
      <c r="E425" s="2">
        <f t="shared" si="120"/>
        <v>42.400000000000333</v>
      </c>
      <c r="F425" s="3">
        <f t="shared" ca="1" si="121"/>
        <v>433.01270189221935</v>
      </c>
      <c r="G425" s="3">
        <f t="shared" si="122"/>
        <v>-161.93178454332968</v>
      </c>
      <c r="H425" s="3">
        <f t="shared" ca="1" si="108"/>
        <v>462.30066282170458</v>
      </c>
      <c r="I425" s="3">
        <f t="shared" ca="1" si="123"/>
        <v>18316.437290040947</v>
      </c>
      <c r="J425" s="3">
        <f t="shared" si="124"/>
        <v>1866.2131232017962</v>
      </c>
      <c r="K425" s="3">
        <f t="shared" ca="1" si="125"/>
        <v>19080.795544692919</v>
      </c>
      <c r="L425" s="3">
        <f t="shared" si="109"/>
        <v>-9.7540784460700731</v>
      </c>
      <c r="M425" s="3">
        <f t="shared" ca="1" si="110"/>
        <v>-0.35786334828852667</v>
      </c>
      <c r="N425" s="3">
        <f t="shared" ca="1" si="111"/>
        <v>-20.50405949935281</v>
      </c>
      <c r="O425" s="1">
        <f t="shared" ca="1" si="112"/>
        <v>72665446.967431709</v>
      </c>
      <c r="P425" s="1">
        <f t="shared" si="113"/>
        <v>-12378168.656541113</v>
      </c>
      <c r="Q425" s="1">
        <f t="shared" ca="1" si="114"/>
        <v>85043615.623972818</v>
      </c>
      <c r="R425" s="1">
        <f t="shared" ca="1" si="115"/>
        <v>314364.45071875909</v>
      </c>
      <c r="S425" s="23">
        <f t="shared" si="116"/>
        <v>1.0075138249708318</v>
      </c>
      <c r="U425" s="3">
        <f t="shared" si="117"/>
        <v>332.71242533221107</v>
      </c>
      <c r="V425" s="23">
        <f t="shared" ca="1" si="118"/>
        <v>1.3894902252601493</v>
      </c>
    </row>
    <row r="426" spans="4:22" x14ac:dyDescent="0.2">
      <c r="D426" s="1">
        <f t="shared" si="119"/>
        <v>424</v>
      </c>
      <c r="E426" s="2">
        <f t="shared" si="120"/>
        <v>42.500000000000334</v>
      </c>
      <c r="F426" s="3">
        <f t="shared" ca="1" si="121"/>
        <v>433.01270189221935</v>
      </c>
      <c r="G426" s="3">
        <f t="shared" si="122"/>
        <v>-162.9071923879367</v>
      </c>
      <c r="H426" s="3">
        <f t="shared" ca="1" si="108"/>
        <v>462.64322466855629</v>
      </c>
      <c r="I426" s="3">
        <f t="shared" ca="1" si="123"/>
        <v>18359.738560230169</v>
      </c>
      <c r="J426" s="3">
        <f t="shared" si="124"/>
        <v>1849.9711743552327</v>
      </c>
      <c r="K426" s="3">
        <f t="shared" ca="1" si="125"/>
        <v>19127.042716523578</v>
      </c>
      <c r="L426" s="3">
        <f t="shared" si="109"/>
        <v>-9.7545686620176735</v>
      </c>
      <c r="M426" s="3">
        <f t="shared" ca="1" si="110"/>
        <v>-0.35983811791974857</v>
      </c>
      <c r="N426" s="3">
        <f t="shared" ca="1" si="111"/>
        <v>-20.617205464732432</v>
      </c>
      <c r="O426" s="1">
        <f t="shared" ca="1" si="112"/>
        <v>72773176.132784888</v>
      </c>
      <c r="P426" s="1">
        <f t="shared" si="113"/>
        <v>-12271056.173241079</v>
      </c>
      <c r="Q426" s="1">
        <f t="shared" ca="1" si="114"/>
        <v>85044232.306025967</v>
      </c>
      <c r="R426" s="1">
        <f t="shared" ca="1" si="115"/>
        <v>314597.39277461829</v>
      </c>
      <c r="S426" s="23">
        <f t="shared" si="116"/>
        <v>1.0091110153697576</v>
      </c>
      <c r="U426" s="3">
        <f t="shared" si="117"/>
        <v>332.77846119815348</v>
      </c>
      <c r="V426" s="23">
        <f t="shared" ca="1" si="118"/>
        <v>1.3902438968039901</v>
      </c>
    </row>
    <row r="427" spans="4:22" x14ac:dyDescent="0.2">
      <c r="D427" s="1">
        <f t="shared" si="119"/>
        <v>425</v>
      </c>
      <c r="E427" s="2">
        <f t="shared" si="120"/>
        <v>42.600000000000335</v>
      </c>
      <c r="F427" s="3">
        <f t="shared" ca="1" si="121"/>
        <v>433.01270189221935</v>
      </c>
      <c r="G427" s="3">
        <f t="shared" si="122"/>
        <v>-163.88264925413847</v>
      </c>
      <c r="H427" s="3">
        <f t="shared" ca="1" si="108"/>
        <v>462.9876053703328</v>
      </c>
      <c r="I427" s="3">
        <f t="shared" ca="1" si="123"/>
        <v>18403.039830419391</v>
      </c>
      <c r="J427" s="3">
        <f t="shared" si="124"/>
        <v>1833.6316822731289</v>
      </c>
      <c r="K427" s="3">
        <f t="shared" ca="1" si="125"/>
        <v>19173.324235529562</v>
      </c>
      <c r="L427" s="3">
        <f t="shared" si="109"/>
        <v>-9.7550618220239045</v>
      </c>
      <c r="M427" s="3">
        <f t="shared" ca="1" si="110"/>
        <v>-0.36181005664796417</v>
      </c>
      <c r="N427" s="3">
        <f t="shared" ca="1" si="111"/>
        <v>-20.730189231317581</v>
      </c>
      <c r="O427" s="1">
        <f t="shared" ca="1" si="112"/>
        <v>72881557.727028698</v>
      </c>
      <c r="P427" s="1">
        <f t="shared" si="113"/>
        <v>-12163289.485189326</v>
      </c>
      <c r="Q427" s="1">
        <f t="shared" ca="1" si="114"/>
        <v>85044847.212218016</v>
      </c>
      <c r="R427" s="1">
        <f t="shared" ca="1" si="115"/>
        <v>314831.57165182632</v>
      </c>
      <c r="S427" s="23">
        <f t="shared" si="116"/>
        <v>1.0107197541025792</v>
      </c>
      <c r="U427" s="3">
        <f t="shared" si="117"/>
        <v>332.84489365148124</v>
      </c>
      <c r="V427" s="23">
        <f t="shared" ca="1" si="118"/>
        <v>1.391001076480755</v>
      </c>
    </row>
    <row r="428" spans="4:22" x14ac:dyDescent="0.2">
      <c r="D428" s="1">
        <f t="shared" si="119"/>
        <v>426</v>
      </c>
      <c r="E428" s="2">
        <f t="shared" si="120"/>
        <v>42.700000000000337</v>
      </c>
      <c r="F428" s="3">
        <f t="shared" ca="1" si="121"/>
        <v>433.01270189221935</v>
      </c>
      <c r="G428" s="3">
        <f t="shared" si="122"/>
        <v>-164.85815543634087</v>
      </c>
      <c r="H428" s="3">
        <f t="shared" ca="1" si="108"/>
        <v>463.33380128571747</v>
      </c>
      <c r="I428" s="3">
        <f t="shared" ca="1" si="123"/>
        <v>18446.341100608613</v>
      </c>
      <c r="J428" s="3">
        <f t="shared" si="124"/>
        <v>1817.194642038605</v>
      </c>
      <c r="K428" s="3">
        <f t="shared" ca="1" si="125"/>
        <v>19219.64028341441</v>
      </c>
      <c r="L428" s="3">
        <f t="shared" si="109"/>
        <v>-9.7555579262371648</v>
      </c>
      <c r="M428" s="3">
        <f t="shared" ca="1" si="110"/>
        <v>-0.36377915583959253</v>
      </c>
      <c r="N428" s="3">
        <f t="shared" ca="1" si="111"/>
        <v>-20.843010304440508</v>
      </c>
      <c r="O428" s="1">
        <f t="shared" ca="1" si="112"/>
        <v>72990591.880716726</v>
      </c>
      <c r="P428" s="1">
        <f t="shared" si="113"/>
        <v>-12054868.363685686</v>
      </c>
      <c r="Q428" s="1">
        <f t="shared" ca="1" si="114"/>
        <v>85045460.244402409</v>
      </c>
      <c r="R428" s="1">
        <f t="shared" ca="1" si="115"/>
        <v>315066.98487428785</v>
      </c>
      <c r="S428" s="23">
        <f t="shared" si="116"/>
        <v>1.0123400784692518</v>
      </c>
      <c r="U428" s="3">
        <f t="shared" si="117"/>
        <v>332.91172271218511</v>
      </c>
      <c r="V428" s="23">
        <f t="shared" ca="1" si="118"/>
        <v>1.3917617484629319</v>
      </c>
    </row>
    <row r="429" spans="4:22" x14ac:dyDescent="0.2">
      <c r="D429" s="1">
        <f t="shared" si="119"/>
        <v>427</v>
      </c>
      <c r="E429" s="2">
        <f t="shared" si="120"/>
        <v>42.800000000000338</v>
      </c>
      <c r="F429" s="3">
        <f t="shared" ca="1" si="121"/>
        <v>433.01270189221935</v>
      </c>
      <c r="G429" s="3">
        <f t="shared" si="122"/>
        <v>-165.83371122896457</v>
      </c>
      <c r="H429" s="3">
        <f t="shared" ca="1" si="108"/>
        <v>463.68180876542016</v>
      </c>
      <c r="I429" s="3">
        <f t="shared" ca="1" si="123"/>
        <v>18489.642370797836</v>
      </c>
      <c r="J429" s="3">
        <f t="shared" si="124"/>
        <v>1800.6600487053397</v>
      </c>
      <c r="K429" s="3">
        <f t="shared" ca="1" si="125"/>
        <v>19265.991041517125</v>
      </c>
      <c r="L429" s="3">
        <f t="shared" si="109"/>
        <v>-9.7560569748067447</v>
      </c>
      <c r="M429" s="3">
        <f t="shared" ca="1" si="110"/>
        <v>-0.36574540697219804</v>
      </c>
      <c r="N429" s="3">
        <f t="shared" ca="1" si="111"/>
        <v>-20.955668195801621</v>
      </c>
      <c r="O429" s="1">
        <f t="shared" ca="1" si="112"/>
        <v>73100278.725190371</v>
      </c>
      <c r="P429" s="1">
        <f t="shared" si="113"/>
        <v>-11945792.578650756</v>
      </c>
      <c r="Q429" s="1">
        <f t="shared" ca="1" si="114"/>
        <v>85046071.303841129</v>
      </c>
      <c r="R429" s="1">
        <f t="shared" ca="1" si="115"/>
        <v>315303.62996048573</v>
      </c>
      <c r="S429" s="23">
        <f t="shared" si="116"/>
        <v>1.0139720260456404</v>
      </c>
      <c r="U429" s="3">
        <f t="shared" si="117"/>
        <v>332.97894840037577</v>
      </c>
      <c r="V429" s="23">
        <f t="shared" ca="1" si="118"/>
        <v>1.3925258968860894</v>
      </c>
    </row>
    <row r="430" spans="4:22" x14ac:dyDescent="0.2">
      <c r="D430" s="1">
        <f t="shared" si="119"/>
        <v>428</v>
      </c>
      <c r="E430" s="2">
        <f t="shared" si="120"/>
        <v>42.90000000000034</v>
      </c>
      <c r="F430" s="3">
        <f t="shared" ca="1" si="121"/>
        <v>433.01270189221935</v>
      </c>
      <c r="G430" s="3">
        <f t="shared" si="122"/>
        <v>-166.80931692644526</v>
      </c>
      <c r="H430" s="3">
        <f t="shared" ca="1" si="108"/>
        <v>464.03162415234942</v>
      </c>
      <c r="I430" s="3">
        <f t="shared" ca="1" si="123"/>
        <v>18532.943640987058</v>
      </c>
      <c r="J430" s="3">
        <f t="shared" si="124"/>
        <v>1784.0278972975691</v>
      </c>
      <c r="K430" s="3">
        <f t="shared" ca="1" si="125"/>
        <v>19312.376690811394</v>
      </c>
      <c r="L430" s="3">
        <f t="shared" si="109"/>
        <v>-9.7565589678828264</v>
      </c>
      <c r="M430" s="3">
        <f t="shared" ca="1" si="110"/>
        <v>-0.36770880163428316</v>
      </c>
      <c r="N430" s="3">
        <f t="shared" ca="1" si="111"/>
        <v>-21.068162423457611</v>
      </c>
      <c r="O430" s="1">
        <f t="shared" ca="1" si="112"/>
        <v>73210618.39257887</v>
      </c>
      <c r="P430" s="1">
        <f t="shared" si="113"/>
        <v>-11836061.898625582</v>
      </c>
      <c r="Q430" s="1">
        <f t="shared" ca="1" si="114"/>
        <v>85046680.291204453</v>
      </c>
      <c r="R430" s="1">
        <f t="shared" ca="1" si="115"/>
        <v>315541.50442359759</v>
      </c>
      <c r="S430" s="23">
        <f t="shared" si="116"/>
        <v>1.0156156346845262</v>
      </c>
      <c r="U430" s="3">
        <f t="shared" si="117"/>
        <v>333.04657073628346</v>
      </c>
      <c r="V430" s="23">
        <f t="shared" ca="1" si="118"/>
        <v>1.3932935058496188</v>
      </c>
    </row>
    <row r="431" spans="4:22" x14ac:dyDescent="0.2">
      <c r="D431" s="1">
        <f t="shared" si="119"/>
        <v>429</v>
      </c>
      <c r="E431" s="2">
        <f t="shared" si="120"/>
        <v>43.000000000000341</v>
      </c>
      <c r="F431" s="3">
        <f t="shared" ca="1" si="121"/>
        <v>433.01270189221935</v>
      </c>
      <c r="G431" s="3">
        <f t="shared" si="122"/>
        <v>-167.78497282323355</v>
      </c>
      <c r="H431" s="3">
        <f t="shared" ca="1" si="108"/>
        <v>464.38324378178555</v>
      </c>
      <c r="I431" s="3">
        <f t="shared" ca="1" si="123"/>
        <v>18576.24491117628</v>
      </c>
      <c r="J431" s="3">
        <f t="shared" si="124"/>
        <v>1767.2981828100853</v>
      </c>
      <c r="K431" s="3">
        <f t="shared" ca="1" si="125"/>
        <v>19358.797411904809</v>
      </c>
      <c r="L431" s="3">
        <f t="shared" si="109"/>
        <v>-9.757063905616473</v>
      </c>
      <c r="M431" s="3">
        <f t="shared" ca="1" si="110"/>
        <v>-0.36966933152507381</v>
      </c>
      <c r="N431" s="3">
        <f t="shared" ca="1" si="111"/>
        <v>-21.18049251180916</v>
      </c>
      <c r="O431" s="1">
        <f t="shared" ca="1" si="112"/>
        <v>73321611.015799701</v>
      </c>
      <c r="P431" s="1">
        <f t="shared" si="113"/>
        <v>-11725676.090771349</v>
      </c>
      <c r="Q431" s="1">
        <f t="shared" ca="1" si="114"/>
        <v>85047287.106571048</v>
      </c>
      <c r="R431" s="1">
        <f t="shared" ca="1" si="115"/>
        <v>315780.60577161418</v>
      </c>
      <c r="S431" s="23">
        <f t="shared" si="116"/>
        <v>1.0172709425166095</v>
      </c>
      <c r="U431" s="3">
        <f t="shared" si="117"/>
        <v>333.11458974025805</v>
      </c>
      <c r="V431" s="23">
        <f t="shared" ca="1" si="118"/>
        <v>1.3940645594174743</v>
      </c>
    </row>
    <row r="432" spans="4:22" x14ac:dyDescent="0.2">
      <c r="D432" s="1">
        <f t="shared" si="119"/>
        <v>430</v>
      </c>
      <c r="E432" s="2">
        <f t="shared" si="120"/>
        <v>43.100000000000342</v>
      </c>
      <c r="F432" s="3">
        <f t="shared" ca="1" si="121"/>
        <v>433.01270189221935</v>
      </c>
      <c r="G432" s="3">
        <f t="shared" si="122"/>
        <v>-168.76067921379519</v>
      </c>
      <c r="H432" s="3">
        <f t="shared" ca="1" si="108"/>
        <v>464.73666398155149</v>
      </c>
      <c r="I432" s="3">
        <f t="shared" ca="1" si="123"/>
        <v>18619.546181365502</v>
      </c>
      <c r="J432" s="3">
        <f t="shared" si="124"/>
        <v>1750.4709002082338</v>
      </c>
      <c r="K432" s="3">
        <f t="shared" ca="1" si="125"/>
        <v>19405.253385038115</v>
      </c>
      <c r="L432" s="3">
        <f t="shared" si="109"/>
        <v>-9.7575717881596429</v>
      </c>
      <c r="M432" s="3">
        <f t="shared" ca="1" si="110"/>
        <v>-0.37162698845429565</v>
      </c>
      <c r="N432" s="3">
        <f t="shared" ca="1" si="111"/>
        <v>-21.292657991588115</v>
      </c>
      <c r="O432" s="1">
        <f t="shared" ca="1" si="112"/>
        <v>73433256.728558511</v>
      </c>
      <c r="P432" s="1">
        <f t="shared" si="113"/>
        <v>-11614634.920869067</v>
      </c>
      <c r="Q432" s="1">
        <f t="shared" ca="1" si="114"/>
        <v>85047891.649427578</v>
      </c>
      <c r="R432" s="1">
        <f t="shared" ca="1" si="115"/>
        <v>316020.93150745501</v>
      </c>
      <c r="S432" s="23">
        <f t="shared" si="116"/>
        <v>1.0189379879515263</v>
      </c>
      <c r="U432" s="3">
        <f t="shared" si="117"/>
        <v>333.18300543276939</v>
      </c>
      <c r="V432" s="23">
        <f t="shared" ca="1" si="118"/>
        <v>1.394839041618908</v>
      </c>
    </row>
    <row r="433" spans="4:22" x14ac:dyDescent="0.2">
      <c r="D433" s="1">
        <f t="shared" si="119"/>
        <v>431</v>
      </c>
      <c r="E433" s="2">
        <f t="shared" si="120"/>
        <v>43.200000000000344</v>
      </c>
      <c r="F433" s="3">
        <f t="shared" ca="1" si="121"/>
        <v>433.01270189221935</v>
      </c>
      <c r="G433" s="3">
        <f t="shared" si="122"/>
        <v>-169.73643639261115</v>
      </c>
      <c r="H433" s="3">
        <f t="shared" ca="1" si="108"/>
        <v>465.09188107218444</v>
      </c>
      <c r="I433" s="3">
        <f t="shared" ca="1" si="123"/>
        <v>18662.847451554724</v>
      </c>
      <c r="J433" s="3">
        <f t="shared" si="124"/>
        <v>1733.5460444279136</v>
      </c>
      <c r="K433" s="3">
        <f t="shared" ca="1" si="125"/>
        <v>19451.744790084475</v>
      </c>
      <c r="L433" s="3">
        <f t="shared" si="109"/>
        <v>-9.758082615665181</v>
      </c>
      <c r="M433" s="3">
        <f t="shared" ca="1" si="110"/>
        <v>-0.37358176434194396</v>
      </c>
      <c r="N433" s="3">
        <f t="shared" ca="1" si="111"/>
        <v>-21.404658399844301</v>
      </c>
      <c r="O433" s="1">
        <f t="shared" ca="1" si="112"/>
        <v>73545555.665349409</v>
      </c>
      <c r="P433" s="1">
        <f t="shared" si="113"/>
        <v>-11502938.153319269</v>
      </c>
      <c r="Q433" s="1">
        <f t="shared" ca="1" si="114"/>
        <v>85048493.818668678</v>
      </c>
      <c r="R433" s="1">
        <f t="shared" ca="1" si="115"/>
        <v>316262.47912908543</v>
      </c>
      <c r="S433" s="23">
        <f t="shared" si="116"/>
        <v>1.0206168096788701</v>
      </c>
      <c r="U433" s="3">
        <f t="shared" si="117"/>
        <v>333.25181783440678</v>
      </c>
      <c r="V433" s="23">
        <f t="shared" ca="1" si="118"/>
        <v>1.3956169364492084</v>
      </c>
    </row>
    <row r="434" spans="4:22" x14ac:dyDescent="0.2">
      <c r="D434" s="1">
        <f t="shared" si="119"/>
        <v>432</v>
      </c>
      <c r="E434" s="2">
        <f t="shared" si="120"/>
        <v>43.300000000000345</v>
      </c>
      <c r="F434" s="3">
        <f t="shared" ca="1" si="121"/>
        <v>433.01270189221935</v>
      </c>
      <c r="G434" s="3">
        <f t="shared" si="122"/>
        <v>-170.71224465417768</v>
      </c>
      <c r="H434" s="3">
        <f t="shared" ca="1" si="108"/>
        <v>465.44889136710583</v>
      </c>
      <c r="I434" s="3">
        <f t="shared" ca="1" si="123"/>
        <v>18706.148721743946</v>
      </c>
      <c r="J434" s="3">
        <f t="shared" si="124"/>
        <v>1716.5236103755742</v>
      </c>
      <c r="K434" s="3">
        <f t="shared" ca="1" si="125"/>
        <v>19498.271806548742</v>
      </c>
      <c r="L434" s="3">
        <f t="shared" si="109"/>
        <v>-9.7585963882868221</v>
      </c>
      <c r="M434" s="3">
        <f t="shared" ca="1" si="110"/>
        <v>-0.37553365121804455</v>
      </c>
      <c r="N434" s="3">
        <f t="shared" ca="1" si="111"/>
        <v>-21.51649327993184</v>
      </c>
      <c r="O434" s="1">
        <f t="shared" ca="1" si="112"/>
        <v>73658507.961455077</v>
      </c>
      <c r="P434" s="1">
        <f t="shared" si="113"/>
        <v>-11390585.551141692</v>
      </c>
      <c r="Q434" s="1">
        <f t="shared" ca="1" si="114"/>
        <v>85049093.512596771</v>
      </c>
      <c r="R434" s="1">
        <f t="shared" ca="1" si="115"/>
        <v>316505.24612963194</v>
      </c>
      <c r="S434" s="23">
        <f t="shared" si="116"/>
        <v>1.0223074466692188</v>
      </c>
      <c r="U434" s="3">
        <f t="shared" si="117"/>
        <v>333.32102696587941</v>
      </c>
      <c r="V434" s="23">
        <f t="shared" ca="1" si="118"/>
        <v>1.3963982278704301</v>
      </c>
    </row>
    <row r="435" spans="4:22" x14ac:dyDescent="0.2">
      <c r="D435" s="1">
        <f t="shared" si="119"/>
        <v>433</v>
      </c>
      <c r="E435" s="2">
        <f t="shared" si="120"/>
        <v>43.400000000000347</v>
      </c>
      <c r="F435" s="3">
        <f t="shared" ca="1" si="121"/>
        <v>433.01270189221935</v>
      </c>
      <c r="G435" s="3">
        <f t="shared" si="122"/>
        <v>-171.68810429300638</v>
      </c>
      <c r="H435" s="3">
        <f t="shared" ca="1" si="108"/>
        <v>465.80769117279101</v>
      </c>
      <c r="I435" s="3">
        <f t="shared" ca="1" si="123"/>
        <v>18749.449991933168</v>
      </c>
      <c r="J435" s="3">
        <f t="shared" si="124"/>
        <v>1699.4035929282149</v>
      </c>
      <c r="K435" s="3">
        <f t="shared" ca="1" si="125"/>
        <v>19544.834613566767</v>
      </c>
      <c r="L435" s="3">
        <f t="shared" si="109"/>
        <v>-9.7591131061791891</v>
      </c>
      <c r="M435" s="3">
        <f t="shared" ca="1" si="110"/>
        <v>-0.37748264122240754</v>
      </c>
      <c r="N435" s="3">
        <f t="shared" ca="1" si="111"/>
        <v>-21.628162181495021</v>
      </c>
      <c r="O435" s="1">
        <f t="shared" ca="1" si="112"/>
        <v>73772113.752946913</v>
      </c>
      <c r="P435" s="1">
        <f t="shared" si="113"/>
        <v>-11277576.875974948</v>
      </c>
      <c r="Q435" s="1">
        <f t="shared" ca="1" si="114"/>
        <v>85049690.628921866</v>
      </c>
      <c r="R435" s="1">
        <f t="shared" ca="1" si="115"/>
        <v>316749.22999749787</v>
      </c>
      <c r="S435" s="23">
        <f t="shared" si="116"/>
        <v>1.0240099381751715</v>
      </c>
      <c r="U435" s="3">
        <f t="shared" si="117"/>
        <v>333.3906328480162</v>
      </c>
      <c r="V435" s="23">
        <f t="shared" ca="1" si="118"/>
        <v>1.3971828998121258</v>
      </c>
    </row>
    <row r="436" spans="4:22" x14ac:dyDescent="0.2">
      <c r="D436" s="1">
        <f t="shared" si="119"/>
        <v>434</v>
      </c>
      <c r="E436" s="2">
        <f t="shared" si="120"/>
        <v>43.500000000000348</v>
      </c>
      <c r="F436" s="3">
        <f t="shared" ca="1" si="121"/>
        <v>433.01270189221935</v>
      </c>
      <c r="G436" s="3">
        <f t="shared" si="122"/>
        <v>-172.66401560362431</v>
      </c>
      <c r="H436" s="3">
        <f t="shared" ca="1" si="108"/>
        <v>466.16827678893878</v>
      </c>
      <c r="I436" s="3">
        <f t="shared" ca="1" si="123"/>
        <v>18792.75126212239</v>
      </c>
      <c r="J436" s="3">
        <f t="shared" si="124"/>
        <v>1682.1859869333832</v>
      </c>
      <c r="K436" s="3">
        <f t="shared" ca="1" si="125"/>
        <v>19591.433389904705</v>
      </c>
      <c r="L436" s="3">
        <f t="shared" si="109"/>
        <v>-9.7596327694977916</v>
      </c>
      <c r="M436" s="3">
        <f t="shared" ca="1" si="110"/>
        <v>-0.37942872660437377</v>
      </c>
      <c r="N436" s="3">
        <f t="shared" ca="1" si="111"/>
        <v>-21.739664660453791</v>
      </c>
      <c r="O436" s="1">
        <f t="shared" ca="1" si="112"/>
        <v>73886373.176685333</v>
      </c>
      <c r="P436" s="1">
        <f t="shared" si="113"/>
        <v>-11163911.88807622</v>
      </c>
      <c r="Q436" s="1">
        <f t="shared" ca="1" si="114"/>
        <v>85050285.064761549</v>
      </c>
      <c r="R436" s="1">
        <f t="shared" ca="1" si="115"/>
        <v>316994.42821647838</v>
      </c>
      <c r="S436" s="23">
        <f t="shared" si="116"/>
        <v>1.0257243237323932</v>
      </c>
      <c r="U436" s="3">
        <f t="shared" si="117"/>
        <v>333.46063550176575</v>
      </c>
      <c r="V436" s="23">
        <f t="shared" ca="1" si="118"/>
        <v>1.3979709361720758</v>
      </c>
    </row>
    <row r="437" spans="4:22" x14ac:dyDescent="0.2">
      <c r="D437" s="1">
        <f t="shared" si="119"/>
        <v>435</v>
      </c>
      <c r="E437" s="2">
        <f t="shared" si="120"/>
        <v>43.60000000000035</v>
      </c>
      <c r="F437" s="3">
        <f t="shared" ca="1" si="121"/>
        <v>433.01270189221935</v>
      </c>
      <c r="G437" s="3">
        <f t="shared" si="122"/>
        <v>-173.63997888057409</v>
      </c>
      <c r="H437" s="3">
        <f t="shared" ca="1" si="108"/>
        <v>466.53064450863917</v>
      </c>
      <c r="I437" s="3">
        <f t="shared" ca="1" si="123"/>
        <v>18836.052532311613</v>
      </c>
      <c r="J437" s="3">
        <f t="shared" si="124"/>
        <v>1664.8707872091732</v>
      </c>
      <c r="K437" s="3">
        <f t="shared" ca="1" si="125"/>
        <v>19638.068313958353</v>
      </c>
      <c r="L437" s="3">
        <f t="shared" si="109"/>
        <v>-9.7601553783990322</v>
      </c>
      <c r="M437" s="3">
        <f t="shared" ca="1" si="110"/>
        <v>-0.38137189972255331</v>
      </c>
      <c r="N437" s="3">
        <f t="shared" ca="1" si="111"/>
        <v>-21.851000278988757</v>
      </c>
      <c r="O437" s="1">
        <f t="shared" ca="1" si="112"/>
        <v>74001286.370319724</v>
      </c>
      <c r="P437" s="1">
        <f t="shared" si="113"/>
        <v>-11049590.346320949</v>
      </c>
      <c r="Q437" s="1">
        <f t="shared" ca="1" si="114"/>
        <v>85050876.716640681</v>
      </c>
      <c r="R437" s="1">
        <f t="shared" ca="1" si="115"/>
        <v>317240.83826587466</v>
      </c>
      <c r="S437" s="23">
        <f t="shared" si="116"/>
        <v>1.0274506431606636</v>
      </c>
      <c r="U437" s="3">
        <f t="shared" si="117"/>
        <v>333.53103494819646</v>
      </c>
      <c r="V437" s="23">
        <f t="shared" ca="1" si="118"/>
        <v>1.3987623208170119</v>
      </c>
    </row>
    <row r="438" spans="4:22" x14ac:dyDescent="0.2">
      <c r="D438" s="1">
        <f t="shared" si="119"/>
        <v>436</v>
      </c>
      <c r="E438" s="2">
        <f t="shared" si="120"/>
        <v>43.700000000000351</v>
      </c>
      <c r="F438" s="3">
        <f t="shared" ca="1" si="121"/>
        <v>433.01270189221935</v>
      </c>
      <c r="G438" s="3">
        <f t="shared" si="122"/>
        <v>-174.615994418414</v>
      </c>
      <c r="H438" s="3">
        <f t="shared" ca="1" si="108"/>
        <v>466.89479061854138</v>
      </c>
      <c r="I438" s="3">
        <f t="shared" ca="1" si="123"/>
        <v>18879.353802500835</v>
      </c>
      <c r="J438" s="3">
        <f t="shared" si="124"/>
        <v>1647.4579885442238</v>
      </c>
      <c r="K438" s="3">
        <f t="shared" ca="1" si="125"/>
        <v>19684.739563752482</v>
      </c>
      <c r="L438" s="3">
        <f t="shared" si="109"/>
        <v>-9.7606809330402022</v>
      </c>
      <c r="M438" s="3">
        <f t="shared" ca="1" si="110"/>
        <v>-0.38331215304455729</v>
      </c>
      <c r="N438" s="3">
        <f t="shared" ca="1" si="111"/>
        <v>-21.962168605525822</v>
      </c>
      <c r="O438" s="1">
        <f t="shared" ca="1" si="112"/>
        <v>74116853.472288743</v>
      </c>
      <c r="P438" s="1">
        <f t="shared" si="113"/>
        <v>-10934612.008202489</v>
      </c>
      <c r="Q438" s="1">
        <f t="shared" ca="1" si="114"/>
        <v>85051465.480491236</v>
      </c>
      <c r="R438" s="1">
        <f t="shared" ca="1" si="115"/>
        <v>317488.45762060815</v>
      </c>
      <c r="S438" s="23">
        <f t="shared" si="116"/>
        <v>1.0291889365649352</v>
      </c>
      <c r="U438" s="3">
        <f t="shared" si="117"/>
        <v>333.60183120849644</v>
      </c>
      <c r="V438" s="23">
        <f t="shared" ca="1" si="118"/>
        <v>1.3995570375833422</v>
      </c>
    </row>
    <row r="439" spans="4:22" x14ac:dyDescent="0.2">
      <c r="D439" s="1">
        <f t="shared" si="119"/>
        <v>437</v>
      </c>
      <c r="E439" s="2">
        <f t="shared" si="120"/>
        <v>43.800000000000352</v>
      </c>
      <c r="F439" s="3">
        <f t="shared" ca="1" si="121"/>
        <v>433.01270189221935</v>
      </c>
      <c r="G439" s="3">
        <f t="shared" si="122"/>
        <v>-175.59206251171801</v>
      </c>
      <c r="H439" s="3">
        <f t="shared" ca="1" si="108"/>
        <v>467.26071139902092</v>
      </c>
      <c r="I439" s="3">
        <f t="shared" ca="1" si="123"/>
        <v>18922.655072690057</v>
      </c>
      <c r="J439" s="3">
        <f t="shared" si="124"/>
        <v>1629.9475856977172</v>
      </c>
      <c r="K439" s="3">
        <f t="shared" ca="1" si="125"/>
        <v>19731.447316940223</v>
      </c>
      <c r="L439" s="3">
        <f t="shared" si="109"/>
        <v>-9.7612094335794772</v>
      </c>
      <c r="M439" s="3">
        <f t="shared" ca="1" si="110"/>
        <v>-0.38524947914672164</v>
      </c>
      <c r="N439" s="3">
        <f t="shared" ca="1" si="111"/>
        <v>-22.07316921472037</v>
      </c>
      <c r="O439" s="1">
        <f t="shared" ca="1" si="112"/>
        <v>74233074.621820495</v>
      </c>
      <c r="P439" s="1">
        <f t="shared" si="113"/>
        <v>-10818976.629831802</v>
      </c>
      <c r="Q439" s="1">
        <f t="shared" ca="1" si="114"/>
        <v>85052051.2516523</v>
      </c>
      <c r="R439" s="1">
        <f t="shared" ca="1" si="115"/>
        <v>317737.28375133424</v>
      </c>
      <c r="S439" s="23">
        <f t="shared" si="116"/>
        <v>1.0309392443364007</v>
      </c>
      <c r="U439" s="3">
        <f t="shared" si="117"/>
        <v>333.67302430397365</v>
      </c>
      <c r="V439" s="23">
        <f t="shared" ca="1" si="118"/>
        <v>1.4003550702778715</v>
      </c>
    </row>
    <row r="440" spans="4:22" x14ac:dyDescent="0.2">
      <c r="D440" s="1">
        <f t="shared" si="119"/>
        <v>438</v>
      </c>
      <c r="E440" s="2">
        <f t="shared" si="120"/>
        <v>43.900000000000354</v>
      </c>
      <c r="F440" s="3">
        <f t="shared" ca="1" si="121"/>
        <v>433.01270189221935</v>
      </c>
      <c r="G440" s="3">
        <f t="shared" si="122"/>
        <v>-176.56818345507597</v>
      </c>
      <c r="H440" s="3">
        <f t="shared" ca="1" si="108"/>
        <v>467.62840312434548</v>
      </c>
      <c r="I440" s="3">
        <f t="shared" ca="1" si="123"/>
        <v>18965.956342879279</v>
      </c>
      <c r="J440" s="3">
        <f t="shared" si="124"/>
        <v>1612.3395733993773</v>
      </c>
      <c r="K440" s="3">
        <f t="shared" ca="1" si="125"/>
        <v>19778.191750802431</v>
      </c>
      <c r="L440" s="3">
        <f t="shared" si="109"/>
        <v>-9.7617408801759282</v>
      </c>
      <c r="M440" s="3">
        <f t="shared" ca="1" si="110"/>
        <v>-0.38718387071382437</v>
      </c>
      <c r="N440" s="3">
        <f t="shared" ca="1" si="111"/>
        <v>-22.184001687441054</v>
      </c>
      <c r="O440" s="1">
        <f t="shared" ca="1" si="112"/>
        <v>74349949.958932623</v>
      </c>
      <c r="P440" s="1">
        <f t="shared" si="113"/>
        <v>-10702683.965937119</v>
      </c>
      <c r="Q440" s="1">
        <f t="shared" ca="1" si="114"/>
        <v>85052633.924869746</v>
      </c>
      <c r="R440" s="1">
        <f t="shared" ca="1" si="115"/>
        <v>317987.31412455492</v>
      </c>
      <c r="S440" s="23">
        <f t="shared" si="116"/>
        <v>1.032701607153562</v>
      </c>
      <c r="U440" s="3">
        <f t="shared" si="117"/>
        <v>333.74461425605574</v>
      </c>
      <c r="V440" s="23">
        <f t="shared" ca="1" si="118"/>
        <v>1.4011564026785204</v>
      </c>
    </row>
    <row r="441" spans="4:22" x14ac:dyDescent="0.2">
      <c r="D441" s="1">
        <f t="shared" si="119"/>
        <v>439</v>
      </c>
      <c r="E441" s="2">
        <f t="shared" si="120"/>
        <v>44.000000000000355</v>
      </c>
      <c r="F441" s="3">
        <f t="shared" ca="1" si="121"/>
        <v>433.01270189221935</v>
      </c>
      <c r="G441" s="3">
        <f t="shared" si="122"/>
        <v>-177.54435754309355</v>
      </c>
      <c r="H441" s="3">
        <f t="shared" ca="1" si="108"/>
        <v>467.99786206284091</v>
      </c>
      <c r="I441" s="3">
        <f t="shared" ca="1" si="123"/>
        <v>19009.257613068501</v>
      </c>
      <c r="J441" s="3">
        <f t="shared" si="124"/>
        <v>1594.6339463494687</v>
      </c>
      <c r="K441" s="3">
        <f t="shared" ca="1" si="125"/>
        <v>19824.973042247093</v>
      </c>
      <c r="L441" s="3">
        <f t="shared" si="109"/>
        <v>-9.762275272989509</v>
      </c>
      <c r="M441" s="3">
        <f t="shared" ca="1" si="110"/>
        <v>-0.38911532053879555</v>
      </c>
      <c r="N441" s="3">
        <f t="shared" ca="1" si="111"/>
        <v>-22.294665610753182</v>
      </c>
      <c r="O441" s="1">
        <f t="shared" ca="1" si="112"/>
        <v>74467479.624432564</v>
      </c>
      <c r="P441" s="1">
        <f t="shared" si="113"/>
        <v>-10585733.769863626</v>
      </c>
      <c r="Q441" s="1">
        <f t="shared" ca="1" si="114"/>
        <v>85053213.394296184</v>
      </c>
      <c r="R441" s="1">
        <f t="shared" ca="1" si="115"/>
        <v>318238.54620273184</v>
      </c>
      <c r="S441" s="23">
        <f t="shared" si="116"/>
        <v>1.0344760659833123</v>
      </c>
      <c r="U441" s="3">
        <f t="shared" si="117"/>
        <v>333.81660108629018</v>
      </c>
      <c r="V441" s="23">
        <f t="shared" ca="1" si="118"/>
        <v>1.4019610185350411</v>
      </c>
    </row>
    <row r="442" spans="4:22" x14ac:dyDescent="0.2">
      <c r="D442" s="1">
        <f t="shared" si="119"/>
        <v>440</v>
      </c>
      <c r="E442" s="2">
        <f t="shared" si="120"/>
        <v>44.100000000000357</v>
      </c>
      <c r="F442" s="3">
        <f t="shared" ca="1" si="121"/>
        <v>433.01270189221935</v>
      </c>
      <c r="G442" s="3">
        <f t="shared" si="122"/>
        <v>-178.52058507039251</v>
      </c>
      <c r="H442" s="3">
        <f t="shared" ca="1" si="108"/>
        <v>468.36908447705565</v>
      </c>
      <c r="I442" s="3">
        <f t="shared" ca="1" si="123"/>
        <v>19052.558883257723</v>
      </c>
      <c r="J442" s="3">
        <f t="shared" si="124"/>
        <v>1576.8306992187945</v>
      </c>
      <c r="K442" s="3">
        <f t="shared" ca="1" si="125"/>
        <v>19871.791367808735</v>
      </c>
      <c r="L442" s="3">
        <f t="shared" si="109"/>
        <v>-9.7628126121810688</v>
      </c>
      <c r="M442" s="3">
        <f t="shared" ca="1" si="110"/>
        <v>-0.3910438215224204</v>
      </c>
      <c r="N442" s="3">
        <f t="shared" ca="1" si="111"/>
        <v>-22.405160577901714</v>
      </c>
      <c r="O442" s="1">
        <f t="shared" ca="1" si="112"/>
        <v>74585663.759917602</v>
      </c>
      <c r="P442" s="1">
        <f t="shared" si="113"/>
        <v>-10468125.793573126</v>
      </c>
      <c r="Q442" s="1">
        <f t="shared" ca="1" si="114"/>
        <v>85053789.553490728</v>
      </c>
      <c r="R442" s="1">
        <f t="shared" ca="1" si="115"/>
        <v>318490.97744439787</v>
      </c>
      <c r="S442" s="23">
        <f t="shared" si="116"/>
        <v>1.0362626620820241</v>
      </c>
      <c r="U442" s="3">
        <f t="shared" si="117"/>
        <v>333.88898481634419</v>
      </c>
      <c r="V442" s="23">
        <f t="shared" ca="1" si="118"/>
        <v>1.4027689015697307</v>
      </c>
    </row>
    <row r="443" spans="4:22" x14ac:dyDescent="0.2">
      <c r="D443" s="1">
        <f t="shared" si="119"/>
        <v>441</v>
      </c>
      <c r="E443" s="2">
        <f t="shared" si="120"/>
        <v>44.200000000000358</v>
      </c>
      <c r="F443" s="3">
        <f t="shared" ca="1" si="121"/>
        <v>433.01270189221935</v>
      </c>
      <c r="G443" s="3">
        <f t="shared" si="122"/>
        <v>-179.49686633161062</v>
      </c>
      <c r="H443" s="3">
        <f t="shared" ca="1" si="108"/>
        <v>468.74206662392498</v>
      </c>
      <c r="I443" s="3">
        <f t="shared" ca="1" si="123"/>
        <v>19095.860153446945</v>
      </c>
      <c r="J443" s="3">
        <f t="shared" si="124"/>
        <v>1558.9298266486944</v>
      </c>
      <c r="K443" s="3">
        <f t="shared" ca="1" si="125"/>
        <v>19918.646903647856</v>
      </c>
      <c r="L443" s="3">
        <f t="shared" si="109"/>
        <v>-9.7633528979123412</v>
      </c>
      <c r="M443" s="3">
        <f t="shared" ca="1" si="110"/>
        <v>-0.39296936667303534</v>
      </c>
      <c r="N443" s="3">
        <f t="shared" ca="1" si="111"/>
        <v>-22.515486188293835</v>
      </c>
      <c r="O443" s="1">
        <f t="shared" ca="1" si="112"/>
        <v>74704502.507775158</v>
      </c>
      <c r="P443" s="1">
        <f t="shared" si="113"/>
        <v>-10349859.78764371</v>
      </c>
      <c r="Q443" s="1">
        <f t="shared" ca="1" si="114"/>
        <v>85054362.295418873</v>
      </c>
      <c r="R443" s="1">
        <f t="shared" ca="1" si="115"/>
        <v>318744.605304269</v>
      </c>
      <c r="S443" s="23">
        <f t="shared" si="116"/>
        <v>1.0380614369966426</v>
      </c>
      <c r="U443" s="3">
        <f t="shared" si="117"/>
        <v>333.96176546800484</v>
      </c>
      <c r="V443" s="23">
        <f t="shared" ca="1" si="118"/>
        <v>1.4035800354781414</v>
      </c>
    </row>
    <row r="444" spans="4:22" x14ac:dyDescent="0.2">
      <c r="D444" s="1">
        <f t="shared" si="119"/>
        <v>442</v>
      </c>
      <c r="E444" s="2">
        <f t="shared" si="120"/>
        <v>44.30000000000036</v>
      </c>
      <c r="F444" s="3">
        <f t="shared" ca="1" si="121"/>
        <v>433.01270189221935</v>
      </c>
      <c r="G444" s="3">
        <f t="shared" si="122"/>
        <v>-180.47320162140184</v>
      </c>
      <c r="H444" s="3">
        <f t="shared" ca="1" si="108"/>
        <v>469.11680475493432</v>
      </c>
      <c r="I444" s="3">
        <f t="shared" ca="1" si="123"/>
        <v>19139.161423636167</v>
      </c>
      <c r="J444" s="3">
        <f t="shared" si="124"/>
        <v>1540.9313232510438</v>
      </c>
      <c r="K444" s="3">
        <f t="shared" ca="1" si="125"/>
        <v>19965.539825550368</v>
      </c>
      <c r="L444" s="3">
        <f t="shared" si="109"/>
        <v>-9.7638961303459517</v>
      </c>
      <c r="M444" s="3">
        <f t="shared" ca="1" si="110"/>
        <v>-0.39489194910621778</v>
      </c>
      <c r="N444" s="3">
        <f t="shared" ca="1" si="111"/>
        <v>-22.625642047481179</v>
      </c>
      <c r="O444" s="1">
        <f t="shared" ca="1" si="112"/>
        <v>74823996.011182919</v>
      </c>
      <c r="P444" s="1">
        <f t="shared" si="113"/>
        <v>-10230935.501269419</v>
      </c>
      <c r="Q444" s="1">
        <f t="shared" ca="1" si="114"/>
        <v>85054931.512452334</v>
      </c>
      <c r="R444" s="1">
        <f t="shared" ca="1" si="115"/>
        <v>318999.42723335535</v>
      </c>
      <c r="S444" s="23">
        <f t="shared" si="116"/>
        <v>1.0398724325657862</v>
      </c>
      <c r="U444" s="3">
        <f t="shared" si="117"/>
        <v>334.03494306317884</v>
      </c>
      <c r="V444" s="23">
        <f t="shared" ca="1" si="118"/>
        <v>1.4043944039297898</v>
      </c>
    </row>
    <row r="445" spans="4:22" x14ac:dyDescent="0.2">
      <c r="D445" s="1">
        <f t="shared" si="119"/>
        <v>443</v>
      </c>
      <c r="E445" s="2">
        <f t="shared" si="120"/>
        <v>44.400000000000361</v>
      </c>
      <c r="F445" s="3">
        <f t="shared" ca="1" si="121"/>
        <v>433.01270189221935</v>
      </c>
      <c r="G445" s="3">
        <f t="shared" si="122"/>
        <v>-181.44959123443644</v>
      </c>
      <c r="H445" s="3">
        <f t="shared" ca="1" si="108"/>
        <v>469.49329511628184</v>
      </c>
      <c r="I445" s="3">
        <f t="shared" ca="1" si="123"/>
        <v>19182.46269382539</v>
      </c>
      <c r="J445" s="3">
        <f t="shared" si="124"/>
        <v>1522.8351836082518</v>
      </c>
      <c r="K445" s="3">
        <f t="shared" ca="1" si="125"/>
        <v>20012.470308927077</v>
      </c>
      <c r="L445" s="3">
        <f t="shared" si="109"/>
        <v>-9.764442309645414</v>
      </c>
      <c r="M445" s="3">
        <f t="shared" ca="1" si="110"/>
        <v>-0.39681156204446877</v>
      </c>
      <c r="N445" s="3">
        <f t="shared" ca="1" si="111"/>
        <v>-22.735627767141668</v>
      </c>
      <c r="O445" s="1">
        <f t="shared" ca="1" si="112"/>
        <v>74944144.414108992</v>
      </c>
      <c r="P445" s="1">
        <f t="shared" si="113"/>
        <v>-10111352.682259917</v>
      </c>
      <c r="Q445" s="1">
        <f t="shared" ca="1" si="114"/>
        <v>85055497.096368909</v>
      </c>
      <c r="R445" s="1">
        <f t="shared" ca="1" si="115"/>
        <v>319255.44067907165</v>
      </c>
      <c r="S445" s="23">
        <f t="shared" si="116"/>
        <v>1.0416956909208623</v>
      </c>
      <c r="U445" s="3">
        <f t="shared" si="117"/>
        <v>334.10851762389291</v>
      </c>
      <c r="V445" s="23">
        <f t="shared" ca="1" si="118"/>
        <v>1.4052119905688607</v>
      </c>
    </row>
    <row r="446" spans="4:22" x14ac:dyDescent="0.2">
      <c r="D446" s="1">
        <f t="shared" si="119"/>
        <v>444</v>
      </c>
      <c r="E446" s="2">
        <f t="shared" si="120"/>
        <v>44.500000000000362</v>
      </c>
      <c r="F446" s="3">
        <f t="shared" ca="1" si="121"/>
        <v>433.01270189221935</v>
      </c>
      <c r="G446" s="3">
        <f t="shared" si="122"/>
        <v>-182.42603546540099</v>
      </c>
      <c r="H446" s="3">
        <f t="shared" ca="1" si="108"/>
        <v>469.87153394903993</v>
      </c>
      <c r="I446" s="3">
        <f t="shared" ca="1" si="123"/>
        <v>19225.763964014612</v>
      </c>
      <c r="J446" s="3">
        <f t="shared" si="124"/>
        <v>1504.6414022732599</v>
      </c>
      <c r="K446" s="3">
        <f t="shared" ca="1" si="125"/>
        <v>20059.438528813138</v>
      </c>
      <c r="L446" s="3">
        <f t="shared" si="109"/>
        <v>-9.7649914359751335</v>
      </c>
      <c r="M446" s="3">
        <f t="shared" ca="1" si="110"/>
        <v>-0.39872819881688937</v>
      </c>
      <c r="N446" s="3">
        <f t="shared" ca="1" si="111"/>
        <v>-22.845442965060943</v>
      </c>
      <c r="O446" s="1">
        <f t="shared" ca="1" si="112"/>
        <v>75064947.861312076</v>
      </c>
      <c r="P446" s="1">
        <f t="shared" si="113"/>
        <v>-9991111.0770401601</v>
      </c>
      <c r="Q446" s="1">
        <f t="shared" ca="1" si="114"/>
        <v>85056058.938352242</v>
      </c>
      <c r="R446" s="1">
        <f t="shared" ca="1" si="115"/>
        <v>319512.64308534714</v>
      </c>
      <c r="S446" s="23">
        <f t="shared" si="116"/>
        <v>1.0435312544871758</v>
      </c>
      <c r="U446" s="3">
        <f t="shared" si="117"/>
        <v>334.18248917229346</v>
      </c>
      <c r="V446" s="23">
        <f t="shared" ca="1" si="118"/>
        <v>1.4060327790149103</v>
      </c>
    </row>
    <row r="447" spans="4:22" x14ac:dyDescent="0.2">
      <c r="D447" s="1">
        <f t="shared" si="119"/>
        <v>445</v>
      </c>
      <c r="E447" s="2">
        <f t="shared" si="120"/>
        <v>44.600000000000364</v>
      </c>
      <c r="F447" s="3">
        <f t="shared" ca="1" si="121"/>
        <v>433.01270189221935</v>
      </c>
      <c r="G447" s="3">
        <f t="shared" si="122"/>
        <v>-183.40253460899851</v>
      </c>
      <c r="H447" s="3">
        <f t="shared" ca="1" si="108"/>
        <v>470.25151748931648</v>
      </c>
      <c r="I447" s="3">
        <f t="shared" ca="1" si="123"/>
        <v>19269.065234203834</v>
      </c>
      <c r="J447" s="3">
        <f t="shared" si="124"/>
        <v>1486.3499737695399</v>
      </c>
      <c r="K447" s="3">
        <f t="shared" ca="1" si="125"/>
        <v>20106.444659867571</v>
      </c>
      <c r="L447" s="3">
        <f t="shared" si="109"/>
        <v>-9.7655435095004002</v>
      </c>
      <c r="M447" s="3">
        <f t="shared" ca="1" si="110"/>
        <v>-0.40064185285885062</v>
      </c>
      <c r="N447" s="3">
        <f t="shared" ca="1" si="111"/>
        <v>-22.955087265113477</v>
      </c>
      <c r="O447" s="1">
        <f t="shared" ca="1" si="112"/>
        <v>75186406.49834168</v>
      </c>
      <c r="P447" s="1">
        <f t="shared" si="113"/>
        <v>-9870210.4306500293</v>
      </c>
      <c r="Q447" s="1">
        <f t="shared" ca="1" si="114"/>
        <v>85056616.928991705</v>
      </c>
      <c r="R447" s="1">
        <f t="shared" ca="1" si="115"/>
        <v>319771.03189273522</v>
      </c>
      <c r="S447" s="23">
        <f t="shared" si="116"/>
        <v>1.0453791659850618</v>
      </c>
      <c r="U447" s="3">
        <f t="shared" si="117"/>
        <v>334.25685773064674</v>
      </c>
      <c r="V447" s="23">
        <f t="shared" ca="1" si="118"/>
        <v>1.4068567528635656</v>
      </c>
    </row>
    <row r="448" spans="4:22" x14ac:dyDescent="0.2">
      <c r="D448" s="1">
        <f t="shared" si="119"/>
        <v>446</v>
      </c>
      <c r="E448" s="2">
        <f t="shared" si="120"/>
        <v>44.700000000000365</v>
      </c>
      <c r="F448" s="3">
        <f t="shared" ca="1" si="121"/>
        <v>433.01270189221935</v>
      </c>
      <c r="G448" s="3">
        <f t="shared" si="122"/>
        <v>-184.37908895994855</v>
      </c>
      <c r="H448" s="3">
        <f t="shared" ca="1" si="108"/>
        <v>470.63324196841501</v>
      </c>
      <c r="I448" s="3">
        <f t="shared" ca="1" si="123"/>
        <v>19312.366504393056</v>
      </c>
      <c r="J448" s="3">
        <f t="shared" si="124"/>
        <v>1467.9608925910925</v>
      </c>
      <c r="K448" s="3">
        <f t="shared" ca="1" si="125"/>
        <v>20153.488876372765</v>
      </c>
      <c r="L448" s="3">
        <f t="shared" si="109"/>
        <v>-9.7660985303874011</v>
      </c>
      <c r="M448" s="3">
        <f t="shared" ca="1" si="110"/>
        <v>-0.40255251771165695</v>
      </c>
      <c r="N448" s="3">
        <f t="shared" ca="1" si="111"/>
        <v>-23.064560297243265</v>
      </c>
      <c r="O448" s="1">
        <f t="shared" ca="1" si="112"/>
        <v>75308520.471538231</v>
      </c>
      <c r="P448" s="1">
        <f t="shared" si="113"/>
        <v>-9748650.4867440313</v>
      </c>
      <c r="Q448" s="1">
        <f t="shared" ca="1" si="114"/>
        <v>85057170.958282262</v>
      </c>
      <c r="R448" s="1">
        <f t="shared" ca="1" si="115"/>
        <v>320030.6045385222</v>
      </c>
      <c r="S448" s="23">
        <f t="shared" si="116"/>
        <v>1.0472394684310133</v>
      </c>
      <c r="U448" s="3">
        <f t="shared" si="117"/>
        <v>334.33162332133884</v>
      </c>
      <c r="V448" s="23">
        <f t="shared" ca="1" si="118"/>
        <v>1.4076838956872215</v>
      </c>
    </row>
    <row r="449" spans="4:22" x14ac:dyDescent="0.2">
      <c r="D449" s="1">
        <f t="shared" si="119"/>
        <v>447</v>
      </c>
      <c r="E449" s="2">
        <f t="shared" si="120"/>
        <v>44.800000000000367</v>
      </c>
      <c r="F449" s="3">
        <f t="shared" ca="1" si="121"/>
        <v>433.01270189221935</v>
      </c>
      <c r="G449" s="3">
        <f t="shared" si="122"/>
        <v>-185.3556988129873</v>
      </c>
      <c r="H449" s="3">
        <f t="shared" ca="1" si="108"/>
        <v>471.01670361299387</v>
      </c>
      <c r="I449" s="3">
        <f t="shared" ca="1" si="123"/>
        <v>19355.667774582278</v>
      </c>
      <c r="J449" s="3">
        <f t="shared" si="124"/>
        <v>1449.4741532024457</v>
      </c>
      <c r="K449" s="3">
        <f t="shared" ca="1" si="125"/>
        <v>20200.571352234001</v>
      </c>
      <c r="L449" s="3">
        <f t="shared" si="109"/>
        <v>-9.7666564988032043</v>
      </c>
      <c r="M449" s="3">
        <f t="shared" ca="1" si="110"/>
        <v>-0.40446018702220371</v>
      </c>
      <c r="N449" s="3">
        <f t="shared" ca="1" si="111"/>
        <v>-23.173861697444224</v>
      </c>
      <c r="O449" s="1">
        <f t="shared" ca="1" si="112"/>
        <v>75431289.928033307</v>
      </c>
      <c r="P449" s="1">
        <f t="shared" si="113"/>
        <v>-9626430.9875909183</v>
      </c>
      <c r="Q449" s="1">
        <f t="shared" ca="1" si="114"/>
        <v>85057720.915624231</v>
      </c>
      <c r="R449" s="1">
        <f t="shared" ca="1" si="115"/>
        <v>320291.35845683585</v>
      </c>
      <c r="S449" s="23">
        <f t="shared" si="116"/>
        <v>1.0491122051388218</v>
      </c>
      <c r="U449" s="3">
        <f t="shared" si="117"/>
        <v>334.40678596687565</v>
      </c>
      <c r="V449" s="23">
        <f t="shared" ca="1" si="118"/>
        <v>1.4085141910357346</v>
      </c>
    </row>
    <row r="450" spans="4:22" x14ac:dyDescent="0.2">
      <c r="D450" s="1">
        <f t="shared" si="119"/>
        <v>448</v>
      </c>
      <c r="E450" s="2">
        <f t="shared" si="120"/>
        <v>44.900000000000368</v>
      </c>
      <c r="F450" s="3">
        <f t="shared" ca="1" si="121"/>
        <v>433.01270189221935</v>
      </c>
      <c r="G450" s="3">
        <f t="shared" si="122"/>
        <v>-186.33236446286762</v>
      </c>
      <c r="H450" s="3">
        <f t="shared" ca="1" si="108"/>
        <v>471.401898645225</v>
      </c>
      <c r="I450" s="3">
        <f t="shared" ca="1" si="123"/>
        <v>19398.9690447715</v>
      </c>
      <c r="J450" s="3">
        <f t="shared" si="124"/>
        <v>1430.8897500386529</v>
      </c>
      <c r="K450" s="3">
        <f t="shared" ca="1" si="125"/>
        <v>20247.692260978998</v>
      </c>
      <c r="L450" s="3">
        <f t="shared" si="109"/>
        <v>-9.7672174149157716</v>
      </c>
      <c r="M450" s="3">
        <f t="shared" ca="1" si="110"/>
        <v>-0.40636485454262833</v>
      </c>
      <c r="N450" s="3">
        <f t="shared" ca="1" si="111"/>
        <v>-23.282991107740202</v>
      </c>
      <c r="O450" s="1">
        <f t="shared" ca="1" si="112"/>
        <v>75554715.015749812</v>
      </c>
      <c r="P450" s="1">
        <f t="shared" si="113"/>
        <v>-9503551.6740733646</v>
      </c>
      <c r="Q450" s="1">
        <f t="shared" ca="1" si="114"/>
        <v>85058266.68982318</v>
      </c>
      <c r="R450" s="1">
        <f t="shared" ca="1" si="115"/>
        <v>320553.29107875301</v>
      </c>
      <c r="S450" s="23">
        <f t="shared" si="116"/>
        <v>1.050997419720725</v>
      </c>
      <c r="U450" s="3">
        <f t="shared" si="117"/>
        <v>334.48234568988283</v>
      </c>
      <c r="V450" s="23">
        <f t="shared" ca="1" si="118"/>
        <v>1.4093476224371133</v>
      </c>
    </row>
    <row r="451" spans="4:22" x14ac:dyDescent="0.2">
      <c r="D451" s="1">
        <f t="shared" si="119"/>
        <v>449</v>
      </c>
      <c r="E451" s="2">
        <f t="shared" si="120"/>
        <v>45.000000000000369</v>
      </c>
      <c r="F451" s="3">
        <f t="shared" ca="1" si="121"/>
        <v>433.01270189221935</v>
      </c>
      <c r="G451" s="3">
        <f t="shared" si="122"/>
        <v>-187.3090862043592</v>
      </c>
      <c r="H451" s="3">
        <f t="shared" ref="H451:H514" ca="1" si="126">SQRT(F451^2 + G451^2)</f>
        <v>471.78882328295157</v>
      </c>
      <c r="I451" s="3">
        <f t="shared" ca="1" si="123"/>
        <v>19442.270314960722</v>
      </c>
      <c r="J451" s="3">
        <f t="shared" si="124"/>
        <v>1412.2076775052917</v>
      </c>
      <c r="K451" s="3">
        <f t="shared" ca="1" si="125"/>
        <v>20294.851775757481</v>
      </c>
      <c r="L451" s="3">
        <f t="shared" ref="L451:L514" si="127" xml:space="preserve"> -(9.780327 * (1 + 0.0053024 * ((SIN($B$7))^2) - (5.8*10^(-6)) * (SIN(2*($B$7))^2) - (3.086*10^(-6)) * J451))</f>
        <v>-9.767781278893958</v>
      </c>
      <c r="M451" s="3">
        <f t="shared" ref="M451:M514" ca="1" si="128">ATAN(G451/F451)</f>
        <v>-0.40826651412995552</v>
      </c>
      <c r="N451" s="3">
        <f t="shared" ref="N451:N514" ca="1" si="129">M451*(180/PI())</f>
        <v>-23.39194817616464</v>
      </c>
      <c r="O451" s="1">
        <f t="shared" ref="O451:O514" ca="1" si="130">(0.5)*($B$11)*(H451^2)</f>
        <v>75678795.883402109</v>
      </c>
      <c r="P451" s="1">
        <f t="shared" ref="P451:P514" si="131">($B$11)*L451*J451</f>
        <v>-9380012.2856876235</v>
      </c>
      <c r="Q451" s="1">
        <f t="shared" ref="Q451:Q514" ca="1" si="132" xml:space="preserve"> ABS(O451) + ABS(P451)</f>
        <v>85058808.169089735</v>
      </c>
      <c r="R451" s="1">
        <f t="shared" ref="R451:R514" ca="1" si="133" xml:space="preserve"> ($B$11)*H451</f>
        <v>320816.39983240707</v>
      </c>
      <c r="S451" s="23">
        <f t="shared" ref="S451:S514" si="134" xml:space="preserve"> ( 359.01*(1 - (2.25577*10^(-5))*(J451))^(5.25588) ) / (298.15 - 0.0074545*J451)</f>
        <v>1.0528951560885629</v>
      </c>
      <c r="U451" s="3">
        <f t="shared" ref="U451:U514" si="135" xml:space="preserve"> (-0.00406576*J451)+340.3</f>
        <v>334.55830251310607</v>
      </c>
      <c r="V451" s="23">
        <f t="shared" ref="V451:V514" ca="1" si="136" xml:space="preserve"> H451/U451</f>
        <v>1.4101841733982063</v>
      </c>
    </row>
    <row r="452" spans="4:22" x14ac:dyDescent="0.2">
      <c r="D452" s="1">
        <f t="shared" ref="D452:D515" si="137">D451 + 1</f>
        <v>450</v>
      </c>
      <c r="E452" s="2">
        <f t="shared" ref="E452:E515" si="138" xml:space="preserve"> E451 + $B$2</f>
        <v>45.100000000000371</v>
      </c>
      <c r="F452" s="3">
        <f t="shared" ref="F452:F515" ca="1" si="139">INDIRECT(ADDRESS(ROW()-1,COLUMN()))</f>
        <v>433.01270189221935</v>
      </c>
      <c r="G452" s="3">
        <f t="shared" ref="G452:G515" si="140">G451 + L451*$B$2</f>
        <v>-188.28586433224859</v>
      </c>
      <c r="H452" s="3">
        <f t="shared" ca="1" si="126"/>
        <v>472.17747373984497</v>
      </c>
      <c r="I452" s="3">
        <f t="shared" ref="I452:I515" ca="1" si="141">I451 + F451*($B$2)</f>
        <v>19485.571585149944</v>
      </c>
      <c r="J452" s="3">
        <f t="shared" ref="J452:J515" si="142" xml:space="preserve"> J451 + G451*($B$2) + (0.5)*(L451)*($B$2)^2</f>
        <v>1393.4279299784614</v>
      </c>
      <c r="K452" s="3">
        <f t="shared" ca="1" si="125"/>
        <v>20342.050069340741</v>
      </c>
      <c r="L452" s="3">
        <f t="shared" si="127"/>
        <v>-9.7683480909075016</v>
      </c>
      <c r="M452" s="3">
        <f t="shared" ca="1" si="128"/>
        <v>-0.41016515974573625</v>
      </c>
      <c r="N452" s="3">
        <f t="shared" ca="1" si="129"/>
        <v>-23.500732556739894</v>
      </c>
      <c r="O452" s="1">
        <f t="shared" ca="1" si="130"/>
        <v>75803532.680496275</v>
      </c>
      <c r="P452" s="1">
        <f t="shared" si="131"/>
        <v>-9255812.5605431609</v>
      </c>
      <c r="Q452" s="1">
        <f t="shared" ca="1" si="132"/>
        <v>85059345.24103944</v>
      </c>
      <c r="R452" s="1">
        <f t="shared" ca="1" si="133"/>
        <v>321080.6821430946</v>
      </c>
      <c r="S452" s="23">
        <f t="shared" si="134"/>
        <v>1.054805458454938</v>
      </c>
      <c r="U452" s="3">
        <f t="shared" si="135"/>
        <v>334.63465645941079</v>
      </c>
      <c r="V452" s="23">
        <f t="shared" ca="1" si="136"/>
        <v>1.4110238274053881</v>
      </c>
    </row>
    <row r="453" spans="4:22" x14ac:dyDescent="0.2">
      <c r="D453" s="1">
        <f t="shared" si="137"/>
        <v>451</v>
      </c>
      <c r="E453" s="2">
        <f t="shared" si="138"/>
        <v>45.200000000000372</v>
      </c>
      <c r="F453" s="3">
        <f t="shared" ca="1" si="139"/>
        <v>433.01270189221935</v>
      </c>
      <c r="G453" s="3">
        <f t="shared" si="140"/>
        <v>-189.26269914133934</v>
      </c>
      <c r="H453" s="3">
        <f t="shared" ca="1" si="126"/>
        <v>472.56784622556069</v>
      </c>
      <c r="I453" s="3">
        <f t="shared" ca="1" si="141"/>
        <v>19528.872855339167</v>
      </c>
      <c r="J453" s="3">
        <f t="shared" si="142"/>
        <v>1374.550501804782</v>
      </c>
      <c r="K453" s="3">
        <f t="shared" ref="K453:K515" ca="1" si="143">K452+ SQRT( (I453-I452)^2 + (J453-J452)^2 )</f>
        <v>20389.287314121237</v>
      </c>
      <c r="L453" s="3">
        <f t="shared" si="127"/>
        <v>-9.7689178511270338</v>
      </c>
      <c r="M453" s="3">
        <f t="shared" ca="1" si="128"/>
        <v>-0.41206078545568181</v>
      </c>
      <c r="N453" s="3">
        <f t="shared" ca="1" si="129"/>
        <v>-23.609343909456264</v>
      </c>
      <c r="O453" s="1">
        <f t="shared" ca="1" si="130"/>
        <v>75928925.557330161</v>
      </c>
      <c r="P453" s="1">
        <f t="shared" si="131"/>
        <v>-9130952.235362323</v>
      </c>
      <c r="Q453" s="1">
        <f t="shared" ca="1" si="132"/>
        <v>85059877.792692482</v>
      </c>
      <c r="R453" s="1">
        <f t="shared" ca="1" si="133"/>
        <v>321346.13543338125</v>
      </c>
      <c r="S453" s="23">
        <f t="shared" si="134"/>
        <v>1.0567283713343878</v>
      </c>
      <c r="U453" s="3">
        <f t="shared" si="135"/>
        <v>334.7114075517822</v>
      </c>
      <c r="V453" s="23">
        <f t="shared" ca="1" si="136"/>
        <v>1.4118665679252391</v>
      </c>
    </row>
    <row r="454" spans="4:22" x14ac:dyDescent="0.2">
      <c r="D454" s="1">
        <f t="shared" si="137"/>
        <v>452</v>
      </c>
      <c r="E454" s="2">
        <f t="shared" si="138"/>
        <v>45.300000000000374</v>
      </c>
      <c r="F454" s="3">
        <f t="shared" ca="1" si="139"/>
        <v>433.01270189221935</v>
      </c>
      <c r="G454" s="3">
        <f t="shared" si="140"/>
        <v>-190.23959092645205</v>
      </c>
      <c r="H454" s="3">
        <f t="shared" ca="1" si="126"/>
        <v>472.95993694589379</v>
      </c>
      <c r="I454" s="3">
        <f t="shared" ca="1" si="141"/>
        <v>19572.174125528389</v>
      </c>
      <c r="J454" s="3">
        <f t="shared" si="142"/>
        <v>1355.5753873013925</v>
      </c>
      <c r="K454" s="3">
        <f t="shared" ca="1" si="143"/>
        <v>20436.563682112199</v>
      </c>
      <c r="L454" s="3">
        <f t="shared" si="127"/>
        <v>-9.7694905597240744</v>
      </c>
      <c r="M454" s="3">
        <f t="shared" ca="1" si="128"/>
        <v>-0.413953385429291</v>
      </c>
      <c r="N454" s="3">
        <f t="shared" ca="1" si="129"/>
        <v>-23.717781900250642</v>
      </c>
      <c r="O454" s="1">
        <f t="shared" ca="1" si="130"/>
        <v>76054974.664993703</v>
      </c>
      <c r="P454" s="1">
        <f t="shared" si="131"/>
        <v>-9005431.0454799775</v>
      </c>
      <c r="Q454" s="1">
        <f t="shared" ca="1" si="132"/>
        <v>85060405.710473686</v>
      </c>
      <c r="R454" s="1">
        <f t="shared" ca="1" si="133"/>
        <v>321612.75712320779</v>
      </c>
      <c r="S454" s="23">
        <f t="shared" si="134"/>
        <v>1.0586639395445625</v>
      </c>
      <c r="U454" s="3">
        <f t="shared" si="135"/>
        <v>334.7885558133255</v>
      </c>
      <c r="V454" s="23">
        <f t="shared" ca="1" si="136"/>
        <v>1.4127123784052258</v>
      </c>
    </row>
    <row r="455" spans="4:22" x14ac:dyDescent="0.2">
      <c r="D455" s="1">
        <f t="shared" si="137"/>
        <v>453</v>
      </c>
      <c r="E455" s="2">
        <f t="shared" si="138"/>
        <v>45.400000000000375</v>
      </c>
      <c r="F455" s="3">
        <f t="shared" ca="1" si="139"/>
        <v>433.01270189221935</v>
      </c>
      <c r="G455" s="3">
        <f t="shared" si="140"/>
        <v>-191.21653998242445</v>
      </c>
      <c r="H455" s="3">
        <f t="shared" ca="1" si="126"/>
        <v>473.35374210293315</v>
      </c>
      <c r="I455" s="3">
        <f t="shared" ca="1" si="141"/>
        <v>19615.475395717611</v>
      </c>
      <c r="J455" s="3">
        <f t="shared" si="142"/>
        <v>1336.5025807559489</v>
      </c>
      <c r="K455" s="3">
        <f t="shared" ca="1" si="143"/>
        <v>20483.879344947247</v>
      </c>
      <c r="L455" s="3">
        <f t="shared" si="127"/>
        <v>-9.7700662168710366</v>
      </c>
      <c r="M455" s="3">
        <f t="shared" ca="1" si="128"/>
        <v>-0.41584295393947246</v>
      </c>
      <c r="N455" s="3">
        <f t="shared" ca="1" si="129"/>
        <v>-23.826046200984862</v>
      </c>
      <c r="O455" s="1">
        <f t="shared" ca="1" si="130"/>
        <v>76181680.155369043</v>
      </c>
      <c r="P455" s="1">
        <f t="shared" si="131"/>
        <v>-8879248.724843163</v>
      </c>
      <c r="Q455" s="1">
        <f t="shared" ca="1" si="132"/>
        <v>85060928.880212203</v>
      </c>
      <c r="R455" s="1">
        <f t="shared" ca="1" si="133"/>
        <v>321880.54462999455</v>
      </c>
      <c r="S455" s="23">
        <f t="shared" si="134"/>
        <v>1.0606122082074092</v>
      </c>
      <c r="U455" s="3">
        <f t="shared" si="135"/>
        <v>334.86610126726572</v>
      </c>
      <c r="V455" s="23">
        <f t="shared" ca="1" si="136"/>
        <v>1.4135612422743762</v>
      </c>
    </row>
    <row r="456" spans="4:22" x14ac:dyDescent="0.2">
      <c r="D456" s="1">
        <f t="shared" si="137"/>
        <v>454</v>
      </c>
      <c r="E456" s="2">
        <f t="shared" si="138"/>
        <v>45.500000000000377</v>
      </c>
      <c r="F456" s="3">
        <f t="shared" ca="1" si="139"/>
        <v>433.01270189221935</v>
      </c>
      <c r="G456" s="3">
        <f t="shared" si="140"/>
        <v>-192.19354660411156</v>
      </c>
      <c r="H456" s="3">
        <f t="shared" ca="1" si="126"/>
        <v>473.7492578952149</v>
      </c>
      <c r="I456" s="3">
        <f t="shared" ca="1" si="141"/>
        <v>19658.776665906833</v>
      </c>
      <c r="J456" s="3">
        <f t="shared" si="142"/>
        <v>1317.3320764266221</v>
      </c>
      <c r="K456" s="3">
        <f t="shared" ca="1" si="143"/>
        <v>20531.234473880031</v>
      </c>
      <c r="L456" s="3">
        <f t="shared" si="127"/>
        <v>-9.7706448227412181</v>
      </c>
      <c r="M456" s="3">
        <f t="shared" ca="1" si="128"/>
        <v>-0.41772948536216131</v>
      </c>
      <c r="N456" s="3">
        <f t="shared" ca="1" si="129"/>
        <v>-23.934136489423743</v>
      </c>
      <c r="O456" s="1">
        <f t="shared" ca="1" si="130"/>
        <v>76309042.181130722</v>
      </c>
      <c r="P456" s="1">
        <f t="shared" si="131"/>
        <v>-8752405.0060107261</v>
      </c>
      <c r="Q456" s="1">
        <f t="shared" ca="1" si="132"/>
        <v>85061447.187141448</v>
      </c>
      <c r="R456" s="1">
        <f t="shared" ca="1" si="133"/>
        <v>322149.49536874611</v>
      </c>
      <c r="S456" s="23">
        <f t="shared" si="134"/>
        <v>1.0625732227503677</v>
      </c>
      <c r="U456" s="3">
        <f t="shared" si="135"/>
        <v>334.94404393694771</v>
      </c>
      <c r="V456" s="23">
        <f t="shared" ca="1" si="136"/>
        <v>1.4144131429439506</v>
      </c>
    </row>
    <row r="457" spans="4:22" x14ac:dyDescent="0.2">
      <c r="D457" s="1">
        <f t="shared" si="137"/>
        <v>455</v>
      </c>
      <c r="E457" s="2">
        <f t="shared" si="138"/>
        <v>45.600000000000378</v>
      </c>
      <c r="F457" s="3">
        <f t="shared" ca="1" si="139"/>
        <v>433.01270189221935</v>
      </c>
      <c r="G457" s="3">
        <f t="shared" si="140"/>
        <v>-193.17061108638569</v>
      </c>
      <c r="H457" s="3">
        <f t="shared" ca="1" si="126"/>
        <v>474.14648051787509</v>
      </c>
      <c r="I457" s="3">
        <f t="shared" ca="1" si="141"/>
        <v>19702.077936096055</v>
      </c>
      <c r="J457" s="3">
        <f t="shared" si="142"/>
        <v>1298.0638685420972</v>
      </c>
      <c r="K457" s="3">
        <f t="shared" ca="1" si="143"/>
        <v>20578.629239783888</v>
      </c>
      <c r="L457" s="3">
        <f t="shared" si="127"/>
        <v>-9.7712263775088086</v>
      </c>
      <c r="M457" s="3">
        <f t="shared" ca="1" si="128"/>
        <v>-0.41961297417593013</v>
      </c>
      <c r="N457" s="3">
        <f t="shared" ca="1" si="129"/>
        <v>-24.0420524492128</v>
      </c>
      <c r="O457" s="1">
        <f t="shared" ca="1" si="130"/>
        <v>76437060.895745814</v>
      </c>
      <c r="P457" s="1">
        <f t="shared" si="131"/>
        <v>-8624899.6201529745</v>
      </c>
      <c r="Q457" s="1">
        <f t="shared" ca="1" si="132"/>
        <v>85061960.515898794</v>
      </c>
      <c r="R457" s="1">
        <f t="shared" ca="1" si="133"/>
        <v>322419.60675215506</v>
      </c>
      <c r="S457" s="23">
        <f t="shared" si="134"/>
        <v>1.0645470289075696</v>
      </c>
      <c r="U457" s="3">
        <f t="shared" si="135"/>
        <v>335.02238384583632</v>
      </c>
      <c r="V457" s="23">
        <f t="shared" ca="1" si="136"/>
        <v>1.4152680638081128</v>
      </c>
    </row>
    <row r="458" spans="4:22" x14ac:dyDescent="0.2">
      <c r="D458" s="1">
        <f t="shared" si="137"/>
        <v>456</v>
      </c>
      <c r="E458" s="2">
        <f t="shared" si="138"/>
        <v>45.700000000000379</v>
      </c>
      <c r="F458" s="3">
        <f t="shared" ca="1" si="139"/>
        <v>433.01270189221935</v>
      </c>
      <c r="G458" s="3">
        <f t="shared" si="140"/>
        <v>-194.14773372413657</v>
      </c>
      <c r="H458" s="3">
        <f t="shared" ca="1" si="126"/>
        <v>474.5454061628015</v>
      </c>
      <c r="I458" s="3">
        <f t="shared" ca="1" si="141"/>
        <v>19745.379206285277</v>
      </c>
      <c r="J458" s="3">
        <f t="shared" si="142"/>
        <v>1278.697951301571</v>
      </c>
      <c r="K458" s="3">
        <f t="shared" ca="1" si="143"/>
        <v>20626.063813151497</v>
      </c>
      <c r="L458" s="3">
        <f t="shared" si="127"/>
        <v>-9.7718108813488929</v>
      </c>
      <c r="M458" s="3">
        <f t="shared" ca="1" si="128"/>
        <v>-0.42149341496159509</v>
      </c>
      <c r="N458" s="3">
        <f t="shared" ca="1" si="129"/>
        <v>-24.149793769855666</v>
      </c>
      <c r="O458" s="1">
        <f t="shared" ca="1" si="130"/>
        <v>76565736.453474194</v>
      </c>
      <c r="P458" s="1">
        <f t="shared" si="131"/>
        <v>-8496732.2970513143</v>
      </c>
      <c r="Q458" s="1">
        <f t="shared" ca="1" si="132"/>
        <v>85062468.750525504</v>
      </c>
      <c r="R458" s="1">
        <f t="shared" ca="1" si="133"/>
        <v>322690.87619070499</v>
      </c>
      <c r="S458" s="23">
        <f t="shared" si="134"/>
        <v>1.0665336727210486</v>
      </c>
      <c r="U458" s="3">
        <f t="shared" si="135"/>
        <v>335.10112101751616</v>
      </c>
      <c r="V458" s="23">
        <f t="shared" ca="1" si="136"/>
        <v>1.4161259882445945</v>
      </c>
    </row>
    <row r="459" spans="4:22" x14ac:dyDescent="0.2">
      <c r="D459" s="1">
        <f t="shared" si="137"/>
        <v>457</v>
      </c>
      <c r="E459" s="2">
        <f t="shared" si="138"/>
        <v>45.800000000000381</v>
      </c>
      <c r="F459" s="3">
        <f t="shared" ca="1" si="139"/>
        <v>433.01270189221935</v>
      </c>
      <c r="G459" s="3">
        <f t="shared" si="140"/>
        <v>-195.12491481227147</v>
      </c>
      <c r="H459" s="3">
        <f t="shared" ca="1" si="126"/>
        <v>474.94603101878454</v>
      </c>
      <c r="I459" s="3">
        <f t="shared" ca="1" si="141"/>
        <v>19788.680476474499</v>
      </c>
      <c r="J459" s="3">
        <f t="shared" si="142"/>
        <v>1259.2343188747507</v>
      </c>
      <c r="K459" s="3">
        <f t="shared" ca="1" si="143"/>
        <v>20673.538364094569</v>
      </c>
      <c r="L459" s="3">
        <f t="shared" si="127"/>
        <v>-9.7723983344374368</v>
      </c>
      <c r="M459" s="3">
        <f t="shared" ca="1" si="128"/>
        <v>-0.42337080240181635</v>
      </c>
      <c r="N459" s="3">
        <f t="shared" ca="1" si="129"/>
        <v>-24.257360146691212</v>
      </c>
      <c r="O459" s="1">
        <f t="shared" ca="1" si="130"/>
        <v>76695069.009368733</v>
      </c>
      <c r="P459" s="1">
        <f t="shared" si="131"/>
        <v>-8367902.76509789</v>
      </c>
      <c r="Q459" s="1">
        <f t="shared" ca="1" si="132"/>
        <v>85062971.774466619</v>
      </c>
      <c r="R459" s="1">
        <f t="shared" ca="1" si="133"/>
        <v>322963.3010927735</v>
      </c>
      <c r="S459" s="23">
        <f t="shared" si="134"/>
        <v>1.0685332005419588</v>
      </c>
      <c r="U459" s="3">
        <f t="shared" si="135"/>
        <v>335.18025547569181</v>
      </c>
      <c r="V459" s="23">
        <f t="shared" ca="1" si="136"/>
        <v>1.4169868996153592</v>
      </c>
    </row>
    <row r="460" spans="4:22" x14ac:dyDescent="0.2">
      <c r="D460" s="1">
        <f t="shared" si="137"/>
        <v>458</v>
      </c>
      <c r="E460" s="2">
        <f t="shared" si="138"/>
        <v>45.900000000000382</v>
      </c>
      <c r="F460" s="3">
        <f t="shared" ca="1" si="139"/>
        <v>433.01270189221935</v>
      </c>
      <c r="G460" s="3">
        <f t="shared" si="140"/>
        <v>-196.10215464571522</v>
      </c>
      <c r="H460" s="3">
        <f t="shared" ca="1" si="126"/>
        <v>475.3483512716669</v>
      </c>
      <c r="I460" s="3">
        <f t="shared" ca="1" si="141"/>
        <v>19831.981746663721</v>
      </c>
      <c r="J460" s="3">
        <f t="shared" si="142"/>
        <v>1239.6729654018513</v>
      </c>
      <c r="K460" s="3">
        <f t="shared" ca="1" si="143"/>
        <v>20721.053062343552</v>
      </c>
      <c r="L460" s="3">
        <f t="shared" si="127"/>
        <v>-9.7729887369513033</v>
      </c>
      <c r="M460" s="3">
        <f t="shared" ca="1" si="128"/>
        <v>-0.42524513128069374</v>
      </c>
      <c r="N460" s="3">
        <f t="shared" ca="1" si="129"/>
        <v>-24.364751280870376</v>
      </c>
      <c r="O460" s="1">
        <f t="shared" ca="1" si="130"/>
        <v>76825058.719275281</v>
      </c>
      <c r="P460" s="1">
        <f t="shared" si="131"/>
        <v>-8238410.7512952145</v>
      </c>
      <c r="Q460" s="1">
        <f t="shared" ca="1" si="132"/>
        <v>85063469.47057049</v>
      </c>
      <c r="R460" s="1">
        <f t="shared" ca="1" si="133"/>
        <v>323236.8788647335</v>
      </c>
      <c r="S460" s="23">
        <f t="shared" si="134"/>
        <v>1.0705456590317945</v>
      </c>
      <c r="U460" s="3">
        <f t="shared" si="135"/>
        <v>335.25978724418781</v>
      </c>
      <c r="V460" s="23">
        <f t="shared" ca="1" si="136"/>
        <v>1.4178507812672596</v>
      </c>
    </row>
    <row r="461" spans="4:22" x14ac:dyDescent="0.2">
      <c r="D461" s="1">
        <f t="shared" si="137"/>
        <v>459</v>
      </c>
      <c r="E461" s="2">
        <f t="shared" si="138"/>
        <v>46.000000000000384</v>
      </c>
      <c r="F461" s="3">
        <f t="shared" ca="1" si="139"/>
        <v>433.01270189221935</v>
      </c>
      <c r="G461" s="3">
        <f t="shared" si="140"/>
        <v>-197.07945351941035</v>
      </c>
      <c r="H461" s="3">
        <f t="shared" ca="1" si="126"/>
        <v>475.7523631044931</v>
      </c>
      <c r="I461" s="3">
        <f t="shared" ca="1" si="141"/>
        <v>19875.283016852944</v>
      </c>
      <c r="J461" s="3">
        <f t="shared" si="142"/>
        <v>1220.0138849935952</v>
      </c>
      <c r="K461" s="3">
        <f t="shared" ca="1" si="143"/>
        <v>20768.608077247329</v>
      </c>
      <c r="L461" s="3">
        <f t="shared" si="127"/>
        <v>-9.7735820890682419</v>
      </c>
      <c r="M461" s="3">
        <f t="shared" ca="1" si="128"/>
        <v>-0.42711639648335731</v>
      </c>
      <c r="N461" s="3">
        <f t="shared" ca="1" si="129"/>
        <v>-24.47196687933269</v>
      </c>
      <c r="O461" s="1">
        <f t="shared" ca="1" si="130"/>
        <v>76955705.739833206</v>
      </c>
      <c r="P461" s="1">
        <f t="shared" si="131"/>
        <v>-8108255.9812558154</v>
      </c>
      <c r="Q461" s="1">
        <f t="shared" ca="1" si="132"/>
        <v>85063961.72108902</v>
      </c>
      <c r="R461" s="1">
        <f t="shared" ca="1" si="133"/>
        <v>323511.60691105534</v>
      </c>
      <c r="S461" s="23">
        <f t="shared" si="134"/>
        <v>1.0725710951636294</v>
      </c>
      <c r="U461" s="3">
        <f t="shared" si="135"/>
        <v>335.33971634694848</v>
      </c>
      <c r="V461" s="23">
        <f t="shared" ca="1" si="136"/>
        <v>1.418717616532696</v>
      </c>
    </row>
    <row r="462" spans="4:22" x14ac:dyDescent="0.2">
      <c r="D462" s="1">
        <f t="shared" si="137"/>
        <v>460</v>
      </c>
      <c r="E462" s="2">
        <f t="shared" si="138"/>
        <v>46.100000000000385</v>
      </c>
      <c r="F462" s="3">
        <f t="shared" ca="1" si="139"/>
        <v>433.01270189221935</v>
      </c>
      <c r="G462" s="3">
        <f t="shared" si="140"/>
        <v>-198.05681172831717</v>
      </c>
      <c r="H462" s="3">
        <f t="shared" ca="1" si="126"/>
        <v>476.15806269765727</v>
      </c>
      <c r="I462" s="3">
        <f t="shared" ca="1" si="141"/>
        <v>19918.584287042166</v>
      </c>
      <c r="J462" s="3">
        <f t="shared" si="142"/>
        <v>1200.2570717312087</v>
      </c>
      <c r="K462" s="3">
        <f t="shared" ca="1" si="143"/>
        <v>20816.203577772954</v>
      </c>
      <c r="L462" s="3">
        <f t="shared" si="127"/>
        <v>-9.7741783909668936</v>
      </c>
      <c r="M462" s="3">
        <f t="shared" ca="1" si="128"/>
        <v>-0.42898459299555264</v>
      </c>
      <c r="N462" s="3">
        <f t="shared" ca="1" si="129"/>
        <v>-24.579006654782543</v>
      </c>
      <c r="O462" s="1">
        <f t="shared" ca="1" si="130"/>
        <v>77087010.228475273</v>
      </c>
      <c r="P462" s="1">
        <f t="shared" si="131"/>
        <v>-7977438.179201859</v>
      </c>
      <c r="Q462" s="1">
        <f t="shared" ca="1" si="132"/>
        <v>85064448.407677129</v>
      </c>
      <c r="R462" s="1">
        <f t="shared" ca="1" si="133"/>
        <v>323787.48263440694</v>
      </c>
      <c r="S462" s="23">
        <f t="shared" si="134"/>
        <v>1.0746095562233524</v>
      </c>
      <c r="U462" s="3">
        <f t="shared" si="135"/>
        <v>335.42004280803815</v>
      </c>
      <c r="V462" s="23">
        <f t="shared" ca="1" si="136"/>
        <v>1.419587388730267</v>
      </c>
    </row>
    <row r="463" spans="4:22" x14ac:dyDescent="0.2">
      <c r="D463" s="1">
        <f t="shared" si="137"/>
        <v>461</v>
      </c>
      <c r="E463" s="2">
        <f t="shared" si="138"/>
        <v>46.200000000000387</v>
      </c>
      <c r="F463" s="3">
        <f t="shared" ca="1" si="139"/>
        <v>433.01270189221935</v>
      </c>
      <c r="G463" s="3">
        <f t="shared" si="140"/>
        <v>-199.03422956741386</v>
      </c>
      <c r="H463" s="3">
        <f t="shared" ca="1" si="126"/>
        <v>476.56544622905051</v>
      </c>
      <c r="I463" s="3">
        <f t="shared" ca="1" si="141"/>
        <v>19961.885557231388</v>
      </c>
      <c r="J463" s="3">
        <f t="shared" si="142"/>
        <v>1180.402519666422</v>
      </c>
      <c r="K463" s="3">
        <f t="shared" ca="1" si="143"/>
        <v>20863.839732505399</v>
      </c>
      <c r="L463" s="3">
        <f t="shared" si="127"/>
        <v>-9.7747776428267894</v>
      </c>
      <c r="M463" s="3">
        <f t="shared" ca="1" si="128"/>
        <v>-0.43084971590322213</v>
      </c>
      <c r="N463" s="3">
        <f t="shared" ca="1" si="129"/>
        <v>-24.685870325665174</v>
      </c>
      <c r="O463" s="1">
        <f t="shared" ca="1" si="130"/>
        <v>77218972.343427971</v>
      </c>
      <c r="P463" s="1">
        <f t="shared" si="131"/>
        <v>-7845957.0679647904</v>
      </c>
      <c r="Q463" s="1">
        <f t="shared" ca="1" si="132"/>
        <v>85064929.411392763</v>
      </c>
      <c r="R463" s="1">
        <f t="shared" ca="1" si="133"/>
        <v>324064.50343575433</v>
      </c>
      <c r="S463" s="23">
        <f t="shared" si="134"/>
        <v>1.0766610898109168</v>
      </c>
      <c r="U463" s="3">
        <f t="shared" si="135"/>
        <v>335.50076665164107</v>
      </c>
      <c r="V463" s="23">
        <f t="shared" ca="1" si="136"/>
        <v>1.4204600811654193</v>
      </c>
    </row>
    <row r="464" spans="4:22" x14ac:dyDescent="0.2">
      <c r="D464" s="1">
        <f t="shared" si="137"/>
        <v>462</v>
      </c>
      <c r="E464" s="2">
        <f t="shared" si="138"/>
        <v>46.300000000000388</v>
      </c>
      <c r="F464" s="3">
        <f t="shared" ca="1" si="139"/>
        <v>433.01270189221935</v>
      </c>
      <c r="G464" s="3">
        <f t="shared" si="140"/>
        <v>-200.01170733169653</v>
      </c>
      <c r="H464" s="3">
        <f t="shared" ca="1" si="126"/>
        <v>476.97450987420729</v>
      </c>
      <c r="I464" s="3">
        <f t="shared" ca="1" si="141"/>
        <v>20005.18682742061</v>
      </c>
      <c r="J464" s="3">
        <f t="shared" si="142"/>
        <v>1160.4502228214665</v>
      </c>
      <c r="K464" s="3">
        <f t="shared" ca="1" si="143"/>
        <v>20911.516709647298</v>
      </c>
      <c r="L464" s="3">
        <f t="shared" si="127"/>
        <v>-9.775379844828354</v>
      </c>
      <c r="M464" s="3">
        <f t="shared" ca="1" si="128"/>
        <v>-0.43271176039208054</v>
      </c>
      <c r="N464" s="3">
        <f t="shared" ca="1" si="129"/>
        <v>-24.792557616142354</v>
      </c>
      <c r="O464" s="1">
        <f t="shared" ca="1" si="130"/>
        <v>77351592.243711695</v>
      </c>
      <c r="P464" s="1">
        <f t="shared" si="131"/>
        <v>-7713812.3689849647</v>
      </c>
      <c r="Q464" s="1">
        <f t="shared" ca="1" si="132"/>
        <v>85065404.612696663</v>
      </c>
      <c r="R464" s="1">
        <f t="shared" ca="1" si="133"/>
        <v>324342.66671446094</v>
      </c>
      <c r="S464" s="23">
        <f t="shared" si="134"/>
        <v>1.0787257438415994</v>
      </c>
      <c r="U464" s="3">
        <f t="shared" si="135"/>
        <v>335.5818879020614</v>
      </c>
      <c r="V464" s="23">
        <f t="shared" ca="1" si="136"/>
        <v>1.4213356771310939</v>
      </c>
    </row>
    <row r="465" spans="4:22" x14ac:dyDescent="0.2">
      <c r="D465" s="1">
        <f t="shared" si="137"/>
        <v>463</v>
      </c>
      <c r="E465" s="2">
        <f t="shared" si="138"/>
        <v>46.400000000000389</v>
      </c>
      <c r="F465" s="3">
        <f t="shared" ca="1" si="139"/>
        <v>433.01270189221935</v>
      </c>
      <c r="G465" s="3">
        <f t="shared" si="140"/>
        <v>-200.98924531617936</v>
      </c>
      <c r="H465" s="3">
        <f t="shared" ca="1" si="126"/>
        <v>477.38524980645076</v>
      </c>
      <c r="I465" s="3">
        <f t="shared" ca="1" si="141"/>
        <v>20048.488097609832</v>
      </c>
      <c r="J465" s="3">
        <f t="shared" si="142"/>
        <v>1140.4001751890728</v>
      </c>
      <c r="K465" s="3">
        <f t="shared" ca="1" si="143"/>
        <v>20959.234677018732</v>
      </c>
      <c r="L465" s="3">
        <f t="shared" si="127"/>
        <v>-9.7759849971528929</v>
      </c>
      <c r="M465" s="3">
        <f t="shared" ca="1" si="128"/>
        <v>-0.43457072174718692</v>
      </c>
      <c r="N465" s="3">
        <f t="shared" ca="1" si="129"/>
        <v>-24.899068256067871</v>
      </c>
      <c r="O465" s="1">
        <f t="shared" ca="1" si="130"/>
        <v>77484870.089140922</v>
      </c>
      <c r="P465" s="1">
        <f t="shared" si="131"/>
        <v>-7581003.8023112565</v>
      </c>
      <c r="Q465" s="1">
        <f t="shared" ca="1" si="132"/>
        <v>85065873.891452178</v>
      </c>
      <c r="R465" s="1">
        <f t="shared" ca="1" si="133"/>
        <v>324621.96986838651</v>
      </c>
      <c r="S465" s="23">
        <f t="shared" si="134"/>
        <v>1.0808035665472606</v>
      </c>
      <c r="U465" s="3">
        <f t="shared" si="135"/>
        <v>335.66340658372326</v>
      </c>
      <c r="V465" s="23">
        <f t="shared" ca="1" si="136"/>
        <v>1.4222141599083675</v>
      </c>
    </row>
    <row r="466" spans="4:22" x14ac:dyDescent="0.2">
      <c r="D466" s="1">
        <f t="shared" si="137"/>
        <v>464</v>
      </c>
      <c r="E466" s="2">
        <f t="shared" si="138"/>
        <v>46.500000000000391</v>
      </c>
      <c r="F466" s="3">
        <f t="shared" ca="1" si="139"/>
        <v>433.01270189221935</v>
      </c>
      <c r="G466" s="3">
        <f t="shared" si="140"/>
        <v>-201.96684381589466</v>
      </c>
      <c r="H466" s="3">
        <f t="shared" ca="1" si="126"/>
        <v>477.79766219703714</v>
      </c>
      <c r="I466" s="3">
        <f t="shared" ca="1" si="141"/>
        <v>20091.789367799054</v>
      </c>
      <c r="J466" s="3">
        <f t="shared" si="142"/>
        <v>1120.252370732469</v>
      </c>
      <c r="K466" s="3">
        <f t="shared" ca="1" si="143"/>
        <v>21006.993802057008</v>
      </c>
      <c r="L466" s="3">
        <f t="shared" si="127"/>
        <v>-9.7765930999826161</v>
      </c>
      <c r="M466" s="3">
        <f t="shared" ca="1" si="128"/>
        <v>-0.43642659535251099</v>
      </c>
      <c r="N466" s="3">
        <f t="shared" ca="1" si="129"/>
        <v>-25.005401980962667</v>
      </c>
      <c r="O466" s="1">
        <f t="shared" ca="1" si="130"/>
        <v>77618806.040324375</v>
      </c>
      <c r="P466" s="1">
        <f t="shared" si="131"/>
        <v>-7447531.0866007116</v>
      </c>
      <c r="Q466" s="1">
        <f t="shared" ca="1" si="132"/>
        <v>85066337.126925081</v>
      </c>
      <c r="R466" s="1">
        <f t="shared" ca="1" si="133"/>
        <v>324902.41029398527</v>
      </c>
      <c r="S466" s="23">
        <f t="shared" si="134"/>
        <v>1.0828946064776217</v>
      </c>
      <c r="U466" s="3">
        <f t="shared" si="135"/>
        <v>335.74532272117079</v>
      </c>
      <c r="V466" s="23">
        <f t="shared" ca="1" si="136"/>
        <v>1.4230955127670915</v>
      </c>
    </row>
    <row r="467" spans="4:22" x14ac:dyDescent="0.2">
      <c r="D467" s="1">
        <f t="shared" si="137"/>
        <v>465</v>
      </c>
      <c r="E467" s="2">
        <f t="shared" si="138"/>
        <v>46.600000000000392</v>
      </c>
      <c r="F467" s="3">
        <f t="shared" ca="1" si="139"/>
        <v>433.01270189221935</v>
      </c>
      <c r="G467" s="3">
        <f t="shared" si="140"/>
        <v>-202.94450312589294</v>
      </c>
      <c r="H467" s="3">
        <f t="shared" ca="1" si="126"/>
        <v>478.21174321529958</v>
      </c>
      <c r="I467" s="3">
        <f t="shared" ca="1" si="141"/>
        <v>20135.090637988276</v>
      </c>
      <c r="J467" s="3">
        <f t="shared" si="142"/>
        <v>1100.0068033853797</v>
      </c>
      <c r="K467" s="3">
        <f t="shared" ca="1" si="143"/>
        <v>21054.794251816456</v>
      </c>
      <c r="L467" s="3">
        <f t="shared" si="127"/>
        <v>-9.7772041535006124</v>
      </c>
      <c r="M467" s="3">
        <f t="shared" ca="1" si="128"/>
        <v>-0.43827937669049627</v>
      </c>
      <c r="N467" s="3">
        <f t="shared" ca="1" si="129"/>
        <v>-25.111558531989825</v>
      </c>
      <c r="O467" s="1">
        <f t="shared" ca="1" si="130"/>
        <v>77753400.258665308</v>
      </c>
      <c r="P467" s="1">
        <f t="shared" si="131"/>
        <v>-7313393.9391181571</v>
      </c>
      <c r="Q467" s="1">
        <f t="shared" ca="1" si="132"/>
        <v>85066794.19778347</v>
      </c>
      <c r="R467" s="1">
        <f t="shared" ca="1" si="133"/>
        <v>325183.98538640368</v>
      </c>
      <c r="S467" s="23">
        <f t="shared" si="134"/>
        <v>1.0849989125015416</v>
      </c>
      <c r="U467" s="3">
        <f t="shared" si="135"/>
        <v>335.82763633906785</v>
      </c>
      <c r="V467" s="23">
        <f t="shared" ca="1" si="136"/>
        <v>1.4239797189665291</v>
      </c>
    </row>
    <row r="468" spans="4:22" x14ac:dyDescent="0.2">
      <c r="D468" s="1">
        <f t="shared" si="137"/>
        <v>466</v>
      </c>
      <c r="E468" s="2">
        <f t="shared" si="138"/>
        <v>46.700000000000394</v>
      </c>
      <c r="F468" s="3">
        <f t="shared" ca="1" si="139"/>
        <v>433.01270189221935</v>
      </c>
      <c r="G468" s="3">
        <f t="shared" si="140"/>
        <v>-203.922223541243</v>
      </c>
      <c r="H468" s="3">
        <f t="shared" ca="1" si="126"/>
        <v>478.62748902879025</v>
      </c>
      <c r="I468" s="3">
        <f t="shared" ca="1" si="141"/>
        <v>20178.391908177498</v>
      </c>
      <c r="J468" s="3">
        <f t="shared" si="142"/>
        <v>1079.663467052023</v>
      </c>
      <c r="K468" s="3">
        <f t="shared" ca="1" si="143"/>
        <v>21102.636192968253</v>
      </c>
      <c r="L468" s="3">
        <f t="shared" si="127"/>
        <v>-9.7778181578908629</v>
      </c>
      <c r="M468" s="3">
        <f t="shared" ca="1" si="128"/>
        <v>-0.44012906134161778</v>
      </c>
      <c r="N468" s="3">
        <f t="shared" ca="1" si="129"/>
        <v>-25.217537655929217</v>
      </c>
      <c r="O468" s="1">
        <f t="shared" ca="1" si="130"/>
        <v>77888652.90636161</v>
      </c>
      <c r="P468" s="1">
        <f t="shared" si="131"/>
        <v>-7178592.0757358177</v>
      </c>
      <c r="Q468" s="1">
        <f t="shared" ca="1" si="132"/>
        <v>85067244.982097432</v>
      </c>
      <c r="R468" s="1">
        <f t="shared" ca="1" si="133"/>
        <v>325466.69253957737</v>
      </c>
      <c r="S468" s="23">
        <f t="shared" si="134"/>
        <v>1.087116533808306</v>
      </c>
      <c r="U468" s="3">
        <f t="shared" si="135"/>
        <v>335.91034746219856</v>
      </c>
      <c r="V468" s="23">
        <f t="shared" ca="1" si="136"/>
        <v>1.4248667617559838</v>
      </c>
    </row>
    <row r="469" spans="4:22" x14ac:dyDescent="0.2">
      <c r="D469" s="1">
        <f t="shared" si="137"/>
        <v>467</v>
      </c>
      <c r="E469" s="2">
        <f t="shared" si="138"/>
        <v>46.800000000000395</v>
      </c>
      <c r="F469" s="3">
        <f t="shared" ca="1" si="139"/>
        <v>433.01270189221935</v>
      </c>
      <c r="G469" s="3">
        <f t="shared" si="140"/>
        <v>-204.90000535703209</v>
      </c>
      <c r="H469" s="3">
        <f t="shared" ca="1" si="126"/>
        <v>479.04489580342238</v>
      </c>
      <c r="I469" s="3">
        <f t="shared" ca="1" si="141"/>
        <v>20221.693178366721</v>
      </c>
      <c r="J469" s="3">
        <f t="shared" si="142"/>
        <v>1059.2223556071092</v>
      </c>
      <c r="K469" s="3">
        <f t="shared" ca="1" si="143"/>
        <v>21150.519791800249</v>
      </c>
      <c r="L469" s="3">
        <f t="shared" si="127"/>
        <v>-9.7784351133382454</v>
      </c>
      <c r="M469" s="3">
        <f t="shared" ca="1" si="128"/>
        <v>-0.44197564498393616</v>
      </c>
      <c r="N469" s="3">
        <f t="shared" ca="1" si="129"/>
        <v>-25.323339105151955</v>
      </c>
      <c r="O469" s="1">
        <f t="shared" ca="1" si="130"/>
        <v>78024564.14640601</v>
      </c>
      <c r="P469" s="1">
        <f t="shared" si="131"/>
        <v>-7043125.2109329561</v>
      </c>
      <c r="Q469" s="1">
        <f t="shared" ca="1" si="132"/>
        <v>85067689.357338965</v>
      </c>
      <c r="R469" s="1">
        <f t="shared" ca="1" si="133"/>
        <v>325750.52914632723</v>
      </c>
      <c r="S469" s="23">
        <f t="shared" si="134"/>
        <v>1.0892475199089249</v>
      </c>
      <c r="U469" s="3">
        <f t="shared" si="135"/>
        <v>335.99345611546687</v>
      </c>
      <c r="V469" s="23">
        <f t="shared" ca="1" si="136"/>
        <v>1.4257566243754305</v>
      </c>
    </row>
    <row r="470" spans="4:22" x14ac:dyDescent="0.2">
      <c r="D470" s="1">
        <f t="shared" si="137"/>
        <v>468</v>
      </c>
      <c r="E470" s="2">
        <f t="shared" si="138"/>
        <v>46.900000000000396</v>
      </c>
      <c r="F470" s="3">
        <f t="shared" ca="1" si="139"/>
        <v>433.01270189221935</v>
      </c>
      <c r="G470" s="3">
        <f t="shared" si="140"/>
        <v>-205.8778488683659</v>
      </c>
      <c r="H470" s="3">
        <f t="shared" ca="1" si="126"/>
        <v>479.46395970361084</v>
      </c>
      <c r="I470" s="3">
        <f t="shared" ca="1" si="141"/>
        <v>20264.994448555943</v>
      </c>
      <c r="J470" s="3">
        <f t="shared" si="142"/>
        <v>1038.6834628958393</v>
      </c>
      <c r="K470" s="3">
        <f t="shared" ca="1" si="143"/>
        <v>21198.445214216801</v>
      </c>
      <c r="L470" s="3">
        <f t="shared" si="127"/>
        <v>-9.7790550200285242</v>
      </c>
      <c r="M470" s="3">
        <f t="shared" ca="1" si="128"/>
        <v>-0.44381912339264751</v>
      </c>
      <c r="N470" s="3">
        <f t="shared" ca="1" si="129"/>
        <v>-25.428962637594609</v>
      </c>
      <c r="O470" s="1">
        <f t="shared" ca="1" si="130"/>
        <v>78161134.14258635</v>
      </c>
      <c r="P470" s="1">
        <f t="shared" si="131"/>
        <v>-6906993.0577954743</v>
      </c>
      <c r="Q470" s="1">
        <f t="shared" ca="1" si="132"/>
        <v>85068127.20038183</v>
      </c>
      <c r="R470" s="1">
        <f t="shared" ca="1" si="133"/>
        <v>326035.4925984554</v>
      </c>
      <c r="S470" s="23">
        <f t="shared" si="134"/>
        <v>1.0913919206374385</v>
      </c>
      <c r="U470" s="3">
        <f t="shared" si="135"/>
        <v>336.07696232389662</v>
      </c>
      <c r="V470" s="23">
        <f t="shared" ca="1" si="136"/>
        <v>1.4266492900561389</v>
      </c>
    </row>
    <row r="471" spans="4:22" x14ac:dyDescent="0.2">
      <c r="D471" s="1">
        <f t="shared" si="137"/>
        <v>469</v>
      </c>
      <c r="E471" s="2">
        <f t="shared" si="138"/>
        <v>47.000000000000398</v>
      </c>
      <c r="F471" s="3">
        <f t="shared" ca="1" si="139"/>
        <v>433.01270189221935</v>
      </c>
      <c r="G471" s="3">
        <f t="shared" si="140"/>
        <v>-206.85575437036874</v>
      </c>
      <c r="H471" s="3">
        <f t="shared" ca="1" si="126"/>
        <v>479.88467689241168</v>
      </c>
      <c r="I471" s="3">
        <f t="shared" ca="1" si="141"/>
        <v>20308.295718745165</v>
      </c>
      <c r="J471" s="3">
        <f t="shared" si="142"/>
        <v>1018.0467827339025</v>
      </c>
      <c r="K471" s="3">
        <f t="shared" ca="1" si="143"/>
        <v>21246.412625738645</v>
      </c>
      <c r="L471" s="3">
        <f t="shared" si="127"/>
        <v>-9.7796778781483553</v>
      </c>
      <c r="M471" s="3">
        <f t="shared" ca="1" si="128"/>
        <v>-0.44565949243962927</v>
      </c>
      <c r="N471" s="3">
        <f t="shared" ca="1" si="129"/>
        <v>-25.534408016733178</v>
      </c>
      <c r="O471" s="1">
        <f t="shared" ca="1" si="130"/>
        <v>78298363.059485674</v>
      </c>
      <c r="P471" s="1">
        <f t="shared" si="131"/>
        <v>-6770195.3280155389</v>
      </c>
      <c r="Q471" s="1">
        <f t="shared" ca="1" si="132"/>
        <v>85068558.38750121</v>
      </c>
      <c r="R471" s="1">
        <f t="shared" ca="1" si="133"/>
        <v>326321.58028683992</v>
      </c>
      <c r="S471" s="23">
        <f t="shared" si="134"/>
        <v>1.0935497861522272</v>
      </c>
      <c r="U471" s="3">
        <f t="shared" si="135"/>
        <v>336.16086611263182</v>
      </c>
      <c r="V471" s="23">
        <f t="shared" ca="1" si="136"/>
        <v>1.4275447420212939</v>
      </c>
    </row>
    <row r="472" spans="4:22" x14ac:dyDescent="0.2">
      <c r="D472" s="1">
        <f t="shared" si="137"/>
        <v>470</v>
      </c>
      <c r="E472" s="2">
        <f t="shared" si="138"/>
        <v>47.100000000000399</v>
      </c>
      <c r="F472" s="3">
        <f t="shared" ca="1" si="139"/>
        <v>433.01270189221935</v>
      </c>
      <c r="G472" s="3">
        <f t="shared" si="140"/>
        <v>-207.83372215818358</v>
      </c>
      <c r="H472" s="3">
        <f t="shared" ca="1" si="126"/>
        <v>480.30704353166118</v>
      </c>
      <c r="I472" s="3">
        <f t="shared" ca="1" si="141"/>
        <v>20351.596988934387</v>
      </c>
      <c r="J472" s="3">
        <f t="shared" si="142"/>
        <v>997.31230890747497</v>
      </c>
      <c r="K472" s="3">
        <f t="shared" ca="1" si="143"/>
        <v>21294.422191502759</v>
      </c>
      <c r="L472" s="3">
        <f t="shared" si="127"/>
        <v>-9.7803036878852829</v>
      </c>
      <c r="M472" s="3">
        <f t="shared" ca="1" si="128"/>
        <v>-0.44749674809298184</v>
      </c>
      <c r="N472" s="3">
        <f t="shared" ca="1" si="129"/>
        <v>-25.639675011556829</v>
      </c>
      <c r="O472" s="1">
        <f t="shared" ca="1" si="130"/>
        <v>78436251.062482521</v>
      </c>
      <c r="P472" s="1">
        <f t="shared" si="131"/>
        <v>-6632731.7318911916</v>
      </c>
      <c r="Q472" s="1">
        <f t="shared" ca="1" si="132"/>
        <v>85068982.794373706</v>
      </c>
      <c r="R472" s="1">
        <f t="shared" ca="1" si="133"/>
        <v>326608.7896015296</v>
      </c>
      <c r="S472" s="23">
        <f t="shared" si="134"/>
        <v>1.0957211669373348</v>
      </c>
      <c r="U472" s="3">
        <f t="shared" si="135"/>
        <v>336.24516750693635</v>
      </c>
      <c r="V472" s="23">
        <f t="shared" ca="1" si="136"/>
        <v>1.4284429634866143</v>
      </c>
    </row>
    <row r="473" spans="4:22" x14ac:dyDescent="0.2">
      <c r="D473" s="1">
        <f t="shared" si="137"/>
        <v>471</v>
      </c>
      <c r="E473" s="2">
        <f t="shared" si="138"/>
        <v>47.200000000000401</v>
      </c>
      <c r="F473" s="3">
        <f t="shared" ca="1" si="139"/>
        <v>433.01270189221935</v>
      </c>
      <c r="G473" s="3">
        <f t="shared" si="140"/>
        <v>-208.8117525269721</v>
      </c>
      <c r="H473" s="3">
        <f t="shared" ca="1" si="126"/>
        <v>480.73105578211346</v>
      </c>
      <c r="I473" s="3">
        <f t="shared" ca="1" si="141"/>
        <v>20394.898259123609</v>
      </c>
      <c r="J473" s="3">
        <f t="shared" si="142"/>
        <v>976.48003517321717</v>
      </c>
      <c r="K473" s="3">
        <f t="shared" ca="1" si="143"/>
        <v>21342.474076262246</v>
      </c>
      <c r="L473" s="3">
        <f t="shared" si="127"/>
        <v>-9.780932449427743</v>
      </c>
      <c r="M473" s="3">
        <f t="shared" ca="1" si="128"/>
        <v>-0.44933088641656682</v>
      </c>
      <c r="N473" s="3">
        <f t="shared" ca="1" si="129"/>
        <v>-25.744763396541451</v>
      </c>
      <c r="O473" s="1">
        <f t="shared" ca="1" si="130"/>
        <v>78574798.317751065</v>
      </c>
      <c r="P473" s="1">
        <f t="shared" si="131"/>
        <v>-6494601.978325964</v>
      </c>
      <c r="Q473" s="1">
        <f t="shared" ca="1" si="132"/>
        <v>85069400.296077028</v>
      </c>
      <c r="R473" s="1">
        <f t="shared" ca="1" si="133"/>
        <v>326897.11793183716</v>
      </c>
      <c r="S473" s="23">
        <f t="shared" si="134"/>
        <v>1.0979061138037953</v>
      </c>
      <c r="U473" s="3">
        <f t="shared" si="135"/>
        <v>336.32986653219416</v>
      </c>
      <c r="V473" s="23">
        <f t="shared" ca="1" si="136"/>
        <v>1.4293439376609658</v>
      </c>
    </row>
    <row r="474" spans="4:22" x14ac:dyDescent="0.2">
      <c r="D474" s="1">
        <f t="shared" si="137"/>
        <v>472</v>
      </c>
      <c r="E474" s="2">
        <f t="shared" si="138"/>
        <v>47.300000000000402</v>
      </c>
      <c r="F474" s="3">
        <f t="shared" ca="1" si="139"/>
        <v>433.01270189221935</v>
      </c>
      <c r="G474" s="3">
        <f t="shared" si="140"/>
        <v>-209.78984577191488</v>
      </c>
      <c r="H474" s="3">
        <f t="shared" ca="1" si="126"/>
        <v>481.15670980357726</v>
      </c>
      <c r="I474" s="3">
        <f t="shared" ca="1" si="141"/>
        <v>20438.199529312831</v>
      </c>
      <c r="J474" s="3">
        <f t="shared" si="142"/>
        <v>955.54995525827292</v>
      </c>
      <c r="K474" s="3">
        <f t="shared" ca="1" si="143"/>
        <v>21390.568444386237</v>
      </c>
      <c r="L474" s="3">
        <f t="shared" si="127"/>
        <v>-9.7815641629650667</v>
      </c>
      <c r="M474" s="3">
        <f t="shared" ca="1" si="128"/>
        <v>-0.45116190356954122</v>
      </c>
      <c r="N474" s="3">
        <f t="shared" ca="1" si="129"/>
        <v>-25.849672951622942</v>
      </c>
      <c r="O474" s="1">
        <f t="shared" ca="1" si="130"/>
        <v>78714004.992261305</v>
      </c>
      <c r="P474" s="1">
        <f t="shared" si="131"/>
        <v>-6355805.7748284927</v>
      </c>
      <c r="Q474" s="1">
        <f t="shared" ca="1" si="132"/>
        <v>85069810.767089799</v>
      </c>
      <c r="R474" s="1">
        <f t="shared" ca="1" si="133"/>
        <v>327186.56266643252</v>
      </c>
      <c r="S474" s="23">
        <f t="shared" si="134"/>
        <v>1.1001046778909762</v>
      </c>
      <c r="U474" s="3">
        <f t="shared" si="135"/>
        <v>336.41496321390912</v>
      </c>
      <c r="V474" s="23">
        <f t="shared" ca="1" si="136"/>
        <v>1.430247647746971</v>
      </c>
    </row>
    <row r="475" spans="4:22" x14ac:dyDescent="0.2">
      <c r="D475" s="1">
        <f t="shared" si="137"/>
        <v>473</v>
      </c>
      <c r="E475" s="2">
        <f t="shared" si="138"/>
        <v>47.400000000000404</v>
      </c>
      <c r="F475" s="3">
        <f t="shared" ca="1" si="139"/>
        <v>433.01270189221935</v>
      </c>
      <c r="G475" s="3">
        <f t="shared" si="140"/>
        <v>-210.7680021882114</v>
      </c>
      <c r="H475" s="3">
        <f t="shared" ca="1" si="126"/>
        <v>481.58400175505199</v>
      </c>
      <c r="I475" s="3">
        <f t="shared" ca="1" si="141"/>
        <v>20481.500799502053</v>
      </c>
      <c r="J475" s="3">
        <f t="shared" si="142"/>
        <v>934.5220628602666</v>
      </c>
      <c r="K475" s="3">
        <f t="shared" ca="1" si="143"/>
        <v>21438.705459859801</v>
      </c>
      <c r="L475" s="3">
        <f t="shared" si="127"/>
        <v>-9.7821988286874699</v>
      </c>
      <c r="M475" s="3">
        <f t="shared" ca="1" si="128"/>
        <v>-0.45298979580588777</v>
      </c>
      <c r="N475" s="3">
        <f t="shared" ca="1" si="129"/>
        <v>-25.95440346217033</v>
      </c>
      <c r="O475" s="1">
        <f t="shared" ca="1" si="130"/>
        <v>78853871.253779382</v>
      </c>
      <c r="P475" s="1">
        <f t="shared" si="131"/>
        <v>-6216342.8275121227</v>
      </c>
      <c r="Q475" s="1">
        <f t="shared" ca="1" si="132"/>
        <v>85070214.081291497</v>
      </c>
      <c r="R475" s="1">
        <f t="shared" ca="1" si="133"/>
        <v>327477.12119343533</v>
      </c>
      <c r="S475" s="23">
        <f t="shared" si="134"/>
        <v>1.1023169106679167</v>
      </c>
      <c r="U475" s="3">
        <f t="shared" si="135"/>
        <v>336.50045757770528</v>
      </c>
      <c r="V475" s="23">
        <f t="shared" ca="1" si="136"/>
        <v>1.4311540769416153</v>
      </c>
    </row>
    <row r="476" spans="4:22" x14ac:dyDescent="0.2">
      <c r="D476" s="1">
        <f t="shared" si="137"/>
        <v>474</v>
      </c>
      <c r="E476" s="2">
        <f t="shared" si="138"/>
        <v>47.500000000000405</v>
      </c>
      <c r="F476" s="3">
        <f t="shared" ca="1" si="139"/>
        <v>433.01270189221935</v>
      </c>
      <c r="G476" s="3">
        <f t="shared" si="140"/>
        <v>-211.74622207108015</v>
      </c>
      <c r="H476" s="3">
        <f t="shared" ca="1" si="126"/>
        <v>482.01292779486238</v>
      </c>
      <c r="I476" s="3">
        <f t="shared" ca="1" si="141"/>
        <v>20524.802069691275</v>
      </c>
      <c r="J476" s="3">
        <f t="shared" si="142"/>
        <v>913.39635164730203</v>
      </c>
      <c r="K476" s="3">
        <f t="shared" ca="1" si="143"/>
        <v>21486.885286283872</v>
      </c>
      <c r="L476" s="3">
        <f t="shared" si="127"/>
        <v>-9.7828364467860673</v>
      </c>
      <c r="M476" s="3">
        <f t="shared" ca="1" si="128"/>
        <v>-0.4548145594739425</v>
      </c>
      <c r="N476" s="3">
        <f t="shared" ca="1" si="129"/>
        <v>-26.058954718958677</v>
      </c>
      <c r="O476" s="1">
        <f t="shared" ca="1" si="130"/>
        <v>78994397.270867571</v>
      </c>
      <c r="P476" s="1">
        <f t="shared" si="131"/>
        <v>-6076212.8410945218</v>
      </c>
      <c r="Q476" s="1">
        <f t="shared" ca="1" si="132"/>
        <v>85070610.111962095</v>
      </c>
      <c r="R476" s="1">
        <f t="shared" ca="1" si="133"/>
        <v>327768.79090050643</v>
      </c>
      <c r="S476" s="23">
        <f t="shared" si="134"/>
        <v>1.1045428639346875</v>
      </c>
      <c r="U476" s="3">
        <f t="shared" si="135"/>
        <v>336.58634964932645</v>
      </c>
      <c r="V476" s="23">
        <f t="shared" ca="1" si="136"/>
        <v>1.4320632084368516</v>
      </c>
    </row>
    <row r="477" spans="4:22" x14ac:dyDescent="0.2">
      <c r="D477" s="1">
        <f t="shared" si="137"/>
        <v>475</v>
      </c>
      <c r="E477" s="2">
        <f t="shared" si="138"/>
        <v>47.600000000000406</v>
      </c>
      <c r="F477" s="3">
        <f t="shared" ca="1" si="139"/>
        <v>433.01270189221935</v>
      </c>
      <c r="G477" s="3">
        <f t="shared" si="140"/>
        <v>-212.72450571575877</v>
      </c>
      <c r="H477" s="3">
        <f t="shared" ca="1" si="126"/>
        <v>482.44348408079253</v>
      </c>
      <c r="I477" s="3">
        <f t="shared" ca="1" si="141"/>
        <v>20568.103339880498</v>
      </c>
      <c r="J477" s="3">
        <f t="shared" si="142"/>
        <v>892.17281525796011</v>
      </c>
      <c r="K477" s="3">
        <f t="shared" ca="1" si="143"/>
        <v>21535.108086875189</v>
      </c>
      <c r="L477" s="3">
        <f t="shared" si="127"/>
        <v>-9.7834770174528547</v>
      </c>
      <c r="M477" s="3">
        <f t="shared" ca="1" si="128"/>
        <v>-0.4566361910159179</v>
      </c>
      <c r="N477" s="3">
        <f t="shared" ca="1" si="129"/>
        <v>-26.163326518141776</v>
      </c>
      <c r="O477" s="1">
        <f t="shared" ca="1" si="130"/>
        <v>79135583.212884724</v>
      </c>
      <c r="P477" s="1">
        <f t="shared" si="131"/>
        <v>-5935415.5188972754</v>
      </c>
      <c r="Q477" s="1">
        <f t="shared" ca="1" si="132"/>
        <v>85070998.731782004</v>
      </c>
      <c r="R477" s="1">
        <f t="shared" ca="1" si="133"/>
        <v>328061.56917493889</v>
      </c>
      <c r="S477" s="23">
        <f t="shared" si="134"/>
        <v>1.1067825898237509</v>
      </c>
      <c r="U477" s="3">
        <f t="shared" si="135"/>
        <v>336.67263945463679</v>
      </c>
      <c r="V477" s="23">
        <f t="shared" ca="1" si="136"/>
        <v>1.4329750254201956</v>
      </c>
    </row>
    <row r="478" spans="4:22" x14ac:dyDescent="0.2">
      <c r="D478" s="1">
        <f t="shared" si="137"/>
        <v>476</v>
      </c>
      <c r="E478" s="2">
        <f t="shared" si="138"/>
        <v>47.700000000000408</v>
      </c>
      <c r="F478" s="3">
        <f t="shared" ca="1" si="139"/>
        <v>433.01270189221935</v>
      </c>
      <c r="G478" s="3">
        <f t="shared" si="140"/>
        <v>-213.70285341750406</v>
      </c>
      <c r="H478" s="3">
        <f t="shared" ca="1" si="126"/>
        <v>482.87566677021869</v>
      </c>
      <c r="I478" s="3">
        <f t="shared" ca="1" si="141"/>
        <v>20611.40461006972</v>
      </c>
      <c r="J478" s="3">
        <f t="shared" si="142"/>
        <v>870.85144730129696</v>
      </c>
      <c r="K478" s="3">
        <f t="shared" ca="1" si="143"/>
        <v>21583.37402446624</v>
      </c>
      <c r="L478" s="3">
        <f t="shared" si="127"/>
        <v>-9.7841205408807248</v>
      </c>
      <c r="M478" s="3">
        <f t="shared" ca="1" si="128"/>
        <v>-0.4584546869674232</v>
      </c>
      <c r="N478" s="3">
        <f t="shared" ca="1" si="129"/>
        <v>-26.267518661224656</v>
      </c>
      <c r="O478" s="1">
        <f t="shared" ca="1" si="130"/>
        <v>79277429.249986321</v>
      </c>
      <c r="P478" s="1">
        <f t="shared" si="131"/>
        <v>-5793950.562845503</v>
      </c>
      <c r="Q478" s="1">
        <f t="shared" ca="1" si="132"/>
        <v>85071379.812831819</v>
      </c>
      <c r="R478" s="1">
        <f t="shared" ca="1" si="133"/>
        <v>328355.45340374869</v>
      </c>
      <c r="S478" s="23">
        <f t="shared" si="134"/>
        <v>1.1090361408013314</v>
      </c>
      <c r="U478" s="3">
        <f t="shared" si="135"/>
        <v>336.75932701962029</v>
      </c>
      <c r="V478" s="23">
        <f t="shared" ca="1" si="136"/>
        <v>1.4338895110753247</v>
      </c>
    </row>
    <row r="479" spans="4:22" x14ac:dyDescent="0.2">
      <c r="D479" s="1">
        <f t="shared" si="137"/>
        <v>477</v>
      </c>
      <c r="E479" s="2">
        <f t="shared" si="138"/>
        <v>47.800000000000409</v>
      </c>
      <c r="F479" s="3">
        <f t="shared" ca="1" si="139"/>
        <v>433.01270189221935</v>
      </c>
      <c r="G479" s="3">
        <f t="shared" si="140"/>
        <v>-214.68126547159213</v>
      </c>
      <c r="H479" s="3">
        <f t="shared" ca="1" si="126"/>
        <v>483.30947202024112</v>
      </c>
      <c r="I479" s="3">
        <f t="shared" ca="1" si="141"/>
        <v>20654.705880258942</v>
      </c>
      <c r="J479" s="3">
        <f t="shared" si="142"/>
        <v>849.43224135684216</v>
      </c>
      <c r="K479" s="3">
        <f t="shared" ca="1" si="143"/>
        <v>21631.683261505248</v>
      </c>
      <c r="L479" s="3">
        <f t="shared" si="127"/>
        <v>-9.784767017263464</v>
      </c>
      <c r="M479" s="3">
        <f t="shared" ca="1" si="128"/>
        <v>-0.46027004395698151</v>
      </c>
      <c r="N479" s="3">
        <f t="shared" ca="1" si="129"/>
        <v>-26.371530955035922</v>
      </c>
      <c r="O479" s="1">
        <f t="shared" ca="1" si="130"/>
        <v>79419935.553124636</v>
      </c>
      <c r="P479" s="1">
        <f t="shared" si="131"/>
        <v>-5651817.6734674526</v>
      </c>
      <c r="Q479" s="1">
        <f t="shared" ca="1" si="132"/>
        <v>85071753.226592094</v>
      </c>
      <c r="R479" s="1">
        <f t="shared" ca="1" si="133"/>
        <v>328650.44097376394</v>
      </c>
      <c r="S479" s="23">
        <f t="shared" si="134"/>
        <v>1.1113035696687956</v>
      </c>
      <c r="U479" s="3">
        <f t="shared" si="135"/>
        <v>336.84641237038102</v>
      </c>
      <c r="V479" s="23">
        <f t="shared" ca="1" si="136"/>
        <v>1.434806648582666</v>
      </c>
    </row>
    <row r="480" spans="4:22" x14ac:dyDescent="0.2">
      <c r="D480" s="1">
        <f t="shared" si="137"/>
        <v>478</v>
      </c>
      <c r="E480" s="2">
        <f t="shared" si="138"/>
        <v>47.900000000000411</v>
      </c>
      <c r="F480" s="3">
        <f t="shared" ca="1" si="139"/>
        <v>433.01270189221935</v>
      </c>
      <c r="G480" s="3">
        <f t="shared" si="140"/>
        <v>-215.65974217331848</v>
      </c>
      <c r="H480" s="3">
        <f t="shared" ca="1" si="126"/>
        <v>483.74489598781531</v>
      </c>
      <c r="I480" s="3">
        <f t="shared" ca="1" si="141"/>
        <v>20698.007150448164</v>
      </c>
      <c r="J480" s="3">
        <f t="shared" si="142"/>
        <v>827.91519097459673</v>
      </c>
      <c r="K480" s="3">
        <f t="shared" ca="1" si="143"/>
        <v>21680.035960056128</v>
      </c>
      <c r="L480" s="3">
        <f t="shared" si="127"/>
        <v>-9.7854164467957414</v>
      </c>
      <c r="M480" s="3">
        <f t="shared" ca="1" si="128"/>
        <v>-0.46208225870554331</v>
      </c>
      <c r="N480" s="3">
        <f t="shared" ca="1" si="129"/>
        <v>-26.475363211699875</v>
      </c>
      <c r="O480" s="1">
        <f t="shared" ca="1" si="130"/>
        <v>79563102.294049174</v>
      </c>
      <c r="P480" s="1">
        <f t="shared" si="131"/>
        <v>-5509016.5498941019</v>
      </c>
      <c r="Q480" s="1">
        <f t="shared" ca="1" si="132"/>
        <v>85072118.843943268</v>
      </c>
      <c r="R480" s="1">
        <f t="shared" ca="1" si="133"/>
        <v>328946.52927171439</v>
      </c>
      <c r="S480" s="23">
        <f t="shared" si="134"/>
        <v>1.1135849295640392</v>
      </c>
      <c r="U480" s="3">
        <f t="shared" si="135"/>
        <v>336.93389553314313</v>
      </c>
      <c r="V480" s="23">
        <f t="shared" ca="1" si="136"/>
        <v>1.4357264211199874</v>
      </c>
    </row>
    <row r="481" spans="4:22" x14ac:dyDescent="0.2">
      <c r="D481" s="1">
        <f t="shared" si="137"/>
        <v>479</v>
      </c>
      <c r="E481" s="2">
        <f t="shared" si="138"/>
        <v>48.000000000000412</v>
      </c>
      <c r="F481" s="3">
        <f t="shared" ca="1" si="139"/>
        <v>433.01270189221935</v>
      </c>
      <c r="G481" s="3">
        <f t="shared" si="140"/>
        <v>-216.63828381799806</v>
      </c>
      <c r="H481" s="3">
        <f t="shared" ca="1" si="126"/>
        <v>484.18193482988141</v>
      </c>
      <c r="I481" s="3">
        <f t="shared" ca="1" si="141"/>
        <v>20741.308420637386</v>
      </c>
      <c r="J481" s="3">
        <f t="shared" si="142"/>
        <v>806.30028967503097</v>
      </c>
      <c r="K481" s="3">
        <f t="shared" ca="1" si="143"/>
        <v>21728.432281798487</v>
      </c>
      <c r="L481" s="3">
        <f t="shared" si="127"/>
        <v>-9.7860688296731286</v>
      </c>
      <c r="M481" s="3">
        <f t="shared" ca="1" si="128"/>
        <v>-0.46389132802599725</v>
      </c>
      <c r="N481" s="3">
        <f t="shared" ca="1" si="129"/>
        <v>-26.579015248608485</v>
      </c>
      <c r="O481" s="1">
        <f t="shared" ca="1" si="130"/>
        <v>79706929.645306557</v>
      </c>
      <c r="P481" s="1">
        <f t="shared" si="131"/>
        <v>-5365546.8898587599</v>
      </c>
      <c r="Q481" s="1">
        <f t="shared" ca="1" si="132"/>
        <v>85072476.53516531</v>
      </c>
      <c r="R481" s="1">
        <f t="shared" ca="1" si="133"/>
        <v>329243.71568431938</v>
      </c>
      <c r="S481" s="23">
        <f t="shared" si="134"/>
        <v>1.1158802739628846</v>
      </c>
      <c r="U481" s="3">
        <f t="shared" si="135"/>
        <v>337.02177653425088</v>
      </c>
      <c r="V481" s="23">
        <f t="shared" ca="1" si="136"/>
        <v>1.4366488118629774</v>
      </c>
    </row>
    <row r="482" spans="4:22" x14ac:dyDescent="0.2">
      <c r="D482" s="1">
        <f t="shared" si="137"/>
        <v>480</v>
      </c>
      <c r="E482" s="2">
        <f t="shared" si="138"/>
        <v>48.100000000000414</v>
      </c>
      <c r="F482" s="3">
        <f t="shared" ca="1" si="139"/>
        <v>433.01270189221935</v>
      </c>
      <c r="G482" s="3">
        <f t="shared" si="140"/>
        <v>-217.61689070096537</v>
      </c>
      <c r="H482" s="3">
        <f t="shared" ca="1" si="126"/>
        <v>484.62058470349353</v>
      </c>
      <c r="I482" s="3">
        <f t="shared" ca="1" si="141"/>
        <v>20784.609690826608</v>
      </c>
      <c r="J482" s="3">
        <f t="shared" si="142"/>
        <v>784.58753094908275</v>
      </c>
      <c r="K482" s="3">
        <f t="shared" ca="1" si="143"/>
        <v>21776.872388027637</v>
      </c>
      <c r="L482" s="3">
        <f t="shared" si="127"/>
        <v>-9.7867241660920801</v>
      </c>
      <c r="M482" s="3">
        <f t="shared" ca="1" si="128"/>
        <v>-0.4656972488226776</v>
      </c>
      <c r="N482" s="3">
        <f t="shared" ca="1" si="129"/>
        <v>-26.682486888393171</v>
      </c>
      <c r="O482" s="1">
        <f t="shared" ca="1" si="130"/>
        <v>79851417.780241013</v>
      </c>
      <c r="P482" s="1">
        <f t="shared" si="131"/>
        <v>-5221408.3896966558</v>
      </c>
      <c r="Q482" s="1">
        <f t="shared" ca="1" si="132"/>
        <v>85072826.16993767</v>
      </c>
      <c r="R482" s="1">
        <f t="shared" ca="1" si="133"/>
        <v>329541.9975983756</v>
      </c>
      <c r="S482" s="23">
        <f t="shared" si="134"/>
        <v>1.1181896566804825</v>
      </c>
      <c r="U482" s="3">
        <f t="shared" si="135"/>
        <v>337.11005540016845</v>
      </c>
      <c r="V482" s="23">
        <f t="shared" ca="1" si="136"/>
        <v>1.4375738039858286</v>
      </c>
    </row>
    <row r="483" spans="4:22" x14ac:dyDescent="0.2">
      <c r="D483" s="1">
        <f t="shared" si="137"/>
        <v>481</v>
      </c>
      <c r="E483" s="2">
        <f t="shared" si="138"/>
        <v>48.200000000000415</v>
      </c>
      <c r="F483" s="3">
        <f t="shared" ca="1" si="139"/>
        <v>433.01270189221935</v>
      </c>
      <c r="G483" s="3">
        <f t="shared" si="140"/>
        <v>-218.59556311757459</v>
      </c>
      <c r="H483" s="3">
        <f t="shared" ca="1" si="126"/>
        <v>485.06084176594749</v>
      </c>
      <c r="I483" s="3">
        <f t="shared" ca="1" si="141"/>
        <v>20827.91096101583</v>
      </c>
      <c r="J483" s="3">
        <f t="shared" si="142"/>
        <v>762.7769082581558</v>
      </c>
      <c r="K483" s="3">
        <f t="shared" ca="1" si="143"/>
        <v>21825.356439654599</v>
      </c>
      <c r="L483" s="3">
        <f t="shared" si="127"/>
        <v>-9.7873824562499454</v>
      </c>
      <c r="M483" s="3">
        <f t="shared" ca="1" si="128"/>
        <v>-0.46750001809086927</v>
      </c>
      <c r="N483" s="3">
        <f t="shared" ca="1" si="129"/>
        <v>-26.785777958896443</v>
      </c>
      <c r="O483" s="1">
        <f t="shared" ca="1" si="130"/>
        <v>79996566.872994453</v>
      </c>
      <c r="P483" s="1">
        <f t="shared" si="131"/>
        <v>-5076600.7443445446</v>
      </c>
      <c r="Q483" s="1">
        <f t="shared" ca="1" si="132"/>
        <v>85073167.617339</v>
      </c>
      <c r="R483" s="1">
        <f t="shared" ca="1" si="133"/>
        <v>329841.3724008443</v>
      </c>
      <c r="S483" s="23">
        <f t="shared" si="134"/>
        <v>1.1205131318727284</v>
      </c>
      <c r="U483" s="3">
        <f t="shared" si="135"/>
        <v>337.19873215748032</v>
      </c>
      <c r="V483" s="23">
        <f t="shared" ca="1" si="136"/>
        <v>1.4385013806618105</v>
      </c>
    </row>
    <row r="484" spans="4:22" x14ac:dyDescent="0.2">
      <c r="D484" s="1">
        <f t="shared" si="137"/>
        <v>482</v>
      </c>
      <c r="E484" s="2">
        <f t="shared" si="138"/>
        <v>48.300000000000416</v>
      </c>
      <c r="F484" s="3">
        <f t="shared" ca="1" si="139"/>
        <v>433.01270189221935</v>
      </c>
      <c r="G484" s="3">
        <f t="shared" si="140"/>
        <v>-219.57430136319957</v>
      </c>
      <c r="H484" s="3">
        <f t="shared" ca="1" si="126"/>
        <v>485.50270217490782</v>
      </c>
      <c r="I484" s="3">
        <f t="shared" ca="1" si="141"/>
        <v>20871.212231205052</v>
      </c>
      <c r="J484" s="3">
        <f t="shared" si="142"/>
        <v>740.86841503411699</v>
      </c>
      <c r="K484" s="3">
        <f t="shared" ca="1" si="143"/>
        <v>21873.884597206146</v>
      </c>
      <c r="L484" s="3">
        <f t="shared" si="127"/>
        <v>-9.7880437003449607</v>
      </c>
      <c r="M484" s="3">
        <f t="shared" ca="1" si="128"/>
        <v>-0.46929963291630922</v>
      </c>
      <c r="N484" s="3">
        <f t="shared" ca="1" si="129"/>
        <v>-26.888888293143324</v>
      </c>
      <c r="O484" s="1">
        <f t="shared" ca="1" si="130"/>
        <v>80142377.098506659</v>
      </c>
      <c r="P484" s="1">
        <f t="shared" si="131"/>
        <v>-4931123.6473402865</v>
      </c>
      <c r="Q484" s="1">
        <f t="shared" ca="1" si="132"/>
        <v>85073500.745846942</v>
      </c>
      <c r="R484" s="1">
        <f t="shared" ca="1" si="133"/>
        <v>330141.83747893735</v>
      </c>
      <c r="S484" s="23">
        <f t="shared" si="134"/>
        <v>1.1228507540376806</v>
      </c>
      <c r="U484" s="3">
        <f t="shared" si="135"/>
        <v>337.28780683289091</v>
      </c>
      <c r="V484" s="23">
        <f t="shared" ca="1" si="136"/>
        <v>1.4394315250638454</v>
      </c>
    </row>
    <row r="485" spans="4:22" x14ac:dyDescent="0.2">
      <c r="D485" s="1">
        <f t="shared" si="137"/>
        <v>483</v>
      </c>
      <c r="E485" s="2">
        <f t="shared" si="138"/>
        <v>48.400000000000418</v>
      </c>
      <c r="F485" s="3">
        <f t="shared" ca="1" si="139"/>
        <v>433.01270189221935</v>
      </c>
      <c r="G485" s="3">
        <f t="shared" si="140"/>
        <v>-220.55310573323408</v>
      </c>
      <c r="H485" s="3">
        <f t="shared" ca="1" si="126"/>
        <v>485.94616208853336</v>
      </c>
      <c r="I485" s="3">
        <f t="shared" ca="1" si="141"/>
        <v>20914.513501394274</v>
      </c>
      <c r="J485" s="3">
        <f t="shared" si="142"/>
        <v>718.86204467929531</v>
      </c>
      <c r="K485" s="3">
        <f t="shared" ca="1" si="143"/>
        <v>21922.457020824837</v>
      </c>
      <c r="L485" s="3">
        <f t="shared" si="127"/>
        <v>-9.788707898576261</v>
      </c>
      <c r="M485" s="3">
        <f t="shared" ca="1" si="128"/>
        <v>-0.4710960904746862</v>
      </c>
      <c r="N485" s="3">
        <f t="shared" ca="1" si="129"/>
        <v>-26.991817729312704</v>
      </c>
      <c r="O485" s="1">
        <f t="shared" ca="1" si="130"/>
        <v>80288848.63251555</v>
      </c>
      <c r="P485" s="1">
        <f t="shared" si="131"/>
        <v>-4784976.7908224519</v>
      </c>
      <c r="Q485" s="1">
        <f t="shared" ca="1" si="132"/>
        <v>85073825.423337996</v>
      </c>
      <c r="R485" s="1">
        <f t="shared" ca="1" si="133"/>
        <v>330443.39022020268</v>
      </c>
      <c r="S485" s="23">
        <f t="shared" si="134"/>
        <v>1.1252025780169923</v>
      </c>
      <c r="U485" s="3">
        <f t="shared" si="135"/>
        <v>337.37727945322473</v>
      </c>
      <c r="V485" s="23">
        <f t="shared" ca="1" si="136"/>
        <v>1.4403642203650728</v>
      </c>
    </row>
    <row r="486" spans="4:22" x14ac:dyDescent="0.2">
      <c r="D486" s="1">
        <f t="shared" si="137"/>
        <v>484</v>
      </c>
      <c r="E486" s="2">
        <f t="shared" si="138"/>
        <v>48.500000000000419</v>
      </c>
      <c r="F486" s="3">
        <f t="shared" ca="1" si="139"/>
        <v>433.01270189221935</v>
      </c>
      <c r="G486" s="3">
        <f t="shared" si="140"/>
        <v>-221.53197652309171</v>
      </c>
      <c r="H486" s="3">
        <f t="shared" ca="1" si="126"/>
        <v>486.39121766560271</v>
      </c>
      <c r="I486" s="3">
        <f t="shared" ca="1" si="141"/>
        <v>20957.814771583497</v>
      </c>
      <c r="J486" s="3">
        <f t="shared" si="142"/>
        <v>696.75779056647912</v>
      </c>
      <c r="K486" s="3">
        <f t="shared" ca="1" si="143"/>
        <v>21971.073870269076</v>
      </c>
      <c r="L486" s="3">
        <f t="shared" si="127"/>
        <v>-9.7893750511438693</v>
      </c>
      <c r="M486" s="3">
        <f t="shared" ca="1" si="128"/>
        <v>-0.47288938803113656</v>
      </c>
      <c r="N486" s="3">
        <f t="shared" ca="1" si="129"/>
        <v>-27.094566110708431</v>
      </c>
      <c r="O486" s="1">
        <f t="shared" ca="1" si="130"/>
        <v>80435981.651557431</v>
      </c>
      <c r="P486" s="1">
        <f t="shared" si="131"/>
        <v>-4638159.8655298986</v>
      </c>
      <c r="Q486" s="1">
        <f t="shared" ca="1" si="132"/>
        <v>85074141.517087325</v>
      </c>
      <c r="R486" s="1">
        <f t="shared" ca="1" si="133"/>
        <v>330746.02801260987</v>
      </c>
      <c r="S486" s="23">
        <f t="shared" si="134"/>
        <v>1.127568658997351</v>
      </c>
      <c r="U486" s="3">
        <f t="shared" si="135"/>
        <v>337.46715004542642</v>
      </c>
      <c r="V486" s="23">
        <f t="shared" ca="1" si="136"/>
        <v>1.441299449739418</v>
      </c>
    </row>
    <row r="487" spans="4:22" x14ac:dyDescent="0.2">
      <c r="D487" s="1">
        <f t="shared" si="137"/>
        <v>485</v>
      </c>
      <c r="E487" s="2">
        <f t="shared" si="138"/>
        <v>48.600000000000421</v>
      </c>
      <c r="F487" s="3">
        <f t="shared" ca="1" si="139"/>
        <v>433.01270189221935</v>
      </c>
      <c r="G487" s="3">
        <f t="shared" si="140"/>
        <v>-222.51091402820609</v>
      </c>
      <c r="H487" s="3">
        <f t="shared" ca="1" si="126"/>
        <v>486.8378650656374</v>
      </c>
      <c r="I487" s="3">
        <f t="shared" ca="1" si="141"/>
        <v>21001.116041772719</v>
      </c>
      <c r="J487" s="3">
        <f t="shared" si="142"/>
        <v>674.55564603891423</v>
      </c>
      <c r="K487" s="3">
        <f t="shared" ca="1" si="143"/>
        <v>22019.735304913185</v>
      </c>
      <c r="L487" s="3">
        <f t="shared" si="127"/>
        <v>-9.7900451582487005</v>
      </c>
      <c r="M487" s="3">
        <f t="shared" ca="1" si="128"/>
        <v>-0.47467952293973881</v>
      </c>
      <c r="N487" s="3">
        <f t="shared" ca="1" si="129"/>
        <v>-27.197133285730377</v>
      </c>
      <c r="O487" s="1">
        <f t="shared" ca="1" si="130"/>
        <v>80583776.332967043</v>
      </c>
      <c r="P487" s="1">
        <f t="shared" si="131"/>
        <v>-4490672.5608013654</v>
      </c>
      <c r="Q487" s="1">
        <f t="shared" ca="1" si="132"/>
        <v>85074448.893768415</v>
      </c>
      <c r="R487" s="1">
        <f t="shared" ca="1" si="133"/>
        <v>331049.74824463343</v>
      </c>
      <c r="S487" s="23">
        <f t="shared" si="134"/>
        <v>1.1299490525119238</v>
      </c>
      <c r="U487" s="3">
        <f t="shared" si="135"/>
        <v>337.55741863656084</v>
      </c>
      <c r="V487" s="23">
        <f t="shared" ca="1" si="136"/>
        <v>1.4422371963621481</v>
      </c>
    </row>
    <row r="488" spans="4:22" x14ac:dyDescent="0.2">
      <c r="D488" s="1">
        <f t="shared" si="137"/>
        <v>486</v>
      </c>
      <c r="E488" s="2">
        <f t="shared" si="138"/>
        <v>48.700000000000422</v>
      </c>
      <c r="F488" s="3">
        <f t="shared" ca="1" si="139"/>
        <v>433.01270189221935</v>
      </c>
      <c r="G488" s="3">
        <f t="shared" si="140"/>
        <v>-223.48991854403096</v>
      </c>
      <c r="H488" s="3">
        <f t="shared" ca="1" si="126"/>
        <v>487.28610044902535</v>
      </c>
      <c r="I488" s="3">
        <f t="shared" ca="1" si="141"/>
        <v>21044.417311961941</v>
      </c>
      <c r="J488" s="3">
        <f t="shared" si="142"/>
        <v>652.25560441030234</v>
      </c>
      <c r="K488" s="3">
        <f t="shared" ca="1" si="143"/>
        <v>22068.441483747476</v>
      </c>
      <c r="L488" s="3">
        <f t="shared" si="127"/>
        <v>-9.7907182200925593</v>
      </c>
      <c r="M488" s="3">
        <f t="shared" ca="1" si="128"/>
        <v>-0.47646649264300472</v>
      </c>
      <c r="N488" s="3">
        <f t="shared" ca="1" si="129"/>
        <v>-27.29951910784526</v>
      </c>
      <c r="O488" s="1">
        <f t="shared" ca="1" si="130"/>
        <v>80732232.854877993</v>
      </c>
      <c r="P488" s="1">
        <f t="shared" si="131"/>
        <v>-4342514.5645750538</v>
      </c>
      <c r="Q488" s="1">
        <f t="shared" ca="1" si="132"/>
        <v>85074747.419453055</v>
      </c>
      <c r="R488" s="1">
        <f t="shared" ca="1" si="133"/>
        <v>331354.54830533726</v>
      </c>
      <c r="S488" s="23">
        <f t="shared" si="134"/>
        <v>1.1323438144418145</v>
      </c>
      <c r="U488" s="3">
        <f t="shared" si="135"/>
        <v>337.64808525381278</v>
      </c>
      <c r="V488" s="23">
        <f t="shared" ca="1" si="136"/>
        <v>1.4431774434104327</v>
      </c>
    </row>
    <row r="489" spans="4:22" x14ac:dyDescent="0.2">
      <c r="D489" s="1">
        <f t="shared" si="137"/>
        <v>487</v>
      </c>
      <c r="E489" s="2">
        <f t="shared" si="138"/>
        <v>48.800000000000423</v>
      </c>
      <c r="F489" s="3">
        <f t="shared" ca="1" si="139"/>
        <v>433.01270189221935</v>
      </c>
      <c r="G489" s="3">
        <f t="shared" si="140"/>
        <v>-224.4689903660402</v>
      </c>
      <c r="H489" s="3">
        <f t="shared" ca="1" si="126"/>
        <v>487.73591997714243</v>
      </c>
      <c r="I489" s="3">
        <f t="shared" ca="1" si="141"/>
        <v>21087.718582151163</v>
      </c>
      <c r="J489" s="3">
        <f t="shared" si="142"/>
        <v>629.85765896479882</v>
      </c>
      <c r="K489" s="3">
        <f t="shared" ca="1" si="143"/>
        <v>22117.192565378347</v>
      </c>
      <c r="L489" s="3">
        <f t="shared" si="127"/>
        <v>-9.7913942368781459</v>
      </c>
      <c r="M489" s="3">
        <f t="shared" ca="1" si="128"/>
        <v>-0.47825029467136831</v>
      </c>
      <c r="N489" s="3">
        <f t="shared" ca="1" si="129"/>
        <v>-27.401723435557368</v>
      </c>
      <c r="O489" s="1">
        <f t="shared" ca="1" si="130"/>
        <v>80881351.39622283</v>
      </c>
      <c r="P489" s="1">
        <f t="shared" si="131"/>
        <v>-4193685.5633882144</v>
      </c>
      <c r="Q489" s="1">
        <f t="shared" ca="1" si="132"/>
        <v>85075036.959611043</v>
      </c>
      <c r="R489" s="1">
        <f t="shared" ca="1" si="133"/>
        <v>331660.42558445683</v>
      </c>
      <c r="S489" s="23">
        <f t="shared" si="134"/>
        <v>1.1347530010175286</v>
      </c>
      <c r="U489" s="3">
        <f t="shared" si="135"/>
        <v>337.73914992448726</v>
      </c>
      <c r="V489" s="23">
        <f t="shared" ca="1" si="136"/>
        <v>1.4441201740638949</v>
      </c>
    </row>
    <row r="490" spans="4:22" x14ac:dyDescent="0.2">
      <c r="D490" s="1">
        <f t="shared" si="137"/>
        <v>488</v>
      </c>
      <c r="E490" s="2">
        <f t="shared" si="138"/>
        <v>48.900000000000425</v>
      </c>
      <c r="F490" s="3">
        <f t="shared" ca="1" si="139"/>
        <v>433.01270189221935</v>
      </c>
      <c r="G490" s="3">
        <f t="shared" si="140"/>
        <v>-225.44812978972803</v>
      </c>
      <c r="H490" s="3">
        <f t="shared" ca="1" si="126"/>
        <v>488.18731981247328</v>
      </c>
      <c r="I490" s="3">
        <f t="shared" ca="1" si="141"/>
        <v>21131.019852340385</v>
      </c>
      <c r="J490" s="3">
        <f t="shared" si="142"/>
        <v>607.36180295701047</v>
      </c>
      <c r="K490" s="3">
        <f t="shared" ca="1" si="143"/>
        <v>22165.988708028388</v>
      </c>
      <c r="L490" s="3">
        <f t="shared" si="127"/>
        <v>-9.7920732088090467</v>
      </c>
      <c r="M490" s="3">
        <f t="shared" ca="1" si="128"/>
        <v>-0.48003092664267299</v>
      </c>
      <c r="N490" s="3">
        <f t="shared" ca="1" si="129"/>
        <v>-27.503746132379188</v>
      </c>
      <c r="O490" s="1">
        <f t="shared" ca="1" si="130"/>
        <v>81031132.136733264</v>
      </c>
      <c r="P490" s="1">
        <f t="shared" si="131"/>
        <v>-4044185.2423767247</v>
      </c>
      <c r="Q490" s="1">
        <f t="shared" ca="1" si="132"/>
        <v>85075317.379109994</v>
      </c>
      <c r="R490" s="1">
        <f t="shared" ca="1" si="133"/>
        <v>331967.37747248181</v>
      </c>
      <c r="S490" s="23">
        <f t="shared" si="134"/>
        <v>1.1371766688204445</v>
      </c>
      <c r="U490" s="3">
        <f t="shared" si="135"/>
        <v>337.83061267600954</v>
      </c>
      <c r="V490" s="23">
        <f t="shared" ca="1" si="136"/>
        <v>1.4450653715051591</v>
      </c>
    </row>
    <row r="491" spans="4:22" x14ac:dyDescent="0.2">
      <c r="D491" s="1">
        <f t="shared" si="137"/>
        <v>489</v>
      </c>
      <c r="E491" s="2">
        <f t="shared" si="138"/>
        <v>49.000000000000426</v>
      </c>
      <c r="F491" s="3">
        <f t="shared" ca="1" si="139"/>
        <v>433.01270189221935</v>
      </c>
      <c r="G491" s="3">
        <f t="shared" si="140"/>
        <v>-226.42733711060893</v>
      </c>
      <c r="H491" s="3">
        <f t="shared" ca="1" si="126"/>
        <v>488.64029611873127</v>
      </c>
      <c r="I491" s="3">
        <f t="shared" ca="1" si="141"/>
        <v>21174.321122529607</v>
      </c>
      <c r="J491" s="3">
        <f t="shared" si="142"/>
        <v>584.7680296119936</v>
      </c>
      <c r="K491" s="3">
        <f t="shared" ca="1" si="143"/>
        <v>22214.8300695365</v>
      </c>
      <c r="L491" s="3">
        <f t="shared" si="127"/>
        <v>-9.7927551360897489</v>
      </c>
      <c r="M491" s="3">
        <f t="shared" ca="1" si="128"/>
        <v>-0.48180838626165545</v>
      </c>
      <c r="N491" s="3">
        <f t="shared" ca="1" si="129"/>
        <v>-27.605587066801814</v>
      </c>
      <c r="O491" s="1">
        <f t="shared" ca="1" si="130"/>
        <v>81181575.256940469</v>
      </c>
      <c r="P491" s="1">
        <f t="shared" si="131"/>
        <v>-3894013.2852746742</v>
      </c>
      <c r="Q491" s="1">
        <f t="shared" ca="1" si="132"/>
        <v>85075588.542215139</v>
      </c>
      <c r="R491" s="1">
        <f t="shared" ca="1" si="133"/>
        <v>332275.40136073728</v>
      </c>
      <c r="S491" s="23">
        <f t="shared" si="134"/>
        <v>1.1396148747843005</v>
      </c>
      <c r="U491" s="3">
        <f t="shared" si="135"/>
        <v>337.92247353592478</v>
      </c>
      <c r="V491" s="23">
        <f t="shared" ca="1" si="136"/>
        <v>1.446013018920399</v>
      </c>
    </row>
    <row r="492" spans="4:22" x14ac:dyDescent="0.2">
      <c r="D492" s="1">
        <f t="shared" si="137"/>
        <v>490</v>
      </c>
      <c r="E492" s="2">
        <f t="shared" si="138"/>
        <v>49.100000000000428</v>
      </c>
      <c r="F492" s="3">
        <f t="shared" ca="1" si="139"/>
        <v>433.01270189221935</v>
      </c>
      <c r="G492" s="3">
        <f t="shared" si="140"/>
        <v>-227.4066126242179</v>
      </c>
      <c r="H492" s="3">
        <f t="shared" ca="1" si="126"/>
        <v>489.09484506097704</v>
      </c>
      <c r="I492" s="3">
        <f t="shared" ca="1" si="141"/>
        <v>21217.622392718829</v>
      </c>
      <c r="J492" s="3">
        <f t="shared" si="142"/>
        <v>562.07633212525218</v>
      </c>
      <c r="K492" s="3">
        <f t="shared" ca="1" si="143"/>
        <v>22263.716807358018</v>
      </c>
      <c r="L492" s="3">
        <f t="shared" si="127"/>
        <v>-9.7934400189256241</v>
      </c>
      <c r="M492" s="3">
        <f t="shared" ca="1" si="128"/>
        <v>-0.48358267131942878</v>
      </c>
      <c r="N492" s="3">
        <f t="shared" ca="1" si="129"/>
        <v>-27.707246112265349</v>
      </c>
      <c r="O492" s="1">
        <f t="shared" ca="1" si="130"/>
        <v>81332680.938175187</v>
      </c>
      <c r="P492" s="1">
        <f t="shared" si="131"/>
        <v>-3743169.3744139355</v>
      </c>
      <c r="Q492" s="1">
        <f t="shared" ca="1" si="132"/>
        <v>85075850.312589124</v>
      </c>
      <c r="R492" s="1">
        <f t="shared" ca="1" si="133"/>
        <v>332584.49464146438</v>
      </c>
      <c r="S492" s="23">
        <f t="shared" si="134"/>
        <v>1.1420676761966788</v>
      </c>
      <c r="U492" s="3">
        <f t="shared" si="135"/>
        <v>338.01473253189846</v>
      </c>
      <c r="V492" s="23">
        <f t="shared" ca="1" si="136"/>
        <v>1.446963099499875</v>
      </c>
    </row>
    <row r="493" spans="4:22" x14ac:dyDescent="0.2">
      <c r="D493" s="1">
        <f t="shared" si="137"/>
        <v>491</v>
      </c>
      <c r="E493" s="2">
        <f t="shared" si="138"/>
        <v>49.200000000000429</v>
      </c>
      <c r="F493" s="3">
        <f t="shared" ca="1" si="139"/>
        <v>433.01270189221935</v>
      </c>
      <c r="G493" s="3">
        <f t="shared" si="140"/>
        <v>-228.38595662611047</v>
      </c>
      <c r="H493" s="3">
        <f t="shared" ca="1" si="126"/>
        <v>489.55096280573656</v>
      </c>
      <c r="I493" s="3">
        <f t="shared" ca="1" si="141"/>
        <v>21260.923662908051</v>
      </c>
      <c r="J493" s="3">
        <f t="shared" si="142"/>
        <v>539.28670366273582</v>
      </c>
      <c r="K493" s="3">
        <f t="shared" ca="1" si="143"/>
        <v>22312.649078564857</v>
      </c>
      <c r="L493" s="3">
        <f t="shared" si="127"/>
        <v>-9.7941278575229376</v>
      </c>
      <c r="M493" s="3">
        <f t="shared" ca="1" si="128"/>
        <v>-0.48535377969296245</v>
      </c>
      <c r="N493" s="3">
        <f t="shared" ca="1" si="129"/>
        <v>-27.808723147129108</v>
      </c>
      <c r="O493" s="1">
        <f t="shared" ca="1" si="130"/>
        <v>81484449.362568036</v>
      </c>
      <c r="P493" s="1">
        <f t="shared" si="131"/>
        <v>-3591653.1907237442</v>
      </c>
      <c r="Q493" s="1">
        <f t="shared" ca="1" si="132"/>
        <v>85076102.553291783</v>
      </c>
      <c r="R493" s="1">
        <f t="shared" ca="1" si="133"/>
        <v>332894.65470790089</v>
      </c>
      <c r="S493" s="23">
        <f t="shared" si="134"/>
        <v>1.1445351307005118</v>
      </c>
      <c r="U493" s="3">
        <f t="shared" si="135"/>
        <v>338.10738969171621</v>
      </c>
      <c r="V493" s="23">
        <f t="shared" ca="1" si="136"/>
        <v>1.4479155964384731</v>
      </c>
    </row>
    <row r="494" spans="4:22" x14ac:dyDescent="0.2">
      <c r="D494" s="1">
        <f t="shared" si="137"/>
        <v>492</v>
      </c>
      <c r="E494" s="2">
        <f t="shared" si="138"/>
        <v>49.300000000000431</v>
      </c>
      <c r="F494" s="3">
        <f t="shared" ca="1" si="139"/>
        <v>433.01270189221935</v>
      </c>
      <c r="G494" s="3">
        <f t="shared" si="140"/>
        <v>-229.36536941186276</v>
      </c>
      <c r="H494" s="3">
        <f t="shared" ca="1" si="126"/>
        <v>490.00864552111761</v>
      </c>
      <c r="I494" s="3">
        <f t="shared" ca="1" si="141"/>
        <v>21304.224933097274</v>
      </c>
      <c r="J494" s="3">
        <f t="shared" si="142"/>
        <v>516.39913736083713</v>
      </c>
      <c r="K494" s="3">
        <f t="shared" ca="1" si="143"/>
        <v>22361.627039845658</v>
      </c>
      <c r="L494" s="3">
        <f t="shared" si="127"/>
        <v>-9.7948186520888463</v>
      </c>
      <c r="M494" s="3">
        <f t="shared" ca="1" si="128"/>
        <v>-0.48712170934456023</v>
      </c>
      <c r="N494" s="3">
        <f t="shared" ca="1" si="129"/>
        <v>-27.910018054641696</v>
      </c>
      <c r="O494" s="1">
        <f t="shared" ca="1" si="130"/>
        <v>81636880.713049695</v>
      </c>
      <c r="P494" s="1">
        <f t="shared" si="131"/>
        <v>-3439464.4137302721</v>
      </c>
      <c r="Q494" s="1">
        <f t="shared" ca="1" si="132"/>
        <v>85076345.126779974</v>
      </c>
      <c r="R494" s="1">
        <f t="shared" ca="1" si="133"/>
        <v>333205.87895435997</v>
      </c>
      <c r="S494" s="23">
        <f t="shared" si="134"/>
        <v>1.1470172962955851</v>
      </c>
      <c r="U494" s="3">
        <f t="shared" si="135"/>
        <v>338.20044504328382</v>
      </c>
      <c r="V494" s="23">
        <f t="shared" ca="1" si="136"/>
        <v>1.4488704929362377</v>
      </c>
    </row>
    <row r="495" spans="4:22" x14ac:dyDescent="0.2">
      <c r="D495" s="1">
        <f t="shared" si="137"/>
        <v>493</v>
      </c>
      <c r="E495" s="2">
        <f t="shared" si="138"/>
        <v>49.400000000000432</v>
      </c>
      <c r="F495" s="3">
        <f t="shared" ca="1" si="139"/>
        <v>433.01270189221935</v>
      </c>
      <c r="G495" s="3">
        <f t="shared" si="140"/>
        <v>-230.34485127707165</v>
      </c>
      <c r="H495" s="3">
        <f t="shared" ca="1" si="126"/>
        <v>490.46788937692577</v>
      </c>
      <c r="I495" s="3">
        <f t="shared" ca="1" si="141"/>
        <v>21347.526203286496</v>
      </c>
      <c r="J495" s="3">
        <f t="shared" si="142"/>
        <v>493.41362632639044</v>
      </c>
      <c r="K495" s="3">
        <f t="shared" ca="1" si="143"/>
        <v>22410.650847505964</v>
      </c>
      <c r="L495" s="3">
        <f t="shared" si="127"/>
        <v>-9.7955124028314025</v>
      </c>
      <c r="M495" s="3">
        <f t="shared" ca="1" si="128"/>
        <v>-0.4888864583213377</v>
      </c>
      <c r="N495" s="3">
        <f t="shared" ca="1" si="129"/>
        <v>-28.011130722911076</v>
      </c>
      <c r="O495" s="1">
        <f t="shared" ca="1" si="130"/>
        <v>81789975.173351139</v>
      </c>
      <c r="P495" s="1">
        <f t="shared" si="131"/>
        <v>-3286602.7215562002</v>
      </c>
      <c r="Q495" s="1">
        <f t="shared" ca="1" si="132"/>
        <v>85076577.89490734</v>
      </c>
      <c r="R495" s="1">
        <f t="shared" ca="1" si="133"/>
        <v>333518.16477630951</v>
      </c>
      <c r="S495" s="23">
        <f t="shared" si="134"/>
        <v>1.1495142313400606</v>
      </c>
      <c r="U495" s="3">
        <f t="shared" si="135"/>
        <v>338.29389861462721</v>
      </c>
      <c r="V495" s="23">
        <f t="shared" ca="1" si="136"/>
        <v>1.4498277721989008</v>
      </c>
    </row>
    <row r="496" spans="4:22" x14ac:dyDescent="0.2">
      <c r="D496" s="1">
        <f t="shared" si="137"/>
        <v>494</v>
      </c>
      <c r="E496" s="2">
        <f t="shared" si="138"/>
        <v>49.500000000000433</v>
      </c>
      <c r="F496" s="3">
        <f t="shared" ca="1" si="139"/>
        <v>433.01270189221935</v>
      </c>
      <c r="G496" s="3">
        <f t="shared" si="140"/>
        <v>-231.3244025173548</v>
      </c>
      <c r="H496" s="3">
        <f t="shared" ca="1" si="126"/>
        <v>490.92869054477882</v>
      </c>
      <c r="I496" s="3">
        <f t="shared" ca="1" si="141"/>
        <v>21390.827473475718</v>
      </c>
      <c r="J496" s="3">
        <f t="shared" si="142"/>
        <v>470.33016363666911</v>
      </c>
      <c r="K496" s="3">
        <f t="shared" ca="1" si="143"/>
        <v>22459.720657468381</v>
      </c>
      <c r="L496" s="3">
        <f t="shared" si="127"/>
        <v>-9.7962091099595501</v>
      </c>
      <c r="M496" s="3">
        <f t="shared" ca="1" si="128"/>
        <v>-0.49064802475469582</v>
      </c>
      <c r="N496" s="3">
        <f t="shared" ca="1" si="129"/>
        <v>-28.112061044874409</v>
      </c>
      <c r="O496" s="1">
        <f t="shared" ca="1" si="130"/>
        <v>81943732.928003803</v>
      </c>
      <c r="P496" s="1">
        <f t="shared" si="131"/>
        <v>-3133067.7909202864</v>
      </c>
      <c r="Q496" s="1">
        <f t="shared" ca="1" si="132"/>
        <v>85076800.71892409</v>
      </c>
      <c r="R496" s="1">
        <f t="shared" ca="1" si="133"/>
        <v>333831.50957044959</v>
      </c>
      <c r="S496" s="23">
        <f t="shared" si="134"/>
        <v>1.1520259945519968</v>
      </c>
      <c r="U496" s="3">
        <f t="shared" si="135"/>
        <v>338.38775043389256</v>
      </c>
      <c r="V496" s="23">
        <f t="shared" ca="1" si="136"/>
        <v>1.4507874174384059</v>
      </c>
    </row>
    <row r="497" spans="4:22" x14ac:dyDescent="0.2">
      <c r="D497" s="1">
        <f t="shared" si="137"/>
        <v>495</v>
      </c>
      <c r="E497" s="2">
        <f t="shared" si="138"/>
        <v>49.600000000000435</v>
      </c>
      <c r="F497" s="3">
        <f t="shared" ca="1" si="139"/>
        <v>433.01270189221935</v>
      </c>
      <c r="G497" s="3">
        <f t="shared" si="140"/>
        <v>-232.30402342835075</v>
      </c>
      <c r="H497" s="3">
        <f t="shared" ca="1" si="126"/>
        <v>491.3910451982207</v>
      </c>
      <c r="I497" s="3">
        <f t="shared" ca="1" si="141"/>
        <v>21434.12874366494</v>
      </c>
      <c r="J497" s="3">
        <f t="shared" si="142"/>
        <v>447.14874233938383</v>
      </c>
      <c r="K497" s="3">
        <f t="shared" ca="1" si="143"/>
        <v>22508.836625272776</v>
      </c>
      <c r="L497" s="3">
        <f t="shared" si="127"/>
        <v>-9.7969087736831177</v>
      </c>
      <c r="M497" s="3">
        <f t="shared" ca="1" si="128"/>
        <v>-0.49240640685979459</v>
      </c>
      <c r="N497" s="3">
        <f t="shared" ca="1" si="129"/>
        <v>-28.212808918267896</v>
      </c>
      <c r="O497" s="1">
        <f t="shared" ca="1" si="130"/>
        <v>82098154.162339926</v>
      </c>
      <c r="P497" s="1">
        <f t="shared" si="131"/>
        <v>-2978859.2971369354</v>
      </c>
      <c r="Q497" s="1">
        <f t="shared" ca="1" si="132"/>
        <v>85077013.459476858</v>
      </c>
      <c r="R497" s="1">
        <f t="shared" ca="1" si="133"/>
        <v>334145.91073479009</v>
      </c>
      <c r="S497" s="23">
        <f t="shared" si="134"/>
        <v>1.1545526450108894</v>
      </c>
      <c r="U497" s="3">
        <f t="shared" si="135"/>
        <v>338.48200052934624</v>
      </c>
      <c r="V497" s="23">
        <f t="shared" ca="1" si="136"/>
        <v>1.4517494118734309</v>
      </c>
    </row>
    <row r="498" spans="4:22" x14ac:dyDescent="0.2">
      <c r="D498" s="1">
        <f t="shared" si="137"/>
        <v>496</v>
      </c>
      <c r="E498" s="2">
        <f t="shared" si="138"/>
        <v>49.700000000000436</v>
      </c>
      <c r="F498" s="3">
        <f t="shared" ca="1" si="139"/>
        <v>433.01270189221935</v>
      </c>
      <c r="G498" s="3">
        <f t="shared" si="140"/>
        <v>-233.28371430571906</v>
      </c>
      <c r="H498" s="3">
        <f t="shared" ca="1" si="126"/>
        <v>491.85494951283391</v>
      </c>
      <c r="I498" s="3">
        <f t="shared" ca="1" si="141"/>
        <v>21477.430013854162</v>
      </c>
      <c r="J498" s="3">
        <f t="shared" si="142"/>
        <v>423.86935545268034</v>
      </c>
      <c r="K498" s="3">
        <f t="shared" ca="1" si="143"/>
        <v>22557.998906076464</v>
      </c>
      <c r="L498" s="3">
        <f t="shared" si="127"/>
        <v>-9.7976113942128364</v>
      </c>
      <c r="M498" s="3">
        <f t="shared" ca="1" si="128"/>
        <v>-0.49416160293502409</v>
      </c>
      <c r="N498" s="3">
        <f t="shared" ca="1" si="129"/>
        <v>-28.313374245596474</v>
      </c>
      <c r="O498" s="1">
        <f t="shared" ca="1" si="130"/>
        <v>82253239.062492609</v>
      </c>
      <c r="P498" s="1">
        <f t="shared" si="131"/>
        <v>-2823976.9141157656</v>
      </c>
      <c r="Q498" s="1">
        <f t="shared" ca="1" si="132"/>
        <v>85077215.976608381</v>
      </c>
      <c r="R498" s="1">
        <f t="shared" ca="1" si="133"/>
        <v>334461.36566872708</v>
      </c>
      <c r="S498" s="23">
        <f t="shared" si="134"/>
        <v>1.1570942421592127</v>
      </c>
      <c r="U498" s="3">
        <f t="shared" si="135"/>
        <v>338.5766489293747</v>
      </c>
      <c r="V498" s="23">
        <f t="shared" ca="1" si="136"/>
        <v>1.4527137387299036</v>
      </c>
    </row>
    <row r="499" spans="4:22" x14ac:dyDescent="0.2">
      <c r="D499" s="1">
        <f t="shared" si="137"/>
        <v>497</v>
      </c>
      <c r="E499" s="2">
        <f t="shared" si="138"/>
        <v>49.800000000000438</v>
      </c>
      <c r="F499" s="3">
        <f t="shared" ca="1" si="139"/>
        <v>433.01270189221935</v>
      </c>
      <c r="G499" s="3">
        <f t="shared" si="140"/>
        <v>-234.26347544514033</v>
      </c>
      <c r="H499" s="3">
        <f t="shared" ca="1" si="126"/>
        <v>492.32039966635131</v>
      </c>
      <c r="I499" s="3">
        <f t="shared" ca="1" si="141"/>
        <v>21520.731284043384</v>
      </c>
      <c r="J499" s="3">
        <f t="shared" si="142"/>
        <v>400.49199596513739</v>
      </c>
      <c r="K499" s="3">
        <f t="shared" ca="1" si="143"/>
        <v>22607.207654654434</v>
      </c>
      <c r="L499" s="3">
        <f t="shared" si="127"/>
        <v>-9.7983169717603271</v>
      </c>
      <c r="M499" s="3">
        <f t="shared" ca="1" si="128"/>
        <v>-0.49591361136147416</v>
      </c>
      <c r="N499" s="3">
        <f t="shared" ca="1" si="129"/>
        <v>-28.413756934103422</v>
      </c>
      <c r="O499" s="1">
        <f t="shared" ca="1" si="130"/>
        <v>82408987.815396205</v>
      </c>
      <c r="P499" s="1">
        <f t="shared" si="131"/>
        <v>-2668420.3143611746</v>
      </c>
      <c r="Q499" s="1">
        <f t="shared" ca="1" si="132"/>
        <v>85077408.129757375</v>
      </c>
      <c r="R499" s="1">
        <f t="shared" ca="1" si="133"/>
        <v>334777.87177311891</v>
      </c>
      <c r="S499" s="23">
        <f t="shared" si="134"/>
        <v>1.1596508458039723</v>
      </c>
      <c r="U499" s="3">
        <f t="shared" si="135"/>
        <v>338.67169566248481</v>
      </c>
      <c r="V499" s="23">
        <f t="shared" ca="1" si="136"/>
        <v>1.4536803812415151</v>
      </c>
    </row>
    <row r="500" spans="4:22" x14ac:dyDescent="0.2">
      <c r="D500" s="1">
        <f t="shared" si="137"/>
        <v>498</v>
      </c>
      <c r="E500" s="2">
        <f t="shared" si="138"/>
        <v>49.900000000000439</v>
      </c>
      <c r="F500" s="3">
        <f t="shared" ca="1" si="139"/>
        <v>433.01270189221935</v>
      </c>
      <c r="G500" s="3">
        <f t="shared" si="140"/>
        <v>-235.24330714231635</v>
      </c>
      <c r="H500" s="3">
        <f t="shared" ca="1" si="126"/>
        <v>492.78739183876672</v>
      </c>
      <c r="I500" s="3">
        <f t="shared" ca="1" si="141"/>
        <v>21564.032554232606</v>
      </c>
      <c r="J500" s="3">
        <f t="shared" si="142"/>
        <v>377.01665683576454</v>
      </c>
      <c r="K500" s="3">
        <f t="shared" ca="1" si="143"/>
        <v>22656.463025399553</v>
      </c>
      <c r="L500" s="3">
        <f t="shared" si="127"/>
        <v>-9.7990255065380989</v>
      </c>
      <c r="M500" s="3">
        <f t="shared" ca="1" si="128"/>
        <v>-0.49766243060240262</v>
      </c>
      <c r="N500" s="3">
        <f t="shared" ca="1" si="129"/>
        <v>-28.513956895739891</v>
      </c>
      <c r="O500" s="1">
        <f t="shared" ca="1" si="130"/>
        <v>82565400.608786434</v>
      </c>
      <c r="P500" s="1">
        <f t="shared" si="131"/>
        <v>-2512189.1689718971</v>
      </c>
      <c r="Q500" s="1">
        <f t="shared" ca="1" si="132"/>
        <v>85077589.77775833</v>
      </c>
      <c r="R500" s="1">
        <f t="shared" ca="1" si="133"/>
        <v>335095.42645036138</v>
      </c>
      <c r="S500" s="23">
        <f t="shared" si="134"/>
        <v>1.16222251611827</v>
      </c>
      <c r="U500" s="3">
        <f t="shared" si="135"/>
        <v>338.76714075730342</v>
      </c>
      <c r="V500" s="23">
        <f t="shared" ca="1" si="136"/>
        <v>1.4546493226502306</v>
      </c>
    </row>
    <row r="501" spans="4:22" x14ac:dyDescent="0.2">
      <c r="D501" s="1">
        <f t="shared" si="137"/>
        <v>499</v>
      </c>
      <c r="E501" s="2">
        <f t="shared" si="138"/>
        <v>50.000000000000441</v>
      </c>
      <c r="F501" s="3">
        <f t="shared" ca="1" si="139"/>
        <v>433.01270189221935</v>
      </c>
      <c r="G501" s="3">
        <f t="shared" si="140"/>
        <v>-236.22320969297016</v>
      </c>
      <c r="H501" s="3">
        <f t="shared" ca="1" si="126"/>
        <v>493.25592221244437</v>
      </c>
      <c r="I501" s="3">
        <f t="shared" ca="1" si="141"/>
        <v>21607.333824421828</v>
      </c>
      <c r="J501" s="3">
        <f t="shared" si="142"/>
        <v>353.44333099400018</v>
      </c>
      <c r="K501" s="3">
        <f t="shared" ca="1" si="143"/>
        <v>22705.765172322805</v>
      </c>
      <c r="L501" s="3">
        <f t="shared" si="127"/>
        <v>-9.7997369987595579</v>
      </c>
      <c r="M501" s="3">
        <f t="shared" ca="1" si="128"/>
        <v>-0.49940805920270237</v>
      </c>
      <c r="N501" s="3">
        <f t="shared" ca="1" si="129"/>
        <v>-28.613974047134398</v>
      </c>
      <c r="O501" s="1">
        <f t="shared" ca="1" si="130"/>
        <v>82722477.631200656</v>
      </c>
      <c r="P501" s="1">
        <f t="shared" si="131"/>
        <v>-2355283.1476405724</v>
      </c>
      <c r="Q501" s="1">
        <f t="shared" ca="1" si="132"/>
        <v>85077760.778841227</v>
      </c>
      <c r="R501" s="1">
        <f t="shared" ca="1" si="133"/>
        <v>335414.02710446215</v>
      </c>
      <c r="S501" s="23">
        <f t="shared" si="134"/>
        <v>1.1648093136428719</v>
      </c>
      <c r="U501" s="3">
        <f t="shared" si="135"/>
        <v>338.86298424257785</v>
      </c>
      <c r="V501" s="23">
        <f t="shared" ca="1" si="136"/>
        <v>1.455620546206791</v>
      </c>
    </row>
    <row r="502" spans="4:22" x14ac:dyDescent="0.2">
      <c r="D502" s="1">
        <f t="shared" si="137"/>
        <v>500</v>
      </c>
      <c r="E502" s="2">
        <f t="shared" si="138"/>
        <v>50.100000000000442</v>
      </c>
      <c r="F502" s="3">
        <f t="shared" ca="1" si="139"/>
        <v>433.01270189221935</v>
      </c>
      <c r="G502" s="3">
        <f t="shared" si="140"/>
        <v>-237.20318339284611</v>
      </c>
      <c r="H502" s="3">
        <f t="shared" ca="1" si="126"/>
        <v>493.72598697222759</v>
      </c>
      <c r="I502" s="3">
        <f t="shared" ca="1" si="141"/>
        <v>21650.635094611051</v>
      </c>
      <c r="J502" s="3">
        <f t="shared" si="142"/>
        <v>329.77201133970937</v>
      </c>
      <c r="K502" s="3">
        <f t="shared" ca="1" si="143"/>
        <v>22755.114249053535</v>
      </c>
      <c r="L502" s="3">
        <f t="shared" si="127"/>
        <v>-9.8004514486390004</v>
      </c>
      <c r="M502" s="3">
        <f t="shared" ca="1" si="128"/>
        <v>-0.50115049578836623</v>
      </c>
      <c r="N502" s="3">
        <f t="shared" ca="1" si="129"/>
        <v>-28.713808309562122</v>
      </c>
      <c r="O502" s="1">
        <f t="shared" ca="1" si="130"/>
        <v>82880219.071978092</v>
      </c>
      <c r="P502" s="1">
        <f t="shared" si="131"/>
        <v>-2197701.9186532991</v>
      </c>
      <c r="Q502" s="1">
        <f t="shared" ca="1" si="132"/>
        <v>85077920.990631387</v>
      </c>
      <c r="R502" s="1">
        <f t="shared" ca="1" si="133"/>
        <v>335733.67114111478</v>
      </c>
      <c r="S502" s="23">
        <f t="shared" si="134"/>
        <v>1.1674112992877943</v>
      </c>
      <c r="U502" s="3">
        <f t="shared" si="135"/>
        <v>338.95922614717546</v>
      </c>
      <c r="V502" s="23">
        <f t="shared" ca="1" si="136"/>
        <v>1.4565940351712177</v>
      </c>
    </row>
    <row r="503" spans="4:22" x14ac:dyDescent="0.2">
      <c r="D503" s="1">
        <f t="shared" si="137"/>
        <v>501</v>
      </c>
      <c r="E503" s="2">
        <f t="shared" si="138"/>
        <v>50.200000000000443</v>
      </c>
      <c r="F503" s="3">
        <f t="shared" ca="1" si="139"/>
        <v>433.01270189221935</v>
      </c>
      <c r="G503" s="3">
        <f t="shared" si="140"/>
        <v>-238.18322853771002</v>
      </c>
      <c r="H503" s="3">
        <f t="shared" ca="1" si="126"/>
        <v>494.19758230554612</v>
      </c>
      <c r="I503" s="3">
        <f t="shared" ca="1" si="141"/>
        <v>21693.936364800273</v>
      </c>
      <c r="J503" s="3">
        <f t="shared" si="142"/>
        <v>306.00269074318152</v>
      </c>
      <c r="K503" s="3">
        <f t="shared" ca="1" si="143"/>
        <v>22804.510408839702</v>
      </c>
      <c r="L503" s="3">
        <f t="shared" si="127"/>
        <v>-9.8011688563916124</v>
      </c>
      <c r="M503" s="3">
        <f t="shared" ca="1" si="128"/>
        <v>-0.50288973906595191</v>
      </c>
      <c r="N503" s="3">
        <f t="shared" ca="1" si="129"/>
        <v>-28.813459608914282</v>
      </c>
      <c r="O503" s="1">
        <f t="shared" ca="1" si="130"/>
        <v>83038625.121259987</v>
      </c>
      <c r="P503" s="1">
        <f t="shared" si="131"/>
        <v>-2039445.1488891912</v>
      </c>
      <c r="Q503" s="1">
        <f t="shared" ca="1" si="132"/>
        <v>85078070.270149171</v>
      </c>
      <c r="R503" s="1">
        <f t="shared" ca="1" si="133"/>
        <v>336054.35596777138</v>
      </c>
      <c r="S503" s="23">
        <f t="shared" si="134"/>
        <v>1.1700285343338854</v>
      </c>
      <c r="U503" s="3">
        <f t="shared" si="135"/>
        <v>339.05586650008399</v>
      </c>
      <c r="V503" s="23">
        <f t="shared" ca="1" si="136"/>
        <v>1.4575697728133064</v>
      </c>
    </row>
    <row r="504" spans="4:22" x14ac:dyDescent="0.2">
      <c r="D504" s="1">
        <f t="shared" si="137"/>
        <v>502</v>
      </c>
      <c r="E504" s="2">
        <f t="shared" si="138"/>
        <v>50.300000000000445</v>
      </c>
      <c r="F504" s="3">
        <f t="shared" ca="1" si="139"/>
        <v>433.01270189221935</v>
      </c>
      <c r="G504" s="3">
        <f t="shared" si="140"/>
        <v>-239.16334542334917</v>
      </c>
      <c r="H504" s="3">
        <f t="shared" ca="1" si="126"/>
        <v>494.67070440252297</v>
      </c>
      <c r="I504" s="3">
        <f t="shared" ca="1" si="141"/>
        <v>21737.237634989495</v>
      </c>
      <c r="J504" s="3">
        <f t="shared" si="142"/>
        <v>282.13536204512855</v>
      </c>
      <c r="K504" s="3">
        <f t="shared" ca="1" si="143"/>
        <v>22853.953804548139</v>
      </c>
      <c r="L504" s="3">
        <f t="shared" si="127"/>
        <v>-9.8018892222334806</v>
      </c>
      <c r="M504" s="3">
        <f t="shared" ca="1" si="128"/>
        <v>-0.50462578782204426</v>
      </c>
      <c r="N504" s="3">
        <f t="shared" ca="1" si="129"/>
        <v>-28.912927875667311</v>
      </c>
      <c r="O504" s="1">
        <f t="shared" ca="1" si="130"/>
        <v>83197695.96999</v>
      </c>
      <c r="P504" s="1">
        <f t="shared" si="131"/>
        <v>-1880512.5038199387</v>
      </c>
      <c r="Q504" s="1">
        <f t="shared" ca="1" si="132"/>
        <v>85078208.473809943</v>
      </c>
      <c r="R504" s="1">
        <f t="shared" ca="1" si="133"/>
        <v>336376.07899371564</v>
      </c>
      <c r="S504" s="23">
        <f t="shared" si="134"/>
        <v>1.17266108043443</v>
      </c>
      <c r="U504" s="3">
        <f t="shared" si="135"/>
        <v>339.15290533041139</v>
      </c>
      <c r="V504" s="23">
        <f t="shared" ca="1" si="136"/>
        <v>1.4585477424131224</v>
      </c>
    </row>
    <row r="505" spans="4:22" x14ac:dyDescent="0.2">
      <c r="D505" s="1">
        <f t="shared" si="137"/>
        <v>503</v>
      </c>
      <c r="E505" s="2">
        <f t="shared" si="138"/>
        <v>50.400000000000446</v>
      </c>
      <c r="F505" s="3">
        <f t="shared" ca="1" si="139"/>
        <v>433.01270189221935</v>
      </c>
      <c r="G505" s="3">
        <f t="shared" si="140"/>
        <v>-240.1435343455725</v>
      </c>
      <c r="H505" s="3">
        <f t="shared" ca="1" si="126"/>
        <v>495.1453494560796</v>
      </c>
      <c r="I505" s="3">
        <f t="shared" ca="1" si="141"/>
        <v>21780.538905178717</v>
      </c>
      <c r="J505" s="3">
        <f t="shared" si="142"/>
        <v>258.17001805668247</v>
      </c>
      <c r="K505" s="3">
        <f t="shared" ca="1" si="143"/>
        <v>22903.444588664825</v>
      </c>
      <c r="L505" s="3">
        <f t="shared" si="127"/>
        <v>-9.8026125463815799</v>
      </c>
      <c r="M505" s="3">
        <f t="shared" ca="1" si="128"/>
        <v>-0.50635864092271798</v>
      </c>
      <c r="N505" s="3">
        <f t="shared" ca="1" si="129"/>
        <v>-29.012213044852075</v>
      </c>
      <c r="O505" s="1">
        <f t="shared" ca="1" si="130"/>
        <v>83357431.809914291</v>
      </c>
      <c r="P505" s="1">
        <f t="shared" si="131"/>
        <v>-1720903.6475093563</v>
      </c>
      <c r="Q505" s="1">
        <f t="shared" ca="1" si="132"/>
        <v>85078335.457423642</v>
      </c>
      <c r="R505" s="1">
        <f t="shared" ca="1" si="133"/>
        <v>336698.83763013413</v>
      </c>
      <c r="S505" s="23">
        <f t="shared" si="134"/>
        <v>1.1753089996167572</v>
      </c>
      <c r="U505" s="3">
        <f t="shared" si="135"/>
        <v>339.25034266738589</v>
      </c>
      <c r="V505" s="23">
        <f t="shared" ca="1" si="136"/>
        <v>1.4595279272614889</v>
      </c>
    </row>
    <row r="506" spans="4:22" x14ac:dyDescent="0.2">
      <c r="D506" s="1">
        <f t="shared" si="137"/>
        <v>504</v>
      </c>
      <c r="E506" s="2">
        <f t="shared" si="138"/>
        <v>50.500000000000448</v>
      </c>
      <c r="F506" s="3">
        <f t="shared" ca="1" si="139"/>
        <v>433.01270189221935</v>
      </c>
      <c r="G506" s="3">
        <f t="shared" si="140"/>
        <v>-241.12379560021066</v>
      </c>
      <c r="H506" s="3">
        <f t="shared" ca="1" si="126"/>
        <v>495.62151366204051</v>
      </c>
      <c r="I506" s="3">
        <f t="shared" ca="1" si="141"/>
        <v>21823.840175367939</v>
      </c>
      <c r="J506" s="3">
        <f t="shared" si="142"/>
        <v>234.1066515593933</v>
      </c>
      <c r="K506" s="3">
        <f t="shared" ca="1" si="143"/>
        <v>22952.982913295185</v>
      </c>
      <c r="L506" s="3">
        <f t="shared" si="127"/>
        <v>-9.8033388290537768</v>
      </c>
      <c r="M506" s="3">
        <f t="shared" ca="1" si="128"/>
        <v>-0.50808829731299776</v>
      </c>
      <c r="N506" s="3">
        <f t="shared" ca="1" si="129"/>
        <v>-29.111315056022939</v>
      </c>
      <c r="O506" s="1">
        <f t="shared" ca="1" si="130"/>
        <v>83517832.833581746</v>
      </c>
      <c r="P506" s="1">
        <f t="shared" si="131"/>
        <v>-1560618.2426129349</v>
      </c>
      <c r="Q506" s="1">
        <f t="shared" ca="1" si="132"/>
        <v>85078451.076194674</v>
      </c>
      <c r="R506" s="1">
        <f t="shared" ca="1" si="133"/>
        <v>337022.62929018756</v>
      </c>
      <c r="S506" s="23">
        <f t="shared" si="134"/>
        <v>1.1779723542838543</v>
      </c>
      <c r="U506" s="3">
        <f t="shared" si="135"/>
        <v>339.34817854035589</v>
      </c>
      <c r="V506" s="23">
        <f t="shared" ca="1" si="136"/>
        <v>1.460510310660472</v>
      </c>
    </row>
    <row r="507" spans="4:22" x14ac:dyDescent="0.2">
      <c r="D507" s="1">
        <f t="shared" si="137"/>
        <v>505</v>
      </c>
      <c r="E507" s="2">
        <f t="shared" si="138"/>
        <v>50.600000000000449</v>
      </c>
      <c r="F507" s="3">
        <f t="shared" ca="1" si="139"/>
        <v>433.01270189221935</v>
      </c>
      <c r="G507" s="3">
        <f t="shared" si="140"/>
        <v>-242.10412948311603</v>
      </c>
      <c r="H507" s="3">
        <f t="shared" ca="1" si="126"/>
        <v>496.09919321923661</v>
      </c>
      <c r="I507" s="3">
        <f t="shared" ca="1" si="141"/>
        <v>21867.141445557161</v>
      </c>
      <c r="J507" s="3">
        <f t="shared" si="142"/>
        <v>209.94525530522696</v>
      </c>
      <c r="K507" s="3">
        <f t="shared" ca="1" si="143"/>
        <v>23002.568930164369</v>
      </c>
      <c r="L507" s="3">
        <f t="shared" si="127"/>
        <v>-9.8040680704688317</v>
      </c>
      <c r="M507" s="3">
        <f t="shared" ca="1" si="128"/>
        <v>-0.50981475601631854</v>
      </c>
      <c r="N507" s="3">
        <f t="shared" ca="1" si="129"/>
        <v>-29.210233853226846</v>
      </c>
      <c r="O507" s="1">
        <f t="shared" ca="1" si="130"/>
        <v>83678899.234344333</v>
      </c>
      <c r="P507" s="1">
        <f t="shared" si="131"/>
        <v>-1399655.950377394</v>
      </c>
      <c r="Q507" s="1">
        <f t="shared" ca="1" si="132"/>
        <v>85078555.184721723</v>
      </c>
      <c r="R507" s="1">
        <f t="shared" ca="1" si="133"/>
        <v>337347.4513890809</v>
      </c>
      <c r="S507" s="23">
        <f t="shared" si="134"/>
        <v>1.1806512072159971</v>
      </c>
      <c r="U507" s="3">
        <f t="shared" si="135"/>
        <v>339.44641297879025</v>
      </c>
      <c r="V507" s="23">
        <f t="shared" ca="1" si="136"/>
        <v>1.4614948759238606</v>
      </c>
    </row>
    <row r="508" spans="4:22" x14ac:dyDescent="0.2">
      <c r="D508" s="1">
        <f t="shared" si="137"/>
        <v>506</v>
      </c>
      <c r="E508" s="2">
        <f t="shared" si="138"/>
        <v>50.70000000000045</v>
      </c>
      <c r="F508" s="3">
        <f t="shared" ca="1" si="139"/>
        <v>433.01270189221935</v>
      </c>
      <c r="G508" s="3">
        <f t="shared" si="140"/>
        <v>-243.0845362901629</v>
      </c>
      <c r="H508" s="3">
        <f t="shared" ca="1" si="126"/>
        <v>496.57838432960767</v>
      </c>
      <c r="I508" s="3">
        <f t="shared" ca="1" si="141"/>
        <v>21910.442715746383</v>
      </c>
      <c r="J508" s="3">
        <f t="shared" si="142"/>
        <v>185.68582201656301</v>
      </c>
      <c r="K508" s="3">
        <f t="shared" ca="1" si="143"/>
        <v>23052.202790617564</v>
      </c>
      <c r="L508" s="3">
        <f t="shared" si="127"/>
        <v>-9.8048002708463979</v>
      </c>
      <c r="M508" s="3">
        <f t="shared" ca="1" si="128"/>
        <v>-0.51153801613398475</v>
      </c>
      <c r="N508" s="3">
        <f t="shared" ca="1" si="129"/>
        <v>-29.30896938497234</v>
      </c>
      <c r="O508" s="1">
        <f t="shared" ca="1" si="130"/>
        <v>83840631.206357196</v>
      </c>
      <c r="P508" s="1">
        <f t="shared" si="131"/>
        <v>-1238016.4306402265</v>
      </c>
      <c r="Q508" s="1">
        <f t="shared" ca="1" si="132"/>
        <v>85078647.636997417</v>
      </c>
      <c r="R508" s="1">
        <f t="shared" ca="1" si="133"/>
        <v>337673.30134413322</v>
      </c>
      <c r="S508" s="23">
        <f t="shared" si="134"/>
        <v>1.1833456215723834</v>
      </c>
      <c r="U508" s="3">
        <f t="shared" si="135"/>
        <v>339.54504601227796</v>
      </c>
      <c r="V508" s="23">
        <f t="shared" ca="1" si="136"/>
        <v>1.4624816063776451</v>
      </c>
    </row>
    <row r="509" spans="4:22" x14ac:dyDescent="0.2">
      <c r="D509" s="1">
        <f t="shared" si="137"/>
        <v>507</v>
      </c>
      <c r="E509" s="2">
        <f t="shared" si="138"/>
        <v>50.800000000000452</v>
      </c>
      <c r="F509" s="3">
        <f t="shared" ca="1" si="139"/>
        <v>433.01270189221935</v>
      </c>
      <c r="G509" s="3">
        <f t="shared" si="140"/>
        <v>-244.06501631724754</v>
      </c>
      <c r="H509" s="3">
        <f t="shared" ca="1" si="126"/>
        <v>497.05908319830382</v>
      </c>
      <c r="I509" s="3">
        <f t="shared" ca="1" si="141"/>
        <v>21953.743985935605</v>
      </c>
      <c r="J509" s="3">
        <f t="shared" si="142"/>
        <v>161.32834438619247</v>
      </c>
      <c r="K509" s="3">
        <f t="shared" ca="1" si="143"/>
        <v>23101.884645620314</v>
      </c>
      <c r="L509" s="3">
        <f t="shared" si="127"/>
        <v>-9.8055354304070264</v>
      </c>
      <c r="M509" s="3">
        <f t="shared" ca="1" si="128"/>
        <v>-0.51325807684462799</v>
      </c>
      <c r="N509" s="3">
        <f t="shared" ca="1" si="129"/>
        <v>-29.407521604198468</v>
      </c>
      <c r="O509" s="1">
        <f t="shared" ca="1" si="130"/>
        <v>84003028.94457902</v>
      </c>
      <c r="P509" s="1">
        <f t="shared" si="131"/>
        <v>-1075699.3418292473</v>
      </c>
      <c r="Q509" s="1">
        <f t="shared" ca="1" si="132"/>
        <v>85078728.28640826</v>
      </c>
      <c r="R509" s="1">
        <f t="shared" ca="1" si="133"/>
        <v>338000.17657484661</v>
      </c>
      <c r="S509" s="23">
        <f t="shared" si="134"/>
        <v>1.1860556608927768</v>
      </c>
      <c r="U509" s="3">
        <f t="shared" si="135"/>
        <v>339.64407767052842</v>
      </c>
      <c r="V509" s="23">
        <f t="shared" ca="1" si="136"/>
        <v>1.463470485360489</v>
      </c>
    </row>
    <row r="510" spans="4:22" x14ac:dyDescent="0.2">
      <c r="D510" s="1">
        <f t="shared" si="137"/>
        <v>508</v>
      </c>
      <c r="E510" s="2">
        <f t="shared" si="138"/>
        <v>50.900000000000453</v>
      </c>
      <c r="F510" s="3">
        <f t="shared" ca="1" si="139"/>
        <v>433.01270189221935</v>
      </c>
      <c r="G510" s="3">
        <f t="shared" si="140"/>
        <v>-245.04556986028825</v>
      </c>
      <c r="H510" s="3">
        <f t="shared" ca="1" si="126"/>
        <v>497.54128603378581</v>
      </c>
      <c r="I510" s="3">
        <f t="shared" ca="1" si="141"/>
        <v>21997.045256124828</v>
      </c>
      <c r="J510" s="3">
        <f t="shared" si="142"/>
        <v>136.87281507731569</v>
      </c>
      <c r="K510" s="3">
        <f t="shared" ca="1" si="143"/>
        <v>23151.614645758837</v>
      </c>
      <c r="L510" s="3">
        <f t="shared" si="127"/>
        <v>-9.806273549372154</v>
      </c>
      <c r="M510" s="3">
        <f t="shared" ca="1" si="128"/>
        <v>-0.51497493740366462</v>
      </c>
      <c r="N510" s="3">
        <f t="shared" ca="1" si="129"/>
        <v>-29.505890468243738</v>
      </c>
      <c r="O510" s="1">
        <f t="shared" ca="1" si="130"/>
        <v>84166092.644772172</v>
      </c>
      <c r="P510" s="1">
        <f t="shared" si="131"/>
        <v>-912704.34096213523</v>
      </c>
      <c r="Q510" s="1">
        <f t="shared" ca="1" si="132"/>
        <v>85078796.985734314</v>
      </c>
      <c r="R510" s="1">
        <f t="shared" ca="1" si="133"/>
        <v>338328.07450297434</v>
      </c>
      <c r="S510" s="23">
        <f t="shared" si="134"/>
        <v>1.188781389099167</v>
      </c>
      <c r="U510" s="3">
        <f t="shared" si="135"/>
        <v>339.74350798337127</v>
      </c>
      <c r="V510" s="23">
        <f t="shared" ca="1" si="136"/>
        <v>1.4644614962241984</v>
      </c>
    </row>
    <row r="511" spans="4:22" x14ac:dyDescent="0.2">
      <c r="D511" s="1">
        <f t="shared" si="137"/>
        <v>509</v>
      </c>
      <c r="E511" s="2">
        <f t="shared" si="138"/>
        <v>51.000000000000455</v>
      </c>
      <c r="F511" s="3">
        <f t="shared" ca="1" si="139"/>
        <v>433.01270189221935</v>
      </c>
      <c r="G511" s="3">
        <f t="shared" si="140"/>
        <v>-246.02619721522547</v>
      </c>
      <c r="H511" s="3">
        <f t="shared" ca="1" si="126"/>
        <v>498.02498904792424</v>
      </c>
      <c r="I511" s="3">
        <f t="shared" ca="1" si="141"/>
        <v>22040.34652631405</v>
      </c>
      <c r="J511" s="3">
        <f t="shared" si="142"/>
        <v>112.31922672354</v>
      </c>
      <c r="K511" s="3">
        <f t="shared" ca="1" si="143"/>
        <v>23201.392941240367</v>
      </c>
      <c r="L511" s="3">
        <f t="shared" si="127"/>
        <v>-9.8070146279641115</v>
      </c>
      <c r="M511" s="3">
        <f t="shared" ca="1" si="128"/>
        <v>-0.51668859714275284</v>
      </c>
      <c r="N511" s="3">
        <f t="shared" ca="1" si="129"/>
        <v>-29.604075938814983</v>
      </c>
      <c r="O511" s="1">
        <f t="shared" ca="1" si="130"/>
        <v>84329822.50350292</v>
      </c>
      <c r="P511" s="1">
        <f t="shared" si="131"/>
        <v>-749031.08364597452</v>
      </c>
      <c r="Q511" s="1">
        <f t="shared" ca="1" si="132"/>
        <v>85078853.58714889</v>
      </c>
      <c r="R511" s="1">
        <f t="shared" ca="1" si="133"/>
        <v>338656.99255258846</v>
      </c>
      <c r="S511" s="23">
        <f t="shared" si="134"/>
        <v>1.1915228704974257</v>
      </c>
      <c r="U511" s="3">
        <f t="shared" si="135"/>
        <v>339.84333698075653</v>
      </c>
      <c r="V511" s="23">
        <f t="shared" ca="1" si="136"/>
        <v>1.4654546223341864</v>
      </c>
    </row>
    <row r="512" spans="4:22" x14ac:dyDescent="0.2">
      <c r="D512" s="1">
        <f t="shared" si="137"/>
        <v>510</v>
      </c>
      <c r="E512" s="2">
        <f t="shared" si="138"/>
        <v>51.100000000000456</v>
      </c>
      <c r="F512" s="3">
        <f t="shared" ca="1" si="139"/>
        <v>433.01270189221935</v>
      </c>
      <c r="G512" s="3">
        <f t="shared" si="140"/>
        <v>-247.00689867802188</v>
      </c>
      <c r="H512" s="3">
        <f t="shared" ca="1" si="126"/>
        <v>498.51018845609826</v>
      </c>
      <c r="I512" s="3">
        <f t="shared" ca="1" si="141"/>
        <v>22083.647796503272</v>
      </c>
      <c r="J512" s="3">
        <f t="shared" si="142"/>
        <v>87.667571928877635</v>
      </c>
      <c r="K512" s="3">
        <f t="shared" ca="1" si="143"/>
        <v>23251.219681893504</v>
      </c>
      <c r="L512" s="3">
        <f t="shared" si="127"/>
        <v>-9.80775866640613</v>
      </c>
      <c r="M512" s="3">
        <f t="shared" ca="1" si="128"/>
        <v>-0.51839905546924825</v>
      </c>
      <c r="N512" s="3">
        <f t="shared" ca="1" si="129"/>
        <v>-29.70207798195618</v>
      </c>
      <c r="O512" s="1">
        <f t="shared" ca="1" si="130"/>
        <v>84494218.718141764</v>
      </c>
      <c r="P512" s="1">
        <f t="shared" si="131"/>
        <v>-584679.22407679807</v>
      </c>
      <c r="Q512" s="1">
        <f t="shared" ca="1" si="132"/>
        <v>85078897.942218557</v>
      </c>
      <c r="R512" s="1">
        <f t="shared" ca="1" si="133"/>
        <v>338986.92815014679</v>
      </c>
      <c r="S512" s="23">
        <f t="shared" si="134"/>
        <v>1.1942801697789871</v>
      </c>
      <c r="U512" s="3">
        <f t="shared" si="135"/>
        <v>339.94356469275448</v>
      </c>
      <c r="V512" s="23">
        <f t="shared" ca="1" si="136"/>
        <v>1.4664498470699348</v>
      </c>
    </row>
    <row r="513" spans="4:22" x14ac:dyDescent="0.2">
      <c r="D513" s="1">
        <f t="shared" si="137"/>
        <v>511</v>
      </c>
      <c r="E513" s="2">
        <f t="shared" si="138"/>
        <v>51.200000000000458</v>
      </c>
      <c r="F513" s="3">
        <f t="shared" ca="1" si="139"/>
        <v>433.01270189221935</v>
      </c>
      <c r="G513" s="3">
        <f t="shared" si="140"/>
        <v>-247.9876745446625</v>
      </c>
      <c r="H513" s="3">
        <f t="shared" ca="1" si="126"/>
        <v>498.99688047729262</v>
      </c>
      <c r="I513" s="3">
        <f t="shared" ca="1" si="141"/>
        <v>22126.949066692494</v>
      </c>
      <c r="J513" s="3">
        <f t="shared" si="142"/>
        <v>62.917843267743415</v>
      </c>
      <c r="K513" s="3">
        <f t="shared" ca="1" si="143"/>
        <v>23301.095017168565</v>
      </c>
      <c r="L513" s="3">
        <f t="shared" si="127"/>
        <v>-9.8085056649223255</v>
      </c>
      <c r="M513" s="3">
        <f t="shared" ca="1" si="128"/>
        <v>-0.52010631186566014</v>
      </c>
      <c r="N513" s="3">
        <f t="shared" ca="1" si="129"/>
        <v>-29.799896568017296</v>
      </c>
      <c r="O513" s="1">
        <f t="shared" ca="1" si="130"/>
        <v>84659281.486863613</v>
      </c>
      <c r="P513" s="1">
        <f t="shared" si="131"/>
        <v>-419648.41503912228</v>
      </c>
      <c r="Q513" s="1">
        <f t="shared" ca="1" si="132"/>
        <v>85078929.901902735</v>
      </c>
      <c r="R513" s="1">
        <f t="shared" ca="1" si="133"/>
        <v>339317.87872455898</v>
      </c>
      <c r="S513" s="23">
        <f t="shared" si="134"/>
        <v>1.1970533520225271</v>
      </c>
      <c r="U513" s="3">
        <f t="shared" si="135"/>
        <v>340.04419114955573</v>
      </c>
      <c r="V513" s="23">
        <f t="shared" ca="1" si="136"/>
        <v>1.4674471538254494</v>
      </c>
    </row>
    <row r="514" spans="4:22" x14ac:dyDescent="0.2">
      <c r="D514" s="1">
        <f t="shared" si="137"/>
        <v>512</v>
      </c>
      <c r="E514" s="2">
        <f t="shared" si="138"/>
        <v>51.300000000000459</v>
      </c>
      <c r="F514" s="3">
        <f t="shared" ca="1" si="139"/>
        <v>433.01270189221935</v>
      </c>
      <c r="G514" s="3">
        <f t="shared" si="140"/>
        <v>-248.96852511115472</v>
      </c>
      <c r="H514" s="3">
        <f t="shared" ca="1" si="126"/>
        <v>499.4850613341942</v>
      </c>
      <c r="I514" s="3">
        <f t="shared" ca="1" si="141"/>
        <v>22170.250336881716</v>
      </c>
      <c r="J514" s="3">
        <f t="shared" si="142"/>
        <v>38.070033284952551</v>
      </c>
      <c r="K514" s="3">
        <f t="shared" ca="1" si="143"/>
        <v>23351.019096137945</v>
      </c>
      <c r="L514" s="3">
        <f t="shared" si="127"/>
        <v>-9.8092556237377106</v>
      </c>
      <c r="M514" s="3">
        <f t="shared" ca="1" si="128"/>
        <v>-0.52181036588910579</v>
      </c>
      <c r="N514" s="3">
        <f t="shared" ca="1" si="129"/>
        <v>-29.897531671623018</v>
      </c>
      <c r="O514" s="1">
        <f t="shared" ca="1" si="130"/>
        <v>84825011.008648068</v>
      </c>
      <c r="P514" s="1">
        <f t="shared" si="131"/>
        <v>-253938.3079054858</v>
      </c>
      <c r="Q514" s="1">
        <f t="shared" ca="1" si="132"/>
        <v>85078949.316553548</v>
      </c>
      <c r="R514" s="1">
        <f t="shared" ca="1" si="133"/>
        <v>339649.84170725208</v>
      </c>
      <c r="S514" s="23">
        <f t="shared" si="134"/>
        <v>1.1998424826956557</v>
      </c>
      <c r="U514" s="3">
        <f t="shared" si="135"/>
        <v>340.14521638147136</v>
      </c>
      <c r="V514" s="23">
        <f t="shared" ca="1" si="136"/>
        <v>1.4684465260097144</v>
      </c>
    </row>
    <row r="515" spans="4:22" x14ac:dyDescent="0.2">
      <c r="D515" s="1">
        <f t="shared" si="137"/>
        <v>513</v>
      </c>
      <c r="E515" s="2">
        <f t="shared" si="138"/>
        <v>51.40000000000046</v>
      </c>
      <c r="F515" s="3">
        <f t="shared" ca="1" si="139"/>
        <v>433.01270189221935</v>
      </c>
      <c r="G515" s="3">
        <f t="shared" si="140"/>
        <v>-249.9494506735285</v>
      </c>
      <c r="H515" s="3">
        <f t="shared" ref="H515" ca="1" si="144">SQRT(F515^2 + G515^2)</f>
        <v>499.97472725328697</v>
      </c>
      <c r="I515" s="3">
        <f t="shared" ca="1" si="141"/>
        <v>22213.551607070938</v>
      </c>
      <c r="J515" s="3">
        <f t="shared" si="142"/>
        <v>13.124134495718391</v>
      </c>
      <c r="K515" s="3">
        <f t="shared" ca="1" si="143"/>
        <v>23400.992067496496</v>
      </c>
      <c r="L515" s="3">
        <f t="shared" ref="L515" si="145" xml:space="preserve"> -(9.780327 * (1 + 0.0053024 * ((SIN($B$7))^2) - (5.8*10^(-6)) * (SIN(2*($B$7))^2) - (3.086*10^(-6)) * J515))</f>
        <v>-9.8100085430781956</v>
      </c>
      <c r="M515" s="3">
        <f t="shared" ref="M515" ca="1" si="146">ATAN(G515/F515)</f>
        <v>-0.5235112171707661</v>
      </c>
      <c r="N515" s="3">
        <f t="shared" ref="N515" ca="1" si="147">M515*(180/PI())</f>
        <v>-29.994983271641569</v>
      </c>
      <c r="O515" s="1">
        <f t="shared" ref="O515" ca="1" si="148">(0.5)*($B$11)*(H515^2)</f>
        <v>84991407.483279556</v>
      </c>
      <c r="P515" s="1">
        <f t="shared" ref="P515" si="149">($B$11)*L515*J515</f>
        <v>-87548.552635983171</v>
      </c>
      <c r="Q515" s="1">
        <f t="shared" ref="Q515" ca="1" si="150" xml:space="preserve"> ABS(O515) + ABS(P515)</f>
        <v>85078956.035915539</v>
      </c>
      <c r="R515" s="1">
        <f t="shared" ref="R515" ca="1" si="151" xml:space="preserve"> ($B$11)*H515</f>
        <v>339982.81453223515</v>
      </c>
      <c r="S515" s="23">
        <f t="shared" ref="S515" si="152" xml:space="preserve"> ( 359.01*(1 - (2.25577*10^(-5))*(J515))^(5.25588) ) / (298.15 - 0.0074545*J515)</f>
        <v>1.2026476276566207</v>
      </c>
      <c r="U515" s="3">
        <f t="shared" ref="U515" si="153" xml:space="preserve"> (-0.00406576*J515)+340.3</f>
        <v>340.24664041893271</v>
      </c>
      <c r="V515" s="23">
        <f t="shared" ref="V515" ca="1" si="154" xml:space="preserve"> H515/U515</f>
        <v>1.4694479470471395</v>
      </c>
    </row>
    <row r="516" spans="4:22" x14ac:dyDescent="0.2">
      <c r="Q516" s="1"/>
    </row>
    <row r="517" spans="4:22" x14ac:dyDescent="0.2">
      <c r="Q517" s="1"/>
    </row>
    <row r="518" spans="4:22" x14ac:dyDescent="0.2">
      <c r="Q518" s="1"/>
    </row>
    <row r="519" spans="4:22" x14ac:dyDescent="0.2">
      <c r="Q519" s="1"/>
    </row>
    <row r="520" spans="4:22" x14ac:dyDescent="0.2">
      <c r="Q520" s="1"/>
    </row>
    <row r="521" spans="4:22" x14ac:dyDescent="0.2">
      <c r="Q521" s="1"/>
    </row>
    <row r="522" spans="4:22" x14ac:dyDescent="0.2">
      <c r="Q522" s="1"/>
    </row>
    <row r="523" spans="4:22" x14ac:dyDescent="0.2">
      <c r="Q523" s="1"/>
    </row>
    <row r="524" spans="4:22" x14ac:dyDescent="0.2">
      <c r="Q524" s="1"/>
    </row>
    <row r="525" spans="4:22" x14ac:dyDescent="0.2">
      <c r="Q525" s="1"/>
    </row>
    <row r="526" spans="4:22" x14ac:dyDescent="0.2">
      <c r="Q526" s="1"/>
    </row>
    <row r="527" spans="4:22" x14ac:dyDescent="0.2">
      <c r="Q527" s="1"/>
    </row>
    <row r="528" spans="4:22" x14ac:dyDescent="0.2">
      <c r="Q528" s="1"/>
    </row>
    <row r="529" spans="17:17" x14ac:dyDescent="0.2">
      <c r="Q529" s="1"/>
    </row>
    <row r="530" spans="17:17" x14ac:dyDescent="0.2">
      <c r="Q530" s="1"/>
    </row>
    <row r="531" spans="17:17" x14ac:dyDescent="0.2">
      <c r="Q531" s="1"/>
    </row>
    <row r="532" spans="17:17" x14ac:dyDescent="0.2">
      <c r="Q532" s="1"/>
    </row>
    <row r="533" spans="17:17" x14ac:dyDescent="0.2">
      <c r="Q533" s="1"/>
    </row>
    <row r="534" spans="17:17" x14ac:dyDescent="0.2">
      <c r="Q534" s="1"/>
    </row>
    <row r="535" spans="17:17" x14ac:dyDescent="0.2">
      <c r="Q535" s="1"/>
    </row>
    <row r="536" spans="17:17" x14ac:dyDescent="0.2">
      <c r="Q536" s="1"/>
    </row>
    <row r="537" spans="17:17" x14ac:dyDescent="0.2">
      <c r="Q537" s="1"/>
    </row>
    <row r="538" spans="17:17" x14ac:dyDescent="0.2">
      <c r="Q538" s="1"/>
    </row>
    <row r="539" spans="17:17" x14ac:dyDescent="0.2">
      <c r="Q539" s="1"/>
    </row>
    <row r="540" spans="17:17" x14ac:dyDescent="0.2">
      <c r="Q540" s="1"/>
    </row>
    <row r="541" spans="17:17" x14ac:dyDescent="0.2">
      <c r="Q541" s="1"/>
    </row>
    <row r="542" spans="17:17" x14ac:dyDescent="0.2">
      <c r="Q542" s="1"/>
    </row>
    <row r="543" spans="17:17" x14ac:dyDescent="0.2">
      <c r="Q543" s="1"/>
    </row>
    <row r="544" spans="17:17" x14ac:dyDescent="0.2">
      <c r="Q544" s="1"/>
    </row>
    <row r="545" spans="17:17" x14ac:dyDescent="0.2">
      <c r="Q545" s="1"/>
    </row>
    <row r="546" spans="17:17" x14ac:dyDescent="0.2">
      <c r="Q546" s="1"/>
    </row>
    <row r="547" spans="17:17" x14ac:dyDescent="0.2">
      <c r="Q547" s="1"/>
    </row>
    <row r="548" spans="17:17" x14ac:dyDescent="0.2">
      <c r="Q548" s="1"/>
    </row>
    <row r="549" spans="17:17" x14ac:dyDescent="0.2">
      <c r="Q549" s="1"/>
    </row>
    <row r="550" spans="17:17" x14ac:dyDescent="0.2">
      <c r="Q550" s="1"/>
    </row>
    <row r="551" spans="17:17" x14ac:dyDescent="0.2">
      <c r="Q551" s="1"/>
    </row>
    <row r="552" spans="17:17" x14ac:dyDescent="0.2">
      <c r="Q552" s="1"/>
    </row>
    <row r="553" spans="17:17" x14ac:dyDescent="0.2">
      <c r="Q553" s="1"/>
    </row>
    <row r="554" spans="17:17" x14ac:dyDescent="0.2">
      <c r="Q554" s="1"/>
    </row>
    <row r="555" spans="17:17" x14ac:dyDescent="0.2">
      <c r="Q555" s="1"/>
    </row>
    <row r="556" spans="17:17" x14ac:dyDescent="0.2">
      <c r="Q556" s="1"/>
    </row>
    <row r="557" spans="17:17" x14ac:dyDescent="0.2">
      <c r="Q557" s="1"/>
    </row>
    <row r="558" spans="17:17" x14ac:dyDescent="0.2">
      <c r="Q558" s="1"/>
    </row>
    <row r="559" spans="17:17" x14ac:dyDescent="0.2">
      <c r="Q559" s="1"/>
    </row>
    <row r="560" spans="17:17" x14ac:dyDescent="0.2">
      <c r="Q560" s="1"/>
    </row>
    <row r="561" spans="17:17" x14ac:dyDescent="0.2">
      <c r="Q561" s="1"/>
    </row>
    <row r="562" spans="17:17" x14ac:dyDescent="0.2">
      <c r="Q562" s="1"/>
    </row>
    <row r="563" spans="17:17" x14ac:dyDescent="0.2">
      <c r="Q563" s="1"/>
    </row>
    <row r="564" spans="17:17" x14ac:dyDescent="0.2">
      <c r="Q564" s="1"/>
    </row>
    <row r="565" spans="17:17" x14ac:dyDescent="0.2">
      <c r="Q565" s="1"/>
    </row>
    <row r="566" spans="17:17" x14ac:dyDescent="0.2">
      <c r="Q566" s="1"/>
    </row>
    <row r="567" spans="17:17" x14ac:dyDescent="0.2">
      <c r="Q567" s="1"/>
    </row>
    <row r="568" spans="17:17" x14ac:dyDescent="0.2">
      <c r="Q568" s="1"/>
    </row>
    <row r="569" spans="17:17" x14ac:dyDescent="0.2">
      <c r="Q569" s="1"/>
    </row>
    <row r="570" spans="17:17" x14ac:dyDescent="0.2">
      <c r="Q570" s="1"/>
    </row>
    <row r="571" spans="17:17" x14ac:dyDescent="0.2">
      <c r="Q571" s="1"/>
    </row>
    <row r="572" spans="17:17" x14ac:dyDescent="0.2">
      <c r="Q572" s="1"/>
    </row>
    <row r="573" spans="17:17" x14ac:dyDescent="0.2">
      <c r="Q573" s="1"/>
    </row>
    <row r="574" spans="17:17" x14ac:dyDescent="0.2">
      <c r="Q574" s="1"/>
    </row>
    <row r="575" spans="17:17" x14ac:dyDescent="0.2">
      <c r="Q575" s="1"/>
    </row>
    <row r="576" spans="17:17" x14ac:dyDescent="0.2">
      <c r="Q576" s="1"/>
    </row>
    <row r="577" spans="17:17" x14ac:dyDescent="0.2">
      <c r="Q577" s="1"/>
    </row>
    <row r="578" spans="17:17" x14ac:dyDescent="0.2">
      <c r="Q578" s="1"/>
    </row>
    <row r="579" spans="17:17" x14ac:dyDescent="0.2">
      <c r="Q579" s="1"/>
    </row>
    <row r="580" spans="17:17" x14ac:dyDescent="0.2">
      <c r="Q580" s="1"/>
    </row>
    <row r="581" spans="17:17" x14ac:dyDescent="0.2">
      <c r="Q581" s="1"/>
    </row>
    <row r="582" spans="17:17" x14ac:dyDescent="0.2">
      <c r="Q582" s="1"/>
    </row>
    <row r="583" spans="17:17" x14ac:dyDescent="0.2">
      <c r="Q583" s="1"/>
    </row>
    <row r="584" spans="17:17" x14ac:dyDescent="0.2">
      <c r="Q584" s="1"/>
    </row>
    <row r="585" spans="17:17" x14ac:dyDescent="0.2">
      <c r="Q585" s="1"/>
    </row>
    <row r="586" spans="17:17" x14ac:dyDescent="0.2">
      <c r="Q586" s="1"/>
    </row>
    <row r="587" spans="17:17" x14ac:dyDescent="0.2">
      <c r="Q587" s="1"/>
    </row>
    <row r="588" spans="17:17" x14ac:dyDescent="0.2">
      <c r="Q588" s="1"/>
    </row>
    <row r="589" spans="17:17" x14ac:dyDescent="0.2">
      <c r="Q589" s="1"/>
    </row>
    <row r="590" spans="17:17" x14ac:dyDescent="0.2">
      <c r="Q590" s="1"/>
    </row>
    <row r="591" spans="17:17" x14ac:dyDescent="0.2">
      <c r="Q591" s="1"/>
    </row>
    <row r="592" spans="17:17" x14ac:dyDescent="0.2">
      <c r="Q592" s="1"/>
    </row>
    <row r="593" spans="17:17" x14ac:dyDescent="0.2">
      <c r="Q593" s="1"/>
    </row>
    <row r="594" spans="17:17" x14ac:dyDescent="0.2">
      <c r="Q594" s="1"/>
    </row>
    <row r="595" spans="17:17" x14ac:dyDescent="0.2">
      <c r="Q595" s="1"/>
    </row>
    <row r="596" spans="17:17" x14ac:dyDescent="0.2">
      <c r="Q596" s="1"/>
    </row>
    <row r="597" spans="17:17" x14ac:dyDescent="0.2">
      <c r="Q597" s="1"/>
    </row>
    <row r="598" spans="17:17" x14ac:dyDescent="0.2">
      <c r="Q598" s="1"/>
    </row>
    <row r="599" spans="17:17" x14ac:dyDescent="0.2">
      <c r="Q599" s="1"/>
    </row>
    <row r="600" spans="17:17" x14ac:dyDescent="0.2">
      <c r="Q600" s="1"/>
    </row>
    <row r="601" spans="17:17" x14ac:dyDescent="0.2">
      <c r="Q601" s="1"/>
    </row>
    <row r="602" spans="17:17" x14ac:dyDescent="0.2">
      <c r="Q602" s="1"/>
    </row>
    <row r="603" spans="17:17" x14ac:dyDescent="0.2">
      <c r="Q603" s="1"/>
    </row>
    <row r="604" spans="17:17" x14ac:dyDescent="0.2">
      <c r="Q604" s="1"/>
    </row>
    <row r="605" spans="17:17" x14ac:dyDescent="0.2">
      <c r="Q605" s="1"/>
    </row>
    <row r="606" spans="17:17" x14ac:dyDescent="0.2">
      <c r="Q606" s="1"/>
    </row>
    <row r="607" spans="17:17" x14ac:dyDescent="0.2">
      <c r="Q607" s="1"/>
    </row>
    <row r="608" spans="17:17" x14ac:dyDescent="0.2">
      <c r="Q608" s="1"/>
    </row>
    <row r="609" spans="17:17" x14ac:dyDescent="0.2">
      <c r="Q609" s="1"/>
    </row>
    <row r="610" spans="17:17" x14ac:dyDescent="0.2">
      <c r="Q610" s="1"/>
    </row>
    <row r="611" spans="17:17" x14ac:dyDescent="0.2">
      <c r="Q611" s="1"/>
    </row>
    <row r="612" spans="17:17" x14ac:dyDescent="0.2">
      <c r="Q612" s="1"/>
    </row>
    <row r="613" spans="17:17" x14ac:dyDescent="0.2">
      <c r="Q613" s="1"/>
    </row>
    <row r="614" spans="17:17" x14ac:dyDescent="0.2">
      <c r="Q614" s="1"/>
    </row>
    <row r="615" spans="17:17" x14ac:dyDescent="0.2">
      <c r="Q615" s="1"/>
    </row>
    <row r="616" spans="17:17" x14ac:dyDescent="0.2">
      <c r="Q616" s="1"/>
    </row>
    <row r="617" spans="17:17" x14ac:dyDescent="0.2">
      <c r="Q617" s="1"/>
    </row>
    <row r="618" spans="17:17" x14ac:dyDescent="0.2">
      <c r="Q618" s="1"/>
    </row>
    <row r="619" spans="17:17" x14ac:dyDescent="0.2">
      <c r="Q619" s="1"/>
    </row>
    <row r="620" spans="17:17" x14ac:dyDescent="0.2">
      <c r="Q620" s="1"/>
    </row>
    <row r="621" spans="17:17" x14ac:dyDescent="0.2">
      <c r="Q621" s="1"/>
    </row>
    <row r="622" spans="17:17" x14ac:dyDescent="0.2">
      <c r="Q622" s="1"/>
    </row>
    <row r="623" spans="17:17" x14ac:dyDescent="0.2">
      <c r="Q623" s="1"/>
    </row>
    <row r="624" spans="17:17" x14ac:dyDescent="0.2">
      <c r="Q624" s="1"/>
    </row>
    <row r="625" spans="17:17" x14ac:dyDescent="0.2">
      <c r="Q625" s="1"/>
    </row>
    <row r="626" spans="17:17" x14ac:dyDescent="0.2">
      <c r="Q626" s="1"/>
    </row>
    <row r="627" spans="17:17" x14ac:dyDescent="0.2">
      <c r="Q627" s="1"/>
    </row>
    <row r="628" spans="17:17" x14ac:dyDescent="0.2">
      <c r="Q628" s="1"/>
    </row>
    <row r="629" spans="17:17" x14ac:dyDescent="0.2">
      <c r="Q629" s="1"/>
    </row>
    <row r="630" spans="17:17" x14ac:dyDescent="0.2">
      <c r="Q630" s="1"/>
    </row>
    <row r="631" spans="17:17" x14ac:dyDescent="0.2">
      <c r="Q631" s="1"/>
    </row>
    <row r="632" spans="17:17" x14ac:dyDescent="0.2">
      <c r="Q632" s="1"/>
    </row>
    <row r="633" spans="17:17" x14ac:dyDescent="0.2">
      <c r="Q633" s="1"/>
    </row>
    <row r="634" spans="17:17" x14ac:dyDescent="0.2">
      <c r="Q634" s="1"/>
    </row>
    <row r="635" spans="17:17" x14ac:dyDescent="0.2">
      <c r="Q635" s="1"/>
    </row>
    <row r="636" spans="17:17" x14ac:dyDescent="0.2">
      <c r="Q636" s="1"/>
    </row>
    <row r="637" spans="17:17" x14ac:dyDescent="0.2">
      <c r="Q637" s="1"/>
    </row>
    <row r="638" spans="17:17" x14ac:dyDescent="0.2">
      <c r="Q638" s="1"/>
    </row>
    <row r="639" spans="17:17" x14ac:dyDescent="0.2">
      <c r="Q639" s="1"/>
    </row>
    <row r="640" spans="17:17" x14ac:dyDescent="0.2">
      <c r="Q640" s="1"/>
    </row>
    <row r="641" spans="17:17" x14ac:dyDescent="0.2">
      <c r="Q641" s="1"/>
    </row>
    <row r="642" spans="17:17" x14ac:dyDescent="0.2">
      <c r="Q642" s="1"/>
    </row>
    <row r="643" spans="17:17" x14ac:dyDescent="0.2">
      <c r="Q643" s="1"/>
    </row>
    <row r="644" spans="17:17" x14ac:dyDescent="0.2">
      <c r="Q644" s="1"/>
    </row>
    <row r="645" spans="17:17" x14ac:dyDescent="0.2">
      <c r="Q645" s="1"/>
    </row>
    <row r="646" spans="17:17" x14ac:dyDescent="0.2">
      <c r="Q646" s="1"/>
    </row>
    <row r="647" spans="17:17" x14ac:dyDescent="0.2">
      <c r="Q647" s="1"/>
    </row>
    <row r="648" spans="17:17" x14ac:dyDescent="0.2">
      <c r="Q648" s="1"/>
    </row>
    <row r="649" spans="17:17" x14ac:dyDescent="0.2">
      <c r="Q649" s="1"/>
    </row>
    <row r="650" spans="17:17" x14ac:dyDescent="0.2">
      <c r="Q650" s="1"/>
    </row>
    <row r="651" spans="17:17" x14ac:dyDescent="0.2">
      <c r="Q651" s="1"/>
    </row>
    <row r="652" spans="17:17" x14ac:dyDescent="0.2">
      <c r="Q652" s="1"/>
    </row>
    <row r="653" spans="17:17" x14ac:dyDescent="0.2">
      <c r="Q653" s="1"/>
    </row>
    <row r="654" spans="17:17" x14ac:dyDescent="0.2">
      <c r="Q654" s="1"/>
    </row>
    <row r="655" spans="17:17" x14ac:dyDescent="0.2">
      <c r="Q655" s="1"/>
    </row>
    <row r="656" spans="17:17" x14ac:dyDescent="0.2">
      <c r="Q656" s="1"/>
    </row>
    <row r="657" spans="17:17" x14ac:dyDescent="0.2">
      <c r="Q657" s="1"/>
    </row>
    <row r="658" spans="17:17" x14ac:dyDescent="0.2">
      <c r="Q658" s="1"/>
    </row>
    <row r="659" spans="17:17" x14ac:dyDescent="0.2">
      <c r="Q659" s="1"/>
    </row>
    <row r="660" spans="17:17" x14ac:dyDescent="0.2">
      <c r="Q660" s="1"/>
    </row>
    <row r="661" spans="17:17" x14ac:dyDescent="0.2">
      <c r="Q661" s="1"/>
    </row>
    <row r="662" spans="17:17" x14ac:dyDescent="0.2">
      <c r="Q662" s="1"/>
    </row>
    <row r="663" spans="17:17" x14ac:dyDescent="0.2">
      <c r="Q663" s="1"/>
    </row>
    <row r="664" spans="17:17" x14ac:dyDescent="0.2">
      <c r="Q664" s="1"/>
    </row>
    <row r="665" spans="17:17" x14ac:dyDescent="0.2">
      <c r="Q665" s="1"/>
    </row>
    <row r="666" spans="17:17" x14ac:dyDescent="0.2">
      <c r="Q666" s="1"/>
    </row>
    <row r="667" spans="17:17" x14ac:dyDescent="0.2">
      <c r="Q667" s="1"/>
    </row>
    <row r="668" spans="17:17" x14ac:dyDescent="0.2">
      <c r="Q668" s="1"/>
    </row>
    <row r="669" spans="17:17" x14ac:dyDescent="0.2">
      <c r="Q669" s="1"/>
    </row>
    <row r="670" spans="17:17" x14ac:dyDescent="0.2">
      <c r="Q670" s="1"/>
    </row>
    <row r="671" spans="17:17" x14ac:dyDescent="0.2">
      <c r="Q671" s="1"/>
    </row>
    <row r="672" spans="17:17" x14ac:dyDescent="0.2">
      <c r="Q672" s="1"/>
    </row>
    <row r="673" spans="17:17" x14ac:dyDescent="0.2">
      <c r="Q673" s="1"/>
    </row>
    <row r="674" spans="17:17" x14ac:dyDescent="0.2">
      <c r="Q674" s="1"/>
    </row>
    <row r="675" spans="17:17" x14ac:dyDescent="0.2">
      <c r="Q675" s="1"/>
    </row>
    <row r="676" spans="17:17" x14ac:dyDescent="0.2">
      <c r="Q676" s="1"/>
    </row>
    <row r="677" spans="17:17" x14ac:dyDescent="0.2">
      <c r="Q677" s="1"/>
    </row>
    <row r="678" spans="17:17" x14ac:dyDescent="0.2">
      <c r="Q678" s="1"/>
    </row>
    <row r="679" spans="17:17" x14ac:dyDescent="0.2">
      <c r="Q679" s="1"/>
    </row>
    <row r="680" spans="17:17" x14ac:dyDescent="0.2">
      <c r="Q680" s="1"/>
    </row>
    <row r="681" spans="17:17" x14ac:dyDescent="0.2">
      <c r="Q681" s="1"/>
    </row>
    <row r="682" spans="17:17" x14ac:dyDescent="0.2">
      <c r="Q682" s="1"/>
    </row>
    <row r="683" spans="17:17" x14ac:dyDescent="0.2">
      <c r="Q683" s="1"/>
    </row>
    <row r="684" spans="17:17" x14ac:dyDescent="0.2">
      <c r="Q684" s="1"/>
    </row>
    <row r="685" spans="17:17" x14ac:dyDescent="0.2">
      <c r="Q685" s="1"/>
    </row>
    <row r="686" spans="17:17" x14ac:dyDescent="0.2">
      <c r="Q686" s="1"/>
    </row>
    <row r="687" spans="17:17" x14ac:dyDescent="0.2">
      <c r="Q687" s="1"/>
    </row>
    <row r="688" spans="17:17" x14ac:dyDescent="0.2">
      <c r="Q688" s="1"/>
    </row>
    <row r="689" spans="17:17" x14ac:dyDescent="0.2">
      <c r="Q689" s="1"/>
    </row>
    <row r="690" spans="17:17" x14ac:dyDescent="0.2">
      <c r="Q690" s="1"/>
    </row>
    <row r="691" spans="17:17" x14ac:dyDescent="0.2">
      <c r="Q691" s="1"/>
    </row>
    <row r="692" spans="17:17" x14ac:dyDescent="0.2">
      <c r="Q692" s="1"/>
    </row>
    <row r="693" spans="17:17" x14ac:dyDescent="0.2">
      <c r="Q693" s="1"/>
    </row>
    <row r="694" spans="17:17" x14ac:dyDescent="0.2">
      <c r="Q694" s="1"/>
    </row>
    <row r="695" spans="17:17" x14ac:dyDescent="0.2">
      <c r="Q695" s="1"/>
    </row>
    <row r="696" spans="17:17" x14ac:dyDescent="0.2">
      <c r="Q696" s="1"/>
    </row>
    <row r="697" spans="17:17" x14ac:dyDescent="0.2">
      <c r="Q697" s="1"/>
    </row>
    <row r="698" spans="17:17" x14ac:dyDescent="0.2">
      <c r="Q698" s="1"/>
    </row>
    <row r="699" spans="17:17" x14ac:dyDescent="0.2">
      <c r="Q699" s="1"/>
    </row>
    <row r="700" spans="17:17" x14ac:dyDescent="0.2">
      <c r="Q700" s="1"/>
    </row>
    <row r="701" spans="17:17" x14ac:dyDescent="0.2">
      <c r="Q701" s="1"/>
    </row>
    <row r="702" spans="17:17" x14ac:dyDescent="0.2">
      <c r="Q702" s="1"/>
    </row>
    <row r="703" spans="17:17" x14ac:dyDescent="0.2">
      <c r="Q703" s="1"/>
    </row>
    <row r="704" spans="17:17" x14ac:dyDescent="0.2">
      <c r="Q704" s="1"/>
    </row>
    <row r="705" spans="17:17" x14ac:dyDescent="0.2">
      <c r="Q705" s="1"/>
    </row>
    <row r="706" spans="17:17" x14ac:dyDescent="0.2">
      <c r="Q706" s="1"/>
    </row>
    <row r="707" spans="17:17" x14ac:dyDescent="0.2">
      <c r="Q707" s="1"/>
    </row>
    <row r="708" spans="17:17" x14ac:dyDescent="0.2">
      <c r="Q708" s="1"/>
    </row>
    <row r="709" spans="17:17" x14ac:dyDescent="0.2">
      <c r="Q709" s="1"/>
    </row>
    <row r="710" spans="17:17" x14ac:dyDescent="0.2">
      <c r="Q710" s="1"/>
    </row>
    <row r="711" spans="17:17" x14ac:dyDescent="0.2">
      <c r="Q711" s="1"/>
    </row>
    <row r="712" spans="17:17" x14ac:dyDescent="0.2">
      <c r="Q712" s="1"/>
    </row>
    <row r="713" spans="17:17" x14ac:dyDescent="0.2">
      <c r="Q713" s="1"/>
    </row>
    <row r="714" spans="17:17" x14ac:dyDescent="0.2">
      <c r="Q714" s="1"/>
    </row>
    <row r="715" spans="17:17" x14ac:dyDescent="0.2">
      <c r="Q715" s="1"/>
    </row>
    <row r="716" spans="17:17" x14ac:dyDescent="0.2">
      <c r="Q716" s="1"/>
    </row>
    <row r="717" spans="17:17" x14ac:dyDescent="0.2">
      <c r="Q717" s="1"/>
    </row>
    <row r="718" spans="17:17" x14ac:dyDescent="0.2">
      <c r="Q718" s="1"/>
    </row>
    <row r="719" spans="17:17" x14ac:dyDescent="0.2">
      <c r="Q719" s="1"/>
    </row>
    <row r="720" spans="17:17" x14ac:dyDescent="0.2">
      <c r="Q720" s="1"/>
    </row>
    <row r="721" spans="17:17" x14ac:dyDescent="0.2">
      <c r="Q721" s="1"/>
    </row>
    <row r="722" spans="17:17" x14ac:dyDescent="0.2">
      <c r="Q722" s="1"/>
    </row>
    <row r="723" spans="17:17" x14ac:dyDescent="0.2">
      <c r="Q723" s="1"/>
    </row>
    <row r="724" spans="17:17" x14ac:dyDescent="0.2">
      <c r="Q724" s="1"/>
    </row>
    <row r="725" spans="17:17" x14ac:dyDescent="0.2">
      <c r="Q725" s="1"/>
    </row>
    <row r="726" spans="17:17" x14ac:dyDescent="0.2">
      <c r="Q726" s="1"/>
    </row>
    <row r="727" spans="17:17" x14ac:dyDescent="0.2">
      <c r="Q727" s="1"/>
    </row>
    <row r="728" spans="17:17" x14ac:dyDescent="0.2">
      <c r="Q728" s="1"/>
    </row>
    <row r="729" spans="17:17" x14ac:dyDescent="0.2">
      <c r="Q729" s="1"/>
    </row>
    <row r="730" spans="17:17" x14ac:dyDescent="0.2">
      <c r="Q730" s="1"/>
    </row>
    <row r="731" spans="17:17" x14ac:dyDescent="0.2">
      <c r="Q731" s="1"/>
    </row>
    <row r="732" spans="17:17" x14ac:dyDescent="0.2">
      <c r="Q732" s="1"/>
    </row>
    <row r="733" spans="17:17" x14ac:dyDescent="0.2">
      <c r="Q733" s="1"/>
    </row>
    <row r="734" spans="17:17" x14ac:dyDescent="0.2">
      <c r="Q734" s="1"/>
    </row>
    <row r="735" spans="17:17" x14ac:dyDescent="0.2">
      <c r="Q735" s="1"/>
    </row>
    <row r="736" spans="17:17" x14ac:dyDescent="0.2">
      <c r="Q736" s="1"/>
    </row>
    <row r="737" spans="17:17" x14ac:dyDescent="0.2">
      <c r="Q737" s="1"/>
    </row>
    <row r="738" spans="17:17" x14ac:dyDescent="0.2">
      <c r="Q738" s="1"/>
    </row>
    <row r="739" spans="17:17" x14ac:dyDescent="0.2">
      <c r="Q739" s="1"/>
    </row>
    <row r="740" spans="17:17" x14ac:dyDescent="0.2">
      <c r="Q740" s="1"/>
    </row>
    <row r="741" spans="17:17" x14ac:dyDescent="0.2">
      <c r="Q741" s="1"/>
    </row>
    <row r="742" spans="17:17" x14ac:dyDescent="0.2">
      <c r="Q742" s="1"/>
    </row>
    <row r="743" spans="17:17" x14ac:dyDescent="0.2">
      <c r="Q743" s="1"/>
    </row>
    <row r="744" spans="17:17" x14ac:dyDescent="0.2">
      <c r="Q744" s="1"/>
    </row>
    <row r="745" spans="17:17" x14ac:dyDescent="0.2">
      <c r="Q745" s="1"/>
    </row>
    <row r="746" spans="17:17" x14ac:dyDescent="0.2">
      <c r="Q746" s="1"/>
    </row>
    <row r="747" spans="17:17" x14ac:dyDescent="0.2">
      <c r="Q747" s="1"/>
    </row>
    <row r="748" spans="17:17" x14ac:dyDescent="0.2">
      <c r="Q748" s="1"/>
    </row>
    <row r="749" spans="17:17" x14ac:dyDescent="0.2">
      <c r="Q749" s="1"/>
    </row>
    <row r="750" spans="17:17" x14ac:dyDescent="0.2">
      <c r="Q750" s="1"/>
    </row>
    <row r="751" spans="17:17" x14ac:dyDescent="0.2">
      <c r="Q751" s="1"/>
    </row>
    <row r="752" spans="17:17" x14ac:dyDescent="0.2">
      <c r="Q752" s="1"/>
    </row>
    <row r="753" spans="17:17" x14ac:dyDescent="0.2">
      <c r="Q753" s="1"/>
    </row>
    <row r="754" spans="17:17" x14ac:dyDescent="0.2">
      <c r="Q754" s="1"/>
    </row>
    <row r="755" spans="17:17" x14ac:dyDescent="0.2">
      <c r="Q755" s="1"/>
    </row>
    <row r="756" spans="17:17" x14ac:dyDescent="0.2">
      <c r="Q756" s="1"/>
    </row>
    <row r="757" spans="17:17" x14ac:dyDescent="0.2">
      <c r="Q757" s="1"/>
    </row>
    <row r="758" spans="17:17" x14ac:dyDescent="0.2">
      <c r="Q758" s="1"/>
    </row>
    <row r="759" spans="17:17" x14ac:dyDescent="0.2">
      <c r="Q759" s="1"/>
    </row>
    <row r="760" spans="17:17" x14ac:dyDescent="0.2">
      <c r="Q760" s="1"/>
    </row>
    <row r="761" spans="17:17" x14ac:dyDescent="0.2">
      <c r="Q761" s="1"/>
    </row>
    <row r="762" spans="17:17" x14ac:dyDescent="0.2">
      <c r="Q762" s="1"/>
    </row>
    <row r="763" spans="17:17" x14ac:dyDescent="0.2">
      <c r="Q763" s="1"/>
    </row>
    <row r="764" spans="17:17" x14ac:dyDescent="0.2">
      <c r="Q764" s="1"/>
    </row>
    <row r="765" spans="17:17" x14ac:dyDescent="0.2">
      <c r="Q765" s="1"/>
    </row>
    <row r="766" spans="17:17" x14ac:dyDescent="0.2">
      <c r="Q766" s="1"/>
    </row>
    <row r="767" spans="17:17" x14ac:dyDescent="0.2">
      <c r="Q767" s="1"/>
    </row>
    <row r="768" spans="17:17" x14ac:dyDescent="0.2">
      <c r="Q768" s="1"/>
    </row>
    <row r="769" spans="17:17" x14ac:dyDescent="0.2">
      <c r="Q769" s="1"/>
    </row>
    <row r="770" spans="17:17" x14ac:dyDescent="0.2">
      <c r="Q770" s="1"/>
    </row>
    <row r="771" spans="17:17" x14ac:dyDescent="0.2">
      <c r="Q771" s="1"/>
    </row>
    <row r="772" spans="17:17" x14ac:dyDescent="0.2">
      <c r="Q772" s="1"/>
    </row>
    <row r="773" spans="17:17" x14ac:dyDescent="0.2">
      <c r="Q773" s="1"/>
    </row>
    <row r="774" spans="17:17" x14ac:dyDescent="0.2">
      <c r="Q774" s="1"/>
    </row>
    <row r="775" spans="17:17" x14ac:dyDescent="0.2">
      <c r="Q775" s="1"/>
    </row>
    <row r="776" spans="17:17" x14ac:dyDescent="0.2">
      <c r="Q776" s="1"/>
    </row>
    <row r="777" spans="17:17" x14ac:dyDescent="0.2">
      <c r="Q777" s="1"/>
    </row>
    <row r="778" spans="17:17" x14ac:dyDescent="0.2">
      <c r="Q778" s="1"/>
    </row>
    <row r="779" spans="17:17" x14ac:dyDescent="0.2">
      <c r="Q779" s="1"/>
    </row>
    <row r="780" spans="17:17" x14ac:dyDescent="0.2">
      <c r="Q780" s="1"/>
    </row>
    <row r="781" spans="17:17" x14ac:dyDescent="0.2">
      <c r="Q781" s="1"/>
    </row>
    <row r="782" spans="17:17" x14ac:dyDescent="0.2">
      <c r="Q782" s="1"/>
    </row>
    <row r="783" spans="17:17" x14ac:dyDescent="0.2">
      <c r="Q783" s="1"/>
    </row>
    <row r="784" spans="17:17" x14ac:dyDescent="0.2">
      <c r="Q784" s="1"/>
    </row>
    <row r="785" spans="17:17" x14ac:dyDescent="0.2">
      <c r="Q785" s="1"/>
    </row>
    <row r="786" spans="17:17" x14ac:dyDescent="0.2">
      <c r="Q786" s="1"/>
    </row>
    <row r="787" spans="17:17" x14ac:dyDescent="0.2">
      <c r="Q787" s="1"/>
    </row>
    <row r="788" spans="17:17" x14ac:dyDescent="0.2">
      <c r="Q788" s="1"/>
    </row>
    <row r="789" spans="17:17" x14ac:dyDescent="0.2">
      <c r="Q789" s="1"/>
    </row>
    <row r="790" spans="17:17" x14ac:dyDescent="0.2">
      <c r="Q790" s="1"/>
    </row>
    <row r="791" spans="17:17" x14ac:dyDescent="0.2">
      <c r="Q791" s="1"/>
    </row>
    <row r="792" spans="17:17" x14ac:dyDescent="0.2">
      <c r="Q792" s="1"/>
    </row>
    <row r="793" spans="17:17" x14ac:dyDescent="0.2">
      <c r="Q793" s="1"/>
    </row>
    <row r="794" spans="17:17" x14ac:dyDescent="0.2">
      <c r="Q794" s="1"/>
    </row>
    <row r="795" spans="17:17" x14ac:dyDescent="0.2">
      <c r="Q795" s="1"/>
    </row>
    <row r="796" spans="17:17" x14ac:dyDescent="0.2">
      <c r="Q796" s="1"/>
    </row>
    <row r="797" spans="17:17" x14ac:dyDescent="0.2">
      <c r="Q797" s="1"/>
    </row>
    <row r="798" spans="17:17" x14ac:dyDescent="0.2">
      <c r="Q798" s="1"/>
    </row>
    <row r="799" spans="17:17" x14ac:dyDescent="0.2">
      <c r="Q799" s="1"/>
    </row>
    <row r="800" spans="17:17" x14ac:dyDescent="0.2">
      <c r="Q800" s="1"/>
    </row>
    <row r="801" spans="17:17" x14ac:dyDescent="0.2">
      <c r="Q801" s="1"/>
    </row>
    <row r="802" spans="17:17" x14ac:dyDescent="0.2">
      <c r="Q802" s="1"/>
    </row>
    <row r="803" spans="17:17" x14ac:dyDescent="0.2">
      <c r="Q803" s="1"/>
    </row>
    <row r="804" spans="17:17" x14ac:dyDescent="0.2">
      <c r="Q804" s="1"/>
    </row>
    <row r="805" spans="17:17" x14ac:dyDescent="0.2">
      <c r="Q805" s="1"/>
    </row>
    <row r="806" spans="17:17" x14ac:dyDescent="0.2">
      <c r="Q806" s="1"/>
    </row>
    <row r="807" spans="17:17" x14ac:dyDescent="0.2">
      <c r="Q807" s="1"/>
    </row>
    <row r="808" spans="17:17" x14ac:dyDescent="0.2">
      <c r="Q808" s="1"/>
    </row>
    <row r="809" spans="17:17" x14ac:dyDescent="0.2">
      <c r="Q809" s="1"/>
    </row>
    <row r="810" spans="17:17" x14ac:dyDescent="0.2">
      <c r="Q810" s="1"/>
    </row>
    <row r="811" spans="17:17" x14ac:dyDescent="0.2">
      <c r="Q811" s="1"/>
    </row>
    <row r="812" spans="17:17" x14ac:dyDescent="0.2">
      <c r="Q812" s="1"/>
    </row>
    <row r="813" spans="17:17" x14ac:dyDescent="0.2">
      <c r="Q813" s="1"/>
    </row>
    <row r="814" spans="17:17" x14ac:dyDescent="0.2">
      <c r="Q814" s="1"/>
    </row>
    <row r="815" spans="17:17" x14ac:dyDescent="0.2">
      <c r="Q815" s="1"/>
    </row>
    <row r="816" spans="17:17" x14ac:dyDescent="0.2">
      <c r="Q816" s="1"/>
    </row>
    <row r="817" spans="17:17" x14ac:dyDescent="0.2">
      <c r="Q817" s="1"/>
    </row>
    <row r="818" spans="17:17" x14ac:dyDescent="0.2">
      <c r="Q818" s="1"/>
    </row>
    <row r="819" spans="17:17" x14ac:dyDescent="0.2">
      <c r="Q819" s="1"/>
    </row>
    <row r="820" spans="17:17" x14ac:dyDescent="0.2">
      <c r="Q820" s="1"/>
    </row>
    <row r="821" spans="17:17" x14ac:dyDescent="0.2">
      <c r="Q821" s="1"/>
    </row>
    <row r="822" spans="17:17" x14ac:dyDescent="0.2">
      <c r="Q822" s="1"/>
    </row>
    <row r="823" spans="17:17" x14ac:dyDescent="0.2">
      <c r="Q823" s="1"/>
    </row>
    <row r="824" spans="17:17" x14ac:dyDescent="0.2">
      <c r="Q824" s="1"/>
    </row>
    <row r="825" spans="17:17" x14ac:dyDescent="0.2">
      <c r="Q825" s="1"/>
    </row>
    <row r="826" spans="17:17" x14ac:dyDescent="0.2">
      <c r="Q826" s="1"/>
    </row>
    <row r="827" spans="17:17" x14ac:dyDescent="0.2">
      <c r="Q827" s="1"/>
    </row>
    <row r="828" spans="17:17" x14ac:dyDescent="0.2">
      <c r="Q828" s="1"/>
    </row>
    <row r="829" spans="17:17" x14ac:dyDescent="0.2">
      <c r="Q829" s="1"/>
    </row>
    <row r="830" spans="17:17" x14ac:dyDescent="0.2">
      <c r="Q830" s="1"/>
    </row>
    <row r="831" spans="17:17" x14ac:dyDescent="0.2">
      <c r="Q831" s="1"/>
    </row>
    <row r="832" spans="17:17" x14ac:dyDescent="0.2">
      <c r="Q832" s="1"/>
    </row>
    <row r="833" spans="17:17" x14ac:dyDescent="0.2">
      <c r="Q833" s="1"/>
    </row>
    <row r="834" spans="17:17" x14ac:dyDescent="0.2">
      <c r="Q834" s="1"/>
    </row>
    <row r="835" spans="17:17" x14ac:dyDescent="0.2">
      <c r="Q835" s="1"/>
    </row>
    <row r="836" spans="17:17" x14ac:dyDescent="0.2">
      <c r="Q836" s="1"/>
    </row>
    <row r="837" spans="17:17" x14ac:dyDescent="0.2">
      <c r="Q837" s="1"/>
    </row>
    <row r="838" spans="17:17" x14ac:dyDescent="0.2">
      <c r="Q838" s="1"/>
    </row>
    <row r="839" spans="17:17" x14ac:dyDescent="0.2">
      <c r="Q839" s="1"/>
    </row>
    <row r="840" spans="17:17" x14ac:dyDescent="0.2">
      <c r="Q840" s="1"/>
    </row>
    <row r="841" spans="17:17" x14ac:dyDescent="0.2">
      <c r="Q841" s="1"/>
    </row>
    <row r="842" spans="17:17" x14ac:dyDescent="0.2">
      <c r="Q842" s="1"/>
    </row>
    <row r="843" spans="17:17" x14ac:dyDescent="0.2">
      <c r="Q843" s="1"/>
    </row>
    <row r="844" spans="17:17" x14ac:dyDescent="0.2">
      <c r="Q844" s="1"/>
    </row>
    <row r="845" spans="17:17" x14ac:dyDescent="0.2">
      <c r="Q845" s="1"/>
    </row>
    <row r="846" spans="17:17" x14ac:dyDescent="0.2">
      <c r="Q846" s="1"/>
    </row>
    <row r="847" spans="17:17" x14ac:dyDescent="0.2">
      <c r="Q847" s="1"/>
    </row>
    <row r="848" spans="17:17" x14ac:dyDescent="0.2">
      <c r="Q848" s="1"/>
    </row>
    <row r="849" spans="17:17" x14ac:dyDescent="0.2">
      <c r="Q849" s="1"/>
    </row>
    <row r="850" spans="17:17" x14ac:dyDescent="0.2">
      <c r="Q850" s="1"/>
    </row>
    <row r="851" spans="17:17" x14ac:dyDescent="0.2">
      <c r="Q851" s="1"/>
    </row>
    <row r="852" spans="17:17" x14ac:dyDescent="0.2">
      <c r="Q852" s="1"/>
    </row>
    <row r="853" spans="17:17" x14ac:dyDescent="0.2">
      <c r="Q853" s="1"/>
    </row>
    <row r="854" spans="17:17" x14ac:dyDescent="0.2">
      <c r="Q854" s="1"/>
    </row>
    <row r="855" spans="17:17" x14ac:dyDescent="0.2">
      <c r="Q855" s="1"/>
    </row>
    <row r="856" spans="17:17" x14ac:dyDescent="0.2">
      <c r="Q856" s="1"/>
    </row>
    <row r="857" spans="17:17" x14ac:dyDescent="0.2">
      <c r="Q857" s="1"/>
    </row>
    <row r="858" spans="17:17" x14ac:dyDescent="0.2">
      <c r="Q858" s="1"/>
    </row>
    <row r="859" spans="17:17" x14ac:dyDescent="0.2">
      <c r="Q859" s="1"/>
    </row>
    <row r="860" spans="17:17" x14ac:dyDescent="0.2">
      <c r="Q860" s="1"/>
    </row>
    <row r="861" spans="17:17" x14ac:dyDescent="0.2">
      <c r="Q861" s="1"/>
    </row>
    <row r="862" spans="17:17" x14ac:dyDescent="0.2">
      <c r="Q862" s="1"/>
    </row>
    <row r="863" spans="17:17" x14ac:dyDescent="0.2">
      <c r="Q863" s="1"/>
    </row>
    <row r="864" spans="17:17" x14ac:dyDescent="0.2">
      <c r="Q864" s="1"/>
    </row>
    <row r="865" spans="17:17" x14ac:dyDescent="0.2">
      <c r="Q865" s="1"/>
    </row>
    <row r="866" spans="17:17" x14ac:dyDescent="0.2">
      <c r="Q866" s="1"/>
    </row>
    <row r="867" spans="17:17" x14ac:dyDescent="0.2">
      <c r="Q867" s="1"/>
    </row>
    <row r="868" spans="17:17" x14ac:dyDescent="0.2">
      <c r="Q868" s="1"/>
    </row>
    <row r="869" spans="17:17" x14ac:dyDescent="0.2">
      <c r="Q869" s="1"/>
    </row>
    <row r="870" spans="17:17" x14ac:dyDescent="0.2">
      <c r="Q870" s="1"/>
    </row>
    <row r="871" spans="17:17" x14ac:dyDescent="0.2">
      <c r="Q871" s="1"/>
    </row>
    <row r="872" spans="17:17" x14ac:dyDescent="0.2">
      <c r="Q872" s="1"/>
    </row>
    <row r="873" spans="17:17" x14ac:dyDescent="0.2">
      <c r="Q873" s="1"/>
    </row>
    <row r="874" spans="17:17" x14ac:dyDescent="0.2">
      <c r="Q874" s="1"/>
    </row>
    <row r="875" spans="17:17" x14ac:dyDescent="0.2">
      <c r="Q875" s="1"/>
    </row>
    <row r="876" spans="17:17" x14ac:dyDescent="0.2">
      <c r="Q876" s="1"/>
    </row>
    <row r="877" spans="17:17" x14ac:dyDescent="0.2">
      <c r="Q877" s="1"/>
    </row>
    <row r="878" spans="17:17" x14ac:dyDescent="0.2">
      <c r="Q878" s="1"/>
    </row>
    <row r="879" spans="17:17" x14ac:dyDescent="0.2">
      <c r="Q879" s="1"/>
    </row>
    <row r="880" spans="17:17" x14ac:dyDescent="0.2">
      <c r="Q880" s="1"/>
    </row>
    <row r="881" spans="17:17" x14ac:dyDescent="0.2">
      <c r="Q881" s="1"/>
    </row>
    <row r="882" spans="17:17" x14ac:dyDescent="0.2">
      <c r="Q882" s="1"/>
    </row>
    <row r="883" spans="17:17" x14ac:dyDescent="0.2">
      <c r="Q883" s="1"/>
    </row>
    <row r="884" spans="17:17" x14ac:dyDescent="0.2">
      <c r="Q884" s="1"/>
    </row>
    <row r="885" spans="17:17" x14ac:dyDescent="0.2">
      <c r="Q885" s="1"/>
    </row>
    <row r="886" spans="17:17" x14ac:dyDescent="0.2">
      <c r="Q886" s="1"/>
    </row>
    <row r="887" spans="17:17" x14ac:dyDescent="0.2">
      <c r="Q887" s="1"/>
    </row>
    <row r="888" spans="17:17" x14ac:dyDescent="0.2">
      <c r="Q888" s="1"/>
    </row>
    <row r="889" spans="17:17" x14ac:dyDescent="0.2">
      <c r="Q889" s="1"/>
    </row>
    <row r="890" spans="17:17" x14ac:dyDescent="0.2">
      <c r="Q890" s="1"/>
    </row>
    <row r="891" spans="17:17" x14ac:dyDescent="0.2">
      <c r="Q891" s="1"/>
    </row>
    <row r="892" spans="17:17" x14ac:dyDescent="0.2">
      <c r="Q892" s="1"/>
    </row>
    <row r="893" spans="17:17" x14ac:dyDescent="0.2">
      <c r="Q893" s="1"/>
    </row>
    <row r="894" spans="17:17" x14ac:dyDescent="0.2">
      <c r="Q894" s="1"/>
    </row>
    <row r="895" spans="17:17" x14ac:dyDescent="0.2">
      <c r="Q895" s="1"/>
    </row>
    <row r="896" spans="17:17" x14ac:dyDescent="0.2">
      <c r="Q896" s="1"/>
    </row>
    <row r="897" spans="17:17" x14ac:dyDescent="0.2">
      <c r="Q897" s="1"/>
    </row>
    <row r="898" spans="17:17" x14ac:dyDescent="0.2">
      <c r="Q898" s="1"/>
    </row>
    <row r="899" spans="17:17" x14ac:dyDescent="0.2">
      <c r="Q899" s="1"/>
    </row>
    <row r="900" spans="17:17" x14ac:dyDescent="0.2">
      <c r="Q900" s="1"/>
    </row>
    <row r="901" spans="17:17" x14ac:dyDescent="0.2">
      <c r="Q901" s="1"/>
    </row>
    <row r="902" spans="17:17" x14ac:dyDescent="0.2">
      <c r="Q902" s="1"/>
    </row>
    <row r="903" spans="17:17" x14ac:dyDescent="0.2">
      <c r="Q903" s="1"/>
    </row>
    <row r="904" spans="17:17" x14ac:dyDescent="0.2">
      <c r="Q904" s="1"/>
    </row>
    <row r="905" spans="17:17" x14ac:dyDescent="0.2">
      <c r="Q905" s="1"/>
    </row>
    <row r="906" spans="17:17" x14ac:dyDescent="0.2">
      <c r="Q906" s="1"/>
    </row>
    <row r="907" spans="17:17" x14ac:dyDescent="0.2">
      <c r="Q907" s="1"/>
    </row>
    <row r="908" spans="17:17" x14ac:dyDescent="0.2">
      <c r="Q908" s="1"/>
    </row>
    <row r="909" spans="17:17" x14ac:dyDescent="0.2">
      <c r="Q909" s="1"/>
    </row>
    <row r="910" spans="17:17" x14ac:dyDescent="0.2">
      <c r="Q910" s="1"/>
    </row>
    <row r="911" spans="17:17" x14ac:dyDescent="0.2">
      <c r="Q911" s="1"/>
    </row>
    <row r="912" spans="17:17" x14ac:dyDescent="0.2">
      <c r="Q912" s="1"/>
    </row>
    <row r="913" spans="17:17" x14ac:dyDescent="0.2">
      <c r="Q913" s="1"/>
    </row>
    <row r="914" spans="17:17" x14ac:dyDescent="0.2">
      <c r="Q914" s="1"/>
    </row>
    <row r="915" spans="17:17" x14ac:dyDescent="0.2">
      <c r="Q915" s="1"/>
    </row>
    <row r="916" spans="17:17" x14ac:dyDescent="0.2">
      <c r="Q916" s="1"/>
    </row>
    <row r="917" spans="17:17" x14ac:dyDescent="0.2">
      <c r="Q917" s="1"/>
    </row>
    <row r="918" spans="17:17" x14ac:dyDescent="0.2">
      <c r="Q918" s="1"/>
    </row>
    <row r="919" spans="17:17" x14ac:dyDescent="0.2">
      <c r="Q919" s="1"/>
    </row>
    <row r="920" spans="17:17" x14ac:dyDescent="0.2">
      <c r="Q920" s="1"/>
    </row>
    <row r="921" spans="17:17" x14ac:dyDescent="0.2">
      <c r="Q921" s="1"/>
    </row>
    <row r="922" spans="17:17" x14ac:dyDescent="0.2">
      <c r="Q922" s="1"/>
    </row>
    <row r="923" spans="17:17" x14ac:dyDescent="0.2">
      <c r="Q923" s="1"/>
    </row>
    <row r="924" spans="17:17" x14ac:dyDescent="0.2">
      <c r="Q924" s="1"/>
    </row>
    <row r="925" spans="17:17" x14ac:dyDescent="0.2">
      <c r="Q925" s="1"/>
    </row>
    <row r="926" spans="17:17" x14ac:dyDescent="0.2">
      <c r="Q926" s="1"/>
    </row>
    <row r="927" spans="17:17" x14ac:dyDescent="0.2">
      <c r="Q927" s="1"/>
    </row>
    <row r="928" spans="17:17" x14ac:dyDescent="0.2">
      <c r="Q928" s="1"/>
    </row>
    <row r="929" spans="17:17" x14ac:dyDescent="0.2">
      <c r="Q929" s="1"/>
    </row>
    <row r="930" spans="17:17" x14ac:dyDescent="0.2">
      <c r="Q930" s="1"/>
    </row>
    <row r="931" spans="17:17" x14ac:dyDescent="0.2">
      <c r="Q931" s="1"/>
    </row>
    <row r="932" spans="17:17" x14ac:dyDescent="0.2">
      <c r="Q932" s="1"/>
    </row>
    <row r="933" spans="17:17" x14ac:dyDescent="0.2">
      <c r="Q933" s="1"/>
    </row>
    <row r="934" spans="17:17" x14ac:dyDescent="0.2">
      <c r="Q934" s="1"/>
    </row>
    <row r="935" spans="17:17" x14ac:dyDescent="0.2">
      <c r="Q935" s="1"/>
    </row>
    <row r="936" spans="17:17" x14ac:dyDescent="0.2">
      <c r="Q936" s="1"/>
    </row>
    <row r="937" spans="17:17" x14ac:dyDescent="0.2">
      <c r="Q937" s="1"/>
    </row>
    <row r="938" spans="17:17" x14ac:dyDescent="0.2">
      <c r="Q938" s="1"/>
    </row>
    <row r="939" spans="17:17" x14ac:dyDescent="0.2">
      <c r="Q939" s="1"/>
    </row>
    <row r="940" spans="17:17" x14ac:dyDescent="0.2">
      <c r="Q940" s="1"/>
    </row>
    <row r="941" spans="17:17" x14ac:dyDescent="0.2">
      <c r="Q941" s="1"/>
    </row>
    <row r="942" spans="17:17" x14ac:dyDescent="0.2">
      <c r="Q942" s="1"/>
    </row>
    <row r="943" spans="17:17" x14ac:dyDescent="0.2">
      <c r="Q943" s="1"/>
    </row>
    <row r="944" spans="17:17" x14ac:dyDescent="0.2">
      <c r="Q944" s="1"/>
    </row>
    <row r="945" spans="17:17" x14ac:dyDescent="0.2">
      <c r="Q945" s="1"/>
    </row>
    <row r="946" spans="17:17" x14ac:dyDescent="0.2">
      <c r="Q946" s="1"/>
    </row>
    <row r="947" spans="17:17" x14ac:dyDescent="0.2">
      <c r="Q947" s="1"/>
    </row>
    <row r="948" spans="17:17" x14ac:dyDescent="0.2">
      <c r="Q948" s="1"/>
    </row>
    <row r="949" spans="17:17" x14ac:dyDescent="0.2">
      <c r="Q949" s="1"/>
    </row>
    <row r="950" spans="17:17" x14ac:dyDescent="0.2">
      <c r="Q950" s="1"/>
    </row>
    <row r="951" spans="17:17" x14ac:dyDescent="0.2">
      <c r="Q951" s="1"/>
    </row>
    <row r="952" spans="17:17" x14ac:dyDescent="0.2">
      <c r="Q952" s="1"/>
    </row>
    <row r="953" spans="17:17" x14ac:dyDescent="0.2">
      <c r="Q953" s="1"/>
    </row>
    <row r="954" spans="17:17" x14ac:dyDescent="0.2">
      <c r="Q954" s="1"/>
    </row>
    <row r="955" spans="17:17" x14ac:dyDescent="0.2">
      <c r="Q955" s="1"/>
    </row>
    <row r="956" spans="17:17" x14ac:dyDescent="0.2">
      <c r="Q956" s="1"/>
    </row>
    <row r="957" spans="17:17" x14ac:dyDescent="0.2">
      <c r="Q957" s="1"/>
    </row>
    <row r="958" spans="17:17" x14ac:dyDescent="0.2">
      <c r="Q958" s="1"/>
    </row>
    <row r="959" spans="17:17" x14ac:dyDescent="0.2">
      <c r="Q959" s="1"/>
    </row>
    <row r="960" spans="17:17" x14ac:dyDescent="0.2">
      <c r="Q960" s="1"/>
    </row>
    <row r="961" spans="17:17" x14ac:dyDescent="0.2">
      <c r="Q961" s="1"/>
    </row>
    <row r="962" spans="17:17" x14ac:dyDescent="0.2">
      <c r="Q962" s="1"/>
    </row>
    <row r="963" spans="17:17" x14ac:dyDescent="0.2">
      <c r="Q963" s="1"/>
    </row>
    <row r="964" spans="17:17" x14ac:dyDescent="0.2">
      <c r="Q964" s="1"/>
    </row>
    <row r="965" spans="17:17" x14ac:dyDescent="0.2">
      <c r="Q965" s="1"/>
    </row>
    <row r="966" spans="17:17" x14ac:dyDescent="0.2">
      <c r="Q966" s="1"/>
    </row>
    <row r="967" spans="17:17" x14ac:dyDescent="0.2">
      <c r="Q967" s="1"/>
    </row>
    <row r="968" spans="17:17" x14ac:dyDescent="0.2">
      <c r="Q968" s="1"/>
    </row>
    <row r="969" spans="17:17" x14ac:dyDescent="0.2">
      <c r="Q969" s="1"/>
    </row>
    <row r="970" spans="17:17" x14ac:dyDescent="0.2">
      <c r="Q970" s="1"/>
    </row>
    <row r="971" spans="17:17" x14ac:dyDescent="0.2">
      <c r="Q971" s="1"/>
    </row>
    <row r="972" spans="17:17" x14ac:dyDescent="0.2">
      <c r="Q972" s="1"/>
    </row>
    <row r="973" spans="17:17" x14ac:dyDescent="0.2">
      <c r="Q973" s="1"/>
    </row>
    <row r="974" spans="17:17" x14ac:dyDescent="0.2">
      <c r="Q974" s="1"/>
    </row>
    <row r="975" spans="17:17" x14ac:dyDescent="0.2">
      <c r="Q975" s="1"/>
    </row>
    <row r="976" spans="17:17" x14ac:dyDescent="0.2">
      <c r="Q976" s="1"/>
    </row>
    <row r="977" spans="17:17" x14ac:dyDescent="0.2">
      <c r="Q977" s="1"/>
    </row>
    <row r="978" spans="17:17" x14ac:dyDescent="0.2">
      <c r="Q978" s="1"/>
    </row>
    <row r="979" spans="17:17" x14ac:dyDescent="0.2">
      <c r="Q979" s="1"/>
    </row>
    <row r="980" spans="17:17" x14ac:dyDescent="0.2">
      <c r="Q980" s="1"/>
    </row>
    <row r="981" spans="17:17" x14ac:dyDescent="0.2">
      <c r="Q981" s="1"/>
    </row>
    <row r="982" spans="17:17" x14ac:dyDescent="0.2">
      <c r="Q982" s="1"/>
    </row>
    <row r="983" spans="17:17" x14ac:dyDescent="0.2">
      <c r="Q983" s="1"/>
    </row>
    <row r="984" spans="17:17" x14ac:dyDescent="0.2">
      <c r="Q984" s="1"/>
    </row>
    <row r="985" spans="17:17" x14ac:dyDescent="0.2">
      <c r="Q985" s="1"/>
    </row>
    <row r="986" spans="17:17" x14ac:dyDescent="0.2">
      <c r="Q986" s="1"/>
    </row>
    <row r="987" spans="17:17" x14ac:dyDescent="0.2">
      <c r="Q987" s="1"/>
    </row>
    <row r="988" spans="17:17" x14ac:dyDescent="0.2">
      <c r="Q988" s="1"/>
    </row>
    <row r="989" spans="17:17" x14ac:dyDescent="0.2">
      <c r="Q989" s="1"/>
    </row>
    <row r="990" spans="17:17" x14ac:dyDescent="0.2">
      <c r="Q990" s="1"/>
    </row>
    <row r="991" spans="17:17" x14ac:dyDescent="0.2">
      <c r="Q991" s="1"/>
    </row>
    <row r="992" spans="17:17" x14ac:dyDescent="0.2">
      <c r="Q992" s="1"/>
    </row>
    <row r="993" spans="17:17" x14ac:dyDescent="0.2">
      <c r="Q993" s="1"/>
    </row>
    <row r="994" spans="17:17" x14ac:dyDescent="0.2">
      <c r="Q994" s="1"/>
    </row>
    <row r="995" spans="17:17" x14ac:dyDescent="0.2">
      <c r="Q995" s="1"/>
    </row>
    <row r="996" spans="17:17" x14ac:dyDescent="0.2">
      <c r="Q996" s="1"/>
    </row>
    <row r="997" spans="17:17" x14ac:dyDescent="0.2">
      <c r="Q997" s="1"/>
    </row>
    <row r="998" spans="17:17" x14ac:dyDescent="0.2">
      <c r="Q998" s="1"/>
    </row>
    <row r="999" spans="17:17" x14ac:dyDescent="0.2">
      <c r="Q999" s="1"/>
    </row>
    <row r="1000" spans="17:17" x14ac:dyDescent="0.2">
      <c r="Q1000" s="1"/>
    </row>
    <row r="1001" spans="17:17" x14ac:dyDescent="0.2">
      <c r="Q1001" s="1"/>
    </row>
    <row r="1002" spans="17:17" x14ac:dyDescent="0.2">
      <c r="Q1002" s="1"/>
    </row>
  </sheetData>
  <mergeCells count="1">
    <mergeCell ref="A1:C1"/>
  </mergeCells>
  <phoneticPr fontId="3" type="noConversion"/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2016-09-02T03:06:12Z</dcterms:modified>
</cp:coreProperties>
</file>