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3\"/>
    </mc:Choice>
  </mc:AlternateContent>
  <xr:revisionPtr revIDLastSave="0" documentId="13_ncr:1_{434872E6-CEE0-4CAC-8B6A-9B3A290120F5}" xr6:coauthVersionLast="47" xr6:coauthVersionMax="47" xr10:uidLastSave="{00000000-0000-0000-0000-000000000000}"/>
  <bookViews>
    <workbookView xWindow="6900" yWindow="2685" windowWidth="21360" windowHeight="12705" activeTab="1" xr2:uid="{00000000-000D-0000-FFFF-FFFF00000000}"/>
  </bookViews>
  <sheets>
    <sheet name="판매" sheetId="1" r:id="rId1"/>
    <sheet name="가격" sheetId="2" r:id="rId2"/>
  </sheets>
  <definedNames>
    <definedName name="달러">가격!$D$4:$D$21</definedName>
    <definedName name="원">가격!$C$4:$C$21</definedName>
    <definedName name="할인율">가격!$E$3:$H$3</definedName>
    <definedName name="환율">가격!$J$3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kkqTsbNUc8SEemCDuk/N9kaCmog=="/>
    </ext>
  </extLst>
</workbook>
</file>

<file path=xl/calcChain.xml><?xml version="1.0" encoding="utf-8"?>
<calcChain xmlns="http://schemas.openxmlformats.org/spreadsheetml/2006/main"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F21" i="1"/>
  <c r="F20" i="1"/>
  <c r="I20" i="1" s="1"/>
  <c r="F19" i="1"/>
  <c r="H19" i="1" s="1"/>
  <c r="F18" i="1"/>
  <c r="G18" i="1" s="1"/>
  <c r="H17" i="1"/>
  <c r="F17" i="1"/>
  <c r="G17" i="1" s="1"/>
  <c r="F16" i="1"/>
  <c r="F15" i="1"/>
  <c r="F14" i="1"/>
  <c r="I14" i="1" s="1"/>
  <c r="I13" i="1"/>
  <c r="H13" i="1"/>
  <c r="G13" i="1"/>
  <c r="F13" i="1"/>
  <c r="I12" i="1"/>
  <c r="H12" i="1"/>
  <c r="G12" i="1"/>
  <c r="F12" i="1"/>
  <c r="F11" i="1"/>
  <c r="G11" i="1" s="1"/>
  <c r="F10" i="1"/>
  <c r="F9" i="1"/>
  <c r="I9" i="1" s="1"/>
  <c r="F8" i="1"/>
  <c r="G8" i="1" s="1"/>
  <c r="F7" i="1"/>
  <c r="G7" i="1" s="1"/>
  <c r="F6" i="1"/>
  <c r="G6" i="1" s="1"/>
  <c r="F5" i="1"/>
  <c r="G5" i="1" s="1"/>
  <c r="F4" i="1"/>
  <c r="G4" i="1" s="1"/>
  <c r="H21" i="2" l="1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I19" i="1"/>
  <c r="H4" i="1"/>
  <c r="H5" i="1"/>
  <c r="H6" i="1"/>
  <c r="H7" i="1"/>
  <c r="I8" i="1"/>
  <c r="H18" i="1"/>
  <c r="I4" i="1"/>
  <c r="I5" i="1"/>
  <c r="I6" i="1"/>
  <c r="I7" i="1"/>
  <c r="I18" i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H8" i="1"/>
  <c r="G10" i="1"/>
  <c r="H11" i="1"/>
  <c r="G16" i="1"/>
  <c r="M4" i="1"/>
  <c r="M6" i="1"/>
  <c r="G9" i="1"/>
  <c r="H10" i="1"/>
  <c r="I11" i="1"/>
  <c r="G15" i="1"/>
  <c r="H16" i="1"/>
  <c r="I17" i="1"/>
  <c r="G21" i="1"/>
  <c r="M2" i="1"/>
  <c r="M3" i="1"/>
  <c r="J11" i="1" s="1"/>
  <c r="M5" i="1"/>
  <c r="H9" i="1"/>
  <c r="I10" i="1"/>
  <c r="G14" i="1"/>
  <c r="H15" i="1"/>
  <c r="I16" i="1"/>
  <c r="G20" i="1"/>
  <c r="H21" i="1"/>
  <c r="H14" i="1"/>
  <c r="I15" i="1"/>
  <c r="G19" i="1"/>
  <c r="H20" i="1"/>
  <c r="I21" i="1"/>
  <c r="J17" i="1" l="1"/>
  <c r="J9" i="1"/>
  <c r="J5" i="1"/>
  <c r="J20" i="1"/>
  <c r="J14" i="1"/>
  <c r="J19" i="1"/>
  <c r="J13" i="1"/>
  <c r="J7" i="1"/>
  <c r="J6" i="1"/>
  <c r="J4" i="1"/>
  <c r="J8" i="1"/>
  <c r="J15" i="1"/>
  <c r="J12" i="1"/>
  <c r="J16" i="1"/>
  <c r="J18" i="1"/>
  <c r="J21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000-000001000000}">
      <text>
        <r>
          <rPr>
            <sz val="11"/>
            <color theme="1"/>
            <rFont val="Malgun Gothic"/>
            <family val="3"/>
            <charset val="129"/>
          </rPr>
          <t>합계가 목표량 이상인가?</t>
        </r>
      </text>
    </comment>
    <comment ref="J2" authorId="0" shapeId="0" xr:uid="{00000000-0006-0000-0000-000002000000}">
      <text>
        <r>
          <rPr>
            <sz val="11"/>
            <color theme="1"/>
            <rFont val="Malgun Gothic"/>
            <family val="3"/>
            <charset val="129"/>
          </rPr>
          <t>평균 판매량보다 많이 판매되었나?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Rdg3WwJ4al1a2IclY8RgXorNXuA=="/>
    </ext>
  </extLst>
</comments>
</file>

<file path=xl/sharedStrings.xml><?xml version="1.0" encoding="utf-8"?>
<sst xmlns="http://schemas.openxmlformats.org/spreadsheetml/2006/main" count="97" uniqueCount="59">
  <si>
    <t>상품 판매 실적</t>
  </si>
  <si>
    <t>상품코드</t>
  </si>
  <si>
    <t>상품명</t>
  </si>
  <si>
    <t>목표량</t>
  </si>
  <si>
    <t>판매량</t>
  </si>
  <si>
    <t>합계</t>
  </si>
  <si>
    <t>평균</t>
  </si>
  <si>
    <t>초과
달성량</t>
  </si>
  <si>
    <t>우수
상품</t>
  </si>
  <si>
    <t>총 판매량</t>
  </si>
  <si>
    <t>상반기</t>
  </si>
  <si>
    <t>하반기</t>
  </si>
  <si>
    <t>평균 판매량</t>
  </si>
  <si>
    <t>D-30</t>
  </si>
  <si>
    <t>가죽패드</t>
  </si>
  <si>
    <t>상품 개수</t>
  </si>
  <si>
    <t>D-50</t>
  </si>
  <si>
    <t>양방향패드</t>
  </si>
  <si>
    <t>최고 판매량</t>
  </si>
  <si>
    <t>D-60</t>
  </si>
  <si>
    <t>슬림패드</t>
  </si>
  <si>
    <t>최저 판매량</t>
  </si>
  <si>
    <t>D-65</t>
  </si>
  <si>
    <t>데스크패드</t>
  </si>
  <si>
    <t>D-68</t>
  </si>
  <si>
    <t>서류보관패드</t>
  </si>
  <si>
    <t>S-20</t>
  </si>
  <si>
    <t>원형펜홀더</t>
  </si>
  <si>
    <t>S-25</t>
  </si>
  <si>
    <t>펜홀더</t>
  </si>
  <si>
    <t>S-30</t>
  </si>
  <si>
    <t>슬림홀더</t>
  </si>
  <si>
    <t>S-40</t>
  </si>
  <si>
    <t>스타일홀더</t>
  </si>
  <si>
    <t>S-60</t>
  </si>
  <si>
    <t>3단펜홀더</t>
  </si>
  <si>
    <t>S-65</t>
  </si>
  <si>
    <t>메모홀더</t>
  </si>
  <si>
    <t>S-70</t>
  </si>
  <si>
    <t>핸드폰홀더</t>
  </si>
  <si>
    <t>T-20</t>
  </si>
  <si>
    <t>다용도함</t>
  </si>
  <si>
    <t>T-40</t>
  </si>
  <si>
    <t>다기능 트레이</t>
  </si>
  <si>
    <t>T-45</t>
  </si>
  <si>
    <t>서류정리함</t>
  </si>
  <si>
    <t>T-50</t>
  </si>
  <si>
    <t>3단서류정리함</t>
  </si>
  <si>
    <t>T-55</t>
  </si>
  <si>
    <t>1단서류정리함</t>
  </si>
  <si>
    <t>T-60</t>
  </si>
  <si>
    <t>프리미엄서랍</t>
  </si>
  <si>
    <t>상품 가격표</t>
  </si>
  <si>
    <t>정가</t>
  </si>
  <si>
    <t>할인율</t>
  </si>
  <si>
    <t>환율(원/달러)</t>
  </si>
  <si>
    <t>원</t>
  </si>
  <si>
    <t>달러</t>
  </si>
  <si>
    <t>목표
달성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</si>
</sst>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0.0"/>
    <numFmt numFmtId="177" formatCode="_-* #,##0_-;\-* #,##0_-;_-* &quot;-&quot;_-;_-@"/>
    <numFmt numFmtId="178" formatCode="_-* #,##0.00_-;\-* #,##0.00_-;_-* &quot;-&quot;_-;_-@"/>
  </numFmts>
  <fonts count="5">
    <font>
      <sz val="11"/>
      <color theme="1"/>
      <name val="Malgun Gothic"/>
    </font>
    <font>
      <b/>
      <sz val="11"/>
      <color theme="1"/>
      <name val="Malgun Gothic"/>
      <family val="3"/>
      <charset val="129"/>
    </font>
    <font>
      <sz val="11"/>
      <name val="Malgun Gothic"/>
      <family val="3"/>
      <charset val="129"/>
    </font>
    <font>
      <sz val="8"/>
      <name val="돋움"/>
      <family val="3"/>
      <charset val="129"/>
    </font>
    <font>
      <sz val="11"/>
      <color theme="1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176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9" fontId="0" fillId="2" borderId="4" xfId="0" applyNumberFormat="1" applyFont="1" applyFill="1" applyBorder="1" applyAlignment="1">
      <alignment horizontal="center" vertical="center"/>
    </xf>
    <xf numFmtId="177" fontId="0" fillId="0" borderId="4" xfId="0" applyNumberFormat="1" applyFont="1" applyBorder="1" applyAlignment="1">
      <alignment vertical="center"/>
    </xf>
    <xf numFmtId="43" fontId="0" fillId="0" borderId="4" xfId="0" applyNumberFormat="1" applyFont="1" applyBorder="1" applyAlignment="1">
      <alignment vertical="center"/>
    </xf>
    <xf numFmtId="178" fontId="0" fillId="0" borderId="4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 shrinkToFit="1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C1" workbookViewId="0">
      <selection activeCell="L12" sqref="L12"/>
    </sheetView>
  </sheetViews>
  <sheetFormatPr defaultColWidth="12.625" defaultRowHeight="15" customHeight="1"/>
  <cols>
    <col min="1" max="1" width="7.625" customWidth="1"/>
    <col min="2" max="2" width="11.875" customWidth="1"/>
    <col min="3" max="10" width="7.125" customWidth="1"/>
    <col min="11" max="11" width="1.5" customWidth="1"/>
    <col min="12" max="12" width="10.75" customWidth="1"/>
    <col min="13" max="13" width="8.625" customWidth="1"/>
    <col min="14" max="26" width="7.625" customWidth="1"/>
  </cols>
  <sheetData>
    <row r="1" spans="1:13" ht="24.75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ht="17.25" customHeight="1">
      <c r="A2" s="14" t="s">
        <v>1</v>
      </c>
      <c r="B2" s="15" t="s">
        <v>2</v>
      </c>
      <c r="C2" s="15" t="s">
        <v>3</v>
      </c>
      <c r="D2" s="16" t="s">
        <v>4</v>
      </c>
      <c r="E2" s="17"/>
      <c r="F2" s="15" t="s">
        <v>5</v>
      </c>
      <c r="G2" s="15" t="s">
        <v>6</v>
      </c>
      <c r="H2" s="9" t="s">
        <v>58</v>
      </c>
      <c r="I2" s="11" t="s">
        <v>7</v>
      </c>
      <c r="J2" s="14" t="s">
        <v>8</v>
      </c>
      <c r="L2" s="1" t="s">
        <v>9</v>
      </c>
      <c r="M2" s="2">
        <f>SUM(F4:F21)</f>
        <v>1318</v>
      </c>
    </row>
    <row r="3" spans="1:13" ht="16.5" customHeight="1">
      <c r="A3" s="10"/>
      <c r="B3" s="10"/>
      <c r="C3" s="10"/>
      <c r="D3" s="1" t="s">
        <v>10</v>
      </c>
      <c r="E3" s="1" t="s">
        <v>11</v>
      </c>
      <c r="F3" s="10"/>
      <c r="G3" s="10"/>
      <c r="H3" s="10"/>
      <c r="I3" s="10"/>
      <c r="J3" s="10"/>
      <c r="L3" s="1" t="s">
        <v>12</v>
      </c>
      <c r="M3" s="3">
        <f>AVERAGE(F4:F21)</f>
        <v>73.222222222222229</v>
      </c>
    </row>
    <row r="4" spans="1:13" ht="16.5" customHeight="1">
      <c r="A4" s="4" t="s">
        <v>13</v>
      </c>
      <c r="B4" s="2" t="s">
        <v>14</v>
      </c>
      <c r="C4" s="2">
        <v>50</v>
      </c>
      <c r="D4" s="2">
        <v>23</v>
      </c>
      <c r="E4" s="2">
        <v>25</v>
      </c>
      <c r="F4" s="2">
        <f t="shared" ref="F4:F21" si="0">D4+E4</f>
        <v>48</v>
      </c>
      <c r="G4" s="2">
        <f t="shared" ref="G4:G21" si="1">F4/2</f>
        <v>24</v>
      </c>
      <c r="H4" s="2" t="b">
        <f t="shared" ref="H4:H21" si="2">F4&gt;=C4</f>
        <v>0</v>
      </c>
      <c r="I4" s="2">
        <f t="shared" ref="I4:I21" si="3">F4-C4</f>
        <v>-2</v>
      </c>
      <c r="J4" s="2" t="b">
        <f t="shared" ref="J4:J21" si="4">F4&gt;$M$3</f>
        <v>0</v>
      </c>
      <c r="L4" s="1" t="s">
        <v>15</v>
      </c>
      <c r="M4" s="2">
        <f>COUNT(F4:F21)</f>
        <v>18</v>
      </c>
    </row>
    <row r="5" spans="1:13" ht="16.5" customHeight="1">
      <c r="A5" s="4" t="s">
        <v>16</v>
      </c>
      <c r="B5" s="2" t="s">
        <v>17</v>
      </c>
      <c r="C5" s="2">
        <v>60</v>
      </c>
      <c r="D5" s="2">
        <v>17</v>
      </c>
      <c r="E5" s="2">
        <v>22</v>
      </c>
      <c r="F5" s="2">
        <f t="shared" si="0"/>
        <v>39</v>
      </c>
      <c r="G5" s="2">
        <f t="shared" si="1"/>
        <v>19.5</v>
      </c>
      <c r="H5" s="2" t="b">
        <f t="shared" si="2"/>
        <v>0</v>
      </c>
      <c r="I5" s="2">
        <f t="shared" si="3"/>
        <v>-21</v>
      </c>
      <c r="J5" s="2" t="b">
        <f t="shared" si="4"/>
        <v>0</v>
      </c>
      <c r="L5" s="1" t="s">
        <v>18</v>
      </c>
      <c r="M5" s="2">
        <f>MAX(F4:F21)</f>
        <v>166</v>
      </c>
    </row>
    <row r="6" spans="1:13" ht="16.5" customHeight="1">
      <c r="A6" s="4" t="s">
        <v>19</v>
      </c>
      <c r="B6" s="2" t="s">
        <v>20</v>
      </c>
      <c r="C6" s="2">
        <v>125</v>
      </c>
      <c r="D6" s="2">
        <v>54</v>
      </c>
      <c r="E6" s="2">
        <v>48</v>
      </c>
      <c r="F6" s="2">
        <f t="shared" si="0"/>
        <v>102</v>
      </c>
      <c r="G6" s="2">
        <f t="shared" si="1"/>
        <v>51</v>
      </c>
      <c r="H6" s="2" t="b">
        <f t="shared" si="2"/>
        <v>0</v>
      </c>
      <c r="I6" s="2">
        <f t="shared" si="3"/>
        <v>-23</v>
      </c>
      <c r="J6" s="2" t="b">
        <f t="shared" si="4"/>
        <v>1</v>
      </c>
      <c r="L6" s="1" t="s">
        <v>21</v>
      </c>
      <c r="M6" s="2">
        <f>MIN(F4:F21)</f>
        <v>20</v>
      </c>
    </row>
    <row r="7" spans="1:13" ht="16.5" customHeight="1">
      <c r="A7" s="4" t="s">
        <v>22</v>
      </c>
      <c r="B7" s="2" t="s">
        <v>23</v>
      </c>
      <c r="C7" s="2">
        <v>65</v>
      </c>
      <c r="D7" s="2">
        <v>35</v>
      </c>
      <c r="E7" s="2">
        <v>38</v>
      </c>
      <c r="F7" s="2">
        <f t="shared" si="0"/>
        <v>73</v>
      </c>
      <c r="G7" s="2">
        <f t="shared" si="1"/>
        <v>36.5</v>
      </c>
      <c r="H7" s="2" t="b">
        <f t="shared" si="2"/>
        <v>1</v>
      </c>
      <c r="I7" s="2">
        <f t="shared" si="3"/>
        <v>8</v>
      </c>
      <c r="J7" s="2" t="b">
        <f t="shared" si="4"/>
        <v>0</v>
      </c>
    </row>
    <row r="8" spans="1:13" ht="16.5" customHeight="1">
      <c r="A8" s="4" t="s">
        <v>24</v>
      </c>
      <c r="B8" s="2" t="s">
        <v>25</v>
      </c>
      <c r="C8" s="2">
        <v>40</v>
      </c>
      <c r="D8" s="2">
        <v>13</v>
      </c>
      <c r="E8" s="2">
        <v>19</v>
      </c>
      <c r="F8" s="2">
        <f t="shared" si="0"/>
        <v>32</v>
      </c>
      <c r="G8" s="2">
        <f t="shared" si="1"/>
        <v>16</v>
      </c>
      <c r="H8" s="2" t="b">
        <f t="shared" si="2"/>
        <v>0</v>
      </c>
      <c r="I8" s="2">
        <f t="shared" si="3"/>
        <v>-8</v>
      </c>
      <c r="J8" s="2" t="b">
        <f t="shared" si="4"/>
        <v>0</v>
      </c>
    </row>
    <row r="9" spans="1:13" ht="16.5" customHeight="1">
      <c r="A9" s="4" t="s">
        <v>26</v>
      </c>
      <c r="B9" s="2" t="s">
        <v>27</v>
      </c>
      <c r="C9" s="2">
        <v>20</v>
      </c>
      <c r="D9" s="2">
        <v>11</v>
      </c>
      <c r="E9" s="2">
        <v>9</v>
      </c>
      <c r="F9" s="2">
        <f t="shared" si="0"/>
        <v>20</v>
      </c>
      <c r="G9" s="2">
        <f t="shared" si="1"/>
        <v>10</v>
      </c>
      <c r="H9" s="2" t="b">
        <f t="shared" si="2"/>
        <v>1</v>
      </c>
      <c r="I9" s="2">
        <f t="shared" si="3"/>
        <v>0</v>
      </c>
      <c r="J9" s="2" t="b">
        <f t="shared" si="4"/>
        <v>0</v>
      </c>
    </row>
    <row r="10" spans="1:13" ht="16.5" customHeight="1">
      <c r="A10" s="4" t="s">
        <v>28</v>
      </c>
      <c r="B10" s="2" t="s">
        <v>29</v>
      </c>
      <c r="C10" s="2">
        <v>50</v>
      </c>
      <c r="D10" s="2">
        <v>26</v>
      </c>
      <c r="E10" s="2">
        <v>30</v>
      </c>
      <c r="F10" s="2">
        <f t="shared" si="0"/>
        <v>56</v>
      </c>
      <c r="G10" s="2">
        <f t="shared" si="1"/>
        <v>28</v>
      </c>
      <c r="H10" s="2" t="b">
        <f t="shared" si="2"/>
        <v>1</v>
      </c>
      <c r="I10" s="2">
        <f t="shared" si="3"/>
        <v>6</v>
      </c>
      <c r="J10" s="2" t="b">
        <f t="shared" si="4"/>
        <v>0</v>
      </c>
    </row>
    <row r="11" spans="1:13" ht="16.5" customHeight="1">
      <c r="A11" s="4" t="s">
        <v>30</v>
      </c>
      <c r="B11" s="2" t="s">
        <v>31</v>
      </c>
      <c r="C11" s="2">
        <v>50</v>
      </c>
      <c r="D11" s="2">
        <v>16</v>
      </c>
      <c r="E11" s="2">
        <v>12</v>
      </c>
      <c r="F11" s="2">
        <f t="shared" si="0"/>
        <v>28</v>
      </c>
      <c r="G11" s="2">
        <f t="shared" si="1"/>
        <v>14</v>
      </c>
      <c r="H11" s="2" t="b">
        <f t="shared" si="2"/>
        <v>0</v>
      </c>
      <c r="I11" s="2">
        <f t="shared" si="3"/>
        <v>-22</v>
      </c>
      <c r="J11" s="2" t="b">
        <f t="shared" si="4"/>
        <v>0</v>
      </c>
    </row>
    <row r="12" spans="1:13" ht="16.5" customHeight="1">
      <c r="A12" s="4" t="s">
        <v>32</v>
      </c>
      <c r="B12" s="2" t="s">
        <v>33</v>
      </c>
      <c r="C12" s="2">
        <v>30</v>
      </c>
      <c r="D12" s="2">
        <v>15</v>
      </c>
      <c r="E12" s="2">
        <v>15</v>
      </c>
      <c r="F12" s="2">
        <f t="shared" si="0"/>
        <v>30</v>
      </c>
      <c r="G12" s="2">
        <f t="shared" si="1"/>
        <v>15</v>
      </c>
      <c r="H12" s="2" t="b">
        <f t="shared" si="2"/>
        <v>1</v>
      </c>
      <c r="I12" s="2">
        <f t="shared" si="3"/>
        <v>0</v>
      </c>
      <c r="J12" s="2" t="b">
        <f t="shared" si="4"/>
        <v>0</v>
      </c>
    </row>
    <row r="13" spans="1:13" ht="16.5" customHeight="1">
      <c r="A13" s="4" t="s">
        <v>34</v>
      </c>
      <c r="B13" s="2" t="s">
        <v>35</v>
      </c>
      <c r="C13" s="2">
        <v>200</v>
      </c>
      <c r="D13" s="2">
        <v>81</v>
      </c>
      <c r="E13" s="2">
        <v>85</v>
      </c>
      <c r="F13" s="2">
        <f t="shared" si="0"/>
        <v>166</v>
      </c>
      <c r="G13" s="2">
        <f t="shared" si="1"/>
        <v>83</v>
      </c>
      <c r="H13" s="2" t="b">
        <f t="shared" si="2"/>
        <v>0</v>
      </c>
      <c r="I13" s="2">
        <f t="shared" si="3"/>
        <v>-34</v>
      </c>
      <c r="J13" s="2" t="b">
        <f t="shared" si="4"/>
        <v>1</v>
      </c>
    </row>
    <row r="14" spans="1:13" ht="16.5" customHeight="1">
      <c r="A14" s="4" t="s">
        <v>36</v>
      </c>
      <c r="B14" s="2" t="s">
        <v>37</v>
      </c>
      <c r="C14" s="2">
        <v>150</v>
      </c>
      <c r="D14" s="2">
        <v>64</v>
      </c>
      <c r="E14" s="2">
        <v>50</v>
      </c>
      <c r="F14" s="2">
        <f t="shared" si="0"/>
        <v>114</v>
      </c>
      <c r="G14" s="2">
        <f t="shared" si="1"/>
        <v>57</v>
      </c>
      <c r="H14" s="2" t="b">
        <f t="shared" si="2"/>
        <v>0</v>
      </c>
      <c r="I14" s="2">
        <f t="shared" si="3"/>
        <v>-36</v>
      </c>
      <c r="J14" s="2" t="b">
        <f t="shared" si="4"/>
        <v>1</v>
      </c>
    </row>
    <row r="15" spans="1:13" ht="16.5" customHeight="1">
      <c r="A15" s="4" t="s">
        <v>38</v>
      </c>
      <c r="B15" s="2" t="s">
        <v>39</v>
      </c>
      <c r="C15" s="2">
        <v>80</v>
      </c>
      <c r="D15" s="2">
        <v>38</v>
      </c>
      <c r="E15" s="2">
        <v>55</v>
      </c>
      <c r="F15" s="2">
        <f t="shared" si="0"/>
        <v>93</v>
      </c>
      <c r="G15" s="2">
        <f t="shared" si="1"/>
        <v>46.5</v>
      </c>
      <c r="H15" s="2" t="b">
        <f t="shared" si="2"/>
        <v>1</v>
      </c>
      <c r="I15" s="2">
        <f t="shared" si="3"/>
        <v>13</v>
      </c>
      <c r="J15" s="2" t="b">
        <f t="shared" si="4"/>
        <v>1</v>
      </c>
    </row>
    <row r="16" spans="1:13" ht="16.5" customHeight="1">
      <c r="A16" s="4" t="s">
        <v>40</v>
      </c>
      <c r="B16" s="2" t="s">
        <v>41</v>
      </c>
      <c r="C16" s="2">
        <v>120</v>
      </c>
      <c r="D16" s="2">
        <v>68</v>
      </c>
      <c r="E16" s="2">
        <v>79</v>
      </c>
      <c r="F16" s="2">
        <f t="shared" si="0"/>
        <v>147</v>
      </c>
      <c r="G16" s="2">
        <f t="shared" si="1"/>
        <v>73.5</v>
      </c>
      <c r="H16" s="2" t="b">
        <f t="shared" si="2"/>
        <v>1</v>
      </c>
      <c r="I16" s="2">
        <f t="shared" si="3"/>
        <v>27</v>
      </c>
      <c r="J16" s="2" t="b">
        <f t="shared" si="4"/>
        <v>1</v>
      </c>
    </row>
    <row r="17" spans="1:10" ht="16.5" customHeight="1">
      <c r="A17" s="4" t="s">
        <v>42</v>
      </c>
      <c r="B17" s="2" t="s">
        <v>43</v>
      </c>
      <c r="C17" s="2">
        <v>80</v>
      </c>
      <c r="D17" s="2">
        <v>28</v>
      </c>
      <c r="E17" s="2">
        <v>35</v>
      </c>
      <c r="F17" s="2">
        <f t="shared" si="0"/>
        <v>63</v>
      </c>
      <c r="G17" s="2">
        <f t="shared" si="1"/>
        <v>31.5</v>
      </c>
      <c r="H17" s="2" t="b">
        <f t="shared" si="2"/>
        <v>0</v>
      </c>
      <c r="I17" s="2">
        <f t="shared" si="3"/>
        <v>-17</v>
      </c>
      <c r="J17" s="2" t="b">
        <f t="shared" si="4"/>
        <v>0</v>
      </c>
    </row>
    <row r="18" spans="1:10" ht="16.5" customHeight="1">
      <c r="A18" s="4" t="s">
        <v>44</v>
      </c>
      <c r="B18" s="2" t="s">
        <v>45</v>
      </c>
      <c r="C18" s="2">
        <v>150</v>
      </c>
      <c r="D18" s="2">
        <v>61</v>
      </c>
      <c r="E18" s="2">
        <v>45</v>
      </c>
      <c r="F18" s="2">
        <f t="shared" si="0"/>
        <v>106</v>
      </c>
      <c r="G18" s="2">
        <f t="shared" si="1"/>
        <v>53</v>
      </c>
      <c r="H18" s="2" t="b">
        <f t="shared" si="2"/>
        <v>0</v>
      </c>
      <c r="I18" s="2">
        <f t="shared" si="3"/>
        <v>-44</v>
      </c>
      <c r="J18" s="2" t="b">
        <f t="shared" si="4"/>
        <v>1</v>
      </c>
    </row>
    <row r="19" spans="1:10" ht="16.5" customHeight="1">
      <c r="A19" s="4" t="s">
        <v>46</v>
      </c>
      <c r="B19" s="2" t="s">
        <v>47</v>
      </c>
      <c r="C19" s="2">
        <v>100</v>
      </c>
      <c r="D19" s="2">
        <v>38</v>
      </c>
      <c r="E19" s="2">
        <v>35</v>
      </c>
      <c r="F19" s="2">
        <f t="shared" si="0"/>
        <v>73</v>
      </c>
      <c r="G19" s="2">
        <f t="shared" si="1"/>
        <v>36.5</v>
      </c>
      <c r="H19" s="2" t="b">
        <f t="shared" si="2"/>
        <v>0</v>
      </c>
      <c r="I19" s="2">
        <f t="shared" si="3"/>
        <v>-27</v>
      </c>
      <c r="J19" s="2" t="b">
        <f t="shared" si="4"/>
        <v>0</v>
      </c>
    </row>
    <row r="20" spans="1:10" ht="16.5" customHeight="1">
      <c r="A20" s="4" t="s">
        <v>48</v>
      </c>
      <c r="B20" s="2" t="s">
        <v>49</v>
      </c>
      <c r="C20" s="2">
        <v>100</v>
      </c>
      <c r="D20" s="2">
        <v>52</v>
      </c>
      <c r="E20" s="2">
        <v>55</v>
      </c>
      <c r="F20" s="2">
        <f t="shared" si="0"/>
        <v>107</v>
      </c>
      <c r="G20" s="2">
        <f t="shared" si="1"/>
        <v>53.5</v>
      </c>
      <c r="H20" s="2" t="b">
        <f t="shared" si="2"/>
        <v>1</v>
      </c>
      <c r="I20" s="2">
        <f t="shared" si="3"/>
        <v>7</v>
      </c>
      <c r="J20" s="2" t="b">
        <f t="shared" si="4"/>
        <v>1</v>
      </c>
    </row>
    <row r="21" spans="1:10" ht="16.5" customHeight="1">
      <c r="A21" s="4" t="s">
        <v>50</v>
      </c>
      <c r="B21" s="2" t="s">
        <v>51</v>
      </c>
      <c r="C21" s="2">
        <v>20</v>
      </c>
      <c r="D21" s="2">
        <v>10</v>
      </c>
      <c r="E21" s="2">
        <v>11</v>
      </c>
      <c r="F21" s="2">
        <f t="shared" si="0"/>
        <v>21</v>
      </c>
      <c r="G21" s="2">
        <f t="shared" si="1"/>
        <v>10.5</v>
      </c>
      <c r="H21" s="2" t="b">
        <f t="shared" si="2"/>
        <v>1</v>
      </c>
      <c r="I21" s="2">
        <f t="shared" si="3"/>
        <v>1</v>
      </c>
      <c r="J21" s="2" t="b">
        <f t="shared" si="4"/>
        <v>0</v>
      </c>
    </row>
    <row r="22" spans="1:10" ht="16.5" customHeight="1"/>
    <row r="23" spans="1:10" ht="16.5" customHeight="1"/>
    <row r="24" spans="1:10" ht="16.5" customHeight="1"/>
    <row r="25" spans="1:10" ht="16.5" customHeight="1"/>
    <row r="26" spans="1:10" ht="16.5" customHeight="1"/>
    <row r="27" spans="1:10" ht="16.5" customHeight="1"/>
    <row r="28" spans="1:10" ht="16.5" customHeight="1"/>
    <row r="29" spans="1:10" ht="16.5" customHeight="1"/>
    <row r="30" spans="1:10" ht="16.5" customHeight="1"/>
    <row r="31" spans="1:10" ht="16.5" customHeight="1"/>
    <row r="32" spans="1:10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0">
    <mergeCell ref="H2:H3"/>
    <mergeCell ref="I2:I3"/>
    <mergeCell ref="A1:J1"/>
    <mergeCell ref="A2:A3"/>
    <mergeCell ref="B2:B3"/>
    <mergeCell ref="C2:C3"/>
    <mergeCell ref="D2:E2"/>
    <mergeCell ref="F2:F3"/>
    <mergeCell ref="G2:G3"/>
    <mergeCell ref="J2:J3"/>
  </mergeCells>
  <phoneticPr fontId="3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J5" sqref="J5"/>
    </sheetView>
  </sheetViews>
  <sheetFormatPr defaultColWidth="12.625" defaultRowHeight="15" customHeight="1"/>
  <cols>
    <col min="1" max="1" width="6.125" customWidth="1"/>
    <col min="2" max="2" width="12.5" customWidth="1"/>
    <col min="3" max="3" width="8.25" bestFit="1" customWidth="1"/>
    <col min="4" max="4" width="7.375" customWidth="1"/>
    <col min="5" max="8" width="8.25" bestFit="1" customWidth="1"/>
    <col min="9" max="9" width="2.125" customWidth="1"/>
    <col min="10" max="10" width="13.125" bestFit="1" customWidth="1"/>
    <col min="11" max="26" width="7.625" customWidth="1"/>
  </cols>
  <sheetData>
    <row r="1" spans="1:10" ht="24.75" customHeight="1">
      <c r="A1" s="12" t="s">
        <v>52</v>
      </c>
      <c r="B1" s="13"/>
      <c r="C1" s="13"/>
      <c r="D1" s="13"/>
      <c r="E1" s="13"/>
      <c r="F1" s="13"/>
      <c r="G1" s="13"/>
      <c r="H1" s="13"/>
    </row>
    <row r="2" spans="1:10" ht="17.25" customHeight="1">
      <c r="A2" s="14" t="s">
        <v>1</v>
      </c>
      <c r="B2" s="15" t="s">
        <v>2</v>
      </c>
      <c r="C2" s="16" t="s">
        <v>53</v>
      </c>
      <c r="D2" s="17"/>
      <c r="E2" s="16" t="s">
        <v>54</v>
      </c>
      <c r="F2" s="18"/>
      <c r="G2" s="18"/>
      <c r="H2" s="17"/>
      <c r="J2" s="1" t="s">
        <v>55</v>
      </c>
    </row>
    <row r="3" spans="1:10" ht="16.5" customHeight="1">
      <c r="A3" s="10"/>
      <c r="B3" s="10"/>
      <c r="C3" s="1" t="s">
        <v>56</v>
      </c>
      <c r="D3" s="1" t="s">
        <v>57</v>
      </c>
      <c r="E3" s="5">
        <v>0.1</v>
      </c>
      <c r="F3" s="5">
        <v>0.2</v>
      </c>
      <c r="G3" s="5">
        <v>0.3</v>
      </c>
      <c r="H3" s="5">
        <v>0.4</v>
      </c>
      <c r="J3" s="2">
        <v>1200</v>
      </c>
    </row>
    <row r="4" spans="1:10" ht="16.5" customHeight="1">
      <c r="A4" s="4" t="s">
        <v>13</v>
      </c>
      <c r="B4" s="2" t="s">
        <v>14</v>
      </c>
      <c r="C4" s="6">
        <v>32000</v>
      </c>
      <c r="D4" s="7">
        <f t="shared" ref="D4:D21" si="0">원/환율</f>
        <v>26.666666666666668</v>
      </c>
      <c r="E4" s="8">
        <f t="shared" ref="E4:H21" si="1">달러*(1-할인율)</f>
        <v>24</v>
      </c>
      <c r="F4" s="8">
        <f t="shared" si="1"/>
        <v>21.333333333333336</v>
      </c>
      <c r="G4" s="8">
        <f t="shared" si="1"/>
        <v>18.666666666666668</v>
      </c>
      <c r="H4" s="8">
        <f t="shared" si="1"/>
        <v>16</v>
      </c>
    </row>
    <row r="5" spans="1:10" ht="16.5" customHeight="1">
      <c r="A5" s="4" t="s">
        <v>16</v>
      </c>
      <c r="B5" s="2" t="s">
        <v>17</v>
      </c>
      <c r="C5" s="6">
        <v>42000</v>
      </c>
      <c r="D5" s="7">
        <f t="shared" si="0"/>
        <v>35</v>
      </c>
      <c r="E5" s="8">
        <f t="shared" si="1"/>
        <v>31.5</v>
      </c>
      <c r="F5" s="8">
        <f t="shared" si="1"/>
        <v>28</v>
      </c>
      <c r="G5" s="8">
        <f t="shared" si="1"/>
        <v>24.5</v>
      </c>
      <c r="H5" s="8">
        <f t="shared" si="1"/>
        <v>21</v>
      </c>
    </row>
    <row r="6" spans="1:10" ht="16.5" customHeight="1">
      <c r="A6" s="4" t="s">
        <v>19</v>
      </c>
      <c r="B6" s="2" t="s">
        <v>20</v>
      </c>
      <c r="C6" s="6">
        <v>28000</v>
      </c>
      <c r="D6" s="7">
        <f t="shared" si="0"/>
        <v>23.333333333333332</v>
      </c>
      <c r="E6" s="8">
        <f t="shared" si="1"/>
        <v>21</v>
      </c>
      <c r="F6" s="8">
        <f t="shared" si="1"/>
        <v>18.666666666666668</v>
      </c>
      <c r="G6" s="8">
        <f t="shared" si="1"/>
        <v>16.333333333333332</v>
      </c>
      <c r="H6" s="8">
        <f t="shared" si="1"/>
        <v>13.999999999999998</v>
      </c>
    </row>
    <row r="7" spans="1:10" ht="16.5" customHeight="1">
      <c r="A7" s="4" t="s">
        <v>22</v>
      </c>
      <c r="B7" s="2" t="s">
        <v>23</v>
      </c>
      <c r="C7" s="6">
        <v>21000</v>
      </c>
      <c r="D7" s="7">
        <f t="shared" si="0"/>
        <v>17.5</v>
      </c>
      <c r="E7" s="8">
        <f t="shared" si="1"/>
        <v>15.75</v>
      </c>
      <c r="F7" s="8">
        <f t="shared" si="1"/>
        <v>14</v>
      </c>
      <c r="G7" s="8">
        <f t="shared" si="1"/>
        <v>12.25</v>
      </c>
      <c r="H7" s="8">
        <f t="shared" si="1"/>
        <v>10.5</v>
      </c>
    </row>
    <row r="8" spans="1:10" ht="16.5" customHeight="1">
      <c r="A8" s="4" t="s">
        <v>24</v>
      </c>
      <c r="B8" s="2" t="s">
        <v>25</v>
      </c>
      <c r="C8" s="6">
        <v>35000</v>
      </c>
      <c r="D8" s="7">
        <f t="shared" si="0"/>
        <v>29.166666666666668</v>
      </c>
      <c r="E8" s="8">
        <f t="shared" si="1"/>
        <v>26.25</v>
      </c>
      <c r="F8" s="8">
        <f t="shared" si="1"/>
        <v>23.333333333333336</v>
      </c>
      <c r="G8" s="8">
        <f t="shared" si="1"/>
        <v>20.416666666666668</v>
      </c>
      <c r="H8" s="8">
        <f t="shared" si="1"/>
        <v>17.5</v>
      </c>
    </row>
    <row r="9" spans="1:10" ht="16.5" customHeight="1">
      <c r="A9" s="4" t="s">
        <v>26</v>
      </c>
      <c r="B9" s="2" t="s">
        <v>27</v>
      </c>
      <c r="C9" s="6">
        <v>25000</v>
      </c>
      <c r="D9" s="7">
        <f t="shared" si="0"/>
        <v>20.833333333333332</v>
      </c>
      <c r="E9" s="8">
        <f t="shared" si="1"/>
        <v>18.75</v>
      </c>
      <c r="F9" s="8">
        <f t="shared" si="1"/>
        <v>16.666666666666668</v>
      </c>
      <c r="G9" s="8">
        <f t="shared" si="1"/>
        <v>14.583333333333332</v>
      </c>
      <c r="H9" s="8">
        <f t="shared" si="1"/>
        <v>12.499999999999998</v>
      </c>
    </row>
    <row r="10" spans="1:10" ht="16.5" customHeight="1">
      <c r="A10" s="4" t="s">
        <v>28</v>
      </c>
      <c r="B10" s="2" t="s">
        <v>29</v>
      </c>
      <c r="C10" s="6">
        <v>29000</v>
      </c>
      <c r="D10" s="7">
        <f t="shared" si="0"/>
        <v>24.166666666666668</v>
      </c>
      <c r="E10" s="8">
        <f t="shared" si="1"/>
        <v>21.75</v>
      </c>
      <c r="F10" s="8">
        <f t="shared" si="1"/>
        <v>19.333333333333336</v>
      </c>
      <c r="G10" s="8">
        <f t="shared" si="1"/>
        <v>16.916666666666668</v>
      </c>
      <c r="H10" s="8">
        <f t="shared" si="1"/>
        <v>14.5</v>
      </c>
    </row>
    <row r="11" spans="1:10" ht="16.5" customHeight="1">
      <c r="A11" s="4" t="s">
        <v>30</v>
      </c>
      <c r="B11" s="2" t="s">
        <v>31</v>
      </c>
      <c r="C11" s="6">
        <v>23000</v>
      </c>
      <c r="D11" s="7">
        <f t="shared" si="0"/>
        <v>19.166666666666668</v>
      </c>
      <c r="E11" s="8">
        <f t="shared" si="1"/>
        <v>17.25</v>
      </c>
      <c r="F11" s="8">
        <f t="shared" si="1"/>
        <v>15.333333333333336</v>
      </c>
      <c r="G11" s="8">
        <f t="shared" si="1"/>
        <v>13.416666666666666</v>
      </c>
      <c r="H11" s="8">
        <f t="shared" si="1"/>
        <v>11.5</v>
      </c>
    </row>
    <row r="12" spans="1:10" ht="16.5" customHeight="1">
      <c r="A12" s="4" t="s">
        <v>32</v>
      </c>
      <c r="B12" s="2" t="s">
        <v>33</v>
      </c>
      <c r="C12" s="6">
        <v>31000</v>
      </c>
      <c r="D12" s="7">
        <f t="shared" si="0"/>
        <v>25.833333333333332</v>
      </c>
      <c r="E12" s="8">
        <f t="shared" si="1"/>
        <v>23.25</v>
      </c>
      <c r="F12" s="8">
        <f t="shared" si="1"/>
        <v>20.666666666666668</v>
      </c>
      <c r="G12" s="8">
        <f t="shared" si="1"/>
        <v>18.083333333333332</v>
      </c>
      <c r="H12" s="8">
        <f t="shared" si="1"/>
        <v>15.499999999999998</v>
      </c>
    </row>
    <row r="13" spans="1:10" ht="16.5" customHeight="1">
      <c r="A13" s="4" t="s">
        <v>34</v>
      </c>
      <c r="B13" s="2" t="s">
        <v>35</v>
      </c>
      <c r="C13" s="6">
        <v>35000</v>
      </c>
      <c r="D13" s="7">
        <f t="shared" si="0"/>
        <v>29.166666666666668</v>
      </c>
      <c r="E13" s="8">
        <f t="shared" si="1"/>
        <v>26.25</v>
      </c>
      <c r="F13" s="8">
        <f t="shared" si="1"/>
        <v>23.333333333333336</v>
      </c>
      <c r="G13" s="8">
        <f t="shared" si="1"/>
        <v>20.416666666666668</v>
      </c>
      <c r="H13" s="8">
        <f t="shared" si="1"/>
        <v>17.5</v>
      </c>
    </row>
    <row r="14" spans="1:10" ht="16.5" customHeight="1">
      <c r="A14" s="4" t="s">
        <v>36</v>
      </c>
      <c r="B14" s="2" t="s">
        <v>37</v>
      </c>
      <c r="C14" s="6">
        <v>19000</v>
      </c>
      <c r="D14" s="7">
        <f t="shared" si="0"/>
        <v>15.833333333333334</v>
      </c>
      <c r="E14" s="8">
        <f t="shared" si="1"/>
        <v>14.25</v>
      </c>
      <c r="F14" s="8">
        <f t="shared" si="1"/>
        <v>12.666666666666668</v>
      </c>
      <c r="G14" s="8">
        <f t="shared" si="1"/>
        <v>11.083333333333334</v>
      </c>
      <c r="H14" s="8">
        <f t="shared" si="1"/>
        <v>9.5</v>
      </c>
    </row>
    <row r="15" spans="1:10" ht="16.5" customHeight="1">
      <c r="A15" s="4" t="s">
        <v>38</v>
      </c>
      <c r="B15" s="2" t="s">
        <v>39</v>
      </c>
      <c r="C15" s="6">
        <v>22000</v>
      </c>
      <c r="D15" s="7">
        <f t="shared" si="0"/>
        <v>18.333333333333332</v>
      </c>
      <c r="E15" s="8">
        <f t="shared" si="1"/>
        <v>16.5</v>
      </c>
      <c r="F15" s="8">
        <f t="shared" si="1"/>
        <v>14.666666666666666</v>
      </c>
      <c r="G15" s="8">
        <f t="shared" si="1"/>
        <v>12.833333333333332</v>
      </c>
      <c r="H15" s="8">
        <f t="shared" si="1"/>
        <v>10.999999999999998</v>
      </c>
    </row>
    <row r="16" spans="1:10" ht="16.5" customHeight="1">
      <c r="A16" s="4" t="s">
        <v>40</v>
      </c>
      <c r="B16" s="2" t="s">
        <v>41</v>
      </c>
      <c r="C16" s="6">
        <v>55000</v>
      </c>
      <c r="D16" s="7">
        <f t="shared" si="0"/>
        <v>45.833333333333336</v>
      </c>
      <c r="E16" s="8">
        <f t="shared" si="1"/>
        <v>41.25</v>
      </c>
      <c r="F16" s="8">
        <f t="shared" si="1"/>
        <v>36.666666666666671</v>
      </c>
      <c r="G16" s="8">
        <f t="shared" si="1"/>
        <v>32.083333333333336</v>
      </c>
      <c r="H16" s="8">
        <f t="shared" si="1"/>
        <v>27.5</v>
      </c>
    </row>
    <row r="17" spans="1:8" ht="16.5" customHeight="1">
      <c r="A17" s="4" t="s">
        <v>42</v>
      </c>
      <c r="B17" s="2" t="s">
        <v>43</v>
      </c>
      <c r="C17" s="6">
        <v>65000</v>
      </c>
      <c r="D17" s="7">
        <f t="shared" si="0"/>
        <v>54.166666666666664</v>
      </c>
      <c r="E17" s="8">
        <f t="shared" si="1"/>
        <v>48.75</v>
      </c>
      <c r="F17" s="8">
        <f t="shared" si="1"/>
        <v>43.333333333333336</v>
      </c>
      <c r="G17" s="8">
        <f t="shared" si="1"/>
        <v>37.916666666666664</v>
      </c>
      <c r="H17" s="8">
        <f t="shared" si="1"/>
        <v>32.5</v>
      </c>
    </row>
    <row r="18" spans="1:8" ht="16.5" customHeight="1">
      <c r="A18" s="4" t="s">
        <v>44</v>
      </c>
      <c r="B18" s="2" t="s">
        <v>45</v>
      </c>
      <c r="C18" s="6">
        <v>78000</v>
      </c>
      <c r="D18" s="7">
        <f t="shared" si="0"/>
        <v>65</v>
      </c>
      <c r="E18" s="8">
        <f t="shared" si="1"/>
        <v>58.5</v>
      </c>
      <c r="F18" s="8">
        <f t="shared" si="1"/>
        <v>52</v>
      </c>
      <c r="G18" s="8">
        <f t="shared" si="1"/>
        <v>45.5</v>
      </c>
      <c r="H18" s="8">
        <f t="shared" si="1"/>
        <v>39</v>
      </c>
    </row>
    <row r="19" spans="1:8" ht="16.5" customHeight="1">
      <c r="A19" s="4" t="s">
        <v>46</v>
      </c>
      <c r="B19" s="2" t="s">
        <v>47</v>
      </c>
      <c r="C19" s="6">
        <v>88000</v>
      </c>
      <c r="D19" s="7">
        <f t="shared" si="0"/>
        <v>73.333333333333329</v>
      </c>
      <c r="E19" s="8">
        <f t="shared" si="1"/>
        <v>66</v>
      </c>
      <c r="F19" s="8">
        <f t="shared" si="1"/>
        <v>58.666666666666664</v>
      </c>
      <c r="G19" s="8">
        <f t="shared" si="1"/>
        <v>51.333333333333329</v>
      </c>
      <c r="H19" s="8">
        <f t="shared" si="1"/>
        <v>43.999999999999993</v>
      </c>
    </row>
    <row r="20" spans="1:8" ht="16.5" customHeight="1">
      <c r="A20" s="4" t="s">
        <v>48</v>
      </c>
      <c r="B20" s="2" t="s">
        <v>49</v>
      </c>
      <c r="C20" s="6">
        <v>38000</v>
      </c>
      <c r="D20" s="7">
        <f t="shared" si="0"/>
        <v>31.666666666666668</v>
      </c>
      <c r="E20" s="8">
        <f t="shared" si="1"/>
        <v>28.5</v>
      </c>
      <c r="F20" s="8">
        <f t="shared" si="1"/>
        <v>25.333333333333336</v>
      </c>
      <c r="G20" s="8">
        <f t="shared" si="1"/>
        <v>22.166666666666668</v>
      </c>
      <c r="H20" s="8">
        <f t="shared" si="1"/>
        <v>19</v>
      </c>
    </row>
    <row r="21" spans="1:8" ht="16.5" customHeight="1">
      <c r="A21" s="4" t="s">
        <v>50</v>
      </c>
      <c r="B21" s="2" t="s">
        <v>51</v>
      </c>
      <c r="C21" s="6">
        <v>52000</v>
      </c>
      <c r="D21" s="7">
        <f t="shared" si="0"/>
        <v>43.333333333333336</v>
      </c>
      <c r="E21" s="8">
        <f t="shared" si="1"/>
        <v>39</v>
      </c>
      <c r="F21" s="8">
        <f t="shared" si="1"/>
        <v>34.666666666666671</v>
      </c>
      <c r="G21" s="8">
        <f t="shared" si="1"/>
        <v>30.333333333333332</v>
      </c>
      <c r="H21" s="8">
        <f t="shared" si="1"/>
        <v>26</v>
      </c>
    </row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5">
    <mergeCell ref="A1:H1"/>
    <mergeCell ref="A2:A3"/>
    <mergeCell ref="B2:B3"/>
    <mergeCell ref="C2:D2"/>
    <mergeCell ref="E2:H2"/>
  </mergeCells>
  <phoneticPr fontId="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판매</vt:lpstr>
      <vt:lpstr>가격</vt:lpstr>
      <vt:lpstr>달러</vt:lpstr>
      <vt:lpstr>원</vt:lpstr>
      <vt:lpstr>할인율</vt:lpstr>
      <vt:lpstr>환율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2018-01-24T05:56:20Z</dcterms:created>
  <dcterms:modified xsi:type="dcterms:W3CDTF">2022-02-11T01:08:09Z</dcterms:modified>
</cp:coreProperties>
</file>