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엑셀 2019_김지연\02 원고개발 이후\예제소스\Ch 06\"/>
    </mc:Choice>
  </mc:AlternateContent>
  <xr:revisionPtr revIDLastSave="0" documentId="13_ncr:1_{8D878CE9-418D-4E9F-962E-EF942A91C2F9}" xr6:coauthVersionLast="47" xr6:coauthVersionMax="47" xr10:uidLastSave="{00000000-0000-0000-0000-000000000000}"/>
  <bookViews>
    <workbookView xWindow="1515" yWindow="1515" windowWidth="21360" windowHeight="12705" xr2:uid="{2995A95F-61AF-466C-AD69-D71974861F84}"/>
  </bookViews>
  <sheets>
    <sheet name="1분기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1" i="1" l="1"/>
  <c r="K12" i="1"/>
  <c r="K4" i="1"/>
  <c r="K5" i="1"/>
  <c r="K6" i="1"/>
  <c r="K7" i="1"/>
  <c r="H4" i="1"/>
  <c r="H5" i="1"/>
  <c r="H6" i="1"/>
  <c r="H7" i="1"/>
  <c r="H8" i="1"/>
  <c r="H9" i="1"/>
  <c r="H10" i="1"/>
  <c r="H11" i="1"/>
  <c r="H12" i="1"/>
  <c r="H13" i="1"/>
  <c r="G4" i="1"/>
  <c r="G5" i="1"/>
  <c r="G6" i="1"/>
  <c r="G7" i="1"/>
  <c r="G8" i="1"/>
  <c r="G9" i="1"/>
  <c r="G10" i="1"/>
  <c r="G11" i="1"/>
  <c r="G12" i="1"/>
  <c r="G13" i="1"/>
  <c r="F4" i="1"/>
  <c r="F5" i="1"/>
  <c r="F6" i="1"/>
  <c r="F7" i="1"/>
  <c r="F8" i="1"/>
  <c r="F9" i="1"/>
  <c r="F10" i="1"/>
  <c r="F11" i="1"/>
  <c r="F12" i="1"/>
  <c r="F13" i="1"/>
  <c r="E5" i="1"/>
  <c r="E6" i="1"/>
  <c r="E7" i="1"/>
  <c r="E8" i="1"/>
  <c r="E9" i="1"/>
  <c r="E10" i="1"/>
  <c r="E11" i="1"/>
  <c r="E12" i="1"/>
  <c r="E13" i="1"/>
  <c r="E4" i="1"/>
</calcChain>
</file>

<file path=xl/sharedStrings.xml><?xml version="1.0" encoding="utf-8"?>
<sst xmlns="http://schemas.openxmlformats.org/spreadsheetml/2006/main" count="40" uniqueCount="32">
  <si>
    <t>사원별 판매 현황</t>
    <phoneticPr fontId="1" type="noConversion"/>
  </si>
  <si>
    <t>이름</t>
    <phoneticPr fontId="1" type="noConversion"/>
  </si>
  <si>
    <t>직급</t>
    <phoneticPr fontId="1" type="noConversion"/>
  </si>
  <si>
    <t>목표량</t>
    <phoneticPr fontId="1" type="noConversion"/>
  </si>
  <si>
    <t>판매량</t>
    <phoneticPr fontId="1" type="noConversion"/>
  </si>
  <si>
    <t>총판매액</t>
    <phoneticPr fontId="1" type="noConversion"/>
  </si>
  <si>
    <t>목표달성</t>
    <phoneticPr fontId="1" type="noConversion"/>
  </si>
  <si>
    <t>순위</t>
    <phoneticPr fontId="1" type="noConversion"/>
  </si>
  <si>
    <t>포상</t>
    <phoneticPr fontId="1" type="noConversion"/>
  </si>
  <si>
    <t>판매량 합계</t>
    <phoneticPr fontId="1" type="noConversion"/>
  </si>
  <si>
    <t>부장</t>
  </si>
  <si>
    <t>부장</t>
    <phoneticPr fontId="1" type="noConversion"/>
  </si>
  <si>
    <t>과장</t>
  </si>
  <si>
    <t>과장</t>
    <phoneticPr fontId="1" type="noConversion"/>
  </si>
  <si>
    <t>사원</t>
  </si>
  <si>
    <t>사원</t>
    <phoneticPr fontId="1" type="noConversion"/>
  </si>
  <si>
    <t>대리</t>
  </si>
  <si>
    <t>대리</t>
    <phoneticPr fontId="1" type="noConversion"/>
  </si>
  <si>
    <t>인원</t>
    <phoneticPr fontId="1" type="noConversion"/>
  </si>
  <si>
    <t>달성</t>
    <phoneticPr fontId="1" type="noConversion"/>
  </si>
  <si>
    <t>미달성</t>
    <phoneticPr fontId="1" type="noConversion"/>
  </si>
  <si>
    <t>정승현</t>
  </si>
  <si>
    <t>김재훈</t>
  </si>
  <si>
    <t>한지원</t>
  </si>
  <si>
    <t>김정아</t>
  </si>
  <si>
    <t>이정희</t>
  </si>
  <si>
    <t>박희연</t>
  </si>
  <si>
    <t>김수빈</t>
  </si>
  <si>
    <t>김희호</t>
  </si>
  <si>
    <t>김다원</t>
  </si>
  <si>
    <t>이주안</t>
  </si>
  <si>
    <t>1분기 요약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</si>
</sst>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8" formatCode="#,##0,&quot;천원&quot;"/>
    <numFmt numFmtId="179" formatCode="&quot;(물품단가: &quot;#,##0,&quot;천원)&quot;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2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8" fontId="2" fillId="0" borderId="1" xfId="0" applyNumberFormat="1" applyFont="1" applyFill="1" applyBorder="1" applyAlignment="1">
      <alignment horizontal="right" vertical="center"/>
    </xf>
    <xf numFmtId="179" fontId="2" fillId="0" borderId="0" xfId="0" applyNumberFormat="1" applyFont="1" applyFill="1" applyBorder="1" applyAlignment="1">
      <alignment horizontal="righ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CFA40-57B9-411A-889B-E4BA760A16C4}">
  <dimension ref="A1:K13"/>
  <sheetViews>
    <sheetView tabSelected="1" workbookViewId="0">
      <selection activeCell="K11" sqref="K11:K12"/>
    </sheetView>
  </sheetViews>
  <sheetFormatPr defaultRowHeight="16.5" x14ac:dyDescent="0.3"/>
  <cols>
    <col min="5" max="5" width="18.875" bestFit="1" customWidth="1"/>
    <col min="10" max="10" width="10.25" customWidth="1"/>
    <col min="11" max="11" width="13.125" customWidth="1"/>
  </cols>
  <sheetData>
    <row r="1" spans="1:11" ht="21" customHeight="1" x14ac:dyDescent="0.3">
      <c r="A1" s="2" t="s">
        <v>0</v>
      </c>
      <c r="B1" s="2"/>
      <c r="C1" s="2"/>
      <c r="D1" s="2"/>
      <c r="E1" s="2"/>
      <c r="F1" s="2"/>
      <c r="G1" s="2"/>
      <c r="H1" s="2"/>
    </row>
    <row r="2" spans="1:11" x14ac:dyDescent="0.3">
      <c r="A2" s="1"/>
      <c r="B2" s="1"/>
      <c r="C2" s="1"/>
      <c r="D2" s="1"/>
      <c r="E2" s="9">
        <v>549000</v>
      </c>
      <c r="F2" s="1"/>
      <c r="G2" s="1"/>
      <c r="H2" s="1"/>
      <c r="J2" s="5" t="s">
        <v>31</v>
      </c>
      <c r="K2" s="5"/>
    </row>
    <row r="3" spans="1:11" x14ac:dyDescent="0.3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7</v>
      </c>
      <c r="H3" s="4" t="s">
        <v>8</v>
      </c>
      <c r="J3" s="6" t="s">
        <v>2</v>
      </c>
      <c r="K3" s="6" t="s">
        <v>9</v>
      </c>
    </row>
    <row r="4" spans="1:11" x14ac:dyDescent="0.3">
      <c r="A4" s="3" t="s">
        <v>29</v>
      </c>
      <c r="B4" s="3" t="s">
        <v>14</v>
      </c>
      <c r="C4" s="3">
        <v>23</v>
      </c>
      <c r="D4" s="3">
        <v>32</v>
      </c>
      <c r="E4" s="8">
        <f>PRODUCT($E$2,D4)</f>
        <v>17568000</v>
      </c>
      <c r="F4" s="3" t="str">
        <f t="shared" ref="F4:F13" si="0">IF(D4&gt;=C4,"달성","미달성")</f>
        <v>달성</v>
      </c>
      <c r="G4" s="3">
        <f t="shared" ref="G4:G13" si="1">_xlfn.RANK.EQ(E4,$E$4:$E$13,0)</f>
        <v>4</v>
      </c>
      <c r="H4" s="3" t="str">
        <f t="shared" ref="H4:H13" si="2">IF(AND(D4&gt;=30,F4="달성"),"★","")</f>
        <v>★</v>
      </c>
      <c r="J4" s="7" t="s">
        <v>11</v>
      </c>
      <c r="K4" s="7">
        <f>SUMIF($B$4:$B$13,J4,$D$4:$D$13)</f>
        <v>48</v>
      </c>
    </row>
    <row r="5" spans="1:11" x14ac:dyDescent="0.3">
      <c r="A5" s="3" t="s">
        <v>21</v>
      </c>
      <c r="B5" s="3" t="s">
        <v>14</v>
      </c>
      <c r="C5" s="3">
        <v>12</v>
      </c>
      <c r="D5" s="3">
        <v>10</v>
      </c>
      <c r="E5" s="8">
        <f t="shared" ref="E5:E13" si="3">PRODUCT($E$2,D5)</f>
        <v>5490000</v>
      </c>
      <c r="F5" s="3" t="str">
        <f t="shared" si="0"/>
        <v>미달성</v>
      </c>
      <c r="G5" s="3">
        <f t="shared" si="1"/>
        <v>10</v>
      </c>
      <c r="H5" s="3" t="str">
        <f t="shared" si="2"/>
        <v/>
      </c>
      <c r="J5" s="7" t="s">
        <v>13</v>
      </c>
      <c r="K5" s="7">
        <f t="shared" ref="K4:K7" si="4">SUMIF($B$4:$B$13,J5,$D$4:$D$13)</f>
        <v>63</v>
      </c>
    </row>
    <row r="6" spans="1:11" x14ac:dyDescent="0.3">
      <c r="A6" s="3" t="s">
        <v>22</v>
      </c>
      <c r="B6" s="3" t="s">
        <v>16</v>
      </c>
      <c r="C6" s="3">
        <v>25</v>
      </c>
      <c r="D6" s="3">
        <v>27</v>
      </c>
      <c r="E6" s="8">
        <f t="shared" si="3"/>
        <v>14823000</v>
      </c>
      <c r="F6" s="3" t="str">
        <f t="shared" si="0"/>
        <v>달성</v>
      </c>
      <c r="G6" s="3">
        <f t="shared" si="1"/>
        <v>6</v>
      </c>
      <c r="H6" s="3" t="str">
        <f t="shared" si="2"/>
        <v/>
      </c>
      <c r="J6" s="7" t="s">
        <v>15</v>
      </c>
      <c r="K6" s="7">
        <f t="shared" si="4"/>
        <v>90</v>
      </c>
    </row>
    <row r="7" spans="1:11" x14ac:dyDescent="0.3">
      <c r="A7" s="3" t="s">
        <v>30</v>
      </c>
      <c r="B7" s="3" t="s">
        <v>12</v>
      </c>
      <c r="C7" s="3">
        <v>30</v>
      </c>
      <c r="D7" s="3">
        <v>30</v>
      </c>
      <c r="E7" s="8">
        <f t="shared" si="3"/>
        <v>16470000</v>
      </c>
      <c r="F7" s="3" t="str">
        <f t="shared" si="0"/>
        <v>달성</v>
      </c>
      <c r="G7" s="3">
        <f t="shared" si="1"/>
        <v>5</v>
      </c>
      <c r="H7" s="3" t="str">
        <f t="shared" si="2"/>
        <v>★</v>
      </c>
      <c r="J7" s="7" t="s">
        <v>17</v>
      </c>
      <c r="K7" s="7">
        <f t="shared" si="4"/>
        <v>63</v>
      </c>
    </row>
    <row r="8" spans="1:11" x14ac:dyDescent="0.3">
      <c r="A8" s="3" t="s">
        <v>23</v>
      </c>
      <c r="B8" s="3" t="s">
        <v>16</v>
      </c>
      <c r="C8" s="3">
        <v>17</v>
      </c>
      <c r="D8" s="3">
        <v>15</v>
      </c>
      <c r="E8" s="8">
        <f t="shared" si="3"/>
        <v>8235000</v>
      </c>
      <c r="F8" s="3" t="str">
        <f t="shared" si="0"/>
        <v>미달성</v>
      </c>
      <c r="G8" s="3">
        <f t="shared" si="1"/>
        <v>8</v>
      </c>
      <c r="H8" s="3" t="str">
        <f t="shared" si="2"/>
        <v/>
      </c>
    </row>
    <row r="9" spans="1:11" x14ac:dyDescent="0.3">
      <c r="A9" s="3" t="s">
        <v>24</v>
      </c>
      <c r="B9" s="3" t="s">
        <v>16</v>
      </c>
      <c r="C9" s="3">
        <v>20</v>
      </c>
      <c r="D9" s="3">
        <v>21</v>
      </c>
      <c r="E9" s="8">
        <f t="shared" si="3"/>
        <v>11529000</v>
      </c>
      <c r="F9" s="3" t="str">
        <f t="shared" si="0"/>
        <v>달성</v>
      </c>
      <c r="G9" s="3">
        <f t="shared" si="1"/>
        <v>7</v>
      </c>
      <c r="H9" s="3" t="str">
        <f t="shared" si="2"/>
        <v/>
      </c>
    </row>
    <row r="10" spans="1:11" x14ac:dyDescent="0.3">
      <c r="A10" s="3" t="s">
        <v>25</v>
      </c>
      <c r="B10" s="3" t="s">
        <v>14</v>
      </c>
      <c r="C10" s="3">
        <v>15</v>
      </c>
      <c r="D10" s="3">
        <v>13</v>
      </c>
      <c r="E10" s="8">
        <f t="shared" si="3"/>
        <v>7137000</v>
      </c>
      <c r="F10" s="3" t="str">
        <f t="shared" si="0"/>
        <v>미달성</v>
      </c>
      <c r="G10" s="3">
        <f t="shared" si="1"/>
        <v>9</v>
      </c>
      <c r="H10" s="3" t="str">
        <f t="shared" si="2"/>
        <v/>
      </c>
      <c r="J10" s="6" t="s">
        <v>6</v>
      </c>
      <c r="K10" s="6" t="s">
        <v>18</v>
      </c>
    </row>
    <row r="11" spans="1:11" x14ac:dyDescent="0.3">
      <c r="A11" s="3" t="s">
        <v>26</v>
      </c>
      <c r="B11" s="3" t="s">
        <v>14</v>
      </c>
      <c r="C11" s="3">
        <v>32</v>
      </c>
      <c r="D11" s="3">
        <v>35</v>
      </c>
      <c r="E11" s="8">
        <f t="shared" si="3"/>
        <v>19215000</v>
      </c>
      <c r="F11" s="3" t="str">
        <f t="shared" si="0"/>
        <v>달성</v>
      </c>
      <c r="G11" s="3">
        <f t="shared" si="1"/>
        <v>2</v>
      </c>
      <c r="H11" s="3" t="str">
        <f t="shared" si="2"/>
        <v>★</v>
      </c>
      <c r="J11" s="7" t="s">
        <v>19</v>
      </c>
      <c r="K11" s="7">
        <f t="shared" ref="K11:K12" si="5">COUNTIF($F$4:$F$13,J11)</f>
        <v>6</v>
      </c>
    </row>
    <row r="12" spans="1:11" x14ac:dyDescent="0.3">
      <c r="A12" s="3" t="s">
        <v>27</v>
      </c>
      <c r="B12" s="3" t="s">
        <v>10</v>
      </c>
      <c r="C12" s="3">
        <v>45</v>
      </c>
      <c r="D12" s="3">
        <v>48</v>
      </c>
      <c r="E12" s="8">
        <f t="shared" si="3"/>
        <v>26352000</v>
      </c>
      <c r="F12" s="3" t="str">
        <f t="shared" si="0"/>
        <v>달성</v>
      </c>
      <c r="G12" s="3">
        <f t="shared" si="1"/>
        <v>1</v>
      </c>
      <c r="H12" s="3" t="str">
        <f t="shared" si="2"/>
        <v>★</v>
      </c>
      <c r="J12" s="7" t="s">
        <v>20</v>
      </c>
      <c r="K12" s="7">
        <f t="shared" si="5"/>
        <v>4</v>
      </c>
    </row>
    <row r="13" spans="1:11" x14ac:dyDescent="0.3">
      <c r="A13" s="3" t="s">
        <v>28</v>
      </c>
      <c r="B13" s="3" t="s">
        <v>12</v>
      </c>
      <c r="C13" s="3">
        <v>35</v>
      </c>
      <c r="D13" s="3">
        <v>33</v>
      </c>
      <c r="E13" s="8">
        <f t="shared" si="3"/>
        <v>18117000</v>
      </c>
      <c r="F13" s="3" t="str">
        <f t="shared" si="0"/>
        <v>미달성</v>
      </c>
      <c r="G13" s="3">
        <f t="shared" si="1"/>
        <v>3</v>
      </c>
      <c r="H13" s="3" t="str">
        <f t="shared" si="2"/>
        <v/>
      </c>
    </row>
  </sheetData>
  <mergeCells count="2">
    <mergeCell ref="A1:H1"/>
    <mergeCell ref="J2:K2"/>
  </mergeCells>
  <phoneticPr fontId="1" type="noConversion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1분기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김지연</dc:creator>
  <cp:lastModifiedBy>안비단</cp:lastModifiedBy>
  <dcterms:created xsi:type="dcterms:W3CDTF">2022-02-14T08:36:54Z</dcterms:created>
  <dcterms:modified xsi:type="dcterms:W3CDTF">2022-03-02T01:17:28Z</dcterms:modified>
</cp:coreProperties>
</file>