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D:\엑셀 2019_김지연\02 원고개발 이후\예제소스\Ch 09\"/>
    </mc:Choice>
  </mc:AlternateContent>
  <xr:revisionPtr revIDLastSave="0" documentId="13_ncr:1_{402FD188-37A6-4AAF-A1CE-C9AA4C36694B}" xr6:coauthVersionLast="47" xr6:coauthVersionMax="47" xr10:uidLastSave="{00000000-0000-0000-0000-000000000000}"/>
  <bookViews>
    <workbookView xWindow="1515" yWindow="1515" windowWidth="21030" windowHeight="12810" activeTab="2" xr2:uid="{00000000-000D-0000-FFFF-FFFF00000000}"/>
  </bookViews>
  <sheets>
    <sheet name="재고" sheetId="14" r:id="rId1"/>
    <sheet name="도서" sheetId="13" r:id="rId2"/>
    <sheet name="요약" sheetId="15" r:id="rId3"/>
  </sheets>
  <definedNames>
    <definedName name="슬라이서_출판사">#N/A</definedName>
    <definedName name="표지검색">INDEX(표지목록, MATCH(요약!$H$4,도서!$B$3:$B$9,0))</definedName>
    <definedName name="표지목록">도서!$H$3:$H$9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4" l="1"/>
  <c r="D17" i="14"/>
  <c r="B17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 l="1"/>
</calcChain>
</file>

<file path=xl/sharedStrings.xml><?xml version="1.0" encoding="utf-8"?>
<sst xmlns="http://schemas.openxmlformats.org/spreadsheetml/2006/main" count="82" uniqueCount="59">
  <si>
    <t>도서명</t>
    <phoneticPr fontId="1" type="noConversion"/>
  </si>
  <si>
    <t>도서번호</t>
    <phoneticPr fontId="1" type="noConversion"/>
  </si>
  <si>
    <t>분야</t>
    <phoneticPr fontId="1" type="noConversion"/>
  </si>
  <si>
    <t>저자</t>
    <phoneticPr fontId="1" type="noConversion"/>
  </si>
  <si>
    <t>발행일</t>
    <phoneticPr fontId="1" type="noConversion"/>
  </si>
  <si>
    <t>책소개</t>
    <phoneticPr fontId="1" type="noConversion"/>
  </si>
  <si>
    <t>표지</t>
    <phoneticPr fontId="1" type="noConversion"/>
  </si>
  <si>
    <t>북하우스</t>
  </si>
  <si>
    <t>교양인</t>
  </si>
  <si>
    <t>한빛</t>
    <phoneticPr fontId="1" type="noConversion"/>
  </si>
  <si>
    <t>출판사</t>
    <phoneticPr fontId="1" type="noConversion"/>
  </si>
  <si>
    <t>레버리지</t>
  </si>
  <si>
    <t>책은 도끼다</t>
  </si>
  <si>
    <t>야망의 시대</t>
  </si>
  <si>
    <t>경제학자의 생각법</t>
  </si>
  <si>
    <t>엄마 수업</t>
  </si>
  <si>
    <t>책먹는 여우</t>
  </si>
  <si>
    <t>생각읽기</t>
  </si>
  <si>
    <t>자본주의</t>
    <phoneticPr fontId="1" type="noConversion"/>
  </si>
  <si>
    <t>경제</t>
    <phoneticPr fontId="1" type="noConversion"/>
  </si>
  <si>
    <t>생활</t>
    <phoneticPr fontId="1" type="noConversion"/>
  </si>
  <si>
    <t>법륜</t>
    <phoneticPr fontId="1" type="noConversion"/>
  </si>
  <si>
    <t>하노 벡</t>
    <phoneticPr fontId="1" type="noConversion"/>
  </si>
  <si>
    <t>똑똑한 경제학 사용법을
알려주고 인생의 문제를
경제학자의 관점에서
풀어간다.</t>
    <phoneticPr fontId="1" type="noConversion"/>
  </si>
  <si>
    <t>유영만</t>
    <phoneticPr fontId="1" type="noConversion"/>
  </si>
  <si>
    <t>정지은</t>
    <phoneticPr fontId="1" type="noConversion"/>
  </si>
  <si>
    <t>이지 유럽</t>
    <phoneticPr fontId="1" type="noConversion"/>
  </si>
  <si>
    <t>이주은</t>
    <phoneticPr fontId="1" type="noConversion"/>
  </si>
  <si>
    <t>여행 방법과 동선을 소개하고
위치, 시간, 요금 등 정보를
정리하고 찾기 쉽게 구성한
배낭여행 가이드북</t>
    <phoneticPr fontId="1" type="noConversion"/>
  </si>
  <si>
    <t>과학혁명의 구조</t>
    <phoneticPr fontId="1" type="noConversion"/>
  </si>
  <si>
    <t>북하우스</t>
    <phoneticPr fontId="1" type="noConversion"/>
  </si>
  <si>
    <t>토머스 쿤</t>
    <phoneticPr fontId="1" type="noConversion"/>
  </si>
  <si>
    <t>야망의 시대</t>
    <phoneticPr fontId="1" type="noConversion"/>
  </si>
  <si>
    <t>에번 오스노스</t>
    <phoneticPr fontId="1" type="noConversion"/>
  </si>
  <si>
    <t>자본주의의 유혹과 위협
속에서 어떻게 살아남을지
알려주며 돈에 관한 진실과
자본주의의 비밀을 밝히는
해설서</t>
    <phoneticPr fontId="1" type="noConversion"/>
  </si>
  <si>
    <t>중국의 정치, 경제, 문화적
격변을 목격한 저자가
중국인들의 복잡한 내면
풍경을 흥미진진하게
그려낸 책</t>
    <phoneticPr fontId="1" type="noConversion"/>
  </si>
  <si>
    <t>열정, 혁신, 신뢰, 도전,
행복에 관한 짧은 글들을
정리하여 사진을 더해
색다르게 편집한 글</t>
    <phoneticPr fontId="1" type="noConversion"/>
  </si>
  <si>
    <t>아이의 근원적인 문제와
부모와의 관계를 살펴
자녀의 문제를 해결하고
올바로 양육할 수 있도록
도와주는 양육 지침서</t>
    <phoneticPr fontId="1" type="noConversion"/>
  </si>
  <si>
    <t>현대 물질문명을 받쳐주는
과학의 본질적 성격을
파헤침으로써, 현대의
패러다임과 사회과학이론을
접목시킨 도서</t>
    <phoneticPr fontId="1" type="noConversion"/>
  </si>
  <si>
    <t>교양인</t>
    <phoneticPr fontId="1" type="noConversion"/>
  </si>
  <si>
    <t>생활 도서</t>
    <phoneticPr fontId="1" type="noConversion"/>
  </si>
  <si>
    <t>출판사</t>
  </si>
  <si>
    <t>입고량</t>
  </si>
  <si>
    <t>판매량</t>
  </si>
  <si>
    <t>한빛</t>
  </si>
  <si>
    <t>도서번호</t>
    <phoneticPr fontId="1" type="noConversion"/>
  </si>
  <si>
    <t>도서명</t>
    <phoneticPr fontId="1" type="noConversion"/>
  </si>
  <si>
    <t>이지 유럽</t>
    <phoneticPr fontId="1" type="noConversion"/>
  </si>
  <si>
    <t>떠나고 싶을때</t>
    <phoneticPr fontId="1" type="noConversion"/>
  </si>
  <si>
    <t>이야기 한국사</t>
    <phoneticPr fontId="1" type="noConversion"/>
  </si>
  <si>
    <t>과학혁명의 구조</t>
    <phoneticPr fontId="1" type="noConversion"/>
  </si>
  <si>
    <t>로맨틱 한시</t>
    <phoneticPr fontId="1" type="noConversion"/>
  </si>
  <si>
    <t>뇌물의 역사</t>
    <phoneticPr fontId="1" type="noConversion"/>
  </si>
  <si>
    <t>자본주의</t>
    <phoneticPr fontId="1" type="noConversion"/>
  </si>
  <si>
    <t>도서 재고 현황</t>
    <phoneticPr fontId="1" type="noConversion"/>
  </si>
  <si>
    <t>재고량</t>
    <phoneticPr fontId="1" type="noConversion"/>
  </si>
  <si>
    <t>요약</t>
  </si>
  <si>
    <t>도서 :</t>
    <phoneticPr fontId="1" type="noConversion"/>
  </si>
  <si>
    <t>과학혁명의 구조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</si>
</sst>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\-000\-0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NumberFormat="1" applyBorder="1">
      <alignment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6">
    <dxf>
      <numFmt numFmtId="0" formatCode="General"/>
    </dxf>
    <dxf>
      <numFmt numFmtId="0" formatCode="General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76" formatCode="000\-000\-00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hyperlink" Target="#&#46020;&#49436;!A1"/><Relationship Id="rId1" Type="http://schemas.openxmlformats.org/officeDocument/2006/relationships/hyperlink" Target="#&#51116;&#44256;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276226</xdr:colOff>
      <xdr:row>1</xdr:row>
      <xdr:rowOff>9527</xdr:rowOff>
    </xdr:from>
    <xdr:to>
      <xdr:col>8</xdr:col>
      <xdr:colOff>619126</xdr:colOff>
      <xdr:row>7</xdr:row>
      <xdr:rowOff>76201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출판사">
              <a:extLst>
                <a:ext uri="{FF2B5EF4-FFF2-40B4-BE49-F238E27FC236}">
                  <a16:creationId xmlns:a16="http://schemas.microsoft.com/office/drawing/2014/main" id="{6EE6A7A4-0AA9-4E74-B6B3-6458366A61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출판사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2126" y="304802"/>
              <a:ext cx="1714500" cy="1323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7F77AD5-09DC-4A6F-9869-2B7A8BAADC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7778"/>
        <a:stretch/>
      </xdr:blipFill>
      <xdr:spPr>
        <a:xfrm>
          <a:off x="7029450" y="504825"/>
          <a:ext cx="790575" cy="1143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0</xdr:colOff>
      <xdr:row>4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7DBEDB9-9AD7-479D-85BA-88CB1F757C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290"/>
        <a:stretch/>
      </xdr:blipFill>
      <xdr:spPr>
        <a:xfrm>
          <a:off x="7029450" y="1647825"/>
          <a:ext cx="790575" cy="1143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C341DAA-BCB5-4A72-B57A-59FDE1E300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907"/>
        <a:stretch/>
      </xdr:blipFill>
      <xdr:spPr>
        <a:xfrm>
          <a:off x="7029450" y="2790825"/>
          <a:ext cx="790575" cy="1143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99E21281-C0B3-46D7-B8B2-32FA61CFBB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405"/>
        <a:stretch/>
      </xdr:blipFill>
      <xdr:spPr>
        <a:xfrm>
          <a:off x="7029450" y="3933825"/>
          <a:ext cx="790575" cy="10477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D1311CC3-3480-43BC-96C6-219CA5277D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8695"/>
        <a:stretch/>
      </xdr:blipFill>
      <xdr:spPr>
        <a:xfrm>
          <a:off x="7029450" y="4981575"/>
          <a:ext cx="790575" cy="838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0</xdr:colOff>
      <xdr:row>7</xdr:row>
      <xdr:rowOff>1</xdr:rowOff>
    </xdr:from>
    <xdr:to>
      <xdr:col>8</xdr:col>
      <xdr:colOff>0</xdr:colOff>
      <xdr:row>8</xdr:row>
      <xdr:rowOff>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77BFB2BE-6B3E-4E05-BB14-64D895AC76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029450" y="5819776"/>
          <a:ext cx="790575" cy="838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98446EF8-4786-4F3A-BB80-68CAABCE43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809"/>
        <a:stretch/>
      </xdr:blipFill>
      <xdr:spPr>
        <a:xfrm>
          <a:off x="7029450" y="6657975"/>
          <a:ext cx="790575" cy="10477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0</xdr:colOff>
      <xdr:row>5</xdr:row>
      <xdr:rowOff>0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CB7E1E77-EEE9-43CA-B356-BEA68AD05A46}"/>
            </a:ext>
          </a:extLst>
        </xdr:cNvPr>
        <xdr:cNvGrpSpPr/>
      </xdr:nvGrpSpPr>
      <xdr:grpSpPr>
        <a:xfrm>
          <a:off x="685800" y="209550"/>
          <a:ext cx="2743200" cy="838200"/>
          <a:chOff x="685800" y="209550"/>
          <a:chExt cx="2743200" cy="83820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E02C9080-E883-4F64-B607-DE01333D67FA}"/>
              </a:ext>
            </a:extLst>
          </xdr:cNvPr>
          <xdr:cNvSpPr/>
        </xdr:nvSpPr>
        <xdr:spPr>
          <a:xfrm>
            <a:off x="685800" y="209550"/>
            <a:ext cx="2743200" cy="838200"/>
          </a:xfrm>
          <a:prstGeom prst="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ko-KR" altLang="en-US" sz="1100"/>
              <a:t>도서 목록 보기</a:t>
            </a:r>
          </a:p>
        </xdr:txBody>
      </xdr:sp>
      <xdr:sp macro="" textlink="">
        <xdr:nvSpPr>
          <xdr:cNvPr id="7" name="사각형: 둥근 모서리 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D4F59ADC-9405-42A0-A679-AFDBFE8F3F71}"/>
              </a:ext>
            </a:extLst>
          </xdr:cNvPr>
          <xdr:cNvSpPr/>
        </xdr:nvSpPr>
        <xdr:spPr>
          <a:xfrm>
            <a:off x="923925" y="681471"/>
            <a:ext cx="933450" cy="294409"/>
          </a:xfrm>
          <a:prstGeom prst="roundRect">
            <a:avLst>
              <a:gd name="adj" fmla="val 5000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latin typeface="HY헤드라인M" panose="02030600000101010101" pitchFamily="18" charset="-127"/>
                <a:ea typeface="HY헤드라인M" panose="02030600000101010101" pitchFamily="18" charset="-127"/>
              </a:rPr>
              <a:t>재고 현황</a:t>
            </a:r>
          </a:p>
        </xdr:txBody>
      </xdr:sp>
      <xdr:sp macro="" textlink="">
        <xdr:nvSpPr>
          <xdr:cNvPr id="14" name="사각형: 둥근 모서리 1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43A1717-42B1-4B38-AACB-39AEA306AB95}"/>
              </a:ext>
            </a:extLst>
          </xdr:cNvPr>
          <xdr:cNvSpPr/>
        </xdr:nvSpPr>
        <xdr:spPr>
          <a:xfrm>
            <a:off x="2257425" y="681471"/>
            <a:ext cx="933450" cy="294409"/>
          </a:xfrm>
          <a:prstGeom prst="roundRect">
            <a:avLst>
              <a:gd name="adj" fmla="val 50000"/>
            </a:avLst>
          </a:prstGeom>
          <a:solidFill>
            <a:schemeClr val="accent6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latin typeface="HY헤드라인M" panose="02030600000101010101" pitchFamily="18" charset="-127"/>
                <a:ea typeface="HY헤드라인M" panose="02030600000101010101" pitchFamily="18" charset="-127"/>
              </a:rPr>
              <a:t>도서 정보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209549</xdr:rowOff>
        </xdr:from>
        <xdr:to>
          <xdr:col>10</xdr:col>
          <xdr:colOff>104775</xdr:colOff>
          <xdr:row>8</xdr:row>
          <xdr:rowOff>95249</xdr:rowOff>
        </xdr:to>
        <xdr:pic>
          <xdr:nvPicPr>
            <xdr:cNvPr id="6" name="그림 5">
              <a:extLst>
                <a:ext uri="{FF2B5EF4-FFF2-40B4-BE49-F238E27FC236}">
                  <a16:creationId xmlns:a16="http://schemas.microsoft.com/office/drawing/2014/main" id="{71139D89-24E9-47FF-B211-1F66C27289C9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표지검색" spid="_x0000_s2051"/>
                </a:ext>
              </a:extLst>
            </xdr:cNvPicPr>
          </xdr:nvPicPr>
          <xdr:blipFill rotWithShape="1">
            <a:blip xmlns:r="http://schemas.openxmlformats.org/officeDocument/2006/relationships" r:embed="rId3"/>
            <a:srcRect r="7778"/>
            <a:stretch>
              <a:fillRect/>
            </a:stretch>
          </xdr:blipFill>
          <xdr:spPr>
            <a:xfrm>
              <a:off x="6172200" y="628649"/>
              <a:ext cx="790575" cy="114300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clientData/>
      </xdr:twoCellAnchor>
    </mc:Choice>
    <mc:Fallback/>
  </mc:AlternateContent>
  <xdr:twoCellAnchor>
    <xdr:from>
      <xdr:col>6</xdr:col>
      <xdr:colOff>0</xdr:colOff>
      <xdr:row>1</xdr:row>
      <xdr:rowOff>0</xdr:rowOff>
    </xdr:from>
    <xdr:to>
      <xdr:col>10</xdr:col>
      <xdr:colOff>476250</xdr:colOff>
      <xdr:row>2</xdr:row>
      <xdr:rowOff>104775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3976CD9A-00DC-42A9-AE07-A167C2264A76}"/>
            </a:ext>
          </a:extLst>
        </xdr:cNvPr>
        <xdr:cNvSpPr/>
      </xdr:nvSpPr>
      <xdr:spPr>
        <a:xfrm>
          <a:off x="4114800" y="209550"/>
          <a:ext cx="3676650" cy="3143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도서 정보 찾기</a:t>
          </a:r>
        </a:p>
      </xdr:txBody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출판사" xr10:uid="{18F77D16-8ACA-4C0F-9DBC-893683C47AE4}" sourceName="출판사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출판사" xr10:uid="{D49D8562-5F70-4E65-90AC-0F1A38AEFC0F}" cache="슬라이서_출판사" caption="출판사" style="SlicerStyleLight4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7856A3-69D5-4650-97A6-469C5F431849}" name="도서재고" displayName="도서재고" ref="A2:F17" totalsRowCount="1" headerRowDxfId="5">
  <autoFilter ref="A2:F16" xr:uid="{1B7856A3-69D5-4650-97A6-469C5F4318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DBB3E7A-FB0B-4054-92DA-060EF263E9CA}" name="도서번호" totalsRowLabel="요약" dataDxfId="4"/>
    <tableColumn id="2" xr3:uid="{37E72FA2-5B89-46BA-A006-20FF29A77E3E}" name="도서명" totalsRowFunction="count" dataDxfId="3" totalsRowDxfId="2"/>
    <tableColumn id="3" xr3:uid="{D7D85B7E-B5F6-40B0-BD0E-41B870627F47}" name="출판사"/>
    <tableColumn id="4" xr3:uid="{E01025DE-5BFD-49CC-9BDC-B326125C0218}" name="입고량" totalsRowFunction="sum" dataDxfId="1"/>
    <tableColumn id="5" xr3:uid="{4DFA9915-4648-4779-BFD3-06BA5E6A7062}" name="판매량" totalsRowFunction="sum"/>
    <tableColumn id="6" xr3:uid="{4180F5F8-EF67-4CB4-9C5C-29CCBA0A797E}" name="재고량" totalsRowFunction="sum" dataDxfId="0">
      <calculatedColumnFormula>도서재고[[#This Row],[입고량]]-도서재고[[#This Row],[판매량]]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sqref="A1:E1"/>
    </sheetView>
  </sheetViews>
  <sheetFormatPr defaultRowHeight="16.5" x14ac:dyDescent="0.3"/>
  <cols>
    <col min="1" max="1" width="12.625" customWidth="1"/>
    <col min="2" max="2" width="18.625" customWidth="1"/>
    <col min="3" max="5" width="9.75" customWidth="1"/>
  </cols>
  <sheetData>
    <row r="1" spans="1:6" ht="23.25" customHeight="1" x14ac:dyDescent="0.3">
      <c r="A1" s="14" t="s">
        <v>54</v>
      </c>
      <c r="B1" s="14"/>
      <c r="C1" s="14"/>
      <c r="D1" s="14"/>
      <c r="E1" s="14"/>
    </row>
    <row r="2" spans="1:6" x14ac:dyDescent="0.3">
      <c r="A2" s="8" t="s">
        <v>45</v>
      </c>
      <c r="B2" s="8" t="s">
        <v>46</v>
      </c>
      <c r="C2" s="8" t="s">
        <v>41</v>
      </c>
      <c r="D2" s="8" t="s">
        <v>42</v>
      </c>
      <c r="E2" s="8" t="s">
        <v>43</v>
      </c>
      <c r="F2" s="8" t="s">
        <v>55</v>
      </c>
    </row>
    <row r="3" spans="1:6" x14ac:dyDescent="0.3">
      <c r="A3" s="10">
        <v>8984317411</v>
      </c>
      <c r="B3" s="11" t="s">
        <v>47</v>
      </c>
      <c r="C3" s="9" t="s">
        <v>8</v>
      </c>
      <c r="D3" s="12">
        <v>20</v>
      </c>
      <c r="E3" s="9">
        <v>12</v>
      </c>
      <c r="F3" s="9">
        <f>도서재고[[#This Row],[입고량]]-도서재고[[#This Row],[판매량]]</f>
        <v>8</v>
      </c>
    </row>
    <row r="4" spans="1:6" x14ac:dyDescent="0.3">
      <c r="A4" s="10">
        <v>1130612244</v>
      </c>
      <c r="B4" s="11" t="s">
        <v>11</v>
      </c>
      <c r="C4" s="9" t="s">
        <v>8</v>
      </c>
      <c r="D4" s="12">
        <v>15</v>
      </c>
      <c r="E4" s="9">
        <v>11</v>
      </c>
      <c r="F4" s="9">
        <f>도서재고[[#This Row],[입고량]]-도서재고[[#This Row],[판매량]]</f>
        <v>4</v>
      </c>
    </row>
    <row r="5" spans="1:6" x14ac:dyDescent="0.3">
      <c r="A5" s="10">
        <v>8956055467</v>
      </c>
      <c r="B5" s="11" t="s">
        <v>12</v>
      </c>
      <c r="C5" s="9" t="s">
        <v>7</v>
      </c>
      <c r="D5" s="12">
        <v>20</v>
      </c>
      <c r="E5" s="9">
        <v>15</v>
      </c>
      <c r="F5" s="9">
        <f>도서재고[[#This Row],[입고량]]-도서재고[[#This Row],[판매량]]</f>
        <v>5</v>
      </c>
    </row>
    <row r="6" spans="1:6" x14ac:dyDescent="0.3">
      <c r="A6" s="10">
        <v>8932917237</v>
      </c>
      <c r="B6" s="11" t="s">
        <v>13</v>
      </c>
      <c r="C6" s="9" t="s">
        <v>44</v>
      </c>
      <c r="D6" s="12">
        <v>20</v>
      </c>
      <c r="E6" s="9">
        <v>20</v>
      </c>
      <c r="F6" s="9">
        <f>도서재고[[#This Row],[입고량]]-도서재고[[#This Row],[판매량]]</f>
        <v>0</v>
      </c>
    </row>
    <row r="7" spans="1:6" x14ac:dyDescent="0.3">
      <c r="A7" s="10">
        <v>8901204215</v>
      </c>
      <c r="B7" s="11" t="s">
        <v>14</v>
      </c>
      <c r="C7" s="9" t="s">
        <v>8</v>
      </c>
      <c r="D7" s="12">
        <v>15</v>
      </c>
      <c r="E7" s="9">
        <v>9</v>
      </c>
      <c r="F7" s="9">
        <f>도서재고[[#This Row],[입고량]]-도서재고[[#This Row],[판매량]]</f>
        <v>6</v>
      </c>
    </row>
    <row r="8" spans="1:6" x14ac:dyDescent="0.3">
      <c r="A8" s="10">
        <v>2125461472</v>
      </c>
      <c r="B8" s="11" t="s">
        <v>15</v>
      </c>
      <c r="C8" s="9" t="s">
        <v>44</v>
      </c>
      <c r="D8" s="12">
        <v>30</v>
      </c>
      <c r="E8" s="9">
        <v>25</v>
      </c>
      <c r="F8" s="9">
        <f>도서재고[[#This Row],[입고량]]-도서재고[[#This Row],[판매량]]</f>
        <v>5</v>
      </c>
    </row>
    <row r="9" spans="1:6" x14ac:dyDescent="0.3">
      <c r="A9" s="10">
        <v>1134571264</v>
      </c>
      <c r="B9" s="11" t="s">
        <v>48</v>
      </c>
      <c r="C9" s="9" t="s">
        <v>8</v>
      </c>
      <c r="D9" s="12">
        <v>30</v>
      </c>
      <c r="E9" s="9">
        <v>19</v>
      </c>
      <c r="F9" s="9">
        <f>도서재고[[#This Row],[입고량]]-도서재고[[#This Row],[판매량]]</f>
        <v>11</v>
      </c>
    </row>
    <row r="10" spans="1:6" x14ac:dyDescent="0.3">
      <c r="A10" s="10">
        <v>8984315117</v>
      </c>
      <c r="B10" s="11" t="s">
        <v>16</v>
      </c>
      <c r="C10" s="9" t="s">
        <v>44</v>
      </c>
      <c r="D10" s="12">
        <v>20</v>
      </c>
      <c r="E10" s="9">
        <v>20</v>
      </c>
      <c r="F10" s="9">
        <f>도서재고[[#This Row],[입고량]]-도서재고[[#This Row],[판매량]]</f>
        <v>0</v>
      </c>
    </row>
    <row r="11" spans="1:6" x14ac:dyDescent="0.3">
      <c r="A11" s="10">
        <v>8982813845</v>
      </c>
      <c r="B11" s="11" t="s">
        <v>17</v>
      </c>
      <c r="C11" s="9" t="s">
        <v>44</v>
      </c>
      <c r="D11" s="12">
        <v>20</v>
      </c>
      <c r="E11" s="9">
        <v>13</v>
      </c>
      <c r="F11" s="9">
        <f>도서재고[[#This Row],[입고량]]-도서재고[[#This Row],[판매량]]</f>
        <v>7</v>
      </c>
    </row>
    <row r="12" spans="1:6" x14ac:dyDescent="0.3">
      <c r="A12" s="10">
        <v>2174546547</v>
      </c>
      <c r="B12" s="11" t="s">
        <v>49</v>
      </c>
      <c r="C12" s="9" t="s">
        <v>44</v>
      </c>
      <c r="D12" s="12">
        <v>10</v>
      </c>
      <c r="E12" s="9">
        <v>8</v>
      </c>
      <c r="F12" s="9">
        <f>도서재고[[#This Row],[입고량]]-도서재고[[#This Row],[판매량]]</f>
        <v>2</v>
      </c>
    </row>
    <row r="13" spans="1:6" x14ac:dyDescent="0.3">
      <c r="A13" s="10">
        <v>1147713676</v>
      </c>
      <c r="B13" s="11" t="s">
        <v>50</v>
      </c>
      <c r="C13" s="9" t="s">
        <v>7</v>
      </c>
      <c r="D13" s="12">
        <v>20</v>
      </c>
      <c r="E13" s="9">
        <v>8</v>
      </c>
      <c r="F13" s="9">
        <f>도서재고[[#This Row],[입고량]]-도서재고[[#This Row],[판매량]]</f>
        <v>12</v>
      </c>
    </row>
    <row r="14" spans="1:6" x14ac:dyDescent="0.3">
      <c r="A14" s="10">
        <v>8934908068</v>
      </c>
      <c r="B14" s="11" t="s">
        <v>51</v>
      </c>
      <c r="C14" s="9" t="s">
        <v>8</v>
      </c>
      <c r="D14" s="12">
        <v>10</v>
      </c>
      <c r="E14" s="9">
        <v>6</v>
      </c>
      <c r="F14" s="9">
        <f>도서재고[[#This Row],[입고량]]-도서재고[[#This Row],[판매량]]</f>
        <v>4</v>
      </c>
    </row>
    <row r="15" spans="1:6" x14ac:dyDescent="0.3">
      <c r="A15" s="10">
        <v>8963220826</v>
      </c>
      <c r="B15" s="11" t="s">
        <v>52</v>
      </c>
      <c r="C15" s="9" t="s">
        <v>7</v>
      </c>
      <c r="D15" s="12">
        <v>20</v>
      </c>
      <c r="E15" s="9">
        <v>12</v>
      </c>
      <c r="F15" s="9">
        <f>도서재고[[#This Row],[입고량]]-도서재고[[#This Row],[판매량]]</f>
        <v>8</v>
      </c>
    </row>
    <row r="16" spans="1:6" x14ac:dyDescent="0.3">
      <c r="A16" s="10">
        <v>8970127240</v>
      </c>
      <c r="B16" s="11" t="s">
        <v>53</v>
      </c>
      <c r="C16" s="9" t="s">
        <v>7</v>
      </c>
      <c r="D16" s="12">
        <v>15</v>
      </c>
      <c r="E16" s="9">
        <v>7</v>
      </c>
      <c r="F16" s="9">
        <f>도서재고[[#This Row],[입고량]]-도서재고[[#This Row],[판매량]]</f>
        <v>8</v>
      </c>
    </row>
    <row r="17" spans="1:6" x14ac:dyDescent="0.3">
      <c r="A17" t="s">
        <v>56</v>
      </c>
      <c r="B17" s="13">
        <f>SUBTOTAL(103,도서재고[도서명])</f>
        <v>14</v>
      </c>
      <c r="D17">
        <f>SUBTOTAL(109,도서재고[입고량])</f>
        <v>265</v>
      </c>
      <c r="E17">
        <f>SUBTOTAL(109,도서재고[판매량])</f>
        <v>185</v>
      </c>
      <c r="F17">
        <f>SUBTOTAL(109,도서재고[재고량])</f>
        <v>80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sqref="A1:H1"/>
    </sheetView>
  </sheetViews>
  <sheetFormatPr defaultRowHeight="16.5" x14ac:dyDescent="0.3"/>
  <cols>
    <col min="1" max="1" width="12.625" customWidth="1"/>
    <col min="2" max="2" width="17.125" customWidth="1"/>
    <col min="3" max="3" width="7.125" customWidth="1"/>
    <col min="4" max="4" width="9.625" bestFit="1" customWidth="1"/>
    <col min="5" max="5" width="11.25" customWidth="1"/>
    <col min="6" max="6" width="9" bestFit="1" customWidth="1"/>
    <col min="7" max="7" width="25.5" bestFit="1" customWidth="1"/>
    <col min="8" max="8" width="10.375" customWidth="1"/>
  </cols>
  <sheetData>
    <row r="1" spans="1:8" ht="23.25" customHeight="1" x14ac:dyDescent="0.3">
      <c r="A1" s="15" t="s">
        <v>40</v>
      </c>
      <c r="B1" s="15"/>
      <c r="C1" s="15"/>
      <c r="D1" s="15"/>
      <c r="E1" s="15"/>
      <c r="F1" s="15"/>
      <c r="G1" s="15"/>
      <c r="H1" s="15"/>
    </row>
    <row r="2" spans="1:8" x14ac:dyDescent="0.3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10</v>
      </c>
      <c r="G2" s="6" t="s">
        <v>5</v>
      </c>
      <c r="H2" s="6" t="s">
        <v>6</v>
      </c>
    </row>
    <row r="3" spans="1:8" ht="90" customHeight="1" x14ac:dyDescent="0.3">
      <c r="A3" s="4">
        <v>8984317411</v>
      </c>
      <c r="B3" s="3" t="s">
        <v>26</v>
      </c>
      <c r="C3" s="2" t="s">
        <v>20</v>
      </c>
      <c r="D3" t="s">
        <v>27</v>
      </c>
      <c r="E3" s="5">
        <v>41556</v>
      </c>
      <c r="F3" s="2" t="s">
        <v>39</v>
      </c>
      <c r="G3" s="7" t="s">
        <v>28</v>
      </c>
      <c r="H3" s="2"/>
    </row>
    <row r="4" spans="1:8" ht="90" customHeight="1" x14ac:dyDescent="0.3">
      <c r="A4" s="4">
        <v>2125461472</v>
      </c>
      <c r="B4" s="3" t="s">
        <v>15</v>
      </c>
      <c r="C4" s="2" t="s">
        <v>20</v>
      </c>
      <c r="D4" s="2" t="s">
        <v>21</v>
      </c>
      <c r="E4" s="5">
        <v>43160</v>
      </c>
      <c r="F4" s="2" t="s">
        <v>9</v>
      </c>
      <c r="G4" s="7" t="s">
        <v>37</v>
      </c>
      <c r="H4" s="2"/>
    </row>
    <row r="5" spans="1:8" ht="90" customHeight="1" x14ac:dyDescent="0.3">
      <c r="A5" s="4">
        <v>1147713676</v>
      </c>
      <c r="B5" s="3" t="s">
        <v>29</v>
      </c>
      <c r="C5" s="2" t="s">
        <v>20</v>
      </c>
      <c r="D5" s="2" t="s">
        <v>31</v>
      </c>
      <c r="E5" s="5">
        <v>43291</v>
      </c>
      <c r="F5" s="2" t="s">
        <v>30</v>
      </c>
      <c r="G5" s="7" t="s">
        <v>38</v>
      </c>
      <c r="H5" s="2"/>
    </row>
    <row r="6" spans="1:8" ht="82.5" x14ac:dyDescent="0.3">
      <c r="A6" s="4">
        <v>1130612244</v>
      </c>
      <c r="B6" s="3" t="s">
        <v>32</v>
      </c>
      <c r="C6" s="2" t="s">
        <v>19</v>
      </c>
      <c r="D6" s="2" t="s">
        <v>33</v>
      </c>
      <c r="E6" s="5">
        <v>42195</v>
      </c>
      <c r="F6" s="2" t="s">
        <v>9</v>
      </c>
      <c r="G6" s="7" t="s">
        <v>35</v>
      </c>
      <c r="H6" s="2"/>
    </row>
    <row r="7" spans="1:8" ht="66" x14ac:dyDescent="0.3">
      <c r="A7" s="4">
        <v>8901204215</v>
      </c>
      <c r="B7" s="3" t="s">
        <v>14</v>
      </c>
      <c r="C7" s="2" t="s">
        <v>19</v>
      </c>
      <c r="D7" s="2" t="s">
        <v>22</v>
      </c>
      <c r="E7" s="5">
        <v>42169</v>
      </c>
      <c r="F7" s="2" t="s">
        <v>8</v>
      </c>
      <c r="G7" s="7" t="s">
        <v>23</v>
      </c>
      <c r="H7" s="2"/>
    </row>
    <row r="8" spans="1:8" ht="66" x14ac:dyDescent="0.3">
      <c r="A8" s="4">
        <v>8982813845</v>
      </c>
      <c r="B8" s="3" t="s">
        <v>17</v>
      </c>
      <c r="C8" s="2" t="s">
        <v>19</v>
      </c>
      <c r="D8" s="2" t="s">
        <v>24</v>
      </c>
      <c r="E8" s="5">
        <v>42949</v>
      </c>
      <c r="F8" s="2" t="s">
        <v>9</v>
      </c>
      <c r="G8" s="7" t="s">
        <v>36</v>
      </c>
      <c r="H8" s="2"/>
    </row>
    <row r="9" spans="1:8" ht="82.5" x14ac:dyDescent="0.3">
      <c r="A9" s="4">
        <v>8970127240</v>
      </c>
      <c r="B9" s="3" t="s">
        <v>18</v>
      </c>
      <c r="C9" s="2" t="s">
        <v>19</v>
      </c>
      <c r="D9" s="2" t="s">
        <v>25</v>
      </c>
      <c r="E9" s="5">
        <v>42357</v>
      </c>
      <c r="F9" s="2" t="s">
        <v>30</v>
      </c>
      <c r="G9" s="7" t="s">
        <v>34</v>
      </c>
      <c r="H9" s="2"/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AEEB1-C0A0-4281-AA58-A6600563BAC2}">
  <dimension ref="G4:H4"/>
  <sheetViews>
    <sheetView tabSelected="1" workbookViewId="0">
      <selection activeCell="H4" sqref="H4"/>
    </sheetView>
  </sheetViews>
  <sheetFormatPr defaultRowHeight="16.5" x14ac:dyDescent="0.3"/>
  <cols>
    <col min="8" max="8" width="15" customWidth="1"/>
    <col min="9" max="9" width="9" customWidth="1"/>
  </cols>
  <sheetData>
    <row r="4" spans="7:8" x14ac:dyDescent="0.3">
      <c r="G4" t="s">
        <v>57</v>
      </c>
      <c r="H4" t="s">
        <v>58</v>
      </c>
    </row>
  </sheetData>
  <phoneticPr fontId="1" type="noConversion"/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56BA25-BE4B-48AC-93FF-2D1F89B912EC}">
          <x14:formula1>
            <xm:f>도서!$B$3:$B$9</xm:f>
          </x14:formula1>
          <xm:sqref>H4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재고</vt:lpstr>
      <vt:lpstr>도서</vt:lpstr>
      <vt:lpstr>요약</vt:lpstr>
      <vt:lpstr>표지목록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안비단</cp:lastModifiedBy>
  <dcterms:created xsi:type="dcterms:W3CDTF">2017-08-14T03:34:15Z</dcterms:created>
  <dcterms:modified xsi:type="dcterms:W3CDTF">2022-03-21T08:54:52Z</dcterms:modified>
</cp:coreProperties>
</file>