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teri Kuliah\18\3\RISK\HW\"/>
    </mc:Choice>
  </mc:AlternateContent>
  <bookViews>
    <workbookView xWindow="0" yWindow="0" windowWidth="20490" windowHeight="7755" activeTab="4"/>
  </bookViews>
  <sheets>
    <sheet name="Sheet1" sheetId="1" r:id="rId1"/>
    <sheet name="Sheet2" sheetId="2" r:id="rId2"/>
    <sheet name="2_Without" sheetId="3" r:id="rId3"/>
    <sheet name="2_With" sheetId="4" r:id="rId4"/>
    <sheet name="Age_Fin_Prio" sheetId="7" r:id="rId5"/>
  </sheets>
  <definedNames>
    <definedName name="IDX" localSheetId="2">'2_Without'!#REF!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7" l="1"/>
  <c r="E20" i="7"/>
  <c r="D20" i="7"/>
  <c r="C20" i="7"/>
  <c r="D20" i="4"/>
  <c r="E12" i="3"/>
  <c r="M405" i="4"/>
  <c r="N405" i="4" s="1"/>
  <c r="M406" i="4"/>
  <c r="N406" i="4"/>
  <c r="M407" i="4"/>
  <c r="N407" i="4" s="1"/>
  <c r="M408" i="4"/>
  <c r="N408" i="4"/>
  <c r="M409" i="4"/>
  <c r="N409" i="4" s="1"/>
  <c r="M410" i="4"/>
  <c r="N410" i="4"/>
  <c r="M411" i="4"/>
  <c r="N411" i="4" s="1"/>
  <c r="M412" i="4"/>
  <c r="N412" i="4"/>
  <c r="M413" i="4"/>
  <c r="N413" i="4" s="1"/>
  <c r="M414" i="4"/>
  <c r="N414" i="4"/>
  <c r="M415" i="4"/>
  <c r="N415" i="4" s="1"/>
  <c r="M416" i="4"/>
  <c r="N416" i="4"/>
  <c r="M417" i="4"/>
  <c r="N417" i="4" s="1"/>
  <c r="M418" i="4"/>
  <c r="N418" i="4"/>
  <c r="M419" i="4"/>
  <c r="N419" i="4" s="1"/>
  <c r="M420" i="4"/>
  <c r="N420" i="4"/>
  <c r="M421" i="4"/>
  <c r="N421" i="4" s="1"/>
  <c r="M422" i="4"/>
  <c r="N422" i="4"/>
  <c r="M423" i="4"/>
  <c r="N423" i="4" s="1"/>
  <c r="M424" i="4"/>
  <c r="N424" i="4"/>
  <c r="M425" i="4"/>
  <c r="N425" i="4" s="1"/>
  <c r="M426" i="4"/>
  <c r="N426" i="4"/>
  <c r="M427" i="4"/>
  <c r="N427" i="4" s="1"/>
  <c r="M428" i="4"/>
  <c r="N428" i="4"/>
  <c r="M429" i="4"/>
  <c r="N429" i="4" s="1"/>
  <c r="M430" i="4"/>
  <c r="N430" i="4"/>
  <c r="M431" i="4"/>
  <c r="N431" i="4" s="1"/>
  <c r="M432" i="4"/>
  <c r="N432" i="4"/>
  <c r="M433" i="4"/>
  <c r="N433" i="4" s="1"/>
  <c r="M434" i="4"/>
  <c r="N434" i="4"/>
  <c r="M435" i="4"/>
  <c r="N435" i="4" s="1"/>
  <c r="M436" i="4"/>
  <c r="N436" i="4"/>
  <c r="M437" i="4"/>
  <c r="N437" i="4" s="1"/>
  <c r="M438" i="4"/>
  <c r="N438" i="4"/>
  <c r="M439" i="4"/>
  <c r="N439" i="4" s="1"/>
  <c r="M440" i="4"/>
  <c r="N440" i="4"/>
  <c r="M441" i="4"/>
  <c r="N441" i="4" s="1"/>
  <c r="M442" i="4"/>
  <c r="N442" i="4"/>
  <c r="M443" i="4"/>
  <c r="N443" i="4" s="1"/>
  <c r="M444" i="4"/>
  <c r="N444" i="4"/>
  <c r="M445" i="4"/>
  <c r="N445" i="4" s="1"/>
  <c r="M446" i="4"/>
  <c r="N446" i="4"/>
  <c r="M447" i="4"/>
  <c r="N447" i="4" s="1"/>
  <c r="M448" i="4"/>
  <c r="N448" i="4"/>
  <c r="M449" i="4"/>
  <c r="N449" i="4" s="1"/>
  <c r="M450" i="4"/>
  <c r="N450" i="4"/>
  <c r="M451" i="4"/>
  <c r="N451" i="4" s="1"/>
  <c r="M452" i="4"/>
  <c r="N452" i="4"/>
  <c r="M453" i="4"/>
  <c r="N453" i="4" s="1"/>
  <c r="M454" i="4"/>
  <c r="N454" i="4"/>
  <c r="M455" i="4"/>
  <c r="N455" i="4" s="1"/>
  <c r="M456" i="4"/>
  <c r="N456" i="4"/>
  <c r="M457" i="4"/>
  <c r="N457" i="4" s="1"/>
  <c r="M458" i="4"/>
  <c r="N458" i="4"/>
  <c r="M459" i="4"/>
  <c r="N459" i="4" s="1"/>
  <c r="M460" i="4"/>
  <c r="N460" i="4"/>
  <c r="M461" i="4"/>
  <c r="N461" i="4" s="1"/>
  <c r="M462" i="4"/>
  <c r="N462" i="4"/>
  <c r="M463" i="4"/>
  <c r="N463" i="4" s="1"/>
  <c r="M464" i="4"/>
  <c r="N464" i="4"/>
  <c r="M465" i="4"/>
  <c r="N465" i="4" s="1"/>
  <c r="M466" i="4"/>
  <c r="N466" i="4"/>
  <c r="M467" i="4"/>
  <c r="N467" i="4" s="1"/>
  <c r="M468" i="4"/>
  <c r="N468" i="4"/>
  <c r="M469" i="4"/>
  <c r="N469" i="4" s="1"/>
  <c r="M470" i="4"/>
  <c r="N470" i="4"/>
  <c r="M471" i="4"/>
  <c r="N471" i="4" s="1"/>
  <c r="M472" i="4"/>
  <c r="N472" i="4"/>
  <c r="M473" i="4"/>
  <c r="N473" i="4" s="1"/>
  <c r="M474" i="4"/>
  <c r="N474" i="4"/>
  <c r="M475" i="4"/>
  <c r="N475" i="4" s="1"/>
  <c r="M476" i="4"/>
  <c r="N476" i="4"/>
  <c r="M477" i="4"/>
  <c r="N477" i="4" s="1"/>
  <c r="M478" i="4"/>
  <c r="N478" i="4"/>
  <c r="M479" i="4"/>
  <c r="N479" i="4" s="1"/>
  <c r="M480" i="4"/>
  <c r="N480" i="4"/>
  <c r="M481" i="4"/>
  <c r="N481" i="4" s="1"/>
  <c r="M482" i="4"/>
  <c r="N482" i="4"/>
  <c r="M483" i="4"/>
  <c r="N483" i="4" s="1"/>
  <c r="M484" i="4"/>
  <c r="N484" i="4" s="1"/>
  <c r="M485" i="4"/>
  <c r="N485" i="4" s="1"/>
  <c r="M486" i="4"/>
  <c r="N486" i="4"/>
  <c r="M487" i="4"/>
  <c r="N487" i="4" s="1"/>
  <c r="M488" i="4"/>
  <c r="N488" i="4" s="1"/>
  <c r="M489" i="4"/>
  <c r="N489" i="4"/>
  <c r="M490" i="4"/>
  <c r="N490" i="4" s="1"/>
  <c r="M491" i="4"/>
  <c r="N491" i="4"/>
  <c r="M492" i="4"/>
  <c r="N492" i="4" s="1"/>
  <c r="M493" i="4"/>
  <c r="N493" i="4" s="1"/>
  <c r="M494" i="4"/>
  <c r="N494" i="4" s="1"/>
  <c r="M495" i="4"/>
  <c r="N495" i="4" s="1"/>
  <c r="M496" i="4"/>
  <c r="N496" i="4" s="1"/>
  <c r="M497" i="4"/>
  <c r="N497" i="4"/>
  <c r="M498" i="4"/>
  <c r="N498" i="4" s="1"/>
  <c r="M499" i="4"/>
  <c r="N499" i="4"/>
  <c r="M500" i="4"/>
  <c r="N500" i="4" s="1"/>
  <c r="M501" i="4"/>
  <c r="N501" i="4" s="1"/>
  <c r="M502" i="4"/>
  <c r="N502" i="4" s="1"/>
  <c r="M503" i="4"/>
  <c r="N503" i="4" s="1"/>
  <c r="M504" i="4"/>
  <c r="N504" i="4" s="1"/>
  <c r="M505" i="4"/>
  <c r="N505" i="4"/>
  <c r="M506" i="4"/>
  <c r="N506" i="4" s="1"/>
  <c r="M507" i="4"/>
  <c r="N507" i="4"/>
  <c r="M508" i="4"/>
  <c r="N508" i="4" s="1"/>
  <c r="M509" i="4"/>
  <c r="N509" i="4" s="1"/>
  <c r="M510" i="4"/>
  <c r="N510" i="4" s="1"/>
  <c r="M511" i="4"/>
  <c r="N511" i="4" s="1"/>
  <c r="M512" i="4"/>
  <c r="N512" i="4" s="1"/>
  <c r="M513" i="4"/>
  <c r="N513" i="4"/>
  <c r="M514" i="4"/>
  <c r="N514" i="4" s="1"/>
  <c r="M515" i="4"/>
  <c r="N515" i="4"/>
  <c r="M516" i="4"/>
  <c r="N516" i="4" s="1"/>
  <c r="M517" i="4"/>
  <c r="N517" i="4" s="1"/>
  <c r="M518" i="4"/>
  <c r="N518" i="4" s="1"/>
  <c r="M519" i="4"/>
  <c r="N519" i="4" s="1"/>
  <c r="M520" i="4"/>
  <c r="N520" i="4" s="1"/>
  <c r="M521" i="4"/>
  <c r="N521" i="4"/>
  <c r="M522" i="4"/>
  <c r="N522" i="4" s="1"/>
  <c r="M523" i="4"/>
  <c r="N523" i="4"/>
  <c r="M524" i="4"/>
  <c r="N524" i="4" s="1"/>
  <c r="M525" i="4"/>
  <c r="N525" i="4" s="1"/>
  <c r="M526" i="4"/>
  <c r="N526" i="4" s="1"/>
  <c r="M527" i="4"/>
  <c r="N527" i="4" s="1"/>
  <c r="M528" i="4"/>
  <c r="N528" i="4" s="1"/>
  <c r="M529" i="4"/>
  <c r="N529" i="4"/>
  <c r="M530" i="4"/>
  <c r="N530" i="4" s="1"/>
  <c r="M531" i="4"/>
  <c r="N531" i="4"/>
  <c r="M532" i="4"/>
  <c r="N532" i="4" s="1"/>
  <c r="M533" i="4"/>
  <c r="N533" i="4" s="1"/>
  <c r="M534" i="4"/>
  <c r="N534" i="4" s="1"/>
  <c r="M535" i="4"/>
  <c r="N535" i="4" s="1"/>
  <c r="M536" i="4"/>
  <c r="N536" i="4" s="1"/>
  <c r="M537" i="4"/>
  <c r="N537" i="4"/>
  <c r="M538" i="4"/>
  <c r="N538" i="4" s="1"/>
  <c r="M539" i="4"/>
  <c r="N539" i="4"/>
  <c r="M540" i="4"/>
  <c r="N540" i="4" s="1"/>
  <c r="M541" i="4"/>
  <c r="N541" i="4" s="1"/>
  <c r="M542" i="4"/>
  <c r="N542" i="4" s="1"/>
  <c r="M543" i="4"/>
  <c r="N543" i="4" s="1"/>
  <c r="M544" i="4"/>
  <c r="N544" i="4" s="1"/>
  <c r="M545" i="4"/>
  <c r="N545" i="4"/>
  <c r="M546" i="4"/>
  <c r="N546" i="4" s="1"/>
  <c r="M547" i="4"/>
  <c r="N547" i="4"/>
  <c r="M548" i="4"/>
  <c r="N548" i="4" s="1"/>
  <c r="M549" i="4"/>
  <c r="N549" i="4" s="1"/>
  <c r="M550" i="4"/>
  <c r="N550" i="4" s="1"/>
  <c r="M551" i="4"/>
  <c r="N551" i="4" s="1"/>
  <c r="M552" i="4"/>
  <c r="N552" i="4" s="1"/>
  <c r="M553" i="4"/>
  <c r="N553" i="4"/>
  <c r="M554" i="4"/>
  <c r="N554" i="4" s="1"/>
  <c r="M555" i="4"/>
  <c r="N555" i="4"/>
  <c r="M556" i="4"/>
  <c r="N556" i="4" s="1"/>
  <c r="M557" i="4"/>
  <c r="N557" i="4" s="1"/>
  <c r="M558" i="4"/>
  <c r="N558" i="4" s="1"/>
  <c r="M559" i="4"/>
  <c r="N559" i="4" s="1"/>
  <c r="M560" i="4"/>
  <c r="N560" i="4" s="1"/>
  <c r="M561" i="4"/>
  <c r="N561" i="4"/>
  <c r="M562" i="4"/>
  <c r="N562" i="4" s="1"/>
  <c r="M563" i="4"/>
  <c r="N563" i="4"/>
  <c r="M564" i="4"/>
  <c r="N564" i="4" s="1"/>
  <c r="M565" i="4"/>
  <c r="N565" i="4" s="1"/>
  <c r="M566" i="4"/>
  <c r="N566" i="4" s="1"/>
  <c r="M567" i="4"/>
  <c r="N567" i="4" s="1"/>
  <c r="M568" i="4"/>
  <c r="N568" i="4" s="1"/>
  <c r="M569" i="4"/>
  <c r="N569" i="4"/>
  <c r="M570" i="4"/>
  <c r="N570" i="4" s="1"/>
  <c r="M571" i="4"/>
  <c r="N571" i="4"/>
  <c r="M572" i="4"/>
  <c r="N572" i="4" s="1"/>
  <c r="M573" i="4"/>
  <c r="N573" i="4" s="1"/>
  <c r="M574" i="4"/>
  <c r="N574" i="4" s="1"/>
  <c r="M575" i="4"/>
  <c r="N575" i="4" s="1"/>
  <c r="M576" i="4"/>
  <c r="N576" i="4" s="1"/>
  <c r="M577" i="4"/>
  <c r="N577" i="4"/>
  <c r="M578" i="4"/>
  <c r="N578" i="4" s="1"/>
  <c r="M579" i="4"/>
  <c r="N579" i="4"/>
  <c r="M580" i="4"/>
  <c r="N580" i="4" s="1"/>
  <c r="M581" i="4"/>
  <c r="N581" i="4" s="1"/>
  <c r="M582" i="4"/>
  <c r="N582" i="4" s="1"/>
  <c r="M583" i="4"/>
  <c r="N583" i="4" s="1"/>
  <c r="M584" i="4"/>
  <c r="N584" i="4" s="1"/>
  <c r="M585" i="4"/>
  <c r="N585" i="4"/>
  <c r="M586" i="4"/>
  <c r="N586" i="4" s="1"/>
  <c r="M587" i="4"/>
  <c r="N587" i="4"/>
  <c r="M588" i="4"/>
  <c r="N588" i="4" s="1"/>
  <c r="M589" i="4"/>
  <c r="N589" i="4" s="1"/>
  <c r="M590" i="4"/>
  <c r="N590" i="4" s="1"/>
  <c r="M591" i="4"/>
  <c r="N591" i="4" s="1"/>
  <c r="M592" i="4"/>
  <c r="N592" i="4" s="1"/>
  <c r="M593" i="4"/>
  <c r="N593" i="4"/>
  <c r="M594" i="4"/>
  <c r="N594" i="4" s="1"/>
  <c r="M595" i="4"/>
  <c r="N595" i="4"/>
  <c r="M596" i="4"/>
  <c r="N596" i="4" s="1"/>
  <c r="M597" i="4"/>
  <c r="N597" i="4" s="1"/>
  <c r="M598" i="4"/>
  <c r="N598" i="4" s="1"/>
  <c r="M599" i="4"/>
  <c r="N599" i="4" s="1"/>
  <c r="M600" i="4"/>
  <c r="N600" i="4" s="1"/>
  <c r="M601" i="4"/>
  <c r="N601" i="4"/>
  <c r="M602" i="4"/>
  <c r="N602" i="4" s="1"/>
  <c r="M603" i="4"/>
  <c r="N603" i="4"/>
  <c r="M604" i="4"/>
  <c r="N604" i="4" s="1"/>
  <c r="M605" i="4"/>
  <c r="N605" i="4" s="1"/>
  <c r="M606" i="4"/>
  <c r="N606" i="4" s="1"/>
  <c r="M607" i="4"/>
  <c r="N607" i="4" s="1"/>
  <c r="M608" i="4"/>
  <c r="N608" i="4" s="1"/>
  <c r="M609" i="4"/>
  <c r="N609" i="4"/>
  <c r="M610" i="4"/>
  <c r="N610" i="4" s="1"/>
  <c r="M611" i="4"/>
  <c r="N611" i="4"/>
  <c r="M612" i="4"/>
  <c r="N612" i="4" s="1"/>
  <c r="M613" i="4"/>
  <c r="N613" i="4" s="1"/>
  <c r="M614" i="4"/>
  <c r="N614" i="4" s="1"/>
  <c r="M615" i="4"/>
  <c r="N615" i="4" s="1"/>
  <c r="M616" i="4"/>
  <c r="N616" i="4" s="1"/>
  <c r="M617" i="4"/>
  <c r="N617" i="4"/>
  <c r="M618" i="4"/>
  <c r="N618" i="4" s="1"/>
  <c r="M619" i="4"/>
  <c r="N619" i="4"/>
  <c r="M620" i="4"/>
  <c r="N620" i="4" s="1"/>
  <c r="M621" i="4"/>
  <c r="N621" i="4" s="1"/>
  <c r="M622" i="4"/>
  <c r="N622" i="4" s="1"/>
  <c r="M623" i="4"/>
  <c r="N623" i="4" s="1"/>
  <c r="M624" i="4"/>
  <c r="N624" i="4" s="1"/>
  <c r="M625" i="4"/>
  <c r="N625" i="4"/>
  <c r="M626" i="4"/>
  <c r="N626" i="4" s="1"/>
  <c r="M627" i="4"/>
  <c r="N627" i="4"/>
  <c r="M628" i="4"/>
  <c r="N628" i="4" s="1"/>
  <c r="M629" i="4"/>
  <c r="N629" i="4" s="1"/>
  <c r="M630" i="4"/>
  <c r="N630" i="4" s="1"/>
  <c r="M631" i="4"/>
  <c r="N631" i="4" s="1"/>
  <c r="M632" i="4"/>
  <c r="N632" i="4" s="1"/>
  <c r="M633" i="4"/>
  <c r="N633" i="4"/>
  <c r="M634" i="4"/>
  <c r="N634" i="4" s="1"/>
  <c r="M635" i="4"/>
  <c r="N635" i="4"/>
  <c r="M636" i="4"/>
  <c r="N636" i="4" s="1"/>
  <c r="M637" i="4"/>
  <c r="N637" i="4" s="1"/>
  <c r="M638" i="4"/>
  <c r="N638" i="4" s="1"/>
  <c r="M639" i="4"/>
  <c r="N639" i="4" s="1"/>
  <c r="M640" i="4"/>
  <c r="N640" i="4" s="1"/>
  <c r="M641" i="4"/>
  <c r="N641" i="4"/>
  <c r="M642" i="4"/>
  <c r="N642" i="4" s="1"/>
  <c r="M643" i="4"/>
  <c r="N643" i="4"/>
  <c r="M644" i="4"/>
  <c r="N644" i="4" s="1"/>
  <c r="M645" i="4"/>
  <c r="N645" i="4" s="1"/>
  <c r="M646" i="4"/>
  <c r="N646" i="4" s="1"/>
  <c r="M647" i="4"/>
  <c r="N647" i="4" s="1"/>
  <c r="M648" i="4"/>
  <c r="N648" i="4" s="1"/>
  <c r="M649" i="4"/>
  <c r="N649" i="4"/>
  <c r="M650" i="4"/>
  <c r="N650" i="4" s="1"/>
  <c r="M651" i="4"/>
  <c r="N651" i="4"/>
  <c r="M652" i="4"/>
  <c r="N652" i="4" s="1"/>
  <c r="M653" i="4"/>
  <c r="N653" i="4" s="1"/>
  <c r="M654" i="4"/>
  <c r="N654" i="4" s="1"/>
  <c r="M655" i="4"/>
  <c r="N655" i="4" s="1"/>
  <c r="M656" i="4"/>
  <c r="N656" i="4"/>
  <c r="M657" i="4"/>
  <c r="N657" i="4" s="1"/>
  <c r="M658" i="4"/>
  <c r="N658" i="4"/>
  <c r="M659" i="4"/>
  <c r="N659" i="4" s="1"/>
  <c r="M660" i="4"/>
  <c r="N660" i="4"/>
  <c r="M661" i="4"/>
  <c r="N661" i="4" s="1"/>
  <c r="M662" i="4"/>
  <c r="N662" i="4"/>
  <c r="M663" i="4"/>
  <c r="N663" i="4" s="1"/>
  <c r="M664" i="4"/>
  <c r="N664" i="4"/>
  <c r="M665" i="4"/>
  <c r="N665" i="4" s="1"/>
  <c r="M666" i="4"/>
  <c r="N666" i="4"/>
  <c r="M667" i="4"/>
  <c r="N667" i="4" s="1"/>
  <c r="M668" i="4"/>
  <c r="N668" i="4"/>
  <c r="M669" i="4"/>
  <c r="N669" i="4" s="1"/>
  <c r="M670" i="4"/>
  <c r="N670" i="4"/>
  <c r="M671" i="4"/>
  <c r="N671" i="4" s="1"/>
  <c r="M672" i="4"/>
  <c r="N672" i="4"/>
  <c r="M673" i="4"/>
  <c r="N673" i="4" s="1"/>
  <c r="M674" i="4"/>
  <c r="N674" i="4"/>
  <c r="M675" i="4"/>
  <c r="N675" i="4" s="1"/>
  <c r="M676" i="4"/>
  <c r="N676" i="4"/>
  <c r="M677" i="4"/>
  <c r="N677" i="4" s="1"/>
  <c r="M678" i="4"/>
  <c r="N678" i="4"/>
  <c r="M679" i="4"/>
  <c r="N679" i="4" s="1"/>
  <c r="M680" i="4"/>
  <c r="N680" i="4"/>
  <c r="M681" i="4"/>
  <c r="N681" i="4" s="1"/>
  <c r="M682" i="4"/>
  <c r="N682" i="4"/>
  <c r="M683" i="4"/>
  <c r="N683" i="4" s="1"/>
  <c r="M684" i="4"/>
  <c r="N684" i="4"/>
  <c r="M685" i="4"/>
  <c r="N685" i="4" s="1"/>
  <c r="M686" i="4"/>
  <c r="N686" i="4"/>
  <c r="M687" i="4"/>
  <c r="N687" i="4" s="1"/>
  <c r="M688" i="4"/>
  <c r="N688" i="4"/>
  <c r="M689" i="4"/>
  <c r="N689" i="4" s="1"/>
  <c r="M690" i="4"/>
  <c r="N690" i="4"/>
  <c r="M691" i="4"/>
  <c r="N691" i="4" s="1"/>
  <c r="M692" i="4"/>
  <c r="N692" i="4"/>
  <c r="M693" i="4"/>
  <c r="N693" i="4" s="1"/>
  <c r="M694" i="4"/>
  <c r="N694" i="4"/>
  <c r="M695" i="4"/>
  <c r="N695" i="4" s="1"/>
  <c r="M696" i="4"/>
  <c r="N696" i="4"/>
  <c r="M697" i="4"/>
  <c r="N697" i="4" s="1"/>
  <c r="M698" i="4"/>
  <c r="N698" i="4"/>
  <c r="M699" i="4"/>
  <c r="N699" i="4" s="1"/>
  <c r="M700" i="4"/>
  <c r="N700" i="4"/>
  <c r="M701" i="4"/>
  <c r="N701" i="4" s="1"/>
  <c r="M702" i="4"/>
  <c r="N702" i="4"/>
  <c r="M703" i="4"/>
  <c r="N703" i="4" s="1"/>
  <c r="M704" i="4"/>
  <c r="N704" i="4"/>
  <c r="D22" i="4"/>
  <c r="E9" i="3"/>
  <c r="D18" i="4"/>
  <c r="E11" i="3" l="1"/>
  <c r="E10" i="3"/>
  <c r="C18" i="7"/>
  <c r="D18" i="7"/>
  <c r="E18" i="7"/>
  <c r="F18" i="7"/>
  <c r="C16" i="7"/>
  <c r="C17" i="7" s="1"/>
  <c r="D16" i="4"/>
  <c r="D17" i="4" s="1"/>
  <c r="D16" i="7"/>
  <c r="D17" i="7" s="1"/>
  <c r="E16" i="7"/>
  <c r="E17" i="7" s="1"/>
  <c r="F16" i="7"/>
  <c r="F17" i="7" s="1"/>
  <c r="J13" i="1"/>
  <c r="I15" i="1"/>
  <c r="J11" i="1"/>
  <c r="J12" i="1"/>
  <c r="M6" i="1"/>
  <c r="X4" i="7" l="1"/>
  <c r="X8" i="7"/>
  <c r="X12" i="7"/>
  <c r="X16" i="7"/>
  <c r="Y16" i="7" s="1"/>
  <c r="X20" i="7"/>
  <c r="X24" i="7"/>
  <c r="X28" i="7"/>
  <c r="X32" i="7"/>
  <c r="Y32" i="7" s="1"/>
  <c r="X36" i="7"/>
  <c r="X40" i="7"/>
  <c r="X44" i="7"/>
  <c r="X48" i="7"/>
  <c r="X52" i="7"/>
  <c r="X56" i="7"/>
  <c r="X60" i="7"/>
  <c r="X64" i="7"/>
  <c r="Y64" i="7" s="1"/>
  <c r="X68" i="7"/>
  <c r="X72" i="7"/>
  <c r="X76" i="7"/>
  <c r="X80" i="7"/>
  <c r="Y80" i="7" s="1"/>
  <c r="X84" i="7"/>
  <c r="X88" i="7"/>
  <c r="X92" i="7"/>
  <c r="X96" i="7"/>
  <c r="Y96" i="7" s="1"/>
  <c r="X100" i="7"/>
  <c r="X104" i="7"/>
  <c r="X108" i="7"/>
  <c r="X112" i="7"/>
  <c r="Y112" i="7" s="1"/>
  <c r="X116" i="7"/>
  <c r="X120" i="7"/>
  <c r="X124" i="7"/>
  <c r="X128" i="7"/>
  <c r="Y128" i="7" s="1"/>
  <c r="X132" i="7"/>
  <c r="X136" i="7"/>
  <c r="X140" i="7"/>
  <c r="X144" i="7"/>
  <c r="Y144" i="7" s="1"/>
  <c r="X148" i="7"/>
  <c r="X152" i="7"/>
  <c r="X156" i="7"/>
  <c r="X160" i="7"/>
  <c r="Y160" i="7" s="1"/>
  <c r="X164" i="7"/>
  <c r="X168" i="7"/>
  <c r="X172" i="7"/>
  <c r="X176" i="7"/>
  <c r="X180" i="7"/>
  <c r="X184" i="7"/>
  <c r="X188" i="7"/>
  <c r="X192" i="7"/>
  <c r="X196" i="7"/>
  <c r="X200" i="7"/>
  <c r="X204" i="7"/>
  <c r="X208" i="7"/>
  <c r="X212" i="7"/>
  <c r="X216" i="7"/>
  <c r="X220" i="7"/>
  <c r="X224" i="7"/>
  <c r="X228" i="7"/>
  <c r="X232" i="7"/>
  <c r="X236" i="7"/>
  <c r="X240" i="7"/>
  <c r="Y240" i="7" s="1"/>
  <c r="X244" i="7"/>
  <c r="X248" i="7"/>
  <c r="X252" i="7"/>
  <c r="X256" i="7"/>
  <c r="Y256" i="7" s="1"/>
  <c r="X260" i="7"/>
  <c r="X264" i="7"/>
  <c r="X268" i="7"/>
  <c r="X272" i="7"/>
  <c r="Y272" i="7" s="1"/>
  <c r="X276" i="7"/>
  <c r="X280" i="7"/>
  <c r="X284" i="7"/>
  <c r="X288" i="7"/>
  <c r="Y288" i="7" s="1"/>
  <c r="X292" i="7"/>
  <c r="X296" i="7"/>
  <c r="X300" i="7"/>
  <c r="X304" i="7"/>
  <c r="Y304" i="7" s="1"/>
  <c r="X308" i="7"/>
  <c r="X312" i="7"/>
  <c r="X316" i="7"/>
  <c r="X320" i="7"/>
  <c r="Y320" i="7" s="1"/>
  <c r="X324" i="7"/>
  <c r="X328" i="7"/>
  <c r="X332" i="7"/>
  <c r="X336" i="7"/>
  <c r="Y336" i="7" s="1"/>
  <c r="X340" i="7"/>
  <c r="X5" i="7"/>
  <c r="X9" i="7"/>
  <c r="X13" i="7"/>
  <c r="Y13" i="7" s="1"/>
  <c r="X17" i="7"/>
  <c r="X21" i="7"/>
  <c r="X25" i="7"/>
  <c r="X29" i="7"/>
  <c r="Y29" i="7" s="1"/>
  <c r="X33" i="7"/>
  <c r="X37" i="7"/>
  <c r="X41" i="7"/>
  <c r="X45" i="7"/>
  <c r="X49" i="7"/>
  <c r="X53" i="7"/>
  <c r="X57" i="7"/>
  <c r="X61" i="7"/>
  <c r="Y61" i="7" s="1"/>
  <c r="X65" i="7"/>
  <c r="X69" i="7"/>
  <c r="X73" i="7"/>
  <c r="X77" i="7"/>
  <c r="Y77" i="7" s="1"/>
  <c r="X81" i="7"/>
  <c r="X85" i="7"/>
  <c r="X89" i="7"/>
  <c r="X93" i="7"/>
  <c r="Y93" i="7" s="1"/>
  <c r="X97" i="7"/>
  <c r="X101" i="7"/>
  <c r="X105" i="7"/>
  <c r="X109" i="7"/>
  <c r="X113" i="7"/>
  <c r="X117" i="7"/>
  <c r="X121" i="7"/>
  <c r="X125" i="7"/>
  <c r="Y125" i="7" s="1"/>
  <c r="X129" i="7"/>
  <c r="X133" i="7"/>
  <c r="X137" i="7"/>
  <c r="X141" i="7"/>
  <c r="Y141" i="7" s="1"/>
  <c r="X145" i="7"/>
  <c r="X149" i="7"/>
  <c r="X153" i="7"/>
  <c r="X157" i="7"/>
  <c r="Y157" i="7" s="1"/>
  <c r="X161" i="7"/>
  <c r="X165" i="7"/>
  <c r="X169" i="7"/>
  <c r="X173" i="7"/>
  <c r="X177" i="7"/>
  <c r="X181" i="7"/>
  <c r="X185" i="7"/>
  <c r="X189" i="7"/>
  <c r="X193" i="7"/>
  <c r="X197" i="7"/>
  <c r="X201" i="7"/>
  <c r="X205" i="7"/>
  <c r="X209" i="7"/>
  <c r="X213" i="7"/>
  <c r="X217" i="7"/>
  <c r="X221" i="7"/>
  <c r="X225" i="7"/>
  <c r="X229" i="7"/>
  <c r="X233" i="7"/>
  <c r="X6" i="7"/>
  <c r="Y6" i="7" s="1"/>
  <c r="X10" i="7"/>
  <c r="X14" i="7"/>
  <c r="X18" i="7"/>
  <c r="X22" i="7"/>
  <c r="Y22" i="7" s="1"/>
  <c r="X26" i="7"/>
  <c r="X30" i="7"/>
  <c r="X34" i="7"/>
  <c r="X38" i="7"/>
  <c r="Y38" i="7" s="1"/>
  <c r="X42" i="7"/>
  <c r="X46" i="7"/>
  <c r="X50" i="7"/>
  <c r="X54" i="7"/>
  <c r="X58" i="7"/>
  <c r="X62" i="7"/>
  <c r="X66" i="7"/>
  <c r="X70" i="7"/>
  <c r="Y70" i="7" s="1"/>
  <c r="X74" i="7"/>
  <c r="X78" i="7"/>
  <c r="X82" i="7"/>
  <c r="X86" i="7"/>
  <c r="Y86" i="7" s="1"/>
  <c r="X90" i="7"/>
  <c r="X94" i="7"/>
  <c r="X98" i="7"/>
  <c r="X102" i="7"/>
  <c r="X106" i="7"/>
  <c r="X110" i="7"/>
  <c r="X114" i="7"/>
  <c r="X118" i="7"/>
  <c r="X122" i="7"/>
  <c r="X126" i="7"/>
  <c r="X130" i="7"/>
  <c r="X134" i="7"/>
  <c r="X138" i="7"/>
  <c r="X142" i="7"/>
  <c r="X146" i="7"/>
  <c r="X150" i="7"/>
  <c r="X154" i="7"/>
  <c r="X158" i="7"/>
  <c r="X162" i="7"/>
  <c r="X166" i="7"/>
  <c r="X170" i="7"/>
  <c r="X174" i="7"/>
  <c r="X178" i="7"/>
  <c r="X182" i="7"/>
  <c r="Y182" i="7" s="1"/>
  <c r="X186" i="7"/>
  <c r="X190" i="7"/>
  <c r="X194" i="7"/>
  <c r="X198" i="7"/>
  <c r="Y198" i="7" s="1"/>
  <c r="X202" i="7"/>
  <c r="X206" i="7"/>
  <c r="X210" i="7"/>
  <c r="X214" i="7"/>
  <c r="Y214" i="7" s="1"/>
  <c r="X218" i="7"/>
  <c r="X222" i="7"/>
  <c r="X226" i="7"/>
  <c r="X230" i="7"/>
  <c r="Y230" i="7" s="1"/>
  <c r="X234" i="7"/>
  <c r="X238" i="7"/>
  <c r="X242" i="7"/>
  <c r="X246" i="7"/>
  <c r="Y246" i="7" s="1"/>
  <c r="X250" i="7"/>
  <c r="X254" i="7"/>
  <c r="X258" i="7"/>
  <c r="X262" i="7"/>
  <c r="Y262" i="7" s="1"/>
  <c r="X266" i="7"/>
  <c r="X270" i="7"/>
  <c r="X274" i="7"/>
  <c r="X278" i="7"/>
  <c r="Y278" i="7" s="1"/>
  <c r="X282" i="7"/>
  <c r="X286" i="7"/>
  <c r="X290" i="7"/>
  <c r="X294" i="7"/>
  <c r="Y294" i="7" s="1"/>
  <c r="X298" i="7"/>
  <c r="X302" i="7"/>
  <c r="X306" i="7"/>
  <c r="X310" i="7"/>
  <c r="Y310" i="7" s="1"/>
  <c r="X314" i="7"/>
  <c r="X318" i="7"/>
  <c r="X322" i="7"/>
  <c r="X326" i="7"/>
  <c r="X330" i="7"/>
  <c r="X334" i="7"/>
  <c r="X7" i="7"/>
  <c r="X23" i="7"/>
  <c r="X39" i="7"/>
  <c r="X55" i="7"/>
  <c r="X71" i="7"/>
  <c r="X87" i="7"/>
  <c r="X103" i="7"/>
  <c r="X119" i="7"/>
  <c r="X135" i="7"/>
  <c r="X151" i="7"/>
  <c r="X167" i="7"/>
  <c r="X183" i="7"/>
  <c r="X199" i="7"/>
  <c r="X215" i="7"/>
  <c r="Y215" i="7" s="1"/>
  <c r="X231" i="7"/>
  <c r="X241" i="7"/>
  <c r="X249" i="7"/>
  <c r="X257" i="7"/>
  <c r="Y257" i="7" s="1"/>
  <c r="X265" i="7"/>
  <c r="X273" i="7"/>
  <c r="X281" i="7"/>
  <c r="X289" i="7"/>
  <c r="Y289" i="7" s="1"/>
  <c r="X297" i="7"/>
  <c r="X305" i="7"/>
  <c r="X313" i="7"/>
  <c r="X321" i="7"/>
  <c r="X329" i="7"/>
  <c r="X337" i="7"/>
  <c r="X342" i="7"/>
  <c r="X346" i="7"/>
  <c r="X350" i="7"/>
  <c r="X354" i="7"/>
  <c r="X358" i="7"/>
  <c r="X362" i="7"/>
  <c r="Y362" i="7" s="1"/>
  <c r="X366" i="7"/>
  <c r="X370" i="7"/>
  <c r="X374" i="7"/>
  <c r="X378" i="7"/>
  <c r="Y378" i="7" s="1"/>
  <c r="X382" i="7"/>
  <c r="X386" i="7"/>
  <c r="X390" i="7"/>
  <c r="X394" i="7"/>
  <c r="Y394" i="7" s="1"/>
  <c r="X398" i="7"/>
  <c r="X402" i="7"/>
  <c r="X406" i="7"/>
  <c r="X410" i="7"/>
  <c r="Y410" i="7" s="1"/>
  <c r="X414" i="7"/>
  <c r="X418" i="7"/>
  <c r="X422" i="7"/>
  <c r="X426" i="7"/>
  <c r="Y426" i="7" s="1"/>
  <c r="X430" i="7"/>
  <c r="X434" i="7"/>
  <c r="X438" i="7"/>
  <c r="X442" i="7"/>
  <c r="Y442" i="7" s="1"/>
  <c r="X446" i="7"/>
  <c r="X450" i="7"/>
  <c r="X454" i="7"/>
  <c r="X458" i="7"/>
  <c r="Y458" i="7" s="1"/>
  <c r="X462" i="7"/>
  <c r="X466" i="7"/>
  <c r="X470" i="7"/>
  <c r="X474" i="7"/>
  <c r="Y474" i="7" s="1"/>
  <c r="X478" i="7"/>
  <c r="X482" i="7"/>
  <c r="X486" i="7"/>
  <c r="X490" i="7"/>
  <c r="Y490" i="7" s="1"/>
  <c r="X494" i="7"/>
  <c r="X498" i="7"/>
  <c r="X502" i="7"/>
  <c r="X11" i="7"/>
  <c r="X27" i="7"/>
  <c r="X43" i="7"/>
  <c r="X59" i="7"/>
  <c r="X75" i="7"/>
  <c r="Y75" i="7" s="1"/>
  <c r="X91" i="7"/>
  <c r="X107" i="7"/>
  <c r="X123" i="7"/>
  <c r="X139" i="7"/>
  <c r="Y139" i="7" s="1"/>
  <c r="X155" i="7"/>
  <c r="X171" i="7"/>
  <c r="X187" i="7"/>
  <c r="X203" i="7"/>
  <c r="Y203" i="7" s="1"/>
  <c r="X219" i="7"/>
  <c r="X235" i="7"/>
  <c r="X243" i="7"/>
  <c r="X251" i="7"/>
  <c r="Y251" i="7" s="1"/>
  <c r="X259" i="7"/>
  <c r="X267" i="7"/>
  <c r="X275" i="7"/>
  <c r="X283" i="7"/>
  <c r="Y283" i="7" s="1"/>
  <c r="X291" i="7"/>
  <c r="X299" i="7"/>
  <c r="X307" i="7"/>
  <c r="X315" i="7"/>
  <c r="Y315" i="7" s="1"/>
  <c r="X323" i="7"/>
  <c r="X331" i="7"/>
  <c r="X338" i="7"/>
  <c r="X343" i="7"/>
  <c r="Y343" i="7" s="1"/>
  <c r="X347" i="7"/>
  <c r="X351" i="7"/>
  <c r="X355" i="7"/>
  <c r="X359" i="7"/>
  <c r="Y359" i="7" s="1"/>
  <c r="X363" i="7"/>
  <c r="X367" i="7"/>
  <c r="X371" i="7"/>
  <c r="X375" i="7"/>
  <c r="Y375" i="7" s="1"/>
  <c r="X379" i="7"/>
  <c r="X383" i="7"/>
  <c r="X387" i="7"/>
  <c r="X391" i="7"/>
  <c r="Y391" i="7" s="1"/>
  <c r="X395" i="7"/>
  <c r="X399" i="7"/>
  <c r="X403" i="7"/>
  <c r="X407" i="7"/>
  <c r="Y407" i="7" s="1"/>
  <c r="X411" i="7"/>
  <c r="X415" i="7"/>
  <c r="X419" i="7"/>
  <c r="X423" i="7"/>
  <c r="Y423" i="7" s="1"/>
  <c r="X427" i="7"/>
  <c r="X431" i="7"/>
  <c r="X435" i="7"/>
  <c r="X439" i="7"/>
  <c r="Y439" i="7" s="1"/>
  <c r="X443" i="7"/>
  <c r="X447" i="7"/>
  <c r="X451" i="7"/>
  <c r="X455" i="7"/>
  <c r="X459" i="7"/>
  <c r="X463" i="7"/>
  <c r="X467" i="7"/>
  <c r="X471" i="7"/>
  <c r="X475" i="7"/>
  <c r="X479" i="7"/>
  <c r="X483" i="7"/>
  <c r="X487" i="7"/>
  <c r="X491" i="7"/>
  <c r="X495" i="7"/>
  <c r="X499" i="7"/>
  <c r="X503" i="7"/>
  <c r="Y503" i="7" s="1"/>
  <c r="X35" i="7"/>
  <c r="X67" i="7"/>
  <c r="X99" i="7"/>
  <c r="X131" i="7"/>
  <c r="Y131" i="7" s="1"/>
  <c r="X163" i="7"/>
  <c r="X195" i="7"/>
  <c r="X227" i="7"/>
  <c r="X247" i="7"/>
  <c r="Y247" i="7" s="1"/>
  <c r="X263" i="7"/>
  <c r="X279" i="7"/>
  <c r="X295" i="7"/>
  <c r="X311" i="7"/>
  <c r="X327" i="7"/>
  <c r="X341" i="7"/>
  <c r="X349" i="7"/>
  <c r="X15" i="7"/>
  <c r="Y15" i="7" s="1"/>
  <c r="X31" i="7"/>
  <c r="X47" i="7"/>
  <c r="X63" i="7"/>
  <c r="X79" i="7"/>
  <c r="X95" i="7"/>
  <c r="X111" i="7"/>
  <c r="X127" i="7"/>
  <c r="X143" i="7"/>
  <c r="Y143" i="7" s="1"/>
  <c r="X159" i="7"/>
  <c r="X175" i="7"/>
  <c r="X191" i="7"/>
  <c r="X207" i="7"/>
  <c r="Y207" i="7" s="1"/>
  <c r="X223" i="7"/>
  <c r="X237" i="7"/>
  <c r="X245" i="7"/>
  <c r="X253" i="7"/>
  <c r="Y253" i="7" s="1"/>
  <c r="X261" i="7"/>
  <c r="X269" i="7"/>
  <c r="X277" i="7"/>
  <c r="X285" i="7"/>
  <c r="Y285" i="7" s="1"/>
  <c r="X293" i="7"/>
  <c r="X301" i="7"/>
  <c r="X309" i="7"/>
  <c r="X317" i="7"/>
  <c r="Y317" i="7" s="1"/>
  <c r="X325" i="7"/>
  <c r="X333" i="7"/>
  <c r="X339" i="7"/>
  <c r="X344" i="7"/>
  <c r="Y344" i="7" s="1"/>
  <c r="X348" i="7"/>
  <c r="X352" i="7"/>
  <c r="X356" i="7"/>
  <c r="X360" i="7"/>
  <c r="Y360" i="7" s="1"/>
  <c r="X364" i="7"/>
  <c r="X368" i="7"/>
  <c r="X372" i="7"/>
  <c r="X376" i="7"/>
  <c r="Y376" i="7" s="1"/>
  <c r="X380" i="7"/>
  <c r="X384" i="7"/>
  <c r="X388" i="7"/>
  <c r="X392" i="7"/>
  <c r="Y392" i="7" s="1"/>
  <c r="X396" i="7"/>
  <c r="X400" i="7"/>
  <c r="X404" i="7"/>
  <c r="X408" i="7"/>
  <c r="Y408" i="7" s="1"/>
  <c r="X412" i="7"/>
  <c r="X416" i="7"/>
  <c r="X420" i="7"/>
  <c r="X424" i="7"/>
  <c r="Y424" i="7" s="1"/>
  <c r="X428" i="7"/>
  <c r="X432" i="7"/>
  <c r="X436" i="7"/>
  <c r="X440" i="7"/>
  <c r="X444" i="7"/>
  <c r="X448" i="7"/>
  <c r="X452" i="7"/>
  <c r="X456" i="7"/>
  <c r="Y456" i="7" s="1"/>
  <c r="X460" i="7"/>
  <c r="X464" i="7"/>
  <c r="X468" i="7"/>
  <c r="X472" i="7"/>
  <c r="Y472" i="7" s="1"/>
  <c r="X476" i="7"/>
  <c r="X480" i="7"/>
  <c r="X484" i="7"/>
  <c r="X488" i="7"/>
  <c r="Y488" i="7" s="1"/>
  <c r="X492" i="7"/>
  <c r="X496" i="7"/>
  <c r="X500" i="7"/>
  <c r="X504" i="7"/>
  <c r="Y504" i="7" s="1"/>
  <c r="X19" i="7"/>
  <c r="X51" i="7"/>
  <c r="X83" i="7"/>
  <c r="X115" i="7"/>
  <c r="X147" i="7"/>
  <c r="X179" i="7"/>
  <c r="X211" i="7"/>
  <c r="X239" i="7"/>
  <c r="Y239" i="7" s="1"/>
  <c r="X255" i="7"/>
  <c r="X271" i="7"/>
  <c r="X287" i="7"/>
  <c r="X303" i="7"/>
  <c r="Y303" i="7" s="1"/>
  <c r="X319" i="7"/>
  <c r="X335" i="7"/>
  <c r="X345" i="7"/>
  <c r="X353" i="7"/>
  <c r="X357" i="7"/>
  <c r="X373" i="7"/>
  <c r="X389" i="7"/>
  <c r="X405" i="7"/>
  <c r="Y405" i="7" s="1"/>
  <c r="X421" i="7"/>
  <c r="X437" i="7"/>
  <c r="X453" i="7"/>
  <c r="X469" i="7"/>
  <c r="Y469" i="7" s="1"/>
  <c r="X485" i="7"/>
  <c r="X501" i="7"/>
  <c r="X449" i="7"/>
  <c r="X361" i="7"/>
  <c r="X377" i="7"/>
  <c r="X393" i="7"/>
  <c r="X409" i="7"/>
  <c r="X425" i="7"/>
  <c r="X441" i="7"/>
  <c r="X457" i="7"/>
  <c r="X473" i="7"/>
  <c r="X489" i="7"/>
  <c r="Y489" i="7" s="1"/>
  <c r="X385" i="7"/>
  <c r="X465" i="7"/>
  <c r="X497" i="7"/>
  <c r="X365" i="7"/>
  <c r="X381" i="7"/>
  <c r="X397" i="7"/>
  <c r="X413" i="7"/>
  <c r="X429" i="7"/>
  <c r="Y429" i="7" s="1"/>
  <c r="X445" i="7"/>
  <c r="X461" i="7"/>
  <c r="X477" i="7"/>
  <c r="X493" i="7"/>
  <c r="Y493" i="7" s="1"/>
  <c r="X369" i="7"/>
  <c r="X401" i="7"/>
  <c r="X417" i="7"/>
  <c r="X433" i="7"/>
  <c r="X481" i="7"/>
  <c r="L60" i="7"/>
  <c r="M60" i="7" s="1"/>
  <c r="L63" i="7"/>
  <c r="M63" i="7" s="1"/>
  <c r="L68" i="7"/>
  <c r="M68" i="7" s="1"/>
  <c r="L71" i="7"/>
  <c r="M71" i="7" s="1"/>
  <c r="L76" i="7"/>
  <c r="M76" i="7" s="1"/>
  <c r="L79" i="7"/>
  <c r="M79" i="7" s="1"/>
  <c r="L84" i="7"/>
  <c r="M84" i="7" s="1"/>
  <c r="L87" i="7"/>
  <c r="M87" i="7" s="1"/>
  <c r="L92" i="7"/>
  <c r="M92" i="7" s="1"/>
  <c r="L95" i="7"/>
  <c r="M95" i="7" s="1"/>
  <c r="L100" i="7"/>
  <c r="M100" i="7" s="1"/>
  <c r="L103" i="7"/>
  <c r="M103" i="7" s="1"/>
  <c r="L108" i="7"/>
  <c r="M108" i="7" s="1"/>
  <c r="L111" i="7"/>
  <c r="M111" i="7" s="1"/>
  <c r="L116" i="7"/>
  <c r="M116" i="7" s="1"/>
  <c r="L123" i="7"/>
  <c r="M123" i="7" s="1"/>
  <c r="L126" i="7"/>
  <c r="M126" i="7" s="1"/>
  <c r="L129" i="7"/>
  <c r="M129" i="7" s="1"/>
  <c r="L132" i="7"/>
  <c r="M132" i="7" s="1"/>
  <c r="L139" i="7"/>
  <c r="M139" i="7" s="1"/>
  <c r="L142" i="7"/>
  <c r="M142" i="7" s="1"/>
  <c r="L145" i="7"/>
  <c r="M145" i="7" s="1"/>
  <c r="L148" i="7"/>
  <c r="M148" i="7" s="1"/>
  <c r="L155" i="7"/>
  <c r="M155" i="7" s="1"/>
  <c r="L158" i="7"/>
  <c r="M158" i="7" s="1"/>
  <c r="L161" i="7"/>
  <c r="M161" i="7" s="1"/>
  <c r="L164" i="7"/>
  <c r="M164" i="7" s="1"/>
  <c r="L171" i="7"/>
  <c r="M171" i="7" s="1"/>
  <c r="L174" i="7"/>
  <c r="M174" i="7" s="1"/>
  <c r="L177" i="7"/>
  <c r="M177" i="7" s="1"/>
  <c r="L180" i="7"/>
  <c r="M180" i="7" s="1"/>
  <c r="L187" i="7"/>
  <c r="M187" i="7" s="1"/>
  <c r="L190" i="7"/>
  <c r="M190" i="7" s="1"/>
  <c r="L193" i="7"/>
  <c r="M193" i="7" s="1"/>
  <c r="L196" i="7"/>
  <c r="M196" i="7" s="1"/>
  <c r="L203" i="7"/>
  <c r="M203" i="7" s="1"/>
  <c r="L206" i="7"/>
  <c r="M206" i="7" s="1"/>
  <c r="L209" i="7"/>
  <c r="M209" i="7" s="1"/>
  <c r="L212" i="7"/>
  <c r="M212" i="7" s="1"/>
  <c r="L219" i="7"/>
  <c r="M219" i="7" s="1"/>
  <c r="L222" i="7"/>
  <c r="M222" i="7" s="1"/>
  <c r="L225" i="7"/>
  <c r="M225" i="7" s="1"/>
  <c r="L228" i="7"/>
  <c r="M228" i="7" s="1"/>
  <c r="L232" i="7"/>
  <c r="M232" i="7" s="1"/>
  <c r="L236" i="7"/>
  <c r="M236" i="7" s="1"/>
  <c r="L240" i="7"/>
  <c r="M240" i="7" s="1"/>
  <c r="L244" i="7"/>
  <c r="M244" i="7" s="1"/>
  <c r="L248" i="7"/>
  <c r="M248" i="7" s="1"/>
  <c r="L252" i="7"/>
  <c r="M252" i="7" s="1"/>
  <c r="L256" i="7"/>
  <c r="M256" i="7" s="1"/>
  <c r="L260" i="7"/>
  <c r="M260" i="7" s="1"/>
  <c r="L264" i="7"/>
  <c r="M264" i="7" s="1"/>
  <c r="L268" i="7"/>
  <c r="M268" i="7" s="1"/>
  <c r="L272" i="7"/>
  <c r="M272" i="7" s="1"/>
  <c r="L276" i="7"/>
  <c r="M276" i="7" s="1"/>
  <c r="L280" i="7"/>
  <c r="M280" i="7" s="1"/>
  <c r="L284" i="7"/>
  <c r="M284" i="7" s="1"/>
  <c r="L288" i="7"/>
  <c r="M288" i="7" s="1"/>
  <c r="L292" i="7"/>
  <c r="M292" i="7" s="1"/>
  <c r="L296" i="7"/>
  <c r="M296" i="7" s="1"/>
  <c r="L300" i="7"/>
  <c r="M300" i="7" s="1"/>
  <c r="L304" i="7"/>
  <c r="M304" i="7" s="1"/>
  <c r="L308" i="7"/>
  <c r="M308" i="7" s="1"/>
  <c r="L312" i="7"/>
  <c r="M312" i="7" s="1"/>
  <c r="L316" i="7"/>
  <c r="M316" i="7" s="1"/>
  <c r="L320" i="7"/>
  <c r="M320" i="7" s="1"/>
  <c r="L324" i="7"/>
  <c r="M324" i="7" s="1"/>
  <c r="L328" i="7"/>
  <c r="M328" i="7" s="1"/>
  <c r="L332" i="7"/>
  <c r="M332" i="7" s="1"/>
  <c r="L336" i="7"/>
  <c r="M336" i="7" s="1"/>
  <c r="L340" i="7"/>
  <c r="M340" i="7" s="1"/>
  <c r="L61" i="7"/>
  <c r="M61" i="7" s="1"/>
  <c r="L66" i="7"/>
  <c r="M66" i="7" s="1"/>
  <c r="L69" i="7"/>
  <c r="M69" i="7" s="1"/>
  <c r="L74" i="7"/>
  <c r="M74" i="7" s="1"/>
  <c r="L77" i="7"/>
  <c r="M77" i="7" s="1"/>
  <c r="L82" i="7"/>
  <c r="M82" i="7" s="1"/>
  <c r="L85" i="7"/>
  <c r="M85" i="7" s="1"/>
  <c r="L90" i="7"/>
  <c r="M90" i="7" s="1"/>
  <c r="L93" i="7"/>
  <c r="M93" i="7" s="1"/>
  <c r="L98" i="7"/>
  <c r="M98" i="7" s="1"/>
  <c r="L101" i="7"/>
  <c r="M101" i="7" s="1"/>
  <c r="L106" i="7"/>
  <c r="M106" i="7" s="1"/>
  <c r="L109" i="7"/>
  <c r="M109" i="7" s="1"/>
  <c r="L114" i="7"/>
  <c r="M114" i="7" s="1"/>
  <c r="L117" i="7"/>
  <c r="M117" i="7" s="1"/>
  <c r="L120" i="7"/>
  <c r="M120" i="7" s="1"/>
  <c r="L127" i="7"/>
  <c r="M127" i="7" s="1"/>
  <c r="L130" i="7"/>
  <c r="M130" i="7" s="1"/>
  <c r="L133" i="7"/>
  <c r="M133" i="7" s="1"/>
  <c r="L136" i="7"/>
  <c r="M136" i="7" s="1"/>
  <c r="L143" i="7"/>
  <c r="M143" i="7" s="1"/>
  <c r="L146" i="7"/>
  <c r="M146" i="7" s="1"/>
  <c r="L149" i="7"/>
  <c r="M149" i="7" s="1"/>
  <c r="L152" i="7"/>
  <c r="M152" i="7" s="1"/>
  <c r="L159" i="7"/>
  <c r="M159" i="7" s="1"/>
  <c r="L162" i="7"/>
  <c r="M162" i="7" s="1"/>
  <c r="L165" i="7"/>
  <c r="M165" i="7" s="1"/>
  <c r="L168" i="7"/>
  <c r="M168" i="7" s="1"/>
  <c r="L175" i="7"/>
  <c r="M175" i="7" s="1"/>
  <c r="L178" i="7"/>
  <c r="M178" i="7" s="1"/>
  <c r="L181" i="7"/>
  <c r="M181" i="7" s="1"/>
  <c r="L184" i="7"/>
  <c r="M184" i="7" s="1"/>
  <c r="L191" i="7"/>
  <c r="M191" i="7" s="1"/>
  <c r="L194" i="7"/>
  <c r="M194" i="7" s="1"/>
  <c r="L197" i="7"/>
  <c r="M197" i="7" s="1"/>
  <c r="L200" i="7"/>
  <c r="M200" i="7" s="1"/>
  <c r="L207" i="7"/>
  <c r="M207" i="7" s="1"/>
  <c r="L210" i="7"/>
  <c r="M210" i="7" s="1"/>
  <c r="L213" i="7"/>
  <c r="M213" i="7" s="1"/>
  <c r="L216" i="7"/>
  <c r="M216" i="7" s="1"/>
  <c r="L223" i="7"/>
  <c r="M223" i="7" s="1"/>
  <c r="L226" i="7"/>
  <c r="M226" i="7" s="1"/>
  <c r="L229" i="7"/>
  <c r="M229" i="7" s="1"/>
  <c r="L233" i="7"/>
  <c r="M233" i="7" s="1"/>
  <c r="L237" i="7"/>
  <c r="M237" i="7" s="1"/>
  <c r="L241" i="7"/>
  <c r="M241" i="7" s="1"/>
  <c r="L245" i="7"/>
  <c r="M245" i="7" s="1"/>
  <c r="L249" i="7"/>
  <c r="M249" i="7" s="1"/>
  <c r="L253" i="7"/>
  <c r="M253" i="7" s="1"/>
  <c r="L257" i="7"/>
  <c r="M257" i="7" s="1"/>
  <c r="L261" i="7"/>
  <c r="M261" i="7" s="1"/>
  <c r="L265" i="7"/>
  <c r="M265" i="7" s="1"/>
  <c r="L269" i="7"/>
  <c r="M269" i="7" s="1"/>
  <c r="L273" i="7"/>
  <c r="M273" i="7" s="1"/>
  <c r="L277" i="7"/>
  <c r="M277" i="7" s="1"/>
  <c r="L281" i="7"/>
  <c r="M281" i="7" s="1"/>
  <c r="L285" i="7"/>
  <c r="M285" i="7" s="1"/>
  <c r="L289" i="7"/>
  <c r="M289" i="7" s="1"/>
  <c r="L293" i="7"/>
  <c r="M293" i="7" s="1"/>
  <c r="L297" i="7"/>
  <c r="M297" i="7" s="1"/>
  <c r="L301" i="7"/>
  <c r="M301" i="7" s="1"/>
  <c r="L305" i="7"/>
  <c r="M305" i="7" s="1"/>
  <c r="L309" i="7"/>
  <c r="M309" i="7" s="1"/>
  <c r="L313" i="7"/>
  <c r="M313" i="7" s="1"/>
  <c r="L317" i="7"/>
  <c r="M317" i="7" s="1"/>
  <c r="L321" i="7"/>
  <c r="M321" i="7" s="1"/>
  <c r="L325" i="7"/>
  <c r="M325" i="7" s="1"/>
  <c r="L64" i="7"/>
  <c r="M64" i="7" s="1"/>
  <c r="L67" i="7"/>
  <c r="M67" i="7" s="1"/>
  <c r="L72" i="7"/>
  <c r="M72" i="7" s="1"/>
  <c r="L75" i="7"/>
  <c r="M75" i="7" s="1"/>
  <c r="L80" i="7"/>
  <c r="M80" i="7" s="1"/>
  <c r="L83" i="7"/>
  <c r="M83" i="7" s="1"/>
  <c r="L88" i="7"/>
  <c r="M88" i="7" s="1"/>
  <c r="L91" i="7"/>
  <c r="M91" i="7" s="1"/>
  <c r="L96" i="7"/>
  <c r="M96" i="7" s="1"/>
  <c r="L99" i="7"/>
  <c r="M99" i="7" s="1"/>
  <c r="L104" i="7"/>
  <c r="M104" i="7" s="1"/>
  <c r="L107" i="7"/>
  <c r="M107" i="7" s="1"/>
  <c r="L112" i="7"/>
  <c r="M112" i="7" s="1"/>
  <c r="L115" i="7"/>
  <c r="M115" i="7" s="1"/>
  <c r="L118" i="7"/>
  <c r="M118" i="7" s="1"/>
  <c r="L121" i="7"/>
  <c r="M121" i="7" s="1"/>
  <c r="L124" i="7"/>
  <c r="M124" i="7" s="1"/>
  <c r="L131" i="7"/>
  <c r="M131" i="7" s="1"/>
  <c r="L134" i="7"/>
  <c r="M134" i="7" s="1"/>
  <c r="L137" i="7"/>
  <c r="M137" i="7" s="1"/>
  <c r="L140" i="7"/>
  <c r="M140" i="7" s="1"/>
  <c r="L147" i="7"/>
  <c r="M147" i="7" s="1"/>
  <c r="L150" i="7"/>
  <c r="M150" i="7" s="1"/>
  <c r="L153" i="7"/>
  <c r="M153" i="7" s="1"/>
  <c r="L156" i="7"/>
  <c r="M156" i="7" s="1"/>
  <c r="L163" i="7"/>
  <c r="M163" i="7" s="1"/>
  <c r="L166" i="7"/>
  <c r="M166" i="7" s="1"/>
  <c r="L169" i="7"/>
  <c r="M169" i="7" s="1"/>
  <c r="L172" i="7"/>
  <c r="M172" i="7" s="1"/>
  <c r="L179" i="7"/>
  <c r="M179" i="7" s="1"/>
  <c r="L182" i="7"/>
  <c r="M182" i="7" s="1"/>
  <c r="L185" i="7"/>
  <c r="M185" i="7" s="1"/>
  <c r="L188" i="7"/>
  <c r="M188" i="7" s="1"/>
  <c r="L195" i="7"/>
  <c r="M195" i="7" s="1"/>
  <c r="L198" i="7"/>
  <c r="M198" i="7" s="1"/>
  <c r="L201" i="7"/>
  <c r="M201" i="7" s="1"/>
  <c r="L204" i="7"/>
  <c r="M204" i="7" s="1"/>
  <c r="L211" i="7"/>
  <c r="M211" i="7" s="1"/>
  <c r="L214" i="7"/>
  <c r="M214" i="7" s="1"/>
  <c r="L217" i="7"/>
  <c r="M217" i="7" s="1"/>
  <c r="L220" i="7"/>
  <c r="M220" i="7" s="1"/>
  <c r="L227" i="7"/>
  <c r="M227" i="7" s="1"/>
  <c r="L230" i="7"/>
  <c r="M230" i="7" s="1"/>
  <c r="L234" i="7"/>
  <c r="M234" i="7" s="1"/>
  <c r="L238" i="7"/>
  <c r="M238" i="7" s="1"/>
  <c r="L242" i="7"/>
  <c r="M242" i="7" s="1"/>
  <c r="L246" i="7"/>
  <c r="M246" i="7" s="1"/>
  <c r="L250" i="7"/>
  <c r="M250" i="7" s="1"/>
  <c r="L254" i="7"/>
  <c r="M254" i="7" s="1"/>
  <c r="L258" i="7"/>
  <c r="M258" i="7" s="1"/>
  <c r="L262" i="7"/>
  <c r="M262" i="7" s="1"/>
  <c r="L266" i="7"/>
  <c r="M266" i="7" s="1"/>
  <c r="L270" i="7"/>
  <c r="M270" i="7" s="1"/>
  <c r="L274" i="7"/>
  <c r="M274" i="7" s="1"/>
  <c r="L278" i="7"/>
  <c r="M278" i="7" s="1"/>
  <c r="L282" i="7"/>
  <c r="M282" i="7" s="1"/>
  <c r="L286" i="7"/>
  <c r="M286" i="7" s="1"/>
  <c r="L290" i="7"/>
  <c r="M290" i="7" s="1"/>
  <c r="L294" i="7"/>
  <c r="M294" i="7" s="1"/>
  <c r="L298" i="7"/>
  <c r="M298" i="7" s="1"/>
  <c r="L302" i="7"/>
  <c r="M302" i="7" s="1"/>
  <c r="L306" i="7"/>
  <c r="M306" i="7" s="1"/>
  <c r="L310" i="7"/>
  <c r="M310" i="7" s="1"/>
  <c r="L314" i="7"/>
  <c r="M314" i="7" s="1"/>
  <c r="L318" i="7"/>
  <c r="M318" i="7" s="1"/>
  <c r="L322" i="7"/>
  <c r="M322" i="7" s="1"/>
  <c r="L326" i="7"/>
  <c r="M326" i="7" s="1"/>
  <c r="L330" i="7"/>
  <c r="M330" i="7" s="1"/>
  <c r="L334" i="7"/>
  <c r="M334" i="7" s="1"/>
  <c r="L338" i="7"/>
  <c r="M338" i="7" s="1"/>
  <c r="L342" i="7"/>
  <c r="M342" i="7" s="1"/>
  <c r="L62" i="7"/>
  <c r="M62" i="7" s="1"/>
  <c r="L73" i="7"/>
  <c r="M73" i="7" s="1"/>
  <c r="L94" i="7"/>
  <c r="M94" i="7" s="1"/>
  <c r="L105" i="7"/>
  <c r="M105" i="7" s="1"/>
  <c r="L128" i="7"/>
  <c r="M128" i="7" s="1"/>
  <c r="L141" i="7"/>
  <c r="M141" i="7" s="1"/>
  <c r="L154" i="7"/>
  <c r="M154" i="7" s="1"/>
  <c r="L167" i="7"/>
  <c r="M167" i="7" s="1"/>
  <c r="L192" i="7"/>
  <c r="M192" i="7" s="1"/>
  <c r="L205" i="7"/>
  <c r="M205" i="7" s="1"/>
  <c r="L218" i="7"/>
  <c r="M218" i="7" s="1"/>
  <c r="L231" i="7"/>
  <c r="M231" i="7" s="1"/>
  <c r="L247" i="7"/>
  <c r="M247" i="7" s="1"/>
  <c r="L263" i="7"/>
  <c r="M263" i="7" s="1"/>
  <c r="L279" i="7"/>
  <c r="M279" i="7" s="1"/>
  <c r="L295" i="7"/>
  <c r="M295" i="7" s="1"/>
  <c r="L311" i="7"/>
  <c r="M311" i="7" s="1"/>
  <c r="L327" i="7"/>
  <c r="M327" i="7" s="1"/>
  <c r="L335" i="7"/>
  <c r="M335" i="7" s="1"/>
  <c r="L343" i="7"/>
  <c r="M343" i="7" s="1"/>
  <c r="L347" i="7"/>
  <c r="M347" i="7" s="1"/>
  <c r="L351" i="7"/>
  <c r="M351" i="7" s="1"/>
  <c r="L355" i="7"/>
  <c r="M355" i="7" s="1"/>
  <c r="L359" i="7"/>
  <c r="M359" i="7" s="1"/>
  <c r="L363" i="7"/>
  <c r="M363" i="7" s="1"/>
  <c r="L367" i="7"/>
  <c r="M367" i="7" s="1"/>
  <c r="L371" i="7"/>
  <c r="M371" i="7" s="1"/>
  <c r="L374" i="7"/>
  <c r="M374" i="7" s="1"/>
  <c r="L379" i="7"/>
  <c r="M379" i="7" s="1"/>
  <c r="L382" i="7"/>
  <c r="M382" i="7" s="1"/>
  <c r="L387" i="7"/>
  <c r="M387" i="7" s="1"/>
  <c r="L390" i="7"/>
  <c r="M390" i="7" s="1"/>
  <c r="L395" i="7"/>
  <c r="M395" i="7" s="1"/>
  <c r="L398" i="7"/>
  <c r="M398" i="7" s="1"/>
  <c r="L403" i="7"/>
  <c r="M403" i="7" s="1"/>
  <c r="L406" i="7"/>
  <c r="M406" i="7" s="1"/>
  <c r="L411" i="7"/>
  <c r="M411" i="7" s="1"/>
  <c r="L414" i="7"/>
  <c r="M414" i="7" s="1"/>
  <c r="L417" i="7"/>
  <c r="M417" i="7" s="1"/>
  <c r="L421" i="7"/>
  <c r="M421" i="7" s="1"/>
  <c r="L425" i="7"/>
  <c r="M425" i="7" s="1"/>
  <c r="L429" i="7"/>
  <c r="M429" i="7" s="1"/>
  <c r="L433" i="7"/>
  <c r="M433" i="7" s="1"/>
  <c r="L437" i="7"/>
  <c r="M437" i="7" s="1"/>
  <c r="L441" i="7"/>
  <c r="M441" i="7" s="1"/>
  <c r="L445" i="7"/>
  <c r="M445" i="7" s="1"/>
  <c r="L449" i="7"/>
  <c r="M449" i="7" s="1"/>
  <c r="L453" i="7"/>
  <c r="M453" i="7" s="1"/>
  <c r="L457" i="7"/>
  <c r="M457" i="7" s="1"/>
  <c r="L461" i="7"/>
  <c r="M461" i="7" s="1"/>
  <c r="L465" i="7"/>
  <c r="M465" i="7" s="1"/>
  <c r="L469" i="7"/>
  <c r="M469" i="7" s="1"/>
  <c r="L473" i="7"/>
  <c r="M473" i="7" s="1"/>
  <c r="L477" i="7"/>
  <c r="M477" i="7" s="1"/>
  <c r="L481" i="7"/>
  <c r="M481" i="7" s="1"/>
  <c r="L485" i="7"/>
  <c r="M485" i="7" s="1"/>
  <c r="L489" i="7"/>
  <c r="M489" i="7" s="1"/>
  <c r="L493" i="7"/>
  <c r="M493" i="7" s="1"/>
  <c r="L497" i="7"/>
  <c r="M497" i="7" s="1"/>
  <c r="L501" i="7"/>
  <c r="M501" i="7" s="1"/>
  <c r="L102" i="7"/>
  <c r="M102" i="7" s="1"/>
  <c r="L291" i="7"/>
  <c r="M291" i="7" s="1"/>
  <c r="L333" i="7"/>
  <c r="M333" i="7" s="1"/>
  <c r="L65" i="7"/>
  <c r="M65" i="7" s="1"/>
  <c r="L86" i="7"/>
  <c r="M86" i="7" s="1"/>
  <c r="L97" i="7"/>
  <c r="M97" i="7" s="1"/>
  <c r="L119" i="7"/>
  <c r="M119" i="7" s="1"/>
  <c r="L144" i="7"/>
  <c r="M144" i="7" s="1"/>
  <c r="L157" i="7"/>
  <c r="M157" i="7" s="1"/>
  <c r="L170" i="7"/>
  <c r="M170" i="7" s="1"/>
  <c r="L183" i="7"/>
  <c r="M183" i="7" s="1"/>
  <c r="L208" i="7"/>
  <c r="M208" i="7" s="1"/>
  <c r="L221" i="7"/>
  <c r="M221" i="7" s="1"/>
  <c r="L235" i="7"/>
  <c r="M235" i="7" s="1"/>
  <c r="L251" i="7"/>
  <c r="M251" i="7" s="1"/>
  <c r="L267" i="7"/>
  <c r="M267" i="7" s="1"/>
  <c r="L283" i="7"/>
  <c r="M283" i="7" s="1"/>
  <c r="L299" i="7"/>
  <c r="M299" i="7" s="1"/>
  <c r="L315" i="7"/>
  <c r="M315" i="7" s="1"/>
  <c r="L329" i="7"/>
  <c r="M329" i="7" s="1"/>
  <c r="L337" i="7"/>
  <c r="M337" i="7" s="1"/>
  <c r="L344" i="7"/>
  <c r="M344" i="7" s="1"/>
  <c r="L348" i="7"/>
  <c r="M348" i="7" s="1"/>
  <c r="L352" i="7"/>
  <c r="M352" i="7" s="1"/>
  <c r="L356" i="7"/>
  <c r="M356" i="7" s="1"/>
  <c r="L360" i="7"/>
  <c r="M360" i="7" s="1"/>
  <c r="L364" i="7"/>
  <c r="M364" i="7" s="1"/>
  <c r="L368" i="7"/>
  <c r="M368" i="7" s="1"/>
  <c r="L372" i="7"/>
  <c r="M372" i="7" s="1"/>
  <c r="L377" i="7"/>
  <c r="M377" i="7" s="1"/>
  <c r="L380" i="7"/>
  <c r="M380" i="7" s="1"/>
  <c r="L385" i="7"/>
  <c r="M385" i="7" s="1"/>
  <c r="L388" i="7"/>
  <c r="M388" i="7" s="1"/>
  <c r="L393" i="7"/>
  <c r="M393" i="7" s="1"/>
  <c r="L396" i="7"/>
  <c r="M396" i="7" s="1"/>
  <c r="L401" i="7"/>
  <c r="M401" i="7" s="1"/>
  <c r="L404" i="7"/>
  <c r="M404" i="7" s="1"/>
  <c r="L409" i="7"/>
  <c r="M409" i="7" s="1"/>
  <c r="L412" i="7"/>
  <c r="M412" i="7" s="1"/>
  <c r="L418" i="7"/>
  <c r="M418" i="7" s="1"/>
  <c r="L422" i="7"/>
  <c r="M422" i="7" s="1"/>
  <c r="L426" i="7"/>
  <c r="M426" i="7" s="1"/>
  <c r="L430" i="7"/>
  <c r="M430" i="7" s="1"/>
  <c r="L434" i="7"/>
  <c r="M434" i="7" s="1"/>
  <c r="L438" i="7"/>
  <c r="M438" i="7" s="1"/>
  <c r="L442" i="7"/>
  <c r="M442" i="7" s="1"/>
  <c r="L446" i="7"/>
  <c r="M446" i="7" s="1"/>
  <c r="L450" i="7"/>
  <c r="M450" i="7" s="1"/>
  <c r="L454" i="7"/>
  <c r="M454" i="7" s="1"/>
  <c r="L458" i="7"/>
  <c r="M458" i="7" s="1"/>
  <c r="L462" i="7"/>
  <c r="M462" i="7" s="1"/>
  <c r="L466" i="7"/>
  <c r="M466" i="7" s="1"/>
  <c r="L470" i="7"/>
  <c r="M470" i="7" s="1"/>
  <c r="L474" i="7"/>
  <c r="M474" i="7" s="1"/>
  <c r="L478" i="7"/>
  <c r="M478" i="7" s="1"/>
  <c r="L482" i="7"/>
  <c r="M482" i="7" s="1"/>
  <c r="L486" i="7"/>
  <c r="M486" i="7" s="1"/>
  <c r="L490" i="7"/>
  <c r="M490" i="7" s="1"/>
  <c r="L494" i="7"/>
  <c r="M494" i="7" s="1"/>
  <c r="L498" i="7"/>
  <c r="M498" i="7" s="1"/>
  <c r="L502" i="7"/>
  <c r="M502" i="7" s="1"/>
  <c r="L125" i="7"/>
  <c r="M125" i="7" s="1"/>
  <c r="L78" i="7"/>
  <c r="M78" i="7" s="1"/>
  <c r="L89" i="7"/>
  <c r="M89" i="7" s="1"/>
  <c r="L110" i="7"/>
  <c r="M110" i="7" s="1"/>
  <c r="L122" i="7"/>
  <c r="M122" i="7" s="1"/>
  <c r="L135" i="7"/>
  <c r="M135" i="7" s="1"/>
  <c r="L160" i="7"/>
  <c r="M160" i="7" s="1"/>
  <c r="L173" i="7"/>
  <c r="M173" i="7" s="1"/>
  <c r="L186" i="7"/>
  <c r="M186" i="7" s="1"/>
  <c r="L199" i="7"/>
  <c r="M199" i="7" s="1"/>
  <c r="L224" i="7"/>
  <c r="M224" i="7" s="1"/>
  <c r="L239" i="7"/>
  <c r="M239" i="7" s="1"/>
  <c r="L255" i="7"/>
  <c r="M255" i="7" s="1"/>
  <c r="L271" i="7"/>
  <c r="M271" i="7" s="1"/>
  <c r="L287" i="7"/>
  <c r="M287" i="7" s="1"/>
  <c r="L303" i="7"/>
  <c r="M303" i="7" s="1"/>
  <c r="L319" i="7"/>
  <c r="M319" i="7" s="1"/>
  <c r="L331" i="7"/>
  <c r="M331" i="7" s="1"/>
  <c r="L339" i="7"/>
  <c r="M339" i="7" s="1"/>
  <c r="L345" i="7"/>
  <c r="M345" i="7" s="1"/>
  <c r="L349" i="7"/>
  <c r="M349" i="7" s="1"/>
  <c r="L353" i="7"/>
  <c r="M353" i="7" s="1"/>
  <c r="L357" i="7"/>
  <c r="M357" i="7" s="1"/>
  <c r="L361" i="7"/>
  <c r="M361" i="7" s="1"/>
  <c r="L365" i="7"/>
  <c r="M365" i="7" s="1"/>
  <c r="L369" i="7"/>
  <c r="M369" i="7" s="1"/>
  <c r="L375" i="7"/>
  <c r="M375" i="7" s="1"/>
  <c r="L378" i="7"/>
  <c r="M378" i="7" s="1"/>
  <c r="L383" i="7"/>
  <c r="M383" i="7" s="1"/>
  <c r="L386" i="7"/>
  <c r="M386" i="7" s="1"/>
  <c r="L391" i="7"/>
  <c r="M391" i="7" s="1"/>
  <c r="L394" i="7"/>
  <c r="M394" i="7" s="1"/>
  <c r="L399" i="7"/>
  <c r="M399" i="7" s="1"/>
  <c r="L402" i="7"/>
  <c r="M402" i="7" s="1"/>
  <c r="L407" i="7"/>
  <c r="M407" i="7" s="1"/>
  <c r="L410" i="7"/>
  <c r="M410" i="7" s="1"/>
  <c r="L415" i="7"/>
  <c r="M415" i="7" s="1"/>
  <c r="L419" i="7"/>
  <c r="M419" i="7" s="1"/>
  <c r="L423" i="7"/>
  <c r="M423" i="7" s="1"/>
  <c r="L427" i="7"/>
  <c r="M427" i="7" s="1"/>
  <c r="L431" i="7"/>
  <c r="M431" i="7" s="1"/>
  <c r="L435" i="7"/>
  <c r="M435" i="7" s="1"/>
  <c r="L439" i="7"/>
  <c r="M439" i="7" s="1"/>
  <c r="L443" i="7"/>
  <c r="M443" i="7" s="1"/>
  <c r="L447" i="7"/>
  <c r="M447" i="7" s="1"/>
  <c r="L451" i="7"/>
  <c r="M451" i="7" s="1"/>
  <c r="L455" i="7"/>
  <c r="M455" i="7" s="1"/>
  <c r="L459" i="7"/>
  <c r="M459" i="7" s="1"/>
  <c r="L463" i="7"/>
  <c r="M463" i="7" s="1"/>
  <c r="L467" i="7"/>
  <c r="M467" i="7" s="1"/>
  <c r="L471" i="7"/>
  <c r="M471" i="7" s="1"/>
  <c r="L475" i="7"/>
  <c r="M475" i="7" s="1"/>
  <c r="L479" i="7"/>
  <c r="M479" i="7" s="1"/>
  <c r="L483" i="7"/>
  <c r="M483" i="7" s="1"/>
  <c r="L487" i="7"/>
  <c r="M487" i="7" s="1"/>
  <c r="L491" i="7"/>
  <c r="M491" i="7" s="1"/>
  <c r="L495" i="7"/>
  <c r="M495" i="7" s="1"/>
  <c r="L499" i="7"/>
  <c r="M499" i="7" s="1"/>
  <c r="L503" i="7"/>
  <c r="M503" i="7" s="1"/>
  <c r="L70" i="7"/>
  <c r="M70" i="7" s="1"/>
  <c r="L81" i="7"/>
  <c r="M81" i="7" s="1"/>
  <c r="L113" i="7"/>
  <c r="M113" i="7" s="1"/>
  <c r="L138" i="7"/>
  <c r="M138" i="7" s="1"/>
  <c r="L151" i="7"/>
  <c r="M151" i="7" s="1"/>
  <c r="L176" i="7"/>
  <c r="M176" i="7" s="1"/>
  <c r="L189" i="7"/>
  <c r="M189" i="7" s="1"/>
  <c r="L202" i="7"/>
  <c r="M202" i="7" s="1"/>
  <c r="L215" i="7"/>
  <c r="M215" i="7" s="1"/>
  <c r="L243" i="7"/>
  <c r="M243" i="7" s="1"/>
  <c r="L259" i="7"/>
  <c r="M259" i="7" s="1"/>
  <c r="L275" i="7"/>
  <c r="M275" i="7" s="1"/>
  <c r="L307" i="7"/>
  <c r="M307" i="7" s="1"/>
  <c r="L323" i="7"/>
  <c r="M323" i="7" s="1"/>
  <c r="L341" i="7"/>
  <c r="M341" i="7" s="1"/>
  <c r="L358" i="7"/>
  <c r="M358" i="7" s="1"/>
  <c r="L373" i="7"/>
  <c r="M373" i="7" s="1"/>
  <c r="L384" i="7"/>
  <c r="M384" i="7" s="1"/>
  <c r="L405" i="7"/>
  <c r="M405" i="7" s="1"/>
  <c r="L416" i="7"/>
  <c r="M416" i="7" s="1"/>
  <c r="L432" i="7"/>
  <c r="M432" i="7" s="1"/>
  <c r="L448" i="7"/>
  <c r="M448" i="7" s="1"/>
  <c r="L464" i="7"/>
  <c r="M464" i="7" s="1"/>
  <c r="L480" i="7"/>
  <c r="M480" i="7" s="1"/>
  <c r="L496" i="7"/>
  <c r="M496" i="7" s="1"/>
  <c r="L346" i="7"/>
  <c r="M346" i="7" s="1"/>
  <c r="L362" i="7"/>
  <c r="M362" i="7" s="1"/>
  <c r="L376" i="7"/>
  <c r="M376" i="7" s="1"/>
  <c r="L397" i="7"/>
  <c r="M397" i="7" s="1"/>
  <c r="L408" i="7"/>
  <c r="M408" i="7" s="1"/>
  <c r="L420" i="7"/>
  <c r="M420" i="7" s="1"/>
  <c r="L436" i="7"/>
  <c r="M436" i="7" s="1"/>
  <c r="L452" i="7"/>
  <c r="M452" i="7" s="1"/>
  <c r="L468" i="7"/>
  <c r="M468" i="7" s="1"/>
  <c r="L484" i="7"/>
  <c r="M484" i="7" s="1"/>
  <c r="L500" i="7"/>
  <c r="M500" i="7" s="1"/>
  <c r="L350" i="7"/>
  <c r="M350" i="7" s="1"/>
  <c r="L366" i="7"/>
  <c r="M366" i="7" s="1"/>
  <c r="L389" i="7"/>
  <c r="M389" i="7" s="1"/>
  <c r="L400" i="7"/>
  <c r="M400" i="7" s="1"/>
  <c r="L424" i="7"/>
  <c r="M424" i="7" s="1"/>
  <c r="L440" i="7"/>
  <c r="M440" i="7" s="1"/>
  <c r="L456" i="7"/>
  <c r="M456" i="7" s="1"/>
  <c r="L472" i="7"/>
  <c r="M472" i="7" s="1"/>
  <c r="L488" i="7"/>
  <c r="M488" i="7" s="1"/>
  <c r="L504" i="7"/>
  <c r="M504" i="7" s="1"/>
  <c r="L354" i="7"/>
  <c r="M354" i="7" s="1"/>
  <c r="L370" i="7"/>
  <c r="M370" i="7" s="1"/>
  <c r="L381" i="7"/>
  <c r="M381" i="7" s="1"/>
  <c r="L392" i="7"/>
  <c r="M392" i="7" s="1"/>
  <c r="L413" i="7"/>
  <c r="M413" i="7" s="1"/>
  <c r="L428" i="7"/>
  <c r="M428" i="7" s="1"/>
  <c r="L444" i="7"/>
  <c r="M444" i="7" s="1"/>
  <c r="L460" i="7"/>
  <c r="M460" i="7" s="1"/>
  <c r="L476" i="7"/>
  <c r="M476" i="7" s="1"/>
  <c r="L492" i="7"/>
  <c r="M492" i="7" s="1"/>
  <c r="Y65" i="7"/>
  <c r="Y72" i="7"/>
  <c r="Y73" i="7"/>
  <c r="Y82" i="7"/>
  <c r="Y88" i="7"/>
  <c r="Y89" i="7"/>
  <c r="Y95" i="7"/>
  <c r="Y101" i="7"/>
  <c r="Y102" i="7"/>
  <c r="Y107" i="7"/>
  <c r="Y108" i="7"/>
  <c r="Y114" i="7"/>
  <c r="Y119" i="7"/>
  <c r="Y123" i="7"/>
  <c r="Y127" i="7"/>
  <c r="Y135" i="7"/>
  <c r="Y147" i="7"/>
  <c r="Y151" i="7"/>
  <c r="Y155" i="7"/>
  <c r="Y66" i="7"/>
  <c r="Y67" i="7"/>
  <c r="Y74" i="7"/>
  <c r="Y81" i="7"/>
  <c r="Y87" i="7"/>
  <c r="Y94" i="7"/>
  <c r="Y99" i="7"/>
  <c r="Y100" i="7"/>
  <c r="Y106" i="7"/>
  <c r="Y113" i="7"/>
  <c r="Y118" i="7"/>
  <c r="Y122" i="7"/>
  <c r="Y126" i="7"/>
  <c r="Y130" i="7"/>
  <c r="Y134" i="7"/>
  <c r="Y138" i="7"/>
  <c r="Y142" i="7"/>
  <c r="Y146" i="7"/>
  <c r="Y150" i="7"/>
  <c r="Y154" i="7"/>
  <c r="Y60" i="7"/>
  <c r="Y68" i="7"/>
  <c r="Y69" i="7"/>
  <c r="Y76" i="7"/>
  <c r="Y79" i="7"/>
  <c r="Y85" i="7"/>
  <c r="Y91" i="7"/>
  <c r="Y92" i="7"/>
  <c r="Y98" i="7"/>
  <c r="Y104" i="7"/>
  <c r="Y105" i="7"/>
  <c r="Y111" i="7"/>
  <c r="Y117" i="7"/>
  <c r="Y121" i="7"/>
  <c r="Y129" i="7"/>
  <c r="Y133" i="7"/>
  <c r="Y137" i="7"/>
  <c r="Y145" i="7"/>
  <c r="Y149" i="7"/>
  <c r="Y153" i="7"/>
  <c r="Y63" i="7"/>
  <c r="Y110" i="7"/>
  <c r="Y115" i="7"/>
  <c r="Y120" i="7"/>
  <c r="Y136" i="7"/>
  <c r="Y152" i="7"/>
  <c r="Y156" i="7"/>
  <c r="Y168" i="7"/>
  <c r="Y169" i="7"/>
  <c r="Y176" i="7"/>
  <c r="Y177" i="7"/>
  <c r="Y178" i="7"/>
  <c r="Y186" i="7"/>
  <c r="Y190" i="7"/>
  <c r="Y194" i="7"/>
  <c r="Y202" i="7"/>
  <c r="Y206" i="7"/>
  <c r="Y210" i="7"/>
  <c r="Y218" i="7"/>
  <c r="Y222" i="7"/>
  <c r="Y226" i="7"/>
  <c r="Y71" i="7"/>
  <c r="Y78" i="7"/>
  <c r="Y83" i="7"/>
  <c r="Y97" i="7"/>
  <c r="Y116" i="7"/>
  <c r="Y132" i="7"/>
  <c r="Y148" i="7"/>
  <c r="Y159" i="7"/>
  <c r="Y163" i="7"/>
  <c r="Y170" i="7"/>
  <c r="Y171" i="7"/>
  <c r="Y181" i="7"/>
  <c r="Y185" i="7"/>
  <c r="Y189" i="7"/>
  <c r="Y193" i="7"/>
  <c r="Y197" i="7"/>
  <c r="Y201" i="7"/>
  <c r="Y205" i="7"/>
  <c r="Y209" i="7"/>
  <c r="Y213" i="7"/>
  <c r="Y217" i="7"/>
  <c r="Y221" i="7"/>
  <c r="Y225" i="7"/>
  <c r="Y229" i="7"/>
  <c r="Y233" i="7"/>
  <c r="Y84" i="7"/>
  <c r="Y103" i="7"/>
  <c r="Y162" i="7"/>
  <c r="Y164" i="7"/>
  <c r="Y165" i="7"/>
  <c r="Y172" i="7"/>
  <c r="Y173" i="7"/>
  <c r="Y180" i="7"/>
  <c r="Y184" i="7"/>
  <c r="Y188" i="7"/>
  <c r="Y192" i="7"/>
  <c r="Y196" i="7"/>
  <c r="Y200" i="7"/>
  <c r="Y204" i="7"/>
  <c r="Y208" i="7"/>
  <c r="Y212" i="7"/>
  <c r="Y216" i="7"/>
  <c r="Y220" i="7"/>
  <c r="Y224" i="7"/>
  <c r="Y228" i="7"/>
  <c r="Y232" i="7"/>
  <c r="Y62" i="7"/>
  <c r="Y166" i="7"/>
  <c r="Y187" i="7"/>
  <c r="Y219" i="7"/>
  <c r="Y231" i="7"/>
  <c r="Y241" i="7"/>
  <c r="Y242" i="7"/>
  <c r="Y249" i="7"/>
  <c r="Y250" i="7"/>
  <c r="Y258" i="7"/>
  <c r="Y265" i="7"/>
  <c r="Y266" i="7"/>
  <c r="Y273" i="7"/>
  <c r="Y274" i="7"/>
  <c r="Y275" i="7"/>
  <c r="Y290" i="7"/>
  <c r="Y291" i="7"/>
  <c r="Y140" i="7"/>
  <c r="Y158" i="7"/>
  <c r="Y167" i="7"/>
  <c r="Y174" i="7"/>
  <c r="Y183" i="7"/>
  <c r="Y199" i="7"/>
  <c r="Y234" i="7"/>
  <c r="Y243" i="7"/>
  <c r="Y244" i="7"/>
  <c r="Y252" i="7"/>
  <c r="Y259" i="7"/>
  <c r="Y260" i="7"/>
  <c r="Y267" i="7"/>
  <c r="Y268" i="7"/>
  <c r="Y269" i="7"/>
  <c r="Y270" i="7"/>
  <c r="Y271" i="7"/>
  <c r="Y284" i="7"/>
  <c r="Y286" i="7"/>
  <c r="Y287" i="7"/>
  <c r="Y300" i="7"/>
  <c r="Y301" i="7"/>
  <c r="Y302" i="7"/>
  <c r="Y124" i="7"/>
  <c r="Y175" i="7"/>
  <c r="Y179" i="7"/>
  <c r="Y195" i="7"/>
  <c r="Y211" i="7"/>
  <c r="Y227" i="7"/>
  <c r="Y236" i="7"/>
  <c r="Y237" i="7"/>
  <c r="Y238" i="7"/>
  <c r="Y245" i="7"/>
  <c r="Y254" i="7"/>
  <c r="Y261" i="7"/>
  <c r="Y280" i="7"/>
  <c r="Y281" i="7"/>
  <c r="Y282" i="7"/>
  <c r="Y296" i="7"/>
  <c r="Y297" i="7"/>
  <c r="Y298" i="7"/>
  <c r="Y299" i="7"/>
  <c r="Y312" i="7"/>
  <c r="Y313" i="7"/>
  <c r="Y314" i="7"/>
  <c r="Y191" i="7"/>
  <c r="Y248" i="7"/>
  <c r="Y255" i="7"/>
  <c r="Y295" i="7"/>
  <c r="Y308" i="7"/>
  <c r="Y324" i="7"/>
  <c r="Y325" i="7"/>
  <c r="Y326" i="7"/>
  <c r="Y327" i="7"/>
  <c r="Y340" i="7"/>
  <c r="Y341" i="7"/>
  <c r="Y342" i="7"/>
  <c r="Y349" i="7"/>
  <c r="Y351" i="7"/>
  <c r="Y353" i="7"/>
  <c r="Y358" i="7"/>
  <c r="Y366" i="7"/>
  <c r="Y367" i="7"/>
  <c r="Y374" i="7"/>
  <c r="Y382" i="7"/>
  <c r="Y383" i="7"/>
  <c r="Y390" i="7"/>
  <c r="Y398" i="7"/>
  <c r="Y399" i="7"/>
  <c r="Y406" i="7"/>
  <c r="Y414" i="7"/>
  <c r="Y415" i="7"/>
  <c r="Y422" i="7"/>
  <c r="Y90" i="7"/>
  <c r="Y161" i="7"/>
  <c r="Y263" i="7"/>
  <c r="Y279" i="7"/>
  <c r="Y292" i="7"/>
  <c r="Y306" i="7"/>
  <c r="Y321" i="7"/>
  <c r="Y322" i="7"/>
  <c r="Y323" i="7"/>
  <c r="Y337" i="7"/>
  <c r="Y338" i="7"/>
  <c r="Y339" i="7"/>
  <c r="Y361" i="7"/>
  <c r="Y368" i="7"/>
  <c r="Y369" i="7"/>
  <c r="Y377" i="7"/>
  <c r="Y384" i="7"/>
  <c r="Y385" i="7"/>
  <c r="Y393" i="7"/>
  <c r="Y400" i="7"/>
  <c r="Y401" i="7"/>
  <c r="Y409" i="7"/>
  <c r="Y416" i="7"/>
  <c r="Y417" i="7"/>
  <c r="Y425" i="7"/>
  <c r="Y427" i="7"/>
  <c r="Y428" i="7"/>
  <c r="Y430" i="7"/>
  <c r="Y443" i="7"/>
  <c r="Y444" i="7"/>
  <c r="Y445" i="7"/>
  <c r="Y109" i="7"/>
  <c r="Y223" i="7"/>
  <c r="Y235" i="7"/>
  <c r="Y264" i="7"/>
  <c r="Y276" i="7"/>
  <c r="Y293" i="7"/>
  <c r="Y309" i="7"/>
  <c r="Y311" i="7"/>
  <c r="Y316" i="7"/>
  <c r="Y318" i="7"/>
  <c r="Y319" i="7"/>
  <c r="Y332" i="7"/>
  <c r="Y333" i="7"/>
  <c r="Y334" i="7"/>
  <c r="Y335" i="7"/>
  <c r="Y348" i="7"/>
  <c r="Y350" i="7"/>
  <c r="Y352" i="7"/>
  <c r="Y354" i="7"/>
  <c r="Y355" i="7"/>
  <c r="Y363" i="7"/>
  <c r="Y370" i="7"/>
  <c r="Y371" i="7"/>
  <c r="Y379" i="7"/>
  <c r="Y386" i="7"/>
  <c r="Y387" i="7"/>
  <c r="Y395" i="7"/>
  <c r="Y402" i="7"/>
  <c r="Y403" i="7"/>
  <c r="Y411" i="7"/>
  <c r="Y418" i="7"/>
  <c r="Y419" i="7"/>
  <c r="Y440" i="7"/>
  <c r="Y441" i="7"/>
  <c r="Y277" i="7"/>
  <c r="Y330" i="7"/>
  <c r="Y347" i="7"/>
  <c r="Y356" i="7"/>
  <c r="Y381" i="7"/>
  <c r="Y388" i="7"/>
  <c r="Y413" i="7"/>
  <c r="Y420" i="7"/>
  <c r="Y435" i="7"/>
  <c r="Y437" i="7"/>
  <c r="Y451" i="7"/>
  <c r="Y452" i="7"/>
  <c r="Y453" i="7"/>
  <c r="Y454" i="7"/>
  <c r="Y467" i="7"/>
  <c r="Y468" i="7"/>
  <c r="Y470" i="7"/>
  <c r="Y483" i="7"/>
  <c r="Y484" i="7"/>
  <c r="Y485" i="7"/>
  <c r="Y486" i="7"/>
  <c r="Y499" i="7"/>
  <c r="Y500" i="7"/>
  <c r="Y501" i="7"/>
  <c r="Y502" i="7"/>
  <c r="Y373" i="7"/>
  <c r="Y432" i="7"/>
  <c r="Y487" i="7"/>
  <c r="Y305" i="7"/>
  <c r="Y331" i="7"/>
  <c r="Y357" i="7"/>
  <c r="Y364" i="7"/>
  <c r="Y389" i="7"/>
  <c r="Y396" i="7"/>
  <c r="Y421" i="7"/>
  <c r="Y431" i="7"/>
  <c r="Y433" i="7"/>
  <c r="Y447" i="7"/>
  <c r="Y448" i="7"/>
  <c r="Y449" i="7"/>
  <c r="Y450" i="7"/>
  <c r="Y463" i="7"/>
  <c r="Y464" i="7"/>
  <c r="Y465" i="7"/>
  <c r="Y466" i="7"/>
  <c r="Y479" i="7"/>
  <c r="Y480" i="7"/>
  <c r="Y481" i="7"/>
  <c r="Y482" i="7"/>
  <c r="Y495" i="7"/>
  <c r="Y496" i="7"/>
  <c r="Y497" i="7"/>
  <c r="Y498" i="7"/>
  <c r="Y329" i="7"/>
  <c r="Y434" i="7"/>
  <c r="Y455" i="7"/>
  <c r="Y307" i="7"/>
  <c r="Y328" i="7"/>
  <c r="Y345" i="7"/>
  <c r="Y365" i="7"/>
  <c r="Y372" i="7"/>
  <c r="Y397" i="7"/>
  <c r="Y404" i="7"/>
  <c r="Y436" i="7"/>
  <c r="Y438" i="7"/>
  <c r="Y446" i="7"/>
  <c r="Y459" i="7"/>
  <c r="Y460" i="7"/>
  <c r="Y461" i="7"/>
  <c r="Y462" i="7"/>
  <c r="Y475" i="7"/>
  <c r="Y476" i="7"/>
  <c r="Y477" i="7"/>
  <c r="Y478" i="7"/>
  <c r="Y491" i="7"/>
  <c r="Y492" i="7"/>
  <c r="Y494" i="7"/>
  <c r="Y346" i="7"/>
  <c r="Y380" i="7"/>
  <c r="Y412" i="7"/>
  <c r="Y457" i="7"/>
  <c r="Y471" i="7"/>
  <c r="Y473" i="7"/>
  <c r="T60" i="7"/>
  <c r="U60" i="7" s="1"/>
  <c r="T67" i="7"/>
  <c r="U67" i="7" s="1"/>
  <c r="T68" i="7"/>
  <c r="U68" i="7" s="1"/>
  <c r="T75" i="7"/>
  <c r="U75" i="7" s="1"/>
  <c r="T76" i="7"/>
  <c r="U76" i="7" s="1"/>
  <c r="T80" i="7"/>
  <c r="U80" i="7" s="1"/>
  <c r="T81" i="7"/>
  <c r="U81" i="7" s="1"/>
  <c r="T86" i="7"/>
  <c r="U86" i="7" s="1"/>
  <c r="T87" i="7"/>
  <c r="U87" i="7" s="1"/>
  <c r="T93" i="7"/>
  <c r="U93" i="7" s="1"/>
  <c r="T99" i="7"/>
  <c r="U99" i="7" s="1"/>
  <c r="T100" i="7"/>
  <c r="U100" i="7" s="1"/>
  <c r="T106" i="7"/>
  <c r="U106" i="7" s="1"/>
  <c r="T112" i="7"/>
  <c r="U112" i="7" s="1"/>
  <c r="T113" i="7"/>
  <c r="U113" i="7" s="1"/>
  <c r="T118" i="7"/>
  <c r="U118" i="7" s="1"/>
  <c r="T122" i="7"/>
  <c r="U122" i="7" s="1"/>
  <c r="T126" i="7"/>
  <c r="U126" i="7" s="1"/>
  <c r="T130" i="7"/>
  <c r="U130" i="7" s="1"/>
  <c r="T134" i="7"/>
  <c r="U134" i="7" s="1"/>
  <c r="T138" i="7"/>
  <c r="U138" i="7" s="1"/>
  <c r="T142" i="7"/>
  <c r="U142" i="7" s="1"/>
  <c r="T146" i="7"/>
  <c r="U146" i="7" s="1"/>
  <c r="T150" i="7"/>
  <c r="U150" i="7" s="1"/>
  <c r="T154" i="7"/>
  <c r="U154" i="7" s="1"/>
  <c r="T158" i="7"/>
  <c r="U158" i="7" s="1"/>
  <c r="T61" i="7"/>
  <c r="U61" i="7" s="1"/>
  <c r="T62" i="7"/>
  <c r="U62" i="7" s="1"/>
  <c r="T69" i="7"/>
  <c r="U69" i="7" s="1"/>
  <c r="T70" i="7"/>
  <c r="U70" i="7" s="1"/>
  <c r="T77" i="7"/>
  <c r="U77" i="7" s="1"/>
  <c r="T78" i="7"/>
  <c r="U78" i="7" s="1"/>
  <c r="T79" i="7"/>
  <c r="U79" i="7" s="1"/>
  <c r="T85" i="7"/>
  <c r="U85" i="7" s="1"/>
  <c r="T91" i="7"/>
  <c r="U91" i="7" s="1"/>
  <c r="T92" i="7"/>
  <c r="U92" i="7" s="1"/>
  <c r="T98" i="7"/>
  <c r="U98" i="7" s="1"/>
  <c r="T104" i="7"/>
  <c r="U104" i="7" s="1"/>
  <c r="T105" i="7"/>
  <c r="U105" i="7" s="1"/>
  <c r="T110" i="7"/>
  <c r="U110" i="7" s="1"/>
  <c r="T111" i="7"/>
  <c r="U111" i="7" s="1"/>
  <c r="T117" i="7"/>
  <c r="U117" i="7" s="1"/>
  <c r="T121" i="7"/>
  <c r="U121" i="7" s="1"/>
  <c r="T125" i="7"/>
  <c r="U125" i="7" s="1"/>
  <c r="T129" i="7"/>
  <c r="U129" i="7" s="1"/>
  <c r="T133" i="7"/>
  <c r="U133" i="7" s="1"/>
  <c r="T137" i="7"/>
  <c r="U137" i="7" s="1"/>
  <c r="T141" i="7"/>
  <c r="U141" i="7" s="1"/>
  <c r="T145" i="7"/>
  <c r="U145" i="7" s="1"/>
  <c r="T149" i="7"/>
  <c r="U149" i="7" s="1"/>
  <c r="T153" i="7"/>
  <c r="U153" i="7" s="1"/>
  <c r="T63" i="7"/>
  <c r="U63" i="7" s="1"/>
  <c r="T64" i="7"/>
  <c r="U64" i="7" s="1"/>
  <c r="T71" i="7"/>
  <c r="U71" i="7" s="1"/>
  <c r="T72" i="7"/>
  <c r="U72" i="7" s="1"/>
  <c r="T83" i="7"/>
  <c r="U83" i="7" s="1"/>
  <c r="T84" i="7"/>
  <c r="U84" i="7" s="1"/>
  <c r="T90" i="7"/>
  <c r="U90" i="7" s="1"/>
  <c r="T96" i="7"/>
  <c r="U96" i="7" s="1"/>
  <c r="T97" i="7"/>
  <c r="U97" i="7" s="1"/>
  <c r="T102" i="7"/>
  <c r="U102" i="7" s="1"/>
  <c r="T103" i="7"/>
  <c r="U103" i="7" s="1"/>
  <c r="T109" i="7"/>
  <c r="U109" i="7" s="1"/>
  <c r="T115" i="7"/>
  <c r="U115" i="7" s="1"/>
  <c r="T116" i="7"/>
  <c r="U116" i="7" s="1"/>
  <c r="T120" i="7"/>
  <c r="U120" i="7" s="1"/>
  <c r="T124" i="7"/>
  <c r="U124" i="7" s="1"/>
  <c r="T128" i="7"/>
  <c r="U128" i="7" s="1"/>
  <c r="T132" i="7"/>
  <c r="U132" i="7" s="1"/>
  <c r="T136" i="7"/>
  <c r="U136" i="7" s="1"/>
  <c r="T140" i="7"/>
  <c r="U140" i="7" s="1"/>
  <c r="T144" i="7"/>
  <c r="U144" i="7" s="1"/>
  <c r="T148" i="7"/>
  <c r="U148" i="7" s="1"/>
  <c r="T152" i="7"/>
  <c r="U152" i="7" s="1"/>
  <c r="T156" i="7"/>
  <c r="U156" i="7" s="1"/>
  <c r="T74" i="7"/>
  <c r="U74" i="7" s="1"/>
  <c r="T82" i="7"/>
  <c r="U82" i="7" s="1"/>
  <c r="T101" i="7"/>
  <c r="U101" i="7" s="1"/>
  <c r="T131" i="7"/>
  <c r="U131" i="7" s="1"/>
  <c r="T147" i="7"/>
  <c r="U147" i="7" s="1"/>
  <c r="T159" i="7"/>
  <c r="U159" i="7" s="1"/>
  <c r="T163" i="7"/>
  <c r="U163" i="7" s="1"/>
  <c r="T164" i="7"/>
  <c r="U164" i="7" s="1"/>
  <c r="T171" i="7"/>
  <c r="U171" i="7" s="1"/>
  <c r="T172" i="7"/>
  <c r="U172" i="7" s="1"/>
  <c r="T181" i="7"/>
  <c r="U181" i="7" s="1"/>
  <c r="T185" i="7"/>
  <c r="U185" i="7" s="1"/>
  <c r="T189" i="7"/>
  <c r="U189" i="7" s="1"/>
  <c r="T193" i="7"/>
  <c r="U193" i="7" s="1"/>
  <c r="T197" i="7"/>
  <c r="U197" i="7" s="1"/>
  <c r="T201" i="7"/>
  <c r="U201" i="7" s="1"/>
  <c r="T205" i="7"/>
  <c r="U205" i="7" s="1"/>
  <c r="T209" i="7"/>
  <c r="U209" i="7" s="1"/>
  <c r="T213" i="7"/>
  <c r="U213" i="7" s="1"/>
  <c r="T217" i="7"/>
  <c r="U217" i="7" s="1"/>
  <c r="T221" i="7"/>
  <c r="U221" i="7" s="1"/>
  <c r="T225" i="7"/>
  <c r="U225" i="7" s="1"/>
  <c r="T88" i="7"/>
  <c r="U88" i="7" s="1"/>
  <c r="T107" i="7"/>
  <c r="U107" i="7" s="1"/>
  <c r="T127" i="7"/>
  <c r="U127" i="7" s="1"/>
  <c r="T143" i="7"/>
  <c r="U143" i="7" s="1"/>
  <c r="T157" i="7"/>
  <c r="U157" i="7" s="1"/>
  <c r="T162" i="7"/>
  <c r="U162" i="7" s="1"/>
  <c r="T165" i="7"/>
  <c r="U165" i="7" s="1"/>
  <c r="T166" i="7"/>
  <c r="U166" i="7" s="1"/>
  <c r="T173" i="7"/>
  <c r="U173" i="7" s="1"/>
  <c r="T174" i="7"/>
  <c r="U174" i="7" s="1"/>
  <c r="T180" i="7"/>
  <c r="U180" i="7" s="1"/>
  <c r="T184" i="7"/>
  <c r="U184" i="7" s="1"/>
  <c r="T188" i="7"/>
  <c r="U188" i="7" s="1"/>
  <c r="T192" i="7"/>
  <c r="U192" i="7" s="1"/>
  <c r="T196" i="7"/>
  <c r="U196" i="7" s="1"/>
  <c r="T200" i="7"/>
  <c r="U200" i="7" s="1"/>
  <c r="T204" i="7"/>
  <c r="U204" i="7" s="1"/>
  <c r="T208" i="7"/>
  <c r="U208" i="7" s="1"/>
  <c r="T212" i="7"/>
  <c r="U212" i="7" s="1"/>
  <c r="T216" i="7"/>
  <c r="U216" i="7" s="1"/>
  <c r="T220" i="7"/>
  <c r="U220" i="7" s="1"/>
  <c r="T224" i="7"/>
  <c r="U224" i="7" s="1"/>
  <c r="T228" i="7"/>
  <c r="U228" i="7" s="1"/>
  <c r="T232" i="7"/>
  <c r="U232" i="7" s="1"/>
  <c r="T65" i="7"/>
  <c r="U65" i="7" s="1"/>
  <c r="T89" i="7"/>
  <c r="U89" i="7" s="1"/>
  <c r="T94" i="7"/>
  <c r="U94" i="7" s="1"/>
  <c r="T108" i="7"/>
  <c r="U108" i="7" s="1"/>
  <c r="T123" i="7"/>
  <c r="U123" i="7" s="1"/>
  <c r="T139" i="7"/>
  <c r="U139" i="7" s="1"/>
  <c r="T155" i="7"/>
  <c r="U155" i="7" s="1"/>
  <c r="T161" i="7"/>
  <c r="U161" i="7" s="1"/>
  <c r="T167" i="7"/>
  <c r="U167" i="7" s="1"/>
  <c r="T168" i="7"/>
  <c r="U168" i="7" s="1"/>
  <c r="T175" i="7"/>
  <c r="U175" i="7" s="1"/>
  <c r="T176" i="7"/>
  <c r="U176" i="7" s="1"/>
  <c r="T179" i="7"/>
  <c r="U179" i="7" s="1"/>
  <c r="T183" i="7"/>
  <c r="U183" i="7" s="1"/>
  <c r="T187" i="7"/>
  <c r="U187" i="7" s="1"/>
  <c r="T191" i="7"/>
  <c r="U191" i="7" s="1"/>
  <c r="T195" i="7"/>
  <c r="U195" i="7" s="1"/>
  <c r="T199" i="7"/>
  <c r="U199" i="7" s="1"/>
  <c r="T203" i="7"/>
  <c r="U203" i="7" s="1"/>
  <c r="T207" i="7"/>
  <c r="U207" i="7" s="1"/>
  <c r="T211" i="7"/>
  <c r="U211" i="7" s="1"/>
  <c r="T215" i="7"/>
  <c r="U215" i="7" s="1"/>
  <c r="T219" i="7"/>
  <c r="U219" i="7" s="1"/>
  <c r="T223" i="7"/>
  <c r="U223" i="7" s="1"/>
  <c r="T227" i="7"/>
  <c r="U227" i="7" s="1"/>
  <c r="T231" i="7"/>
  <c r="U231" i="7" s="1"/>
  <c r="T95" i="7"/>
  <c r="U95" i="7" s="1"/>
  <c r="T114" i="7"/>
  <c r="U114" i="7" s="1"/>
  <c r="T135" i="7"/>
  <c r="U135" i="7" s="1"/>
  <c r="T170" i="7"/>
  <c r="U170" i="7" s="1"/>
  <c r="T177" i="7"/>
  <c r="U177" i="7" s="1"/>
  <c r="T182" i="7"/>
  <c r="U182" i="7" s="1"/>
  <c r="T198" i="7"/>
  <c r="U198" i="7" s="1"/>
  <c r="T214" i="7"/>
  <c r="U214" i="7" s="1"/>
  <c r="T234" i="7"/>
  <c r="U234" i="7" s="1"/>
  <c r="T237" i="7"/>
  <c r="U237" i="7" s="1"/>
  <c r="T244" i="7"/>
  <c r="U244" i="7" s="1"/>
  <c r="T245" i="7"/>
  <c r="U245" i="7" s="1"/>
  <c r="T252" i="7"/>
  <c r="U252" i="7" s="1"/>
  <c r="T253" i="7"/>
  <c r="U253" i="7" s="1"/>
  <c r="T260" i="7"/>
  <c r="U260" i="7" s="1"/>
  <c r="T261" i="7"/>
  <c r="U261" i="7" s="1"/>
  <c r="T268" i="7"/>
  <c r="U268" i="7" s="1"/>
  <c r="T269" i="7"/>
  <c r="U269" i="7" s="1"/>
  <c r="T270" i="7"/>
  <c r="U270" i="7" s="1"/>
  <c r="T283" i="7"/>
  <c r="U283" i="7" s="1"/>
  <c r="T284" i="7"/>
  <c r="U284" i="7" s="1"/>
  <c r="T285" i="7"/>
  <c r="U285" i="7" s="1"/>
  <c r="T286" i="7"/>
  <c r="U286" i="7" s="1"/>
  <c r="T66" i="7"/>
  <c r="U66" i="7" s="1"/>
  <c r="T119" i="7"/>
  <c r="U119" i="7" s="1"/>
  <c r="T178" i="7"/>
  <c r="U178" i="7" s="1"/>
  <c r="T194" i="7"/>
  <c r="U194" i="7" s="1"/>
  <c r="T210" i="7"/>
  <c r="U210" i="7" s="1"/>
  <c r="T226" i="7"/>
  <c r="U226" i="7" s="1"/>
  <c r="T229" i="7"/>
  <c r="U229" i="7" s="1"/>
  <c r="T236" i="7"/>
  <c r="U236" i="7" s="1"/>
  <c r="T238" i="7"/>
  <c r="U238" i="7" s="1"/>
  <c r="T239" i="7"/>
  <c r="U239" i="7" s="1"/>
  <c r="T246" i="7"/>
  <c r="U246" i="7" s="1"/>
  <c r="T247" i="7"/>
  <c r="U247" i="7" s="1"/>
  <c r="T254" i="7"/>
  <c r="U254" i="7" s="1"/>
  <c r="T255" i="7"/>
  <c r="U255" i="7" s="1"/>
  <c r="T262" i="7"/>
  <c r="U262" i="7" s="1"/>
  <c r="T263" i="7"/>
  <c r="U263" i="7" s="1"/>
  <c r="T279" i="7"/>
  <c r="U279" i="7" s="1"/>
  <c r="T280" i="7"/>
  <c r="U280" i="7" s="1"/>
  <c r="T281" i="7"/>
  <c r="U281" i="7" s="1"/>
  <c r="T282" i="7"/>
  <c r="U282" i="7" s="1"/>
  <c r="T295" i="7"/>
  <c r="U295" i="7" s="1"/>
  <c r="T296" i="7"/>
  <c r="U296" i="7" s="1"/>
  <c r="T297" i="7"/>
  <c r="U297" i="7" s="1"/>
  <c r="T298" i="7"/>
  <c r="U298" i="7" s="1"/>
  <c r="T311" i="7"/>
  <c r="U311" i="7" s="1"/>
  <c r="T312" i="7"/>
  <c r="U312" i="7" s="1"/>
  <c r="T313" i="7"/>
  <c r="U313" i="7" s="1"/>
  <c r="T314" i="7"/>
  <c r="U314" i="7" s="1"/>
  <c r="T160" i="7"/>
  <c r="U160" i="7" s="1"/>
  <c r="T190" i="7"/>
  <c r="U190" i="7" s="1"/>
  <c r="T206" i="7"/>
  <c r="U206" i="7" s="1"/>
  <c r="T222" i="7"/>
  <c r="U222" i="7" s="1"/>
  <c r="T230" i="7"/>
  <c r="U230" i="7" s="1"/>
  <c r="T235" i="7"/>
  <c r="U235" i="7" s="1"/>
  <c r="T240" i="7"/>
  <c r="U240" i="7" s="1"/>
  <c r="T241" i="7"/>
  <c r="U241" i="7" s="1"/>
  <c r="T248" i="7"/>
  <c r="U248" i="7" s="1"/>
  <c r="T249" i="7"/>
  <c r="U249" i="7" s="1"/>
  <c r="T256" i="7"/>
  <c r="U256" i="7" s="1"/>
  <c r="T257" i="7"/>
  <c r="U257" i="7" s="1"/>
  <c r="T264" i="7"/>
  <c r="U264" i="7" s="1"/>
  <c r="T265" i="7"/>
  <c r="U265" i="7" s="1"/>
  <c r="T275" i="7"/>
  <c r="U275" i="7" s="1"/>
  <c r="T276" i="7"/>
  <c r="U276" i="7" s="1"/>
  <c r="T277" i="7"/>
  <c r="U277" i="7" s="1"/>
  <c r="T278" i="7"/>
  <c r="U278" i="7" s="1"/>
  <c r="T291" i="7"/>
  <c r="U291" i="7" s="1"/>
  <c r="T292" i="7"/>
  <c r="U292" i="7" s="1"/>
  <c r="T293" i="7"/>
  <c r="U293" i="7" s="1"/>
  <c r="T294" i="7"/>
  <c r="U294" i="7" s="1"/>
  <c r="T307" i="7"/>
  <c r="U307" i="7" s="1"/>
  <c r="T308" i="7"/>
  <c r="U308" i="7" s="1"/>
  <c r="T309" i="7"/>
  <c r="U309" i="7" s="1"/>
  <c r="T310" i="7"/>
  <c r="U310" i="7" s="1"/>
  <c r="T73" i="7"/>
  <c r="U73" i="7" s="1"/>
  <c r="T151" i="7"/>
  <c r="U151" i="7" s="1"/>
  <c r="T259" i="7"/>
  <c r="U259" i="7" s="1"/>
  <c r="T266" i="7"/>
  <c r="U266" i="7" s="1"/>
  <c r="T274" i="7"/>
  <c r="U274" i="7" s="1"/>
  <c r="T287" i="7"/>
  <c r="U287" i="7" s="1"/>
  <c r="T304" i="7"/>
  <c r="U304" i="7" s="1"/>
  <c r="T306" i="7"/>
  <c r="U306" i="7" s="1"/>
  <c r="T319" i="7"/>
  <c r="U319" i="7" s="1"/>
  <c r="T320" i="7"/>
  <c r="U320" i="7" s="1"/>
  <c r="T321" i="7"/>
  <c r="U321" i="7" s="1"/>
  <c r="T322" i="7"/>
  <c r="U322" i="7" s="1"/>
  <c r="T335" i="7"/>
  <c r="U335" i="7" s="1"/>
  <c r="T336" i="7"/>
  <c r="U336" i="7" s="1"/>
  <c r="T337" i="7"/>
  <c r="U337" i="7" s="1"/>
  <c r="T338" i="7"/>
  <c r="U338" i="7" s="1"/>
  <c r="T350" i="7"/>
  <c r="U350" i="7" s="1"/>
  <c r="T352" i="7"/>
  <c r="U352" i="7" s="1"/>
  <c r="T354" i="7"/>
  <c r="U354" i="7" s="1"/>
  <c r="T361" i="7"/>
  <c r="U361" i="7" s="1"/>
  <c r="T362" i="7"/>
  <c r="U362" i="7" s="1"/>
  <c r="T369" i="7"/>
  <c r="U369" i="7" s="1"/>
  <c r="T370" i="7"/>
  <c r="U370" i="7" s="1"/>
  <c r="T377" i="7"/>
  <c r="U377" i="7" s="1"/>
  <c r="T378" i="7"/>
  <c r="U378" i="7" s="1"/>
  <c r="T385" i="7"/>
  <c r="U385" i="7" s="1"/>
  <c r="T386" i="7"/>
  <c r="U386" i="7" s="1"/>
  <c r="T393" i="7"/>
  <c r="U393" i="7" s="1"/>
  <c r="T394" i="7"/>
  <c r="U394" i="7" s="1"/>
  <c r="T401" i="7"/>
  <c r="U401" i="7" s="1"/>
  <c r="T402" i="7"/>
  <c r="U402" i="7" s="1"/>
  <c r="T409" i="7"/>
  <c r="U409" i="7" s="1"/>
  <c r="T410" i="7"/>
  <c r="U410" i="7" s="1"/>
  <c r="T417" i="7"/>
  <c r="U417" i="7" s="1"/>
  <c r="T418" i="7"/>
  <c r="U418" i="7" s="1"/>
  <c r="T425" i="7"/>
  <c r="U425" i="7" s="1"/>
  <c r="T426" i="7"/>
  <c r="U426" i="7" s="1"/>
  <c r="T427" i="7"/>
  <c r="U427" i="7" s="1"/>
  <c r="T428" i="7"/>
  <c r="U428" i="7" s="1"/>
  <c r="T429" i="7"/>
  <c r="U429" i="7" s="1"/>
  <c r="T218" i="7"/>
  <c r="U218" i="7" s="1"/>
  <c r="T233" i="7"/>
  <c r="U233" i="7" s="1"/>
  <c r="T242" i="7"/>
  <c r="U242" i="7" s="1"/>
  <c r="T267" i="7"/>
  <c r="U267" i="7" s="1"/>
  <c r="T271" i="7"/>
  <c r="U271" i="7" s="1"/>
  <c r="T288" i="7"/>
  <c r="U288" i="7" s="1"/>
  <c r="T300" i="7"/>
  <c r="U300" i="7" s="1"/>
  <c r="T302" i="7"/>
  <c r="U302" i="7" s="1"/>
  <c r="T315" i="7"/>
  <c r="U315" i="7" s="1"/>
  <c r="T316" i="7"/>
  <c r="U316" i="7" s="1"/>
  <c r="T317" i="7"/>
  <c r="U317" i="7" s="1"/>
  <c r="T318" i="7"/>
  <c r="U318" i="7" s="1"/>
  <c r="T331" i="7"/>
  <c r="U331" i="7" s="1"/>
  <c r="T332" i="7"/>
  <c r="U332" i="7" s="1"/>
  <c r="T333" i="7"/>
  <c r="U333" i="7" s="1"/>
  <c r="T334" i="7"/>
  <c r="U334" i="7" s="1"/>
  <c r="T347" i="7"/>
  <c r="U347" i="7" s="1"/>
  <c r="T348" i="7"/>
  <c r="U348" i="7" s="1"/>
  <c r="T355" i="7"/>
  <c r="U355" i="7" s="1"/>
  <c r="T356" i="7"/>
  <c r="U356" i="7" s="1"/>
  <c r="T363" i="7"/>
  <c r="U363" i="7" s="1"/>
  <c r="T364" i="7"/>
  <c r="U364" i="7" s="1"/>
  <c r="T371" i="7"/>
  <c r="U371" i="7" s="1"/>
  <c r="T372" i="7"/>
  <c r="U372" i="7" s="1"/>
  <c r="T379" i="7"/>
  <c r="U379" i="7" s="1"/>
  <c r="T380" i="7"/>
  <c r="U380" i="7" s="1"/>
  <c r="T387" i="7"/>
  <c r="U387" i="7" s="1"/>
  <c r="T388" i="7"/>
  <c r="U388" i="7" s="1"/>
  <c r="T395" i="7"/>
  <c r="U395" i="7" s="1"/>
  <c r="T396" i="7"/>
  <c r="U396" i="7" s="1"/>
  <c r="T403" i="7"/>
  <c r="U403" i="7" s="1"/>
  <c r="T404" i="7"/>
  <c r="U404" i="7" s="1"/>
  <c r="T411" i="7"/>
  <c r="U411" i="7" s="1"/>
  <c r="T412" i="7"/>
  <c r="U412" i="7" s="1"/>
  <c r="T419" i="7"/>
  <c r="U419" i="7" s="1"/>
  <c r="T420" i="7"/>
  <c r="U420" i="7" s="1"/>
  <c r="T438" i="7"/>
  <c r="U438" i="7" s="1"/>
  <c r="T439" i="7"/>
  <c r="U439" i="7" s="1"/>
  <c r="T440" i="7"/>
  <c r="U440" i="7" s="1"/>
  <c r="T441" i="7"/>
  <c r="U441" i="7" s="1"/>
  <c r="T202" i="7"/>
  <c r="U202" i="7" s="1"/>
  <c r="T243" i="7"/>
  <c r="U243" i="7" s="1"/>
  <c r="T250" i="7"/>
  <c r="U250" i="7" s="1"/>
  <c r="T272" i="7"/>
  <c r="U272" i="7" s="1"/>
  <c r="T289" i="7"/>
  <c r="U289" i="7" s="1"/>
  <c r="T303" i="7"/>
  <c r="U303" i="7" s="1"/>
  <c r="T305" i="7"/>
  <c r="U305" i="7" s="1"/>
  <c r="T327" i="7"/>
  <c r="U327" i="7" s="1"/>
  <c r="T328" i="7"/>
  <c r="U328" i="7" s="1"/>
  <c r="T329" i="7"/>
  <c r="U329" i="7" s="1"/>
  <c r="T330" i="7"/>
  <c r="U330" i="7" s="1"/>
  <c r="T343" i="7"/>
  <c r="U343" i="7" s="1"/>
  <c r="T344" i="7"/>
  <c r="U344" i="7" s="1"/>
  <c r="T345" i="7"/>
  <c r="U345" i="7" s="1"/>
  <c r="T346" i="7"/>
  <c r="U346" i="7" s="1"/>
  <c r="T349" i="7"/>
  <c r="U349" i="7" s="1"/>
  <c r="T351" i="7"/>
  <c r="U351" i="7" s="1"/>
  <c r="T353" i="7"/>
  <c r="U353" i="7" s="1"/>
  <c r="T357" i="7"/>
  <c r="U357" i="7" s="1"/>
  <c r="T358" i="7"/>
  <c r="U358" i="7" s="1"/>
  <c r="T365" i="7"/>
  <c r="U365" i="7" s="1"/>
  <c r="T366" i="7"/>
  <c r="U366" i="7" s="1"/>
  <c r="T373" i="7"/>
  <c r="U373" i="7" s="1"/>
  <c r="T374" i="7"/>
  <c r="U374" i="7" s="1"/>
  <c r="T381" i="7"/>
  <c r="U381" i="7" s="1"/>
  <c r="T382" i="7"/>
  <c r="U382" i="7" s="1"/>
  <c r="T389" i="7"/>
  <c r="U389" i="7" s="1"/>
  <c r="T390" i="7"/>
  <c r="U390" i="7" s="1"/>
  <c r="T397" i="7"/>
  <c r="U397" i="7" s="1"/>
  <c r="T398" i="7"/>
  <c r="U398" i="7" s="1"/>
  <c r="T405" i="7"/>
  <c r="U405" i="7" s="1"/>
  <c r="T406" i="7"/>
  <c r="U406" i="7" s="1"/>
  <c r="T413" i="7"/>
  <c r="U413" i="7" s="1"/>
  <c r="T414" i="7"/>
  <c r="U414" i="7" s="1"/>
  <c r="T421" i="7"/>
  <c r="U421" i="7" s="1"/>
  <c r="T422" i="7"/>
  <c r="U422" i="7" s="1"/>
  <c r="T434" i="7"/>
  <c r="U434" i="7" s="1"/>
  <c r="T435" i="7"/>
  <c r="U435" i="7" s="1"/>
  <c r="T436" i="7"/>
  <c r="U436" i="7" s="1"/>
  <c r="T437" i="7"/>
  <c r="U437" i="7" s="1"/>
  <c r="T326" i="7"/>
  <c r="U326" i="7" s="1"/>
  <c r="T339" i="7"/>
  <c r="U339" i="7" s="1"/>
  <c r="T360" i="7"/>
  <c r="U360" i="7" s="1"/>
  <c r="T367" i="7"/>
  <c r="U367" i="7" s="1"/>
  <c r="T392" i="7"/>
  <c r="U392" i="7" s="1"/>
  <c r="T399" i="7"/>
  <c r="U399" i="7" s="1"/>
  <c r="T424" i="7"/>
  <c r="U424" i="7" s="1"/>
  <c r="T431" i="7"/>
  <c r="U431" i="7" s="1"/>
  <c r="T433" i="7"/>
  <c r="U433" i="7" s="1"/>
  <c r="T446" i="7"/>
  <c r="U446" i="7" s="1"/>
  <c r="T447" i="7"/>
  <c r="U447" i="7" s="1"/>
  <c r="T448" i="7"/>
  <c r="U448" i="7" s="1"/>
  <c r="T449" i="7"/>
  <c r="U449" i="7" s="1"/>
  <c r="T462" i="7"/>
  <c r="U462" i="7" s="1"/>
  <c r="T463" i="7"/>
  <c r="U463" i="7" s="1"/>
  <c r="T464" i="7"/>
  <c r="U464" i="7" s="1"/>
  <c r="T465" i="7"/>
  <c r="U465" i="7" s="1"/>
  <c r="T478" i="7"/>
  <c r="U478" i="7" s="1"/>
  <c r="T479" i="7"/>
  <c r="U479" i="7" s="1"/>
  <c r="T480" i="7"/>
  <c r="U480" i="7" s="1"/>
  <c r="T481" i="7"/>
  <c r="U481" i="7" s="1"/>
  <c r="T494" i="7"/>
  <c r="U494" i="7" s="1"/>
  <c r="T495" i="7"/>
  <c r="U495" i="7" s="1"/>
  <c r="T496" i="7"/>
  <c r="U496" i="7" s="1"/>
  <c r="T497" i="7"/>
  <c r="U497" i="7" s="1"/>
  <c r="T290" i="7"/>
  <c r="U290" i="7" s="1"/>
  <c r="T325" i="7"/>
  <c r="U325" i="7" s="1"/>
  <c r="T359" i="7"/>
  <c r="U359" i="7" s="1"/>
  <c r="T384" i="7"/>
  <c r="U384" i="7" s="1"/>
  <c r="T423" i="7"/>
  <c r="U423" i="7" s="1"/>
  <c r="T443" i="7"/>
  <c r="U443" i="7" s="1"/>
  <c r="T450" i="7"/>
  <c r="U450" i="7" s="1"/>
  <c r="T453" i="7"/>
  <c r="U453" i="7" s="1"/>
  <c r="T467" i="7"/>
  <c r="U467" i="7" s="1"/>
  <c r="T469" i="7"/>
  <c r="U469" i="7" s="1"/>
  <c r="T482" i="7"/>
  <c r="U482" i="7" s="1"/>
  <c r="T484" i="7"/>
  <c r="U484" i="7" s="1"/>
  <c r="T498" i="7"/>
  <c r="U498" i="7" s="1"/>
  <c r="T500" i="7"/>
  <c r="U500" i="7" s="1"/>
  <c r="T169" i="7"/>
  <c r="U169" i="7" s="1"/>
  <c r="T251" i="7"/>
  <c r="U251" i="7" s="1"/>
  <c r="T323" i="7"/>
  <c r="U323" i="7" s="1"/>
  <c r="T340" i="7"/>
  <c r="U340" i="7" s="1"/>
  <c r="T368" i="7"/>
  <c r="U368" i="7" s="1"/>
  <c r="T375" i="7"/>
  <c r="U375" i="7" s="1"/>
  <c r="T400" i="7"/>
  <c r="U400" i="7" s="1"/>
  <c r="T407" i="7"/>
  <c r="U407" i="7" s="1"/>
  <c r="T442" i="7"/>
  <c r="U442" i="7" s="1"/>
  <c r="T444" i="7"/>
  <c r="U444" i="7" s="1"/>
  <c r="T458" i="7"/>
  <c r="U458" i="7" s="1"/>
  <c r="T459" i="7"/>
  <c r="U459" i="7" s="1"/>
  <c r="T460" i="7"/>
  <c r="U460" i="7" s="1"/>
  <c r="T461" i="7"/>
  <c r="U461" i="7" s="1"/>
  <c r="T474" i="7"/>
  <c r="U474" i="7" s="1"/>
  <c r="T475" i="7"/>
  <c r="U475" i="7" s="1"/>
  <c r="T476" i="7"/>
  <c r="U476" i="7" s="1"/>
  <c r="T477" i="7"/>
  <c r="U477" i="7" s="1"/>
  <c r="T490" i="7"/>
  <c r="U490" i="7" s="1"/>
  <c r="T491" i="7"/>
  <c r="U491" i="7" s="1"/>
  <c r="T492" i="7"/>
  <c r="U492" i="7" s="1"/>
  <c r="T493" i="7"/>
  <c r="U493" i="7" s="1"/>
  <c r="T258" i="7"/>
  <c r="U258" i="7" s="1"/>
  <c r="T342" i="7"/>
  <c r="U342" i="7" s="1"/>
  <c r="T416" i="7"/>
  <c r="U416" i="7" s="1"/>
  <c r="T445" i="7"/>
  <c r="U445" i="7" s="1"/>
  <c r="T452" i="7"/>
  <c r="U452" i="7" s="1"/>
  <c r="T485" i="7"/>
  <c r="U485" i="7" s="1"/>
  <c r="T186" i="7"/>
  <c r="U186" i="7" s="1"/>
  <c r="T299" i="7"/>
  <c r="U299" i="7" s="1"/>
  <c r="T324" i="7"/>
  <c r="U324" i="7" s="1"/>
  <c r="T341" i="7"/>
  <c r="U341" i="7" s="1"/>
  <c r="T376" i="7"/>
  <c r="U376" i="7" s="1"/>
  <c r="T383" i="7"/>
  <c r="U383" i="7" s="1"/>
  <c r="T408" i="7"/>
  <c r="U408" i="7" s="1"/>
  <c r="T415" i="7"/>
  <c r="U415" i="7" s="1"/>
  <c r="T430" i="7"/>
  <c r="U430" i="7" s="1"/>
  <c r="T432" i="7"/>
  <c r="U432" i="7" s="1"/>
  <c r="T454" i="7"/>
  <c r="U454" i="7" s="1"/>
  <c r="T455" i="7"/>
  <c r="U455" i="7" s="1"/>
  <c r="T456" i="7"/>
  <c r="U456" i="7" s="1"/>
  <c r="T457" i="7"/>
  <c r="U457" i="7" s="1"/>
  <c r="T470" i="7"/>
  <c r="U470" i="7" s="1"/>
  <c r="T471" i="7"/>
  <c r="U471" i="7" s="1"/>
  <c r="T472" i="7"/>
  <c r="U472" i="7" s="1"/>
  <c r="T473" i="7"/>
  <c r="U473" i="7" s="1"/>
  <c r="T486" i="7"/>
  <c r="U486" i="7" s="1"/>
  <c r="T487" i="7"/>
  <c r="U487" i="7" s="1"/>
  <c r="T488" i="7"/>
  <c r="U488" i="7" s="1"/>
  <c r="T489" i="7"/>
  <c r="U489" i="7" s="1"/>
  <c r="T502" i="7"/>
  <c r="U502" i="7" s="1"/>
  <c r="T503" i="7"/>
  <c r="U503" i="7" s="1"/>
  <c r="T504" i="7"/>
  <c r="U504" i="7" s="1"/>
  <c r="T273" i="7"/>
  <c r="U273" i="7" s="1"/>
  <c r="T301" i="7"/>
  <c r="U301" i="7" s="1"/>
  <c r="T391" i="7"/>
  <c r="U391" i="7" s="1"/>
  <c r="T451" i="7"/>
  <c r="U451" i="7" s="1"/>
  <c r="T466" i="7"/>
  <c r="U466" i="7" s="1"/>
  <c r="T468" i="7"/>
  <c r="U468" i="7" s="1"/>
  <c r="T483" i="7"/>
  <c r="U483" i="7" s="1"/>
  <c r="T499" i="7"/>
  <c r="U499" i="7" s="1"/>
  <c r="T501" i="7"/>
  <c r="U501" i="7" s="1"/>
  <c r="P62" i="7"/>
  <c r="Q62" i="7" s="1"/>
  <c r="P63" i="7"/>
  <c r="Q63" i="7" s="1"/>
  <c r="P70" i="7"/>
  <c r="Q70" i="7" s="1"/>
  <c r="P71" i="7"/>
  <c r="Q71" i="7" s="1"/>
  <c r="P78" i="7"/>
  <c r="Q78" i="7" s="1"/>
  <c r="P79" i="7"/>
  <c r="Q79" i="7" s="1"/>
  <c r="P85" i="7"/>
  <c r="Q85" i="7" s="1"/>
  <c r="P91" i="7"/>
  <c r="Q91" i="7" s="1"/>
  <c r="P92" i="7"/>
  <c r="Q92" i="7" s="1"/>
  <c r="P97" i="7"/>
  <c r="Q97" i="7" s="1"/>
  <c r="P98" i="7"/>
  <c r="Q98" i="7" s="1"/>
  <c r="P104" i="7"/>
  <c r="Q104" i="7" s="1"/>
  <c r="P110" i="7"/>
  <c r="Q110" i="7" s="1"/>
  <c r="P111" i="7"/>
  <c r="Q111" i="7" s="1"/>
  <c r="P117" i="7"/>
  <c r="Q117" i="7" s="1"/>
  <c r="P121" i="7"/>
  <c r="Q121" i="7" s="1"/>
  <c r="P125" i="7"/>
  <c r="Q125" i="7" s="1"/>
  <c r="P129" i="7"/>
  <c r="Q129" i="7" s="1"/>
  <c r="P133" i="7"/>
  <c r="Q133" i="7" s="1"/>
  <c r="P137" i="7"/>
  <c r="Q137" i="7" s="1"/>
  <c r="P141" i="7"/>
  <c r="Q141" i="7" s="1"/>
  <c r="P145" i="7"/>
  <c r="Q145" i="7" s="1"/>
  <c r="P149" i="7"/>
  <c r="Q149" i="7" s="1"/>
  <c r="P153" i="7"/>
  <c r="Q153" i="7" s="1"/>
  <c r="P157" i="7"/>
  <c r="Q157" i="7" s="1"/>
  <c r="P64" i="7"/>
  <c r="Q64" i="7" s="1"/>
  <c r="P65" i="7"/>
  <c r="Q65" i="7" s="1"/>
  <c r="P72" i="7"/>
  <c r="Q72" i="7" s="1"/>
  <c r="P73" i="7"/>
  <c r="Q73" i="7" s="1"/>
  <c r="P83" i="7"/>
  <c r="Q83" i="7" s="1"/>
  <c r="P84" i="7"/>
  <c r="Q84" i="7" s="1"/>
  <c r="P89" i="7"/>
  <c r="Q89" i="7" s="1"/>
  <c r="P90" i="7"/>
  <c r="Q90" i="7" s="1"/>
  <c r="P96" i="7"/>
  <c r="Q96" i="7" s="1"/>
  <c r="P102" i="7"/>
  <c r="Q102" i="7" s="1"/>
  <c r="P103" i="7"/>
  <c r="Q103" i="7" s="1"/>
  <c r="P109" i="7"/>
  <c r="Q109" i="7" s="1"/>
  <c r="P115" i="7"/>
  <c r="Q115" i="7" s="1"/>
  <c r="P116" i="7"/>
  <c r="Q116" i="7" s="1"/>
  <c r="P120" i="7"/>
  <c r="Q120" i="7" s="1"/>
  <c r="P124" i="7"/>
  <c r="Q124" i="7" s="1"/>
  <c r="P128" i="7"/>
  <c r="Q128" i="7" s="1"/>
  <c r="P132" i="7"/>
  <c r="Q132" i="7" s="1"/>
  <c r="P136" i="7"/>
  <c r="Q136" i="7" s="1"/>
  <c r="P140" i="7"/>
  <c r="Q140" i="7" s="1"/>
  <c r="P144" i="7"/>
  <c r="Q144" i="7" s="1"/>
  <c r="P148" i="7"/>
  <c r="Q148" i="7" s="1"/>
  <c r="P152" i="7"/>
  <c r="Q152" i="7" s="1"/>
  <c r="P66" i="7"/>
  <c r="Q66" i="7" s="1"/>
  <c r="P67" i="7"/>
  <c r="Q67" i="7" s="1"/>
  <c r="P74" i="7"/>
  <c r="Q74" i="7" s="1"/>
  <c r="P75" i="7"/>
  <c r="Q75" i="7" s="1"/>
  <c r="P81" i="7"/>
  <c r="Q81" i="7" s="1"/>
  <c r="P82" i="7"/>
  <c r="Q82" i="7" s="1"/>
  <c r="P88" i="7"/>
  <c r="Q88" i="7" s="1"/>
  <c r="P94" i="7"/>
  <c r="Q94" i="7" s="1"/>
  <c r="P95" i="7"/>
  <c r="Q95" i="7" s="1"/>
  <c r="P101" i="7"/>
  <c r="Q101" i="7" s="1"/>
  <c r="P107" i="7"/>
  <c r="Q107" i="7" s="1"/>
  <c r="P108" i="7"/>
  <c r="Q108" i="7" s="1"/>
  <c r="P113" i="7"/>
  <c r="Q113" i="7" s="1"/>
  <c r="P114" i="7"/>
  <c r="Q114" i="7" s="1"/>
  <c r="P119" i="7"/>
  <c r="Q119" i="7" s="1"/>
  <c r="P123" i="7"/>
  <c r="Q123" i="7" s="1"/>
  <c r="P127" i="7"/>
  <c r="Q127" i="7" s="1"/>
  <c r="P131" i="7"/>
  <c r="Q131" i="7" s="1"/>
  <c r="P135" i="7"/>
  <c r="Q135" i="7" s="1"/>
  <c r="P139" i="7"/>
  <c r="Q139" i="7" s="1"/>
  <c r="P143" i="7"/>
  <c r="Q143" i="7" s="1"/>
  <c r="P147" i="7"/>
  <c r="Q147" i="7" s="1"/>
  <c r="P151" i="7"/>
  <c r="Q151" i="7" s="1"/>
  <c r="P155" i="7"/>
  <c r="Q155" i="7" s="1"/>
  <c r="P159" i="7"/>
  <c r="Q159" i="7" s="1"/>
  <c r="P60" i="7"/>
  <c r="Q60" i="7" s="1"/>
  <c r="P87" i="7"/>
  <c r="Q87" i="7" s="1"/>
  <c r="P106" i="7"/>
  <c r="Q106" i="7" s="1"/>
  <c r="P126" i="7"/>
  <c r="Q126" i="7" s="1"/>
  <c r="P142" i="7"/>
  <c r="Q142" i="7" s="1"/>
  <c r="P162" i="7"/>
  <c r="Q162" i="7" s="1"/>
  <c r="P166" i="7"/>
  <c r="Q166" i="7" s="1"/>
  <c r="P167" i="7"/>
  <c r="Q167" i="7" s="1"/>
  <c r="P174" i="7"/>
  <c r="Q174" i="7" s="1"/>
  <c r="P175" i="7"/>
  <c r="Q175" i="7" s="1"/>
  <c r="P180" i="7"/>
  <c r="Q180" i="7" s="1"/>
  <c r="P184" i="7"/>
  <c r="Q184" i="7" s="1"/>
  <c r="P188" i="7"/>
  <c r="Q188" i="7" s="1"/>
  <c r="P192" i="7"/>
  <c r="Q192" i="7" s="1"/>
  <c r="P196" i="7"/>
  <c r="Q196" i="7" s="1"/>
  <c r="P200" i="7"/>
  <c r="Q200" i="7" s="1"/>
  <c r="P204" i="7"/>
  <c r="Q204" i="7" s="1"/>
  <c r="P208" i="7"/>
  <c r="Q208" i="7" s="1"/>
  <c r="P212" i="7"/>
  <c r="Q212" i="7" s="1"/>
  <c r="P216" i="7"/>
  <c r="Q216" i="7" s="1"/>
  <c r="P220" i="7"/>
  <c r="Q220" i="7" s="1"/>
  <c r="P224" i="7"/>
  <c r="Q224" i="7" s="1"/>
  <c r="P61" i="7"/>
  <c r="Q61" i="7" s="1"/>
  <c r="P68" i="7"/>
  <c r="Q68" i="7" s="1"/>
  <c r="P93" i="7"/>
  <c r="Q93" i="7" s="1"/>
  <c r="P112" i="7"/>
  <c r="Q112" i="7" s="1"/>
  <c r="P122" i="7"/>
  <c r="Q122" i="7" s="1"/>
  <c r="P138" i="7"/>
  <c r="Q138" i="7" s="1"/>
  <c r="P154" i="7"/>
  <c r="Q154" i="7" s="1"/>
  <c r="P161" i="7"/>
  <c r="Q161" i="7" s="1"/>
  <c r="P168" i="7"/>
  <c r="Q168" i="7" s="1"/>
  <c r="P169" i="7"/>
  <c r="Q169" i="7" s="1"/>
  <c r="P176" i="7"/>
  <c r="Q176" i="7" s="1"/>
  <c r="P177" i="7"/>
  <c r="Q177" i="7" s="1"/>
  <c r="P179" i="7"/>
  <c r="Q179" i="7" s="1"/>
  <c r="P183" i="7"/>
  <c r="Q183" i="7" s="1"/>
  <c r="P187" i="7"/>
  <c r="Q187" i="7" s="1"/>
  <c r="P191" i="7"/>
  <c r="Q191" i="7" s="1"/>
  <c r="P195" i="7"/>
  <c r="Q195" i="7" s="1"/>
  <c r="P199" i="7"/>
  <c r="Q199" i="7" s="1"/>
  <c r="P203" i="7"/>
  <c r="Q203" i="7" s="1"/>
  <c r="P207" i="7"/>
  <c r="Q207" i="7" s="1"/>
  <c r="P211" i="7"/>
  <c r="Q211" i="7" s="1"/>
  <c r="P215" i="7"/>
  <c r="Q215" i="7" s="1"/>
  <c r="P219" i="7"/>
  <c r="Q219" i="7" s="1"/>
  <c r="P223" i="7"/>
  <c r="Q223" i="7" s="1"/>
  <c r="P227" i="7"/>
  <c r="Q227" i="7" s="1"/>
  <c r="P231" i="7"/>
  <c r="Q231" i="7" s="1"/>
  <c r="P235" i="7"/>
  <c r="Q235" i="7" s="1"/>
  <c r="P236" i="7"/>
  <c r="Q236" i="7" s="1"/>
  <c r="P69" i="7"/>
  <c r="Q69" i="7" s="1"/>
  <c r="P76" i="7"/>
  <c r="Q76" i="7" s="1"/>
  <c r="P80" i="7"/>
  <c r="Q80" i="7" s="1"/>
  <c r="P99" i="7"/>
  <c r="Q99" i="7" s="1"/>
  <c r="P118" i="7"/>
  <c r="Q118" i="7" s="1"/>
  <c r="P134" i="7"/>
  <c r="Q134" i="7" s="1"/>
  <c r="P150" i="7"/>
  <c r="Q150" i="7" s="1"/>
  <c r="P158" i="7"/>
  <c r="Q158" i="7" s="1"/>
  <c r="P160" i="7"/>
  <c r="Q160" i="7" s="1"/>
  <c r="P170" i="7"/>
  <c r="Q170" i="7" s="1"/>
  <c r="P171" i="7"/>
  <c r="Q171" i="7" s="1"/>
  <c r="P178" i="7"/>
  <c r="Q178" i="7" s="1"/>
  <c r="P182" i="7"/>
  <c r="Q182" i="7" s="1"/>
  <c r="P186" i="7"/>
  <c r="Q186" i="7" s="1"/>
  <c r="P190" i="7"/>
  <c r="Q190" i="7" s="1"/>
  <c r="P194" i="7"/>
  <c r="Q194" i="7" s="1"/>
  <c r="P198" i="7"/>
  <c r="Q198" i="7" s="1"/>
  <c r="P202" i="7"/>
  <c r="Q202" i="7" s="1"/>
  <c r="P206" i="7"/>
  <c r="Q206" i="7" s="1"/>
  <c r="P210" i="7"/>
  <c r="Q210" i="7" s="1"/>
  <c r="P214" i="7"/>
  <c r="Q214" i="7" s="1"/>
  <c r="P218" i="7"/>
  <c r="Q218" i="7" s="1"/>
  <c r="P222" i="7"/>
  <c r="Q222" i="7" s="1"/>
  <c r="P226" i="7"/>
  <c r="Q226" i="7" s="1"/>
  <c r="P230" i="7"/>
  <c r="Q230" i="7" s="1"/>
  <c r="P234" i="7"/>
  <c r="Q234" i="7" s="1"/>
  <c r="P77" i="7"/>
  <c r="Q77" i="7" s="1"/>
  <c r="P156" i="7"/>
  <c r="Q156" i="7" s="1"/>
  <c r="P163" i="7"/>
  <c r="Q163" i="7" s="1"/>
  <c r="P193" i="7"/>
  <c r="Q193" i="7" s="1"/>
  <c r="P209" i="7"/>
  <c r="Q209" i="7" s="1"/>
  <c r="P225" i="7"/>
  <c r="Q225" i="7" s="1"/>
  <c r="P229" i="7"/>
  <c r="Q229" i="7" s="1"/>
  <c r="P239" i="7"/>
  <c r="Q239" i="7" s="1"/>
  <c r="P240" i="7"/>
  <c r="Q240" i="7" s="1"/>
  <c r="P247" i="7"/>
  <c r="Q247" i="7" s="1"/>
  <c r="P248" i="7"/>
  <c r="Q248" i="7" s="1"/>
  <c r="P255" i="7"/>
  <c r="Q255" i="7" s="1"/>
  <c r="P256" i="7"/>
  <c r="Q256" i="7" s="1"/>
  <c r="P263" i="7"/>
  <c r="Q263" i="7" s="1"/>
  <c r="P264" i="7"/>
  <c r="Q264" i="7" s="1"/>
  <c r="P278" i="7"/>
  <c r="Q278" i="7" s="1"/>
  <c r="P279" i="7"/>
  <c r="Q279" i="7" s="1"/>
  <c r="P280" i="7"/>
  <c r="Q280" i="7" s="1"/>
  <c r="P281" i="7"/>
  <c r="Q281" i="7" s="1"/>
  <c r="P294" i="7"/>
  <c r="Q294" i="7" s="1"/>
  <c r="P295" i="7"/>
  <c r="Q295" i="7" s="1"/>
  <c r="P100" i="7"/>
  <c r="Q100" i="7" s="1"/>
  <c r="P164" i="7"/>
  <c r="Q164" i="7" s="1"/>
  <c r="P189" i="7"/>
  <c r="Q189" i="7" s="1"/>
  <c r="P205" i="7"/>
  <c r="Q205" i="7" s="1"/>
  <c r="P221" i="7"/>
  <c r="Q221" i="7" s="1"/>
  <c r="P232" i="7"/>
  <c r="Q232" i="7" s="1"/>
  <c r="P241" i="7"/>
  <c r="Q241" i="7" s="1"/>
  <c r="P242" i="7"/>
  <c r="Q242" i="7" s="1"/>
  <c r="P249" i="7"/>
  <c r="Q249" i="7" s="1"/>
  <c r="P250" i="7"/>
  <c r="Q250" i="7" s="1"/>
  <c r="P257" i="7"/>
  <c r="Q257" i="7" s="1"/>
  <c r="P258" i="7"/>
  <c r="Q258" i="7" s="1"/>
  <c r="P265" i="7"/>
  <c r="Q265" i="7" s="1"/>
  <c r="P266" i="7"/>
  <c r="Q266" i="7" s="1"/>
  <c r="P274" i="7"/>
  <c r="Q274" i="7" s="1"/>
  <c r="P275" i="7"/>
  <c r="Q275" i="7" s="1"/>
  <c r="P276" i="7"/>
  <c r="Q276" i="7" s="1"/>
  <c r="P277" i="7"/>
  <c r="Q277" i="7" s="1"/>
  <c r="P290" i="7"/>
  <c r="Q290" i="7" s="1"/>
  <c r="P291" i="7"/>
  <c r="Q291" i="7" s="1"/>
  <c r="P292" i="7"/>
  <c r="Q292" i="7" s="1"/>
  <c r="P293" i="7"/>
  <c r="Q293" i="7" s="1"/>
  <c r="P306" i="7"/>
  <c r="Q306" i="7" s="1"/>
  <c r="P307" i="7"/>
  <c r="Q307" i="7" s="1"/>
  <c r="P308" i="7"/>
  <c r="Q308" i="7" s="1"/>
  <c r="P309" i="7"/>
  <c r="Q309" i="7" s="1"/>
  <c r="P86" i="7"/>
  <c r="Q86" i="7" s="1"/>
  <c r="P105" i="7"/>
  <c r="Q105" i="7" s="1"/>
  <c r="P146" i="7"/>
  <c r="Q146" i="7" s="1"/>
  <c r="P165" i="7"/>
  <c r="Q165" i="7" s="1"/>
  <c r="P172" i="7"/>
  <c r="Q172" i="7" s="1"/>
  <c r="P185" i="7"/>
  <c r="Q185" i="7" s="1"/>
  <c r="P201" i="7"/>
  <c r="Q201" i="7" s="1"/>
  <c r="P217" i="7"/>
  <c r="Q217" i="7" s="1"/>
  <c r="P233" i="7"/>
  <c r="Q233" i="7" s="1"/>
  <c r="P243" i="7"/>
  <c r="Q243" i="7" s="1"/>
  <c r="P244" i="7"/>
  <c r="Q244" i="7" s="1"/>
  <c r="P251" i="7"/>
  <c r="Q251" i="7" s="1"/>
  <c r="P252" i="7"/>
  <c r="Q252" i="7" s="1"/>
  <c r="P259" i="7"/>
  <c r="Q259" i="7" s="1"/>
  <c r="P260" i="7"/>
  <c r="Q260" i="7" s="1"/>
  <c r="P267" i="7"/>
  <c r="Q267" i="7" s="1"/>
  <c r="P268" i="7"/>
  <c r="Q268" i="7" s="1"/>
  <c r="P270" i="7"/>
  <c r="Q270" i="7" s="1"/>
  <c r="P271" i="7"/>
  <c r="Q271" i="7" s="1"/>
  <c r="P272" i="7"/>
  <c r="Q272" i="7" s="1"/>
  <c r="P273" i="7"/>
  <c r="Q273" i="7" s="1"/>
  <c r="P286" i="7"/>
  <c r="Q286" i="7" s="1"/>
  <c r="P287" i="7"/>
  <c r="Q287" i="7" s="1"/>
  <c r="P288" i="7"/>
  <c r="Q288" i="7" s="1"/>
  <c r="P289" i="7"/>
  <c r="Q289" i="7" s="1"/>
  <c r="P302" i="7"/>
  <c r="Q302" i="7" s="1"/>
  <c r="P303" i="7"/>
  <c r="Q303" i="7" s="1"/>
  <c r="P304" i="7"/>
  <c r="Q304" i="7" s="1"/>
  <c r="P305" i="7"/>
  <c r="Q305" i="7" s="1"/>
  <c r="P173" i="7"/>
  <c r="Q173" i="7" s="1"/>
  <c r="P213" i="7"/>
  <c r="Q213" i="7" s="1"/>
  <c r="P238" i="7"/>
  <c r="Q238" i="7" s="1"/>
  <c r="P245" i="7"/>
  <c r="Q245" i="7" s="1"/>
  <c r="P283" i="7"/>
  <c r="Q283" i="7" s="1"/>
  <c r="P298" i="7"/>
  <c r="Q298" i="7" s="1"/>
  <c r="P300" i="7"/>
  <c r="Q300" i="7" s="1"/>
  <c r="P315" i="7"/>
  <c r="Q315" i="7" s="1"/>
  <c r="P316" i="7"/>
  <c r="Q316" i="7" s="1"/>
  <c r="P317" i="7"/>
  <c r="Q317" i="7" s="1"/>
  <c r="P330" i="7"/>
  <c r="Q330" i="7" s="1"/>
  <c r="P331" i="7"/>
  <c r="Q331" i="7" s="1"/>
  <c r="P332" i="7"/>
  <c r="Q332" i="7" s="1"/>
  <c r="P333" i="7"/>
  <c r="Q333" i="7" s="1"/>
  <c r="P346" i="7"/>
  <c r="Q346" i="7" s="1"/>
  <c r="P347" i="7"/>
  <c r="Q347" i="7" s="1"/>
  <c r="P348" i="7"/>
  <c r="Q348" i="7" s="1"/>
  <c r="P349" i="7"/>
  <c r="Q349" i="7" s="1"/>
  <c r="P351" i="7"/>
  <c r="Q351" i="7" s="1"/>
  <c r="P353" i="7"/>
  <c r="Q353" i="7" s="1"/>
  <c r="P356" i="7"/>
  <c r="Q356" i="7" s="1"/>
  <c r="P357" i="7"/>
  <c r="Q357" i="7" s="1"/>
  <c r="P364" i="7"/>
  <c r="Q364" i="7" s="1"/>
  <c r="P365" i="7"/>
  <c r="Q365" i="7" s="1"/>
  <c r="P372" i="7"/>
  <c r="Q372" i="7" s="1"/>
  <c r="P373" i="7"/>
  <c r="Q373" i="7" s="1"/>
  <c r="P380" i="7"/>
  <c r="Q380" i="7" s="1"/>
  <c r="P381" i="7"/>
  <c r="Q381" i="7" s="1"/>
  <c r="P388" i="7"/>
  <c r="Q388" i="7" s="1"/>
  <c r="P389" i="7"/>
  <c r="Q389" i="7" s="1"/>
  <c r="P396" i="7"/>
  <c r="Q396" i="7" s="1"/>
  <c r="P397" i="7"/>
  <c r="Q397" i="7" s="1"/>
  <c r="P404" i="7"/>
  <c r="Q404" i="7" s="1"/>
  <c r="P405" i="7"/>
  <c r="Q405" i="7" s="1"/>
  <c r="P412" i="7"/>
  <c r="Q412" i="7" s="1"/>
  <c r="P413" i="7"/>
  <c r="Q413" i="7" s="1"/>
  <c r="P420" i="7"/>
  <c r="Q420" i="7" s="1"/>
  <c r="P421" i="7"/>
  <c r="Q421" i="7" s="1"/>
  <c r="P197" i="7"/>
  <c r="Q197" i="7" s="1"/>
  <c r="P246" i="7"/>
  <c r="Q246" i="7" s="1"/>
  <c r="P253" i="7"/>
  <c r="Q253" i="7" s="1"/>
  <c r="P284" i="7"/>
  <c r="Q284" i="7" s="1"/>
  <c r="P296" i="7"/>
  <c r="Q296" i="7" s="1"/>
  <c r="P311" i="7"/>
  <c r="Q311" i="7" s="1"/>
  <c r="P313" i="7"/>
  <c r="Q313" i="7" s="1"/>
  <c r="P326" i="7"/>
  <c r="Q326" i="7" s="1"/>
  <c r="P327" i="7"/>
  <c r="Q327" i="7" s="1"/>
  <c r="P328" i="7"/>
  <c r="Q328" i="7" s="1"/>
  <c r="P329" i="7"/>
  <c r="Q329" i="7" s="1"/>
  <c r="P342" i="7"/>
  <c r="Q342" i="7" s="1"/>
  <c r="P343" i="7"/>
  <c r="Q343" i="7" s="1"/>
  <c r="P344" i="7"/>
  <c r="Q344" i="7" s="1"/>
  <c r="P345" i="7"/>
  <c r="Q345" i="7" s="1"/>
  <c r="P358" i="7"/>
  <c r="Q358" i="7" s="1"/>
  <c r="P359" i="7"/>
  <c r="Q359" i="7" s="1"/>
  <c r="P366" i="7"/>
  <c r="Q366" i="7" s="1"/>
  <c r="P367" i="7"/>
  <c r="Q367" i="7" s="1"/>
  <c r="P374" i="7"/>
  <c r="Q374" i="7" s="1"/>
  <c r="P375" i="7"/>
  <c r="Q375" i="7" s="1"/>
  <c r="P382" i="7"/>
  <c r="Q382" i="7" s="1"/>
  <c r="P383" i="7"/>
  <c r="Q383" i="7" s="1"/>
  <c r="P390" i="7"/>
  <c r="Q390" i="7" s="1"/>
  <c r="P391" i="7"/>
  <c r="Q391" i="7" s="1"/>
  <c r="P398" i="7"/>
  <c r="Q398" i="7" s="1"/>
  <c r="P399" i="7"/>
  <c r="Q399" i="7" s="1"/>
  <c r="P406" i="7"/>
  <c r="Q406" i="7" s="1"/>
  <c r="P407" i="7"/>
  <c r="Q407" i="7" s="1"/>
  <c r="P414" i="7"/>
  <c r="Q414" i="7" s="1"/>
  <c r="P415" i="7"/>
  <c r="Q415" i="7" s="1"/>
  <c r="P422" i="7"/>
  <c r="Q422" i="7" s="1"/>
  <c r="P423" i="7"/>
  <c r="Q423" i="7" s="1"/>
  <c r="P433" i="7"/>
  <c r="Q433" i="7" s="1"/>
  <c r="P434" i="7"/>
  <c r="Q434" i="7" s="1"/>
  <c r="P435" i="7"/>
  <c r="Q435" i="7" s="1"/>
  <c r="P436" i="7"/>
  <c r="Q436" i="7" s="1"/>
  <c r="P181" i="7"/>
  <c r="Q181" i="7" s="1"/>
  <c r="P254" i="7"/>
  <c r="Q254" i="7" s="1"/>
  <c r="P261" i="7"/>
  <c r="Q261" i="7" s="1"/>
  <c r="P285" i="7"/>
  <c r="Q285" i="7" s="1"/>
  <c r="P299" i="7"/>
  <c r="Q299" i="7" s="1"/>
  <c r="P301" i="7"/>
  <c r="Q301" i="7" s="1"/>
  <c r="P314" i="7"/>
  <c r="Q314" i="7" s="1"/>
  <c r="P322" i="7"/>
  <c r="Q322" i="7" s="1"/>
  <c r="P323" i="7"/>
  <c r="Q323" i="7" s="1"/>
  <c r="P324" i="7"/>
  <c r="Q324" i="7" s="1"/>
  <c r="P325" i="7"/>
  <c r="Q325" i="7" s="1"/>
  <c r="P338" i="7"/>
  <c r="Q338" i="7" s="1"/>
  <c r="P339" i="7"/>
  <c r="Q339" i="7" s="1"/>
  <c r="P340" i="7"/>
  <c r="Q340" i="7" s="1"/>
  <c r="P341" i="7"/>
  <c r="Q341" i="7" s="1"/>
  <c r="P350" i="7"/>
  <c r="Q350" i="7" s="1"/>
  <c r="P352" i="7"/>
  <c r="Q352" i="7" s="1"/>
  <c r="P354" i="7"/>
  <c r="Q354" i="7" s="1"/>
  <c r="P360" i="7"/>
  <c r="Q360" i="7" s="1"/>
  <c r="P361" i="7"/>
  <c r="Q361" i="7" s="1"/>
  <c r="P368" i="7"/>
  <c r="Q368" i="7" s="1"/>
  <c r="P369" i="7"/>
  <c r="Q369" i="7" s="1"/>
  <c r="P376" i="7"/>
  <c r="Q376" i="7" s="1"/>
  <c r="P377" i="7"/>
  <c r="Q377" i="7" s="1"/>
  <c r="P384" i="7"/>
  <c r="Q384" i="7" s="1"/>
  <c r="P385" i="7"/>
  <c r="Q385" i="7" s="1"/>
  <c r="P392" i="7"/>
  <c r="Q392" i="7" s="1"/>
  <c r="P393" i="7"/>
  <c r="Q393" i="7" s="1"/>
  <c r="P400" i="7"/>
  <c r="Q400" i="7" s="1"/>
  <c r="P401" i="7"/>
  <c r="Q401" i="7" s="1"/>
  <c r="P408" i="7"/>
  <c r="Q408" i="7" s="1"/>
  <c r="P409" i="7"/>
  <c r="Q409" i="7" s="1"/>
  <c r="P416" i="7"/>
  <c r="Q416" i="7" s="1"/>
  <c r="P417" i="7"/>
  <c r="Q417" i="7" s="1"/>
  <c r="P424" i="7"/>
  <c r="Q424" i="7" s="1"/>
  <c r="P425" i="7"/>
  <c r="Q425" i="7" s="1"/>
  <c r="P429" i="7"/>
  <c r="Q429" i="7" s="1"/>
  <c r="P430" i="7"/>
  <c r="Q430" i="7" s="1"/>
  <c r="P431" i="7"/>
  <c r="Q431" i="7" s="1"/>
  <c r="P432" i="7"/>
  <c r="Q432" i="7" s="1"/>
  <c r="P445" i="7"/>
  <c r="Q445" i="7" s="1"/>
  <c r="P446" i="7"/>
  <c r="Q446" i="7" s="1"/>
  <c r="P130" i="7"/>
  <c r="Q130" i="7" s="1"/>
  <c r="P228" i="7"/>
  <c r="Q228" i="7" s="1"/>
  <c r="P262" i="7"/>
  <c r="Q262" i="7" s="1"/>
  <c r="P312" i="7"/>
  <c r="Q312" i="7" s="1"/>
  <c r="P318" i="7"/>
  <c r="Q318" i="7" s="1"/>
  <c r="P335" i="7"/>
  <c r="Q335" i="7" s="1"/>
  <c r="P371" i="7"/>
  <c r="Q371" i="7" s="1"/>
  <c r="P378" i="7"/>
  <c r="Q378" i="7" s="1"/>
  <c r="P403" i="7"/>
  <c r="Q403" i="7" s="1"/>
  <c r="P410" i="7"/>
  <c r="Q410" i="7" s="1"/>
  <c r="P428" i="7"/>
  <c r="Q428" i="7" s="1"/>
  <c r="P442" i="7"/>
  <c r="Q442" i="7" s="1"/>
  <c r="P444" i="7"/>
  <c r="Q444" i="7" s="1"/>
  <c r="P457" i="7"/>
  <c r="Q457" i="7" s="1"/>
  <c r="P458" i="7"/>
  <c r="Q458" i="7" s="1"/>
  <c r="P459" i="7"/>
  <c r="Q459" i="7" s="1"/>
  <c r="P460" i="7"/>
  <c r="Q460" i="7" s="1"/>
  <c r="P473" i="7"/>
  <c r="Q473" i="7" s="1"/>
  <c r="P474" i="7"/>
  <c r="Q474" i="7" s="1"/>
  <c r="P475" i="7"/>
  <c r="Q475" i="7" s="1"/>
  <c r="P476" i="7"/>
  <c r="Q476" i="7" s="1"/>
  <c r="P489" i="7"/>
  <c r="Q489" i="7" s="1"/>
  <c r="P490" i="7"/>
  <c r="Q490" i="7" s="1"/>
  <c r="P491" i="7"/>
  <c r="Q491" i="7" s="1"/>
  <c r="P492" i="7"/>
  <c r="Q492" i="7" s="1"/>
  <c r="P310" i="7"/>
  <c r="Q310" i="7" s="1"/>
  <c r="P321" i="7"/>
  <c r="Q321" i="7" s="1"/>
  <c r="P370" i="7"/>
  <c r="Q370" i="7" s="1"/>
  <c r="P395" i="7"/>
  <c r="Q395" i="7" s="1"/>
  <c r="P402" i="7"/>
  <c r="Q402" i="7" s="1"/>
  <c r="P437" i="7"/>
  <c r="Q437" i="7" s="1"/>
  <c r="P447" i="7"/>
  <c r="Q447" i="7" s="1"/>
  <c r="P463" i="7"/>
  <c r="Q463" i="7" s="1"/>
  <c r="P477" i="7"/>
  <c r="Q477" i="7" s="1"/>
  <c r="P479" i="7"/>
  <c r="Q479" i="7" s="1"/>
  <c r="P493" i="7"/>
  <c r="Q493" i="7" s="1"/>
  <c r="P495" i="7"/>
  <c r="Q495" i="7" s="1"/>
  <c r="P237" i="7"/>
  <c r="Q237" i="7" s="1"/>
  <c r="P282" i="7"/>
  <c r="Q282" i="7" s="1"/>
  <c r="P297" i="7"/>
  <c r="Q297" i="7" s="1"/>
  <c r="P319" i="7"/>
  <c r="Q319" i="7" s="1"/>
  <c r="P336" i="7"/>
  <c r="Q336" i="7" s="1"/>
  <c r="P379" i="7"/>
  <c r="Q379" i="7" s="1"/>
  <c r="P386" i="7"/>
  <c r="Q386" i="7" s="1"/>
  <c r="P411" i="7"/>
  <c r="Q411" i="7" s="1"/>
  <c r="P418" i="7"/>
  <c r="Q418" i="7" s="1"/>
  <c r="P438" i="7"/>
  <c r="Q438" i="7" s="1"/>
  <c r="P440" i="7"/>
  <c r="Q440" i="7" s="1"/>
  <c r="P453" i="7"/>
  <c r="Q453" i="7" s="1"/>
  <c r="P454" i="7"/>
  <c r="Q454" i="7" s="1"/>
  <c r="P455" i="7"/>
  <c r="Q455" i="7" s="1"/>
  <c r="P456" i="7"/>
  <c r="Q456" i="7" s="1"/>
  <c r="P469" i="7"/>
  <c r="Q469" i="7" s="1"/>
  <c r="P470" i="7"/>
  <c r="Q470" i="7" s="1"/>
  <c r="P471" i="7"/>
  <c r="Q471" i="7" s="1"/>
  <c r="P472" i="7"/>
  <c r="Q472" i="7" s="1"/>
  <c r="P485" i="7"/>
  <c r="Q485" i="7" s="1"/>
  <c r="P486" i="7"/>
  <c r="Q486" i="7" s="1"/>
  <c r="P487" i="7"/>
  <c r="Q487" i="7" s="1"/>
  <c r="P488" i="7"/>
  <c r="Q488" i="7" s="1"/>
  <c r="P501" i="7"/>
  <c r="Q501" i="7" s="1"/>
  <c r="P502" i="7"/>
  <c r="Q502" i="7" s="1"/>
  <c r="P503" i="7"/>
  <c r="Q503" i="7" s="1"/>
  <c r="P504" i="7"/>
  <c r="Q504" i="7" s="1"/>
  <c r="P363" i="7"/>
  <c r="Q363" i="7" s="1"/>
  <c r="P427" i="7"/>
  <c r="Q427" i="7" s="1"/>
  <c r="P439" i="7"/>
  <c r="Q439" i="7" s="1"/>
  <c r="P462" i="7"/>
  <c r="Q462" i="7" s="1"/>
  <c r="P269" i="7"/>
  <c r="Q269" i="7" s="1"/>
  <c r="P320" i="7"/>
  <c r="Q320" i="7" s="1"/>
  <c r="P337" i="7"/>
  <c r="Q337" i="7" s="1"/>
  <c r="P355" i="7"/>
  <c r="Q355" i="7" s="1"/>
  <c r="P362" i="7"/>
  <c r="Q362" i="7" s="1"/>
  <c r="P387" i="7"/>
  <c r="Q387" i="7" s="1"/>
  <c r="P394" i="7"/>
  <c r="Q394" i="7" s="1"/>
  <c r="P419" i="7"/>
  <c r="Q419" i="7" s="1"/>
  <c r="P426" i="7"/>
  <c r="Q426" i="7" s="1"/>
  <c r="P441" i="7"/>
  <c r="Q441" i="7" s="1"/>
  <c r="P443" i="7"/>
  <c r="Q443" i="7" s="1"/>
  <c r="P449" i="7"/>
  <c r="Q449" i="7" s="1"/>
  <c r="P450" i="7"/>
  <c r="Q450" i="7" s="1"/>
  <c r="P451" i="7"/>
  <c r="Q451" i="7" s="1"/>
  <c r="P452" i="7"/>
  <c r="Q452" i="7" s="1"/>
  <c r="P465" i="7"/>
  <c r="Q465" i="7" s="1"/>
  <c r="P466" i="7"/>
  <c r="Q466" i="7" s="1"/>
  <c r="P467" i="7"/>
  <c r="Q467" i="7" s="1"/>
  <c r="P468" i="7"/>
  <c r="Q468" i="7" s="1"/>
  <c r="P481" i="7"/>
  <c r="Q481" i="7" s="1"/>
  <c r="P482" i="7"/>
  <c r="Q482" i="7" s="1"/>
  <c r="P483" i="7"/>
  <c r="Q483" i="7" s="1"/>
  <c r="P484" i="7"/>
  <c r="Q484" i="7" s="1"/>
  <c r="P497" i="7"/>
  <c r="Q497" i="7" s="1"/>
  <c r="P498" i="7"/>
  <c r="Q498" i="7" s="1"/>
  <c r="P499" i="7"/>
  <c r="Q499" i="7" s="1"/>
  <c r="P500" i="7"/>
  <c r="Q500" i="7" s="1"/>
  <c r="P334" i="7"/>
  <c r="Q334" i="7" s="1"/>
  <c r="P448" i="7"/>
  <c r="Q448" i="7" s="1"/>
  <c r="P461" i="7"/>
  <c r="Q461" i="7" s="1"/>
  <c r="P464" i="7"/>
  <c r="Q464" i="7" s="1"/>
  <c r="P478" i="7"/>
  <c r="Q478" i="7" s="1"/>
  <c r="P480" i="7"/>
  <c r="Q480" i="7" s="1"/>
  <c r="P494" i="7"/>
  <c r="Q494" i="7" s="1"/>
  <c r="P496" i="7"/>
  <c r="Q496" i="7" s="1"/>
  <c r="Y5" i="7"/>
  <c r="Y17" i="7"/>
  <c r="Y21" i="7"/>
  <c r="Y33" i="7"/>
  <c r="Y37" i="7"/>
  <c r="Y49" i="7"/>
  <c r="Y53" i="7"/>
  <c r="Y10" i="7"/>
  <c r="Y14" i="7"/>
  <c r="Y26" i="7"/>
  <c r="Y30" i="7"/>
  <c r="Y42" i="7"/>
  <c r="F22" i="7"/>
  <c r="Y54" i="7"/>
  <c r="Y58" i="7"/>
  <c r="Y7" i="7"/>
  <c r="Y19" i="7"/>
  <c r="Y23" i="7"/>
  <c r="Y31" i="7"/>
  <c r="Y35" i="7"/>
  <c r="Y39" i="7"/>
  <c r="Y51" i="7"/>
  <c r="Y55" i="7"/>
  <c r="Y24" i="7"/>
  <c r="Y40" i="7"/>
  <c r="Y12" i="7"/>
  <c r="Y28" i="7"/>
  <c r="Y44" i="7"/>
  <c r="Y36" i="7"/>
  <c r="Y52" i="7"/>
  <c r="Y20" i="7"/>
  <c r="L5" i="7"/>
  <c r="M5" i="7" s="1"/>
  <c r="L9" i="7"/>
  <c r="M9" i="7" s="1"/>
  <c r="L6" i="7"/>
  <c r="M6" i="7" s="1"/>
  <c r="L10" i="7"/>
  <c r="M10" i="7" s="1"/>
  <c r="L7" i="7"/>
  <c r="M7" i="7" s="1"/>
  <c r="L13" i="7"/>
  <c r="M13" i="7" s="1"/>
  <c r="L17" i="7"/>
  <c r="M17" i="7" s="1"/>
  <c r="L21" i="7"/>
  <c r="M21" i="7" s="1"/>
  <c r="L25" i="7"/>
  <c r="M25" i="7" s="1"/>
  <c r="L29" i="7"/>
  <c r="M29" i="7" s="1"/>
  <c r="L33" i="7"/>
  <c r="M33" i="7" s="1"/>
  <c r="L37" i="7"/>
  <c r="M37" i="7" s="1"/>
  <c r="L41" i="7"/>
  <c r="M41" i="7" s="1"/>
  <c r="L45" i="7"/>
  <c r="M45" i="7" s="1"/>
  <c r="L49" i="7"/>
  <c r="M49" i="7" s="1"/>
  <c r="L53" i="7"/>
  <c r="M53" i="7" s="1"/>
  <c r="L57" i="7"/>
  <c r="M57" i="7" s="1"/>
  <c r="L4" i="7"/>
  <c r="M4" i="7" s="1"/>
  <c r="L8" i="7"/>
  <c r="M8" i="7" s="1"/>
  <c r="L14" i="7"/>
  <c r="M14" i="7" s="1"/>
  <c r="L18" i="7"/>
  <c r="M18" i="7" s="1"/>
  <c r="L22" i="7"/>
  <c r="M22" i="7" s="1"/>
  <c r="L26" i="7"/>
  <c r="M26" i="7" s="1"/>
  <c r="L30" i="7"/>
  <c r="M30" i="7" s="1"/>
  <c r="L34" i="7"/>
  <c r="M34" i="7" s="1"/>
  <c r="L38" i="7"/>
  <c r="M38" i="7" s="1"/>
  <c r="L42" i="7"/>
  <c r="M42" i="7" s="1"/>
  <c r="L46" i="7"/>
  <c r="M46" i="7" s="1"/>
  <c r="L50" i="7"/>
  <c r="M50" i="7" s="1"/>
  <c r="L54" i="7"/>
  <c r="M54" i="7" s="1"/>
  <c r="L58" i="7"/>
  <c r="M58" i="7" s="1"/>
  <c r="L16" i="7"/>
  <c r="M16" i="7" s="1"/>
  <c r="L24" i="7"/>
  <c r="M24" i="7" s="1"/>
  <c r="L32" i="7"/>
  <c r="M32" i="7" s="1"/>
  <c r="L40" i="7"/>
  <c r="M40" i="7" s="1"/>
  <c r="L48" i="7"/>
  <c r="M48" i="7" s="1"/>
  <c r="L56" i="7"/>
  <c r="M56" i="7" s="1"/>
  <c r="L11" i="7"/>
  <c r="M11" i="7" s="1"/>
  <c r="L15" i="7"/>
  <c r="M15" i="7" s="1"/>
  <c r="L19" i="7"/>
  <c r="M19" i="7" s="1"/>
  <c r="L23" i="7"/>
  <c r="M23" i="7" s="1"/>
  <c r="L27" i="7"/>
  <c r="M27" i="7" s="1"/>
  <c r="L31" i="7"/>
  <c r="M31" i="7" s="1"/>
  <c r="L35" i="7"/>
  <c r="M35" i="7" s="1"/>
  <c r="L39" i="7"/>
  <c r="M39" i="7" s="1"/>
  <c r="L43" i="7"/>
  <c r="M43" i="7" s="1"/>
  <c r="L47" i="7"/>
  <c r="M47" i="7" s="1"/>
  <c r="L51" i="7"/>
  <c r="M51" i="7" s="1"/>
  <c r="L55" i="7"/>
  <c r="M55" i="7" s="1"/>
  <c r="L59" i="7"/>
  <c r="M59" i="7" s="1"/>
  <c r="L12" i="7"/>
  <c r="M12" i="7" s="1"/>
  <c r="L20" i="7"/>
  <c r="M20" i="7" s="1"/>
  <c r="L28" i="7"/>
  <c r="M28" i="7" s="1"/>
  <c r="L36" i="7"/>
  <c r="M36" i="7" s="1"/>
  <c r="L44" i="7"/>
  <c r="M44" i="7" s="1"/>
  <c r="L52" i="7"/>
  <c r="M52" i="7" s="1"/>
  <c r="T6" i="7"/>
  <c r="U6" i="7" s="1"/>
  <c r="T10" i="7"/>
  <c r="U10" i="7" s="1"/>
  <c r="T14" i="7"/>
  <c r="U14" i="7" s="1"/>
  <c r="T18" i="7"/>
  <c r="U18" i="7" s="1"/>
  <c r="T22" i="7"/>
  <c r="U22" i="7" s="1"/>
  <c r="T26" i="7"/>
  <c r="U26" i="7" s="1"/>
  <c r="T30" i="7"/>
  <c r="U30" i="7" s="1"/>
  <c r="T34" i="7"/>
  <c r="U34" i="7" s="1"/>
  <c r="T38" i="7"/>
  <c r="U38" i="7" s="1"/>
  <c r="T42" i="7"/>
  <c r="U42" i="7" s="1"/>
  <c r="T46" i="7"/>
  <c r="U46" i="7" s="1"/>
  <c r="T50" i="7"/>
  <c r="U50" i="7" s="1"/>
  <c r="T54" i="7"/>
  <c r="U54" i="7" s="1"/>
  <c r="T58" i="7"/>
  <c r="U58" i="7" s="1"/>
  <c r="T7" i="7"/>
  <c r="U7" i="7" s="1"/>
  <c r="T11" i="7"/>
  <c r="U11" i="7" s="1"/>
  <c r="T15" i="7"/>
  <c r="U15" i="7" s="1"/>
  <c r="T19" i="7"/>
  <c r="U19" i="7" s="1"/>
  <c r="T23" i="7"/>
  <c r="U23" i="7" s="1"/>
  <c r="T27" i="7"/>
  <c r="U27" i="7" s="1"/>
  <c r="T31" i="7"/>
  <c r="U31" i="7" s="1"/>
  <c r="T35" i="7"/>
  <c r="U35" i="7" s="1"/>
  <c r="T39" i="7"/>
  <c r="U39" i="7" s="1"/>
  <c r="T43" i="7"/>
  <c r="U43" i="7" s="1"/>
  <c r="T47" i="7"/>
  <c r="U47" i="7" s="1"/>
  <c r="T51" i="7"/>
  <c r="U51" i="7" s="1"/>
  <c r="T55" i="7"/>
  <c r="U55" i="7" s="1"/>
  <c r="T59" i="7"/>
  <c r="U59" i="7" s="1"/>
  <c r="T8" i="7"/>
  <c r="U8" i="7" s="1"/>
  <c r="T12" i="7"/>
  <c r="U12" i="7" s="1"/>
  <c r="T16" i="7"/>
  <c r="U16" i="7" s="1"/>
  <c r="T20" i="7"/>
  <c r="U20" i="7" s="1"/>
  <c r="T24" i="7"/>
  <c r="U24" i="7" s="1"/>
  <c r="T28" i="7"/>
  <c r="U28" i="7" s="1"/>
  <c r="T32" i="7"/>
  <c r="U32" i="7" s="1"/>
  <c r="T36" i="7"/>
  <c r="U36" i="7" s="1"/>
  <c r="T40" i="7"/>
  <c r="U40" i="7" s="1"/>
  <c r="T44" i="7"/>
  <c r="U44" i="7" s="1"/>
  <c r="T48" i="7"/>
  <c r="U48" i="7" s="1"/>
  <c r="T52" i="7"/>
  <c r="U52" i="7" s="1"/>
  <c r="T56" i="7"/>
  <c r="U56" i="7" s="1"/>
  <c r="T4" i="7"/>
  <c r="U4" i="7" s="1"/>
  <c r="T9" i="7"/>
  <c r="U9" i="7" s="1"/>
  <c r="T25" i="7"/>
  <c r="U25" i="7" s="1"/>
  <c r="T41" i="7"/>
  <c r="U41" i="7" s="1"/>
  <c r="T57" i="7"/>
  <c r="U57" i="7" s="1"/>
  <c r="T13" i="7"/>
  <c r="U13" i="7" s="1"/>
  <c r="T29" i="7"/>
  <c r="U29" i="7" s="1"/>
  <c r="T45" i="7"/>
  <c r="U45" i="7" s="1"/>
  <c r="T5" i="7"/>
  <c r="U5" i="7" s="1"/>
  <c r="T37" i="7"/>
  <c r="U37" i="7" s="1"/>
  <c r="T17" i="7"/>
  <c r="U17" i="7" s="1"/>
  <c r="T33" i="7"/>
  <c r="U33" i="7" s="1"/>
  <c r="T49" i="7"/>
  <c r="U49" i="7" s="1"/>
  <c r="T21" i="7"/>
  <c r="U21" i="7" s="1"/>
  <c r="T53" i="7"/>
  <c r="U53" i="7" s="1"/>
  <c r="P8" i="7"/>
  <c r="Q8" i="7" s="1"/>
  <c r="P12" i="7"/>
  <c r="Q12" i="7" s="1"/>
  <c r="P16" i="7"/>
  <c r="Q16" i="7" s="1"/>
  <c r="P20" i="7"/>
  <c r="Q20" i="7" s="1"/>
  <c r="P24" i="7"/>
  <c r="Q24" i="7" s="1"/>
  <c r="P28" i="7"/>
  <c r="Q28" i="7" s="1"/>
  <c r="P32" i="7"/>
  <c r="Q32" i="7" s="1"/>
  <c r="P36" i="7"/>
  <c r="Q36" i="7" s="1"/>
  <c r="P40" i="7"/>
  <c r="Q40" i="7" s="1"/>
  <c r="P5" i="7"/>
  <c r="Q5" i="7" s="1"/>
  <c r="P9" i="7"/>
  <c r="Q9" i="7" s="1"/>
  <c r="P13" i="7"/>
  <c r="Q13" i="7" s="1"/>
  <c r="P17" i="7"/>
  <c r="Q17" i="7" s="1"/>
  <c r="P21" i="7"/>
  <c r="Q21" i="7" s="1"/>
  <c r="P25" i="7"/>
  <c r="Q25" i="7" s="1"/>
  <c r="P29" i="7"/>
  <c r="Q29" i="7" s="1"/>
  <c r="P33" i="7"/>
  <c r="Q33" i="7" s="1"/>
  <c r="P37" i="7"/>
  <c r="Q37" i="7" s="1"/>
  <c r="P41" i="7"/>
  <c r="Q41" i="7" s="1"/>
  <c r="P45" i="7"/>
  <c r="Q45" i="7" s="1"/>
  <c r="P49" i="7"/>
  <c r="Q49" i="7" s="1"/>
  <c r="P53" i="7"/>
  <c r="Q53" i="7" s="1"/>
  <c r="P57" i="7"/>
  <c r="Q57" i="7" s="1"/>
  <c r="P6" i="7"/>
  <c r="Q6" i="7" s="1"/>
  <c r="P10" i="7"/>
  <c r="Q10" i="7" s="1"/>
  <c r="P14" i="7"/>
  <c r="Q14" i="7" s="1"/>
  <c r="P18" i="7"/>
  <c r="Q18" i="7" s="1"/>
  <c r="P22" i="7"/>
  <c r="Q22" i="7" s="1"/>
  <c r="P26" i="7"/>
  <c r="Q26" i="7" s="1"/>
  <c r="P30" i="7"/>
  <c r="Q30" i="7" s="1"/>
  <c r="P34" i="7"/>
  <c r="Q34" i="7" s="1"/>
  <c r="P38" i="7"/>
  <c r="Q38" i="7" s="1"/>
  <c r="P42" i="7"/>
  <c r="Q42" i="7" s="1"/>
  <c r="P46" i="7"/>
  <c r="Q46" i="7" s="1"/>
  <c r="P50" i="7"/>
  <c r="Q50" i="7" s="1"/>
  <c r="P54" i="7"/>
  <c r="Q54" i="7" s="1"/>
  <c r="P58" i="7"/>
  <c r="Q58" i="7" s="1"/>
  <c r="P19" i="7"/>
  <c r="Q19" i="7" s="1"/>
  <c r="P35" i="7"/>
  <c r="Q35" i="7" s="1"/>
  <c r="P47" i="7"/>
  <c r="Q47" i="7" s="1"/>
  <c r="P55" i="7"/>
  <c r="Q55" i="7" s="1"/>
  <c r="P7" i="7"/>
  <c r="Q7" i="7" s="1"/>
  <c r="P23" i="7"/>
  <c r="Q23" i="7" s="1"/>
  <c r="P39" i="7"/>
  <c r="Q39" i="7" s="1"/>
  <c r="P48" i="7"/>
  <c r="Q48" i="7" s="1"/>
  <c r="P56" i="7"/>
  <c r="Q56" i="7" s="1"/>
  <c r="P15" i="7"/>
  <c r="Q15" i="7" s="1"/>
  <c r="P44" i="7"/>
  <c r="Q44" i="7" s="1"/>
  <c r="P4" i="7"/>
  <c r="Q4" i="7" s="1"/>
  <c r="P11" i="7"/>
  <c r="Q11" i="7" s="1"/>
  <c r="P27" i="7"/>
  <c r="Q27" i="7" s="1"/>
  <c r="P43" i="7"/>
  <c r="Q43" i="7" s="1"/>
  <c r="P51" i="7"/>
  <c r="Q51" i="7" s="1"/>
  <c r="P59" i="7"/>
  <c r="Q59" i="7" s="1"/>
  <c r="P31" i="7"/>
  <c r="Q31" i="7" s="1"/>
  <c r="P52" i="7"/>
  <c r="Q52" i="7" s="1"/>
  <c r="L10" i="3"/>
  <c r="M10" i="3" s="1"/>
  <c r="L26" i="3"/>
  <c r="M26" i="3" s="1"/>
  <c r="L34" i="3"/>
  <c r="M34" i="3" s="1"/>
  <c r="L42" i="3"/>
  <c r="M42" i="3" s="1"/>
  <c r="L58" i="3"/>
  <c r="M58" i="3" s="1"/>
  <c r="L74" i="3"/>
  <c r="M74" i="3" s="1"/>
  <c r="L90" i="3"/>
  <c r="M90" i="3" s="1"/>
  <c r="L98" i="3"/>
  <c r="M98" i="3" s="1"/>
  <c r="L114" i="3"/>
  <c r="M114" i="3" s="1"/>
  <c r="L130" i="3"/>
  <c r="M130" i="3" s="1"/>
  <c r="L146" i="3"/>
  <c r="M146" i="3" s="1"/>
  <c r="L162" i="3"/>
  <c r="M162" i="3" s="1"/>
  <c r="L178" i="3"/>
  <c r="M178" i="3" s="1"/>
  <c r="L194" i="3"/>
  <c r="M194" i="3" s="1"/>
  <c r="L210" i="3"/>
  <c r="M210" i="3" s="1"/>
  <c r="L226" i="3"/>
  <c r="M226" i="3" s="1"/>
  <c r="L242" i="3"/>
  <c r="M242" i="3" s="1"/>
  <c r="L258" i="3"/>
  <c r="M258" i="3" s="1"/>
  <c r="L274" i="3"/>
  <c r="M274" i="3" s="1"/>
  <c r="L290" i="3"/>
  <c r="M290" i="3" s="1"/>
  <c r="L306" i="3"/>
  <c r="M306" i="3" s="1"/>
  <c r="L323" i="3"/>
  <c r="M323" i="3" s="1"/>
  <c r="L334" i="3"/>
  <c r="M334" i="3" s="1"/>
  <c r="L344" i="3"/>
  <c r="M344" i="3" s="1"/>
  <c r="L352" i="3"/>
  <c r="M352" i="3" s="1"/>
  <c r="L360" i="3"/>
  <c r="M360" i="3" s="1"/>
  <c r="L368" i="3"/>
  <c r="M368" i="3" s="1"/>
  <c r="L372" i="3"/>
  <c r="M372" i="3" s="1"/>
  <c r="L380" i="3"/>
  <c r="M380" i="3" s="1"/>
  <c r="L18" i="3"/>
  <c r="M18" i="3" s="1"/>
  <c r="L50" i="3"/>
  <c r="M50" i="3" s="1"/>
  <c r="L66" i="3"/>
  <c r="M66" i="3" s="1"/>
  <c r="L82" i="3"/>
  <c r="M82" i="3" s="1"/>
  <c r="L106" i="3"/>
  <c r="M106" i="3" s="1"/>
  <c r="L122" i="3"/>
  <c r="M122" i="3" s="1"/>
  <c r="L138" i="3"/>
  <c r="M138" i="3" s="1"/>
  <c r="L154" i="3"/>
  <c r="M154" i="3" s="1"/>
  <c r="L170" i="3"/>
  <c r="M170" i="3" s="1"/>
  <c r="L186" i="3"/>
  <c r="M186" i="3" s="1"/>
  <c r="L202" i="3"/>
  <c r="M202" i="3" s="1"/>
  <c r="L218" i="3"/>
  <c r="M218" i="3" s="1"/>
  <c r="L234" i="3"/>
  <c r="M234" i="3" s="1"/>
  <c r="L250" i="3"/>
  <c r="M250" i="3" s="1"/>
  <c r="L266" i="3"/>
  <c r="M266" i="3" s="1"/>
  <c r="L282" i="3"/>
  <c r="M282" i="3" s="1"/>
  <c r="L298" i="3"/>
  <c r="M298" i="3" s="1"/>
  <c r="L312" i="3"/>
  <c r="M312" i="3" s="1"/>
  <c r="L318" i="3"/>
  <c r="M318" i="3" s="1"/>
  <c r="L328" i="3"/>
  <c r="M328" i="3" s="1"/>
  <c r="L339" i="3"/>
  <c r="M339" i="3" s="1"/>
  <c r="L348" i="3"/>
  <c r="M348" i="3" s="1"/>
  <c r="L356" i="3"/>
  <c r="M356" i="3" s="1"/>
  <c r="L364" i="3"/>
  <c r="M364" i="3" s="1"/>
  <c r="L376" i="3"/>
  <c r="M376" i="3" s="1"/>
  <c r="L11" i="3"/>
  <c r="M11" i="3" s="1"/>
  <c r="L43" i="3"/>
  <c r="M43" i="3" s="1"/>
  <c r="L75" i="3"/>
  <c r="M75" i="3" s="1"/>
  <c r="L107" i="3"/>
  <c r="M107" i="3" s="1"/>
  <c r="L139" i="3"/>
  <c r="M139" i="3" s="1"/>
  <c r="L171" i="3"/>
  <c r="M171" i="3" s="1"/>
  <c r="L203" i="3"/>
  <c r="M203" i="3" s="1"/>
  <c r="L235" i="3"/>
  <c r="M235" i="3" s="1"/>
  <c r="L267" i="3"/>
  <c r="M267" i="3" s="1"/>
  <c r="L299" i="3"/>
  <c r="M299" i="3" s="1"/>
  <c r="L324" i="3"/>
  <c r="M324" i="3" s="1"/>
  <c r="L345" i="3"/>
  <c r="M345" i="3" s="1"/>
  <c r="L361" i="3"/>
  <c r="M361" i="3" s="1"/>
  <c r="L377" i="3"/>
  <c r="M377" i="3" s="1"/>
  <c r="L388" i="3"/>
  <c r="M388" i="3" s="1"/>
  <c r="L396" i="3"/>
  <c r="M396" i="3" s="1"/>
  <c r="L404" i="3"/>
  <c r="M404" i="3" s="1"/>
  <c r="L27" i="3"/>
  <c r="M27" i="3" s="1"/>
  <c r="L123" i="3"/>
  <c r="M123" i="3" s="1"/>
  <c r="L187" i="3"/>
  <c r="M187" i="3" s="1"/>
  <c r="L251" i="3"/>
  <c r="M251" i="3" s="1"/>
  <c r="L314" i="3"/>
  <c r="M314" i="3" s="1"/>
  <c r="L353" i="3"/>
  <c r="M353" i="3" s="1"/>
  <c r="L384" i="3"/>
  <c r="M384" i="3" s="1"/>
  <c r="L67" i="3"/>
  <c r="M67" i="3" s="1"/>
  <c r="L131" i="3"/>
  <c r="M131" i="3" s="1"/>
  <c r="L195" i="3"/>
  <c r="M195" i="3" s="1"/>
  <c r="L259" i="3"/>
  <c r="M259" i="3" s="1"/>
  <c r="L319" i="3"/>
  <c r="M319" i="3" s="1"/>
  <c r="L357" i="3"/>
  <c r="M357" i="3" s="1"/>
  <c r="L385" i="3"/>
  <c r="M385" i="3" s="1"/>
  <c r="L401" i="3"/>
  <c r="M401" i="3" s="1"/>
  <c r="L19" i="3"/>
  <c r="M19" i="3" s="1"/>
  <c r="L51" i="3"/>
  <c r="M51" i="3" s="1"/>
  <c r="L83" i="3"/>
  <c r="M83" i="3" s="1"/>
  <c r="L115" i="3"/>
  <c r="M115" i="3" s="1"/>
  <c r="L147" i="3"/>
  <c r="M147" i="3" s="1"/>
  <c r="L179" i="3"/>
  <c r="M179" i="3" s="1"/>
  <c r="L211" i="3"/>
  <c r="M211" i="3" s="1"/>
  <c r="L243" i="3"/>
  <c r="M243" i="3" s="1"/>
  <c r="L275" i="3"/>
  <c r="M275" i="3" s="1"/>
  <c r="L307" i="3"/>
  <c r="M307" i="3" s="1"/>
  <c r="L330" i="3"/>
  <c r="M330" i="3" s="1"/>
  <c r="L349" i="3"/>
  <c r="M349" i="3" s="1"/>
  <c r="L365" i="3"/>
  <c r="M365" i="3" s="1"/>
  <c r="L381" i="3"/>
  <c r="M381" i="3" s="1"/>
  <c r="L389" i="3"/>
  <c r="M389" i="3" s="1"/>
  <c r="L397" i="3"/>
  <c r="M397" i="3" s="1"/>
  <c r="L405" i="3"/>
  <c r="M405" i="3" s="1"/>
  <c r="L59" i="3"/>
  <c r="M59" i="3" s="1"/>
  <c r="L91" i="3"/>
  <c r="M91" i="3" s="1"/>
  <c r="L155" i="3"/>
  <c r="M155" i="3" s="1"/>
  <c r="L219" i="3"/>
  <c r="M219" i="3" s="1"/>
  <c r="L283" i="3"/>
  <c r="M283" i="3" s="1"/>
  <c r="L335" i="3"/>
  <c r="M335" i="3" s="1"/>
  <c r="L369" i="3"/>
  <c r="M369" i="3" s="1"/>
  <c r="L392" i="3"/>
  <c r="M392" i="3" s="1"/>
  <c r="L400" i="3"/>
  <c r="M400" i="3" s="1"/>
  <c r="L35" i="3"/>
  <c r="L99" i="3"/>
  <c r="M99" i="3" s="1"/>
  <c r="L163" i="3"/>
  <c r="M163" i="3" s="1"/>
  <c r="L227" i="3"/>
  <c r="M227" i="3" s="1"/>
  <c r="L291" i="3"/>
  <c r="M291" i="3" s="1"/>
  <c r="L340" i="3"/>
  <c r="M340" i="3" s="1"/>
  <c r="L373" i="3"/>
  <c r="M373" i="3" s="1"/>
  <c r="L393" i="3"/>
  <c r="M393" i="3" s="1"/>
  <c r="L9" i="3"/>
  <c r="M9" i="3" s="1"/>
  <c r="L25" i="3"/>
  <c r="M25" i="3" s="1"/>
  <c r="L41" i="3"/>
  <c r="M41" i="3" s="1"/>
  <c r="L57" i="3"/>
  <c r="M57" i="3" s="1"/>
  <c r="L73" i="3"/>
  <c r="M73" i="3" s="1"/>
  <c r="L89" i="3"/>
  <c r="M89" i="3" s="1"/>
  <c r="L105" i="3"/>
  <c r="M105" i="3" s="1"/>
  <c r="L121" i="3"/>
  <c r="M121" i="3" s="1"/>
  <c r="L137" i="3"/>
  <c r="M137" i="3" s="1"/>
  <c r="L153" i="3"/>
  <c r="M153" i="3" s="1"/>
  <c r="L169" i="3"/>
  <c r="M169" i="3" s="1"/>
  <c r="L185" i="3"/>
  <c r="M185" i="3" s="1"/>
  <c r="L201" i="3"/>
  <c r="M201" i="3" s="1"/>
  <c r="L217" i="3"/>
  <c r="M217" i="3" s="1"/>
  <c r="L233" i="3"/>
  <c r="M233" i="3" s="1"/>
  <c r="L249" i="3"/>
  <c r="M249" i="3" s="1"/>
  <c r="L265" i="3"/>
  <c r="M265" i="3" s="1"/>
  <c r="L281" i="3"/>
  <c r="M281" i="3" s="1"/>
  <c r="L297" i="3"/>
  <c r="M297" i="3" s="1"/>
  <c r="L313" i="3"/>
  <c r="M313" i="3" s="1"/>
  <c r="L329" i="3"/>
  <c r="M329" i="3" s="1"/>
  <c r="L8" i="3"/>
  <c r="M8" i="3" s="1"/>
  <c r="L24" i="3"/>
  <c r="M24" i="3" s="1"/>
  <c r="L40" i="3"/>
  <c r="M40" i="3" s="1"/>
  <c r="L56" i="3"/>
  <c r="M56" i="3" s="1"/>
  <c r="L72" i="3"/>
  <c r="M72" i="3" s="1"/>
  <c r="L88" i="3"/>
  <c r="M88" i="3" s="1"/>
  <c r="L104" i="3"/>
  <c r="M104" i="3" s="1"/>
  <c r="L120" i="3"/>
  <c r="M120" i="3" s="1"/>
  <c r="L136" i="3"/>
  <c r="M136" i="3" s="1"/>
  <c r="L152" i="3"/>
  <c r="M152" i="3" s="1"/>
  <c r="L168" i="3"/>
  <c r="M168" i="3" s="1"/>
  <c r="L184" i="3"/>
  <c r="M184" i="3" s="1"/>
  <c r="L200" i="3"/>
  <c r="M200" i="3" s="1"/>
  <c r="L216" i="3"/>
  <c r="M216" i="3" s="1"/>
  <c r="L232" i="3"/>
  <c r="M232" i="3" s="1"/>
  <c r="L248" i="3"/>
  <c r="M248" i="3" s="1"/>
  <c r="L264" i="3"/>
  <c r="M264" i="3" s="1"/>
  <c r="L280" i="3"/>
  <c r="M280" i="3" s="1"/>
  <c r="L296" i="3"/>
  <c r="M296" i="3" s="1"/>
  <c r="L403" i="3"/>
  <c r="M403" i="3" s="1"/>
  <c r="L387" i="3"/>
  <c r="M387" i="3" s="1"/>
  <c r="L371" i="3"/>
  <c r="M371" i="3" s="1"/>
  <c r="L355" i="3"/>
  <c r="M355" i="3" s="1"/>
  <c r="L338" i="3"/>
  <c r="M338" i="3" s="1"/>
  <c r="L316" i="3"/>
  <c r="M316" i="3" s="1"/>
  <c r="L287" i="3"/>
  <c r="M287" i="3" s="1"/>
  <c r="L255" i="3"/>
  <c r="M255" i="3" s="1"/>
  <c r="L223" i="3"/>
  <c r="M223" i="3" s="1"/>
  <c r="L191" i="3"/>
  <c r="M191" i="3" s="1"/>
  <c r="L159" i="3"/>
  <c r="M159" i="3" s="1"/>
  <c r="L127" i="3"/>
  <c r="M127" i="3" s="1"/>
  <c r="L95" i="3"/>
  <c r="M95" i="3" s="1"/>
  <c r="L63" i="3"/>
  <c r="M63" i="3" s="1"/>
  <c r="L31" i="3"/>
  <c r="M31" i="3" s="1"/>
  <c r="L5" i="3"/>
  <c r="M5" i="3" s="1"/>
  <c r="L390" i="3"/>
  <c r="M390" i="3" s="1"/>
  <c r="L374" i="3"/>
  <c r="M374" i="3" s="1"/>
  <c r="L358" i="3"/>
  <c r="M358" i="3" s="1"/>
  <c r="L342" i="3"/>
  <c r="M342" i="3" s="1"/>
  <c r="L320" i="3"/>
  <c r="M320" i="3" s="1"/>
  <c r="L294" i="3"/>
  <c r="M294" i="3" s="1"/>
  <c r="L262" i="3"/>
  <c r="M262" i="3" s="1"/>
  <c r="L230" i="3"/>
  <c r="M230" i="3" s="1"/>
  <c r="L198" i="3"/>
  <c r="M198" i="3" s="1"/>
  <c r="L166" i="3"/>
  <c r="M166" i="3" s="1"/>
  <c r="L134" i="3"/>
  <c r="M134" i="3" s="1"/>
  <c r="L102" i="3"/>
  <c r="M102" i="3" s="1"/>
  <c r="L70" i="3"/>
  <c r="M70" i="3" s="1"/>
  <c r="L38" i="3"/>
  <c r="M38" i="3" s="1"/>
  <c r="L6" i="3"/>
  <c r="M6" i="3" s="1"/>
  <c r="L33" i="3"/>
  <c r="M33" i="3" s="1"/>
  <c r="L13" i="3"/>
  <c r="M13" i="3" s="1"/>
  <c r="L29" i="3"/>
  <c r="M29" i="3" s="1"/>
  <c r="L45" i="3"/>
  <c r="M45" i="3" s="1"/>
  <c r="L61" i="3"/>
  <c r="M61" i="3" s="1"/>
  <c r="L77" i="3"/>
  <c r="M77" i="3" s="1"/>
  <c r="L93" i="3"/>
  <c r="M93" i="3" s="1"/>
  <c r="L109" i="3"/>
  <c r="M109" i="3" s="1"/>
  <c r="L125" i="3"/>
  <c r="M125" i="3" s="1"/>
  <c r="L141" i="3"/>
  <c r="M141" i="3" s="1"/>
  <c r="L157" i="3"/>
  <c r="M157" i="3" s="1"/>
  <c r="L173" i="3"/>
  <c r="M173" i="3" s="1"/>
  <c r="L189" i="3"/>
  <c r="M189" i="3" s="1"/>
  <c r="L205" i="3"/>
  <c r="M205" i="3" s="1"/>
  <c r="L221" i="3"/>
  <c r="M221" i="3" s="1"/>
  <c r="L237" i="3"/>
  <c r="M237" i="3" s="1"/>
  <c r="L253" i="3"/>
  <c r="M253" i="3" s="1"/>
  <c r="L269" i="3"/>
  <c r="M269" i="3" s="1"/>
  <c r="L285" i="3"/>
  <c r="M285" i="3" s="1"/>
  <c r="L301" i="3"/>
  <c r="M301" i="3" s="1"/>
  <c r="L317" i="3"/>
  <c r="M317" i="3" s="1"/>
  <c r="L333" i="3"/>
  <c r="M333" i="3" s="1"/>
  <c r="L12" i="3"/>
  <c r="M12" i="3" s="1"/>
  <c r="L28" i="3"/>
  <c r="M28" i="3" s="1"/>
  <c r="L44" i="3"/>
  <c r="M44" i="3" s="1"/>
  <c r="L60" i="3"/>
  <c r="M60" i="3" s="1"/>
  <c r="L76" i="3"/>
  <c r="M76" i="3" s="1"/>
  <c r="L92" i="3"/>
  <c r="M92" i="3" s="1"/>
  <c r="L108" i="3"/>
  <c r="M108" i="3" s="1"/>
  <c r="L124" i="3"/>
  <c r="M124" i="3" s="1"/>
  <c r="L140" i="3"/>
  <c r="M140" i="3" s="1"/>
  <c r="L156" i="3"/>
  <c r="M156" i="3" s="1"/>
  <c r="L172" i="3"/>
  <c r="M172" i="3" s="1"/>
  <c r="L188" i="3"/>
  <c r="M188" i="3" s="1"/>
  <c r="L204" i="3"/>
  <c r="M204" i="3" s="1"/>
  <c r="L220" i="3"/>
  <c r="M220" i="3" s="1"/>
  <c r="L236" i="3"/>
  <c r="M236" i="3" s="1"/>
  <c r="L252" i="3"/>
  <c r="M252" i="3" s="1"/>
  <c r="L268" i="3"/>
  <c r="M268" i="3" s="1"/>
  <c r="L284" i="3"/>
  <c r="M284" i="3" s="1"/>
  <c r="L300" i="3"/>
  <c r="M300" i="3" s="1"/>
  <c r="L399" i="3"/>
  <c r="M399" i="3" s="1"/>
  <c r="L383" i="3"/>
  <c r="M383" i="3" s="1"/>
  <c r="L367" i="3"/>
  <c r="M367" i="3" s="1"/>
  <c r="L351" i="3"/>
  <c r="M351" i="3" s="1"/>
  <c r="L332" i="3"/>
  <c r="M332" i="3" s="1"/>
  <c r="L311" i="3"/>
  <c r="M311" i="3" s="1"/>
  <c r="L279" i="3"/>
  <c r="M279" i="3" s="1"/>
  <c r="L247" i="3"/>
  <c r="M247" i="3" s="1"/>
  <c r="L215" i="3"/>
  <c r="M215" i="3" s="1"/>
  <c r="L183" i="3"/>
  <c r="M183" i="3" s="1"/>
  <c r="L151" i="3"/>
  <c r="M151" i="3" s="1"/>
  <c r="L119" i="3"/>
  <c r="M119" i="3" s="1"/>
  <c r="L87" i="3"/>
  <c r="M87" i="3" s="1"/>
  <c r="L55" i="3"/>
  <c r="M55" i="3" s="1"/>
  <c r="L23" i="3"/>
  <c r="M23" i="3" s="1"/>
  <c r="L402" i="3"/>
  <c r="M402" i="3" s="1"/>
  <c r="L386" i="3"/>
  <c r="M386" i="3" s="1"/>
  <c r="L370" i="3"/>
  <c r="M370" i="3" s="1"/>
  <c r="L354" i="3"/>
  <c r="M354" i="3" s="1"/>
  <c r="L336" i="3"/>
  <c r="M336" i="3" s="1"/>
  <c r="L315" i="3"/>
  <c r="M315" i="3" s="1"/>
  <c r="L286" i="3"/>
  <c r="M286" i="3" s="1"/>
  <c r="L254" i="3"/>
  <c r="M254" i="3" s="1"/>
  <c r="L222" i="3"/>
  <c r="M222" i="3" s="1"/>
  <c r="L190" i="3"/>
  <c r="M190" i="3" s="1"/>
  <c r="L158" i="3"/>
  <c r="M158" i="3" s="1"/>
  <c r="L126" i="3"/>
  <c r="M126" i="3" s="1"/>
  <c r="L94" i="3"/>
  <c r="M94" i="3" s="1"/>
  <c r="L62" i="3"/>
  <c r="M62" i="3" s="1"/>
  <c r="L30" i="3"/>
  <c r="M30" i="3" s="1"/>
  <c r="L17" i="3"/>
  <c r="M17" i="3" s="1"/>
  <c r="L49" i="3"/>
  <c r="M49" i="3" s="1"/>
  <c r="L65" i="3"/>
  <c r="M65" i="3" s="1"/>
  <c r="L81" i="3"/>
  <c r="M81" i="3" s="1"/>
  <c r="L97" i="3"/>
  <c r="M97" i="3" s="1"/>
  <c r="L113" i="3"/>
  <c r="M113" i="3" s="1"/>
  <c r="L129" i="3"/>
  <c r="M129" i="3" s="1"/>
  <c r="L145" i="3"/>
  <c r="M145" i="3" s="1"/>
  <c r="L161" i="3"/>
  <c r="M161" i="3" s="1"/>
  <c r="L177" i="3"/>
  <c r="M177" i="3" s="1"/>
  <c r="L21" i="3"/>
  <c r="M21" i="3" s="1"/>
  <c r="L85" i="3"/>
  <c r="M85" i="3" s="1"/>
  <c r="L149" i="3"/>
  <c r="M149" i="3" s="1"/>
  <c r="L197" i="3"/>
  <c r="M197" i="3" s="1"/>
  <c r="L229" i="3"/>
  <c r="M229" i="3" s="1"/>
  <c r="L261" i="3"/>
  <c r="M261" i="3" s="1"/>
  <c r="L293" i="3"/>
  <c r="M293" i="3" s="1"/>
  <c r="L325" i="3"/>
  <c r="M325" i="3" s="1"/>
  <c r="L20" i="3"/>
  <c r="M20" i="3" s="1"/>
  <c r="L52" i="3"/>
  <c r="M52" i="3" s="1"/>
  <c r="L84" i="3"/>
  <c r="M84" i="3" s="1"/>
  <c r="L116" i="3"/>
  <c r="M116" i="3" s="1"/>
  <c r="L148" i="3"/>
  <c r="M148" i="3" s="1"/>
  <c r="L180" i="3"/>
  <c r="M180" i="3" s="1"/>
  <c r="L212" i="3"/>
  <c r="M212" i="3" s="1"/>
  <c r="L244" i="3"/>
  <c r="M244" i="3" s="1"/>
  <c r="L276" i="3"/>
  <c r="M276" i="3" s="1"/>
  <c r="L308" i="3"/>
  <c r="M308" i="3" s="1"/>
  <c r="L375" i="3"/>
  <c r="M375" i="3" s="1"/>
  <c r="L343" i="3"/>
  <c r="M343" i="3" s="1"/>
  <c r="L295" i="3"/>
  <c r="M295" i="3" s="1"/>
  <c r="L231" i="3"/>
  <c r="M231" i="3" s="1"/>
  <c r="L167" i="3"/>
  <c r="M167" i="3" s="1"/>
  <c r="L103" i="3"/>
  <c r="M103" i="3" s="1"/>
  <c r="L39" i="3"/>
  <c r="M39" i="3" s="1"/>
  <c r="L394" i="3"/>
  <c r="M394" i="3" s="1"/>
  <c r="L362" i="3"/>
  <c r="M362" i="3" s="1"/>
  <c r="L326" i="3"/>
  <c r="M326" i="3" s="1"/>
  <c r="L270" i="3"/>
  <c r="M270" i="3" s="1"/>
  <c r="L206" i="3"/>
  <c r="M206" i="3" s="1"/>
  <c r="L142" i="3"/>
  <c r="M142" i="3" s="1"/>
  <c r="L78" i="3"/>
  <c r="M78" i="3" s="1"/>
  <c r="L14" i="3"/>
  <c r="M14" i="3" s="1"/>
  <c r="L133" i="3"/>
  <c r="M133" i="3" s="1"/>
  <c r="L257" i="3"/>
  <c r="M257" i="3" s="1"/>
  <c r="L321" i="3"/>
  <c r="M321" i="3" s="1"/>
  <c r="L48" i="3"/>
  <c r="M48" i="3" s="1"/>
  <c r="L37" i="3"/>
  <c r="M37" i="3" s="1"/>
  <c r="L101" i="3"/>
  <c r="M101" i="3" s="1"/>
  <c r="L165" i="3"/>
  <c r="M165" i="3" s="1"/>
  <c r="L209" i="3"/>
  <c r="M209" i="3" s="1"/>
  <c r="L241" i="3"/>
  <c r="M241" i="3" s="1"/>
  <c r="L273" i="3"/>
  <c r="M273" i="3" s="1"/>
  <c r="L305" i="3"/>
  <c r="M305" i="3" s="1"/>
  <c r="L337" i="3"/>
  <c r="M337" i="3" s="1"/>
  <c r="L32" i="3"/>
  <c r="M32" i="3" s="1"/>
  <c r="L64" i="3"/>
  <c r="M64" i="3" s="1"/>
  <c r="L96" i="3"/>
  <c r="M96" i="3" s="1"/>
  <c r="L128" i="3"/>
  <c r="M128" i="3" s="1"/>
  <c r="L160" i="3"/>
  <c r="M160" i="3" s="1"/>
  <c r="L192" i="3"/>
  <c r="M192" i="3" s="1"/>
  <c r="L224" i="3"/>
  <c r="M224" i="3" s="1"/>
  <c r="L256" i="3"/>
  <c r="M256" i="3" s="1"/>
  <c r="L288" i="3"/>
  <c r="M288" i="3" s="1"/>
  <c r="L395" i="3"/>
  <c r="M395" i="3" s="1"/>
  <c r="L363" i="3"/>
  <c r="M363" i="3" s="1"/>
  <c r="L327" i="3"/>
  <c r="M327" i="3" s="1"/>
  <c r="L271" i="3"/>
  <c r="M271" i="3" s="1"/>
  <c r="L207" i="3"/>
  <c r="M207" i="3" s="1"/>
  <c r="L143" i="3"/>
  <c r="M143" i="3" s="1"/>
  <c r="L79" i="3"/>
  <c r="M79" i="3" s="1"/>
  <c r="L15" i="3"/>
  <c r="M15" i="3" s="1"/>
  <c r="L382" i="3"/>
  <c r="M382" i="3" s="1"/>
  <c r="L350" i="3"/>
  <c r="M350" i="3" s="1"/>
  <c r="L310" i="3"/>
  <c r="M310" i="3" s="1"/>
  <c r="L246" i="3"/>
  <c r="M246" i="3" s="1"/>
  <c r="L182" i="3"/>
  <c r="M182" i="3" s="1"/>
  <c r="L118" i="3"/>
  <c r="M118" i="3" s="1"/>
  <c r="L54" i="3"/>
  <c r="M54" i="3" s="1"/>
  <c r="L53" i="3"/>
  <c r="M53" i="3" s="1"/>
  <c r="L117" i="3"/>
  <c r="M117" i="3" s="1"/>
  <c r="L181" i="3"/>
  <c r="M181" i="3" s="1"/>
  <c r="L213" i="3"/>
  <c r="M213" i="3" s="1"/>
  <c r="L245" i="3"/>
  <c r="M245" i="3" s="1"/>
  <c r="L277" i="3"/>
  <c r="M277" i="3" s="1"/>
  <c r="L309" i="3"/>
  <c r="M309" i="3" s="1"/>
  <c r="L341" i="3"/>
  <c r="M341" i="3" s="1"/>
  <c r="L36" i="3"/>
  <c r="M36" i="3" s="1"/>
  <c r="L68" i="3"/>
  <c r="M68" i="3" s="1"/>
  <c r="L100" i="3"/>
  <c r="M100" i="3" s="1"/>
  <c r="L132" i="3"/>
  <c r="M132" i="3" s="1"/>
  <c r="L164" i="3"/>
  <c r="M164" i="3" s="1"/>
  <c r="L196" i="3"/>
  <c r="M196" i="3" s="1"/>
  <c r="L228" i="3"/>
  <c r="M228" i="3" s="1"/>
  <c r="L260" i="3"/>
  <c r="M260" i="3" s="1"/>
  <c r="L292" i="3"/>
  <c r="M292" i="3" s="1"/>
  <c r="L391" i="3"/>
  <c r="M391" i="3" s="1"/>
  <c r="L359" i="3"/>
  <c r="M359" i="3" s="1"/>
  <c r="L322" i="3"/>
  <c r="M322" i="3" s="1"/>
  <c r="L263" i="3"/>
  <c r="M263" i="3" s="1"/>
  <c r="L199" i="3"/>
  <c r="M199" i="3" s="1"/>
  <c r="L135" i="3"/>
  <c r="M135" i="3" s="1"/>
  <c r="L71" i="3"/>
  <c r="M71" i="3" s="1"/>
  <c r="L7" i="3"/>
  <c r="M7" i="3" s="1"/>
  <c r="L378" i="3"/>
  <c r="M378" i="3" s="1"/>
  <c r="L346" i="3"/>
  <c r="M346" i="3" s="1"/>
  <c r="L302" i="3"/>
  <c r="M302" i="3" s="1"/>
  <c r="L238" i="3"/>
  <c r="M238" i="3" s="1"/>
  <c r="L174" i="3"/>
  <c r="M174" i="3" s="1"/>
  <c r="L110" i="3"/>
  <c r="M110" i="3" s="1"/>
  <c r="L46" i="3"/>
  <c r="M46" i="3" s="1"/>
  <c r="L69" i="3"/>
  <c r="M69" i="3" s="1"/>
  <c r="L193" i="3"/>
  <c r="M193" i="3" s="1"/>
  <c r="L225" i="3"/>
  <c r="M225" i="3" s="1"/>
  <c r="L289" i="3"/>
  <c r="M289" i="3" s="1"/>
  <c r="L16" i="3"/>
  <c r="M16" i="3" s="1"/>
  <c r="L80" i="3"/>
  <c r="M80" i="3" s="1"/>
  <c r="L112" i="3"/>
  <c r="M112" i="3" s="1"/>
  <c r="L144" i="3"/>
  <c r="M144" i="3" s="1"/>
  <c r="L176" i="3"/>
  <c r="M176" i="3" s="1"/>
  <c r="L208" i="3"/>
  <c r="M208" i="3" s="1"/>
  <c r="L240" i="3"/>
  <c r="M240" i="3" s="1"/>
  <c r="L272" i="3"/>
  <c r="M272" i="3" s="1"/>
  <c r="L304" i="3"/>
  <c r="M304" i="3" s="1"/>
  <c r="L379" i="3"/>
  <c r="M379" i="3" s="1"/>
  <c r="L347" i="3"/>
  <c r="M347" i="3" s="1"/>
  <c r="L303" i="3"/>
  <c r="M303" i="3" s="1"/>
  <c r="L239" i="3"/>
  <c r="M239" i="3" s="1"/>
  <c r="L175" i="3"/>
  <c r="M175" i="3" s="1"/>
  <c r="L111" i="3"/>
  <c r="M111" i="3" s="1"/>
  <c r="L47" i="3"/>
  <c r="M47" i="3" s="1"/>
  <c r="L398" i="3"/>
  <c r="M398" i="3" s="1"/>
  <c r="L366" i="3"/>
  <c r="M366" i="3" s="1"/>
  <c r="L331" i="3"/>
  <c r="M331" i="3" s="1"/>
  <c r="L278" i="3"/>
  <c r="M278" i="3" s="1"/>
  <c r="L214" i="3"/>
  <c r="M214" i="3" s="1"/>
  <c r="L150" i="3"/>
  <c r="M150" i="3" s="1"/>
  <c r="L86" i="3"/>
  <c r="M86" i="3" s="1"/>
  <c r="L22" i="3"/>
  <c r="M22" i="3" s="1"/>
  <c r="M5" i="4"/>
  <c r="M9" i="4"/>
  <c r="M13" i="4"/>
  <c r="M17" i="4"/>
  <c r="N17" i="4" s="1"/>
  <c r="M21" i="4"/>
  <c r="M25" i="4"/>
  <c r="M29" i="4"/>
  <c r="M33" i="4"/>
  <c r="N33" i="4" s="1"/>
  <c r="M37" i="4"/>
  <c r="M41" i="4"/>
  <c r="M45" i="4"/>
  <c r="N45" i="4" s="1"/>
  <c r="M49" i="4"/>
  <c r="N49" i="4" s="1"/>
  <c r="M53" i="4"/>
  <c r="N53" i="4" s="1"/>
  <c r="M57" i="4"/>
  <c r="N57" i="4" s="1"/>
  <c r="M61" i="4"/>
  <c r="N61" i="4" s="1"/>
  <c r="M65" i="4"/>
  <c r="N65" i="4" s="1"/>
  <c r="M69" i="4"/>
  <c r="N69" i="4" s="1"/>
  <c r="M73" i="4"/>
  <c r="N73" i="4" s="1"/>
  <c r="M77" i="4"/>
  <c r="N77" i="4" s="1"/>
  <c r="M81" i="4"/>
  <c r="N81" i="4" s="1"/>
  <c r="M85" i="4"/>
  <c r="N85" i="4" s="1"/>
  <c r="M89" i="4"/>
  <c r="N89" i="4" s="1"/>
  <c r="M93" i="4"/>
  <c r="N93" i="4" s="1"/>
  <c r="M97" i="4"/>
  <c r="N97" i="4" s="1"/>
  <c r="M101" i="4"/>
  <c r="N101" i="4" s="1"/>
  <c r="M105" i="4"/>
  <c r="N105" i="4" s="1"/>
  <c r="M109" i="4"/>
  <c r="N109" i="4" s="1"/>
  <c r="M113" i="4"/>
  <c r="N113" i="4" s="1"/>
  <c r="M117" i="4"/>
  <c r="N117" i="4" s="1"/>
  <c r="M121" i="4"/>
  <c r="N121" i="4" s="1"/>
  <c r="M125" i="4"/>
  <c r="N125" i="4" s="1"/>
  <c r="M129" i="4"/>
  <c r="N129" i="4" s="1"/>
  <c r="M133" i="4"/>
  <c r="N133" i="4" s="1"/>
  <c r="M137" i="4"/>
  <c r="N137" i="4" s="1"/>
  <c r="M141" i="4"/>
  <c r="N141" i="4" s="1"/>
  <c r="M145" i="4"/>
  <c r="N145" i="4" s="1"/>
  <c r="M149" i="4"/>
  <c r="N149" i="4" s="1"/>
  <c r="M153" i="4"/>
  <c r="N153" i="4" s="1"/>
  <c r="M157" i="4"/>
  <c r="N157" i="4" s="1"/>
  <c r="M161" i="4"/>
  <c r="N161" i="4" s="1"/>
  <c r="M165" i="4"/>
  <c r="N165" i="4" s="1"/>
  <c r="M169" i="4"/>
  <c r="N169" i="4" s="1"/>
  <c r="M173" i="4"/>
  <c r="N173" i="4" s="1"/>
  <c r="M177" i="4"/>
  <c r="N177" i="4" s="1"/>
  <c r="M181" i="4"/>
  <c r="N181" i="4" s="1"/>
  <c r="M185" i="4"/>
  <c r="N185" i="4" s="1"/>
  <c r="M189" i="4"/>
  <c r="N189" i="4" s="1"/>
  <c r="M193" i="4"/>
  <c r="N193" i="4" s="1"/>
  <c r="M197" i="4"/>
  <c r="N197" i="4" s="1"/>
  <c r="M201" i="4"/>
  <c r="N201" i="4" s="1"/>
  <c r="M205" i="4"/>
  <c r="N205" i="4" s="1"/>
  <c r="M209" i="4"/>
  <c r="N209" i="4" s="1"/>
  <c r="M213" i="4"/>
  <c r="N213" i="4" s="1"/>
  <c r="M217" i="4"/>
  <c r="N217" i="4" s="1"/>
  <c r="M221" i="4"/>
  <c r="N221" i="4" s="1"/>
  <c r="M225" i="4"/>
  <c r="N225" i="4" s="1"/>
  <c r="M229" i="4"/>
  <c r="N229" i="4" s="1"/>
  <c r="M233" i="4"/>
  <c r="N233" i="4" s="1"/>
  <c r="M237" i="4"/>
  <c r="N237" i="4" s="1"/>
  <c r="M241" i="4"/>
  <c r="N241" i="4" s="1"/>
  <c r="M245" i="4"/>
  <c r="N245" i="4" s="1"/>
  <c r="M249" i="4"/>
  <c r="N249" i="4" s="1"/>
  <c r="M253" i="4"/>
  <c r="N253" i="4" s="1"/>
  <c r="M257" i="4"/>
  <c r="N257" i="4" s="1"/>
  <c r="M261" i="4"/>
  <c r="N261" i="4" s="1"/>
  <c r="M265" i="4"/>
  <c r="N265" i="4" s="1"/>
  <c r="M269" i="4"/>
  <c r="N269" i="4" s="1"/>
  <c r="M273" i="4"/>
  <c r="N273" i="4" s="1"/>
  <c r="M277" i="4"/>
  <c r="N277" i="4" s="1"/>
  <c r="M281" i="4"/>
  <c r="N281" i="4" s="1"/>
  <c r="M285" i="4"/>
  <c r="N285" i="4" s="1"/>
  <c r="M289" i="4"/>
  <c r="N289" i="4" s="1"/>
  <c r="M293" i="4"/>
  <c r="N293" i="4" s="1"/>
  <c r="M297" i="4"/>
  <c r="N297" i="4" s="1"/>
  <c r="M301" i="4"/>
  <c r="N301" i="4" s="1"/>
  <c r="M305" i="4"/>
  <c r="N305" i="4" s="1"/>
  <c r="M309" i="4"/>
  <c r="N309" i="4" s="1"/>
  <c r="M313" i="4"/>
  <c r="N313" i="4" s="1"/>
  <c r="M317" i="4"/>
  <c r="N317" i="4" s="1"/>
  <c r="M321" i="4"/>
  <c r="N321" i="4" s="1"/>
  <c r="M325" i="4"/>
  <c r="N325" i="4" s="1"/>
  <c r="M329" i="4"/>
  <c r="N329" i="4" s="1"/>
  <c r="M333" i="4"/>
  <c r="N333" i="4" s="1"/>
  <c r="M337" i="4"/>
  <c r="N337" i="4" s="1"/>
  <c r="M341" i="4"/>
  <c r="N341" i="4" s="1"/>
  <c r="M6" i="4"/>
  <c r="M10" i="4"/>
  <c r="M14" i="4"/>
  <c r="N14" i="4" s="1"/>
  <c r="M18" i="4"/>
  <c r="M22" i="4"/>
  <c r="M26" i="4"/>
  <c r="M30" i="4"/>
  <c r="N30" i="4" s="1"/>
  <c r="M34" i="4"/>
  <c r="M38" i="4"/>
  <c r="M42" i="4"/>
  <c r="M46" i="4"/>
  <c r="N46" i="4" s="1"/>
  <c r="M50" i="4"/>
  <c r="N50" i="4" s="1"/>
  <c r="M54" i="4"/>
  <c r="N54" i="4" s="1"/>
  <c r="M58" i="4"/>
  <c r="N58" i="4" s="1"/>
  <c r="M62" i="4"/>
  <c r="N62" i="4" s="1"/>
  <c r="M66" i="4"/>
  <c r="N66" i="4" s="1"/>
  <c r="M70" i="4"/>
  <c r="N70" i="4" s="1"/>
  <c r="M74" i="4"/>
  <c r="N74" i="4" s="1"/>
  <c r="M78" i="4"/>
  <c r="N78" i="4" s="1"/>
  <c r="M82" i="4"/>
  <c r="N82" i="4" s="1"/>
  <c r="M86" i="4"/>
  <c r="N86" i="4" s="1"/>
  <c r="M90" i="4"/>
  <c r="N90" i="4" s="1"/>
  <c r="M94" i="4"/>
  <c r="N94" i="4" s="1"/>
  <c r="M98" i="4"/>
  <c r="N98" i="4" s="1"/>
  <c r="M102" i="4"/>
  <c r="N102" i="4" s="1"/>
  <c r="M106" i="4"/>
  <c r="N106" i="4" s="1"/>
  <c r="M110" i="4"/>
  <c r="N110" i="4" s="1"/>
  <c r="M114" i="4"/>
  <c r="N114" i="4" s="1"/>
  <c r="M118" i="4"/>
  <c r="N118" i="4" s="1"/>
  <c r="M122" i="4"/>
  <c r="N122" i="4" s="1"/>
  <c r="M126" i="4"/>
  <c r="N126" i="4" s="1"/>
  <c r="M130" i="4"/>
  <c r="N130" i="4" s="1"/>
  <c r="M134" i="4"/>
  <c r="N134" i="4" s="1"/>
  <c r="M138" i="4"/>
  <c r="N138" i="4" s="1"/>
  <c r="M142" i="4"/>
  <c r="N142" i="4" s="1"/>
  <c r="M146" i="4"/>
  <c r="N146" i="4" s="1"/>
  <c r="M150" i="4"/>
  <c r="N150" i="4" s="1"/>
  <c r="M154" i="4"/>
  <c r="N154" i="4" s="1"/>
  <c r="M158" i="4"/>
  <c r="N158" i="4" s="1"/>
  <c r="M162" i="4"/>
  <c r="N162" i="4" s="1"/>
  <c r="M166" i="4"/>
  <c r="N166" i="4" s="1"/>
  <c r="M170" i="4"/>
  <c r="N170" i="4" s="1"/>
  <c r="M174" i="4"/>
  <c r="N174" i="4" s="1"/>
  <c r="M178" i="4"/>
  <c r="N178" i="4" s="1"/>
  <c r="M182" i="4"/>
  <c r="N182" i="4" s="1"/>
  <c r="M186" i="4"/>
  <c r="N186" i="4" s="1"/>
  <c r="M190" i="4"/>
  <c r="N190" i="4" s="1"/>
  <c r="M194" i="4"/>
  <c r="N194" i="4" s="1"/>
  <c r="M198" i="4"/>
  <c r="N198" i="4" s="1"/>
  <c r="M202" i="4"/>
  <c r="N202" i="4" s="1"/>
  <c r="M206" i="4"/>
  <c r="N206" i="4" s="1"/>
  <c r="M210" i="4"/>
  <c r="N210" i="4" s="1"/>
  <c r="M214" i="4"/>
  <c r="N214" i="4" s="1"/>
  <c r="M218" i="4"/>
  <c r="N218" i="4" s="1"/>
  <c r="M222" i="4"/>
  <c r="N222" i="4" s="1"/>
  <c r="M226" i="4"/>
  <c r="N226" i="4" s="1"/>
  <c r="M230" i="4"/>
  <c r="N230" i="4" s="1"/>
  <c r="M234" i="4"/>
  <c r="N234" i="4" s="1"/>
  <c r="M238" i="4"/>
  <c r="N238" i="4" s="1"/>
  <c r="M242" i="4"/>
  <c r="N242" i="4" s="1"/>
  <c r="M246" i="4"/>
  <c r="N246" i="4" s="1"/>
  <c r="M250" i="4"/>
  <c r="N250" i="4" s="1"/>
  <c r="M254" i="4"/>
  <c r="N254" i="4" s="1"/>
  <c r="M258" i="4"/>
  <c r="N258" i="4" s="1"/>
  <c r="M262" i="4"/>
  <c r="N262" i="4" s="1"/>
  <c r="M266" i="4"/>
  <c r="N266" i="4" s="1"/>
  <c r="M270" i="4"/>
  <c r="N270" i="4" s="1"/>
  <c r="M274" i="4"/>
  <c r="N274" i="4" s="1"/>
  <c r="M278" i="4"/>
  <c r="N278" i="4" s="1"/>
  <c r="M282" i="4"/>
  <c r="N282" i="4" s="1"/>
  <c r="M286" i="4"/>
  <c r="N286" i="4" s="1"/>
  <c r="M290" i="4"/>
  <c r="N290" i="4" s="1"/>
  <c r="M294" i="4"/>
  <c r="N294" i="4" s="1"/>
  <c r="M298" i="4"/>
  <c r="N298" i="4" s="1"/>
  <c r="M302" i="4"/>
  <c r="N302" i="4" s="1"/>
  <c r="M306" i="4"/>
  <c r="N306" i="4" s="1"/>
  <c r="M310" i="4"/>
  <c r="N310" i="4" s="1"/>
  <c r="M314" i="4"/>
  <c r="N314" i="4" s="1"/>
  <c r="M318" i="4"/>
  <c r="N318" i="4" s="1"/>
  <c r="M322" i="4"/>
  <c r="N322" i="4" s="1"/>
  <c r="M326" i="4"/>
  <c r="N326" i="4" s="1"/>
  <c r="M330" i="4"/>
  <c r="N330" i="4" s="1"/>
  <c r="M334" i="4"/>
  <c r="N334" i="4" s="1"/>
  <c r="M338" i="4"/>
  <c r="N338" i="4" s="1"/>
  <c r="M342" i="4"/>
  <c r="N342" i="4" s="1"/>
  <c r="M7" i="4"/>
  <c r="M11" i="4"/>
  <c r="M15" i="4"/>
  <c r="M19" i="4"/>
  <c r="M23" i="4"/>
  <c r="M27" i="4"/>
  <c r="M31" i="4"/>
  <c r="M35" i="4"/>
  <c r="M39" i="4"/>
  <c r="M43" i="4"/>
  <c r="M47" i="4"/>
  <c r="N47" i="4" s="1"/>
  <c r="M51" i="4"/>
  <c r="N51" i="4" s="1"/>
  <c r="M55" i="4"/>
  <c r="N55" i="4" s="1"/>
  <c r="M59" i="4"/>
  <c r="N59" i="4" s="1"/>
  <c r="M63" i="4"/>
  <c r="N63" i="4" s="1"/>
  <c r="M67" i="4"/>
  <c r="N67" i="4" s="1"/>
  <c r="M71" i="4"/>
  <c r="N71" i="4" s="1"/>
  <c r="M75" i="4"/>
  <c r="N75" i="4" s="1"/>
  <c r="M79" i="4"/>
  <c r="N79" i="4" s="1"/>
  <c r="M83" i="4"/>
  <c r="N83" i="4" s="1"/>
  <c r="M87" i="4"/>
  <c r="N87" i="4" s="1"/>
  <c r="M91" i="4"/>
  <c r="N91" i="4" s="1"/>
  <c r="M95" i="4"/>
  <c r="N95" i="4" s="1"/>
  <c r="M99" i="4"/>
  <c r="N99" i="4" s="1"/>
  <c r="M103" i="4"/>
  <c r="N103" i="4" s="1"/>
  <c r="M107" i="4"/>
  <c r="N107" i="4" s="1"/>
  <c r="M111" i="4"/>
  <c r="N111" i="4" s="1"/>
  <c r="M115" i="4"/>
  <c r="N115" i="4" s="1"/>
  <c r="M119" i="4"/>
  <c r="N119" i="4" s="1"/>
  <c r="M123" i="4"/>
  <c r="N123" i="4" s="1"/>
  <c r="M127" i="4"/>
  <c r="N127" i="4" s="1"/>
  <c r="M131" i="4"/>
  <c r="N131" i="4" s="1"/>
  <c r="M135" i="4"/>
  <c r="N135" i="4" s="1"/>
  <c r="M139" i="4"/>
  <c r="N139" i="4" s="1"/>
  <c r="M143" i="4"/>
  <c r="N143" i="4" s="1"/>
  <c r="M147" i="4"/>
  <c r="N147" i="4" s="1"/>
  <c r="M151" i="4"/>
  <c r="N151" i="4" s="1"/>
  <c r="M155" i="4"/>
  <c r="N155" i="4" s="1"/>
  <c r="M159" i="4"/>
  <c r="N159" i="4" s="1"/>
  <c r="M163" i="4"/>
  <c r="N163" i="4" s="1"/>
  <c r="M167" i="4"/>
  <c r="N167" i="4" s="1"/>
  <c r="M171" i="4"/>
  <c r="N171" i="4" s="1"/>
  <c r="M175" i="4"/>
  <c r="N175" i="4" s="1"/>
  <c r="M179" i="4"/>
  <c r="N179" i="4" s="1"/>
  <c r="M183" i="4"/>
  <c r="N183" i="4" s="1"/>
  <c r="M187" i="4"/>
  <c r="N187" i="4" s="1"/>
  <c r="M191" i="4"/>
  <c r="N191" i="4" s="1"/>
  <c r="M195" i="4"/>
  <c r="N195" i="4" s="1"/>
  <c r="M199" i="4"/>
  <c r="N199" i="4" s="1"/>
  <c r="M203" i="4"/>
  <c r="N203" i="4" s="1"/>
  <c r="M207" i="4"/>
  <c r="N207" i="4" s="1"/>
  <c r="M211" i="4"/>
  <c r="N211" i="4" s="1"/>
  <c r="M215" i="4"/>
  <c r="N215" i="4" s="1"/>
  <c r="M219" i="4"/>
  <c r="N219" i="4" s="1"/>
  <c r="M223" i="4"/>
  <c r="N223" i="4" s="1"/>
  <c r="M227" i="4"/>
  <c r="N227" i="4" s="1"/>
  <c r="M231" i="4"/>
  <c r="N231" i="4" s="1"/>
  <c r="M235" i="4"/>
  <c r="N235" i="4" s="1"/>
  <c r="M239" i="4"/>
  <c r="N239" i="4" s="1"/>
  <c r="M243" i="4"/>
  <c r="N243" i="4" s="1"/>
  <c r="M247" i="4"/>
  <c r="N247" i="4" s="1"/>
  <c r="M251" i="4"/>
  <c r="N251" i="4" s="1"/>
  <c r="M255" i="4"/>
  <c r="N255" i="4" s="1"/>
  <c r="M259" i="4"/>
  <c r="N259" i="4" s="1"/>
  <c r="M263" i="4"/>
  <c r="N263" i="4" s="1"/>
  <c r="M267" i="4"/>
  <c r="N267" i="4" s="1"/>
  <c r="M271" i="4"/>
  <c r="N271" i="4" s="1"/>
  <c r="M275" i="4"/>
  <c r="N275" i="4" s="1"/>
  <c r="M279" i="4"/>
  <c r="N279" i="4" s="1"/>
  <c r="M283" i="4"/>
  <c r="N283" i="4" s="1"/>
  <c r="M287" i="4"/>
  <c r="N287" i="4" s="1"/>
  <c r="M291" i="4"/>
  <c r="N291" i="4" s="1"/>
  <c r="M295" i="4"/>
  <c r="N295" i="4" s="1"/>
  <c r="M299" i="4"/>
  <c r="N299" i="4" s="1"/>
  <c r="M303" i="4"/>
  <c r="N303" i="4" s="1"/>
  <c r="M307" i="4"/>
  <c r="N307" i="4" s="1"/>
  <c r="M311" i="4"/>
  <c r="N311" i="4" s="1"/>
  <c r="M315" i="4"/>
  <c r="N315" i="4" s="1"/>
  <c r="M319" i="4"/>
  <c r="N319" i="4" s="1"/>
  <c r="M323" i="4"/>
  <c r="N323" i="4" s="1"/>
  <c r="M327" i="4"/>
  <c r="N327" i="4" s="1"/>
  <c r="M12" i="4"/>
  <c r="N12" i="4" s="1"/>
  <c r="M28" i="4"/>
  <c r="M44" i="4"/>
  <c r="M60" i="4"/>
  <c r="N60" i="4" s="1"/>
  <c r="M76" i="4"/>
  <c r="N76" i="4" s="1"/>
  <c r="M92" i="4"/>
  <c r="N92" i="4" s="1"/>
  <c r="M108" i="4"/>
  <c r="N108" i="4" s="1"/>
  <c r="M124" i="4"/>
  <c r="N124" i="4" s="1"/>
  <c r="M140" i="4"/>
  <c r="N140" i="4" s="1"/>
  <c r="M156" i="4"/>
  <c r="N156" i="4" s="1"/>
  <c r="M172" i="4"/>
  <c r="N172" i="4" s="1"/>
  <c r="M188" i="4"/>
  <c r="N188" i="4" s="1"/>
  <c r="M204" i="4"/>
  <c r="N204" i="4" s="1"/>
  <c r="M220" i="4"/>
  <c r="N220" i="4" s="1"/>
  <c r="M236" i="4"/>
  <c r="N236" i="4" s="1"/>
  <c r="M252" i="4"/>
  <c r="N252" i="4" s="1"/>
  <c r="M268" i="4"/>
  <c r="N268" i="4" s="1"/>
  <c r="M284" i="4"/>
  <c r="N284" i="4" s="1"/>
  <c r="M300" i="4"/>
  <c r="N300" i="4" s="1"/>
  <c r="M316" i="4"/>
  <c r="N316" i="4" s="1"/>
  <c r="M331" i="4"/>
  <c r="N331" i="4" s="1"/>
  <c r="M339" i="4"/>
  <c r="N339" i="4" s="1"/>
  <c r="M345" i="4"/>
  <c r="N345" i="4" s="1"/>
  <c r="M349" i="4"/>
  <c r="N349" i="4" s="1"/>
  <c r="M353" i="4"/>
  <c r="N353" i="4" s="1"/>
  <c r="M357" i="4"/>
  <c r="N357" i="4" s="1"/>
  <c r="M361" i="4"/>
  <c r="N361" i="4" s="1"/>
  <c r="M365" i="4"/>
  <c r="N365" i="4" s="1"/>
  <c r="M369" i="4"/>
  <c r="N369" i="4" s="1"/>
  <c r="M373" i="4"/>
  <c r="N373" i="4" s="1"/>
  <c r="M377" i="4"/>
  <c r="N377" i="4" s="1"/>
  <c r="M381" i="4"/>
  <c r="N381" i="4" s="1"/>
  <c r="M385" i="4"/>
  <c r="N385" i="4" s="1"/>
  <c r="M389" i="4"/>
  <c r="N389" i="4" s="1"/>
  <c r="M393" i="4"/>
  <c r="N393" i="4" s="1"/>
  <c r="M397" i="4"/>
  <c r="N397" i="4" s="1"/>
  <c r="M401" i="4"/>
  <c r="N401" i="4" s="1"/>
  <c r="D19" i="4"/>
  <c r="M40" i="4"/>
  <c r="M88" i="4"/>
  <c r="N88" i="4" s="1"/>
  <c r="M136" i="4"/>
  <c r="N136" i="4" s="1"/>
  <c r="M184" i="4"/>
  <c r="N184" i="4" s="1"/>
  <c r="M216" i="4"/>
  <c r="N216" i="4" s="1"/>
  <c r="M280" i="4"/>
  <c r="N280" i="4" s="1"/>
  <c r="M328" i="4"/>
  <c r="N328" i="4" s="1"/>
  <c r="M348" i="4"/>
  <c r="N348" i="4" s="1"/>
  <c r="M360" i="4"/>
  <c r="N360" i="4" s="1"/>
  <c r="M372" i="4"/>
  <c r="N372" i="4" s="1"/>
  <c r="M388" i="4"/>
  <c r="N388" i="4" s="1"/>
  <c r="M400" i="4"/>
  <c r="N400" i="4" s="1"/>
  <c r="M16" i="4"/>
  <c r="M32" i="4"/>
  <c r="M48" i="4"/>
  <c r="N48" i="4" s="1"/>
  <c r="M64" i="4"/>
  <c r="N64" i="4" s="1"/>
  <c r="M80" i="4"/>
  <c r="N80" i="4" s="1"/>
  <c r="M96" i="4"/>
  <c r="N96" i="4" s="1"/>
  <c r="M112" i="4"/>
  <c r="N112" i="4" s="1"/>
  <c r="M128" i="4"/>
  <c r="N128" i="4" s="1"/>
  <c r="M144" i="4"/>
  <c r="N144" i="4" s="1"/>
  <c r="M160" i="4"/>
  <c r="N160" i="4" s="1"/>
  <c r="M176" i="4"/>
  <c r="N176" i="4" s="1"/>
  <c r="M192" i="4"/>
  <c r="N192" i="4" s="1"/>
  <c r="M208" i="4"/>
  <c r="N208" i="4" s="1"/>
  <c r="M224" i="4"/>
  <c r="N224" i="4" s="1"/>
  <c r="M240" i="4"/>
  <c r="N240" i="4" s="1"/>
  <c r="M256" i="4"/>
  <c r="N256" i="4" s="1"/>
  <c r="M272" i="4"/>
  <c r="N272" i="4" s="1"/>
  <c r="M288" i="4"/>
  <c r="N288" i="4" s="1"/>
  <c r="M304" i="4"/>
  <c r="N304" i="4" s="1"/>
  <c r="M320" i="4"/>
  <c r="N320" i="4" s="1"/>
  <c r="M332" i="4"/>
  <c r="N332" i="4" s="1"/>
  <c r="M340" i="4"/>
  <c r="N340" i="4" s="1"/>
  <c r="M346" i="4"/>
  <c r="N346" i="4" s="1"/>
  <c r="M350" i="4"/>
  <c r="N350" i="4" s="1"/>
  <c r="M354" i="4"/>
  <c r="N354" i="4" s="1"/>
  <c r="M358" i="4"/>
  <c r="N358" i="4" s="1"/>
  <c r="M362" i="4"/>
  <c r="N362" i="4" s="1"/>
  <c r="M366" i="4"/>
  <c r="N366" i="4" s="1"/>
  <c r="M370" i="4"/>
  <c r="N370" i="4" s="1"/>
  <c r="M374" i="4"/>
  <c r="N374" i="4" s="1"/>
  <c r="M378" i="4"/>
  <c r="N378" i="4" s="1"/>
  <c r="M382" i="4"/>
  <c r="N382" i="4" s="1"/>
  <c r="M386" i="4"/>
  <c r="N386" i="4" s="1"/>
  <c r="M390" i="4"/>
  <c r="N390" i="4" s="1"/>
  <c r="M394" i="4"/>
  <c r="N394" i="4" s="1"/>
  <c r="M398" i="4"/>
  <c r="N398" i="4" s="1"/>
  <c r="M402" i="4"/>
  <c r="N402" i="4" s="1"/>
  <c r="M24" i="4"/>
  <c r="M72" i="4"/>
  <c r="N72" i="4" s="1"/>
  <c r="M120" i="4"/>
  <c r="N120" i="4" s="1"/>
  <c r="M152" i="4"/>
  <c r="N152" i="4" s="1"/>
  <c r="M200" i="4"/>
  <c r="N200" i="4" s="1"/>
  <c r="M248" i="4"/>
  <c r="N248" i="4" s="1"/>
  <c r="M296" i="4"/>
  <c r="N296" i="4" s="1"/>
  <c r="M336" i="4"/>
  <c r="N336" i="4" s="1"/>
  <c r="M352" i="4"/>
  <c r="N352" i="4" s="1"/>
  <c r="M368" i="4"/>
  <c r="N368" i="4" s="1"/>
  <c r="M376" i="4"/>
  <c r="N376" i="4" s="1"/>
  <c r="M384" i="4"/>
  <c r="N384" i="4" s="1"/>
  <c r="M396" i="4"/>
  <c r="N396" i="4" s="1"/>
  <c r="M4" i="4"/>
  <c r="N4" i="4" s="1"/>
  <c r="M20" i="4"/>
  <c r="M36" i="4"/>
  <c r="M52" i="4"/>
  <c r="N52" i="4" s="1"/>
  <c r="M68" i="4"/>
  <c r="N68" i="4" s="1"/>
  <c r="M84" i="4"/>
  <c r="N84" i="4" s="1"/>
  <c r="M100" i="4"/>
  <c r="N100" i="4" s="1"/>
  <c r="M116" i="4"/>
  <c r="N116" i="4" s="1"/>
  <c r="M132" i="4"/>
  <c r="N132" i="4" s="1"/>
  <c r="M148" i="4"/>
  <c r="N148" i="4" s="1"/>
  <c r="M164" i="4"/>
  <c r="N164" i="4" s="1"/>
  <c r="M180" i="4"/>
  <c r="N180" i="4" s="1"/>
  <c r="M196" i="4"/>
  <c r="N196" i="4" s="1"/>
  <c r="M212" i="4"/>
  <c r="N212" i="4" s="1"/>
  <c r="M228" i="4"/>
  <c r="N228" i="4" s="1"/>
  <c r="M244" i="4"/>
  <c r="N244" i="4" s="1"/>
  <c r="M260" i="4"/>
  <c r="N260" i="4" s="1"/>
  <c r="M276" i="4"/>
  <c r="N276" i="4" s="1"/>
  <c r="M292" i="4"/>
  <c r="N292" i="4" s="1"/>
  <c r="M308" i="4"/>
  <c r="N308" i="4" s="1"/>
  <c r="M324" i="4"/>
  <c r="N324" i="4" s="1"/>
  <c r="M335" i="4"/>
  <c r="N335" i="4" s="1"/>
  <c r="M343" i="4"/>
  <c r="N343" i="4" s="1"/>
  <c r="M347" i="4"/>
  <c r="N347" i="4" s="1"/>
  <c r="M351" i="4"/>
  <c r="N351" i="4" s="1"/>
  <c r="M355" i="4"/>
  <c r="N355" i="4" s="1"/>
  <c r="M359" i="4"/>
  <c r="N359" i="4" s="1"/>
  <c r="M363" i="4"/>
  <c r="N363" i="4" s="1"/>
  <c r="M367" i="4"/>
  <c r="N367" i="4" s="1"/>
  <c r="M371" i="4"/>
  <c r="N371" i="4" s="1"/>
  <c r="M375" i="4"/>
  <c r="N375" i="4" s="1"/>
  <c r="M379" i="4"/>
  <c r="N379" i="4" s="1"/>
  <c r="M383" i="4"/>
  <c r="N383" i="4" s="1"/>
  <c r="M387" i="4"/>
  <c r="N387" i="4" s="1"/>
  <c r="M391" i="4"/>
  <c r="N391" i="4" s="1"/>
  <c r="M395" i="4"/>
  <c r="N395" i="4" s="1"/>
  <c r="M399" i="4"/>
  <c r="N399" i="4" s="1"/>
  <c r="M403" i="4"/>
  <c r="N403" i="4" s="1"/>
  <c r="M8" i="4"/>
  <c r="N8" i="4" s="1"/>
  <c r="M56" i="4"/>
  <c r="N56" i="4" s="1"/>
  <c r="M104" i="4"/>
  <c r="N104" i="4" s="1"/>
  <c r="M168" i="4"/>
  <c r="N168" i="4" s="1"/>
  <c r="M232" i="4"/>
  <c r="N232" i="4" s="1"/>
  <c r="M264" i="4"/>
  <c r="N264" i="4" s="1"/>
  <c r="M312" i="4"/>
  <c r="N312" i="4" s="1"/>
  <c r="M344" i="4"/>
  <c r="N344" i="4" s="1"/>
  <c r="M356" i="4"/>
  <c r="N356" i="4" s="1"/>
  <c r="M364" i="4"/>
  <c r="N364" i="4" s="1"/>
  <c r="M380" i="4"/>
  <c r="N380" i="4" s="1"/>
  <c r="M392" i="4"/>
  <c r="N392" i="4" s="1"/>
  <c r="M404" i="4"/>
  <c r="N404" i="4" s="1"/>
  <c r="N5" i="4"/>
  <c r="N9" i="4"/>
  <c r="N13" i="4"/>
  <c r="N21" i="4"/>
  <c r="N25" i="4"/>
  <c r="N29" i="4"/>
  <c r="N37" i="4"/>
  <c r="N41" i="4"/>
  <c r="N6" i="4"/>
  <c r="N10" i="4"/>
  <c r="N18" i="4"/>
  <c r="N22" i="4"/>
  <c r="N26" i="4"/>
  <c r="N38" i="4"/>
  <c r="N42" i="4"/>
  <c r="N16" i="4"/>
  <c r="N24" i="4"/>
  <c r="N36" i="4"/>
  <c r="N44" i="4"/>
  <c r="N7" i="4"/>
  <c r="N11" i="4"/>
  <c r="N15" i="4"/>
  <c r="N19" i="4"/>
  <c r="N23" i="4"/>
  <c r="N27" i="4"/>
  <c r="N31" i="4"/>
  <c r="N35" i="4"/>
  <c r="N39" i="4"/>
  <c r="N43" i="4"/>
  <c r="N20" i="4"/>
  <c r="N28" i="4"/>
  <c r="N32" i="4"/>
  <c r="N40" i="4"/>
  <c r="D19" i="7"/>
  <c r="C19" i="7"/>
  <c r="Y45" i="7"/>
  <c r="Y18" i="7"/>
  <c r="Y34" i="7"/>
  <c r="Y50" i="7"/>
  <c r="F19" i="7"/>
  <c r="Y48" i="7"/>
  <c r="E19" i="7"/>
  <c r="Y57" i="7"/>
  <c r="Y9" i="7"/>
  <c r="Y8" i="7"/>
  <c r="Y56" i="7"/>
  <c r="Y25" i="7"/>
  <c r="Y41" i="7"/>
  <c r="Y11" i="7"/>
  <c r="Y27" i="7"/>
  <c r="Y43" i="7"/>
  <c r="Y47" i="7"/>
  <c r="Y59" i="7"/>
  <c r="J2" i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6" i="1"/>
  <c r="Q6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I16" i="1"/>
  <c r="J3" i="1"/>
  <c r="I6" i="1"/>
  <c r="I5" i="1" s="1"/>
  <c r="J1" i="1"/>
  <c r="E14" i="3" l="1"/>
  <c r="M35" i="3"/>
  <c r="N34" i="4"/>
  <c r="Y4" i="7"/>
  <c r="Y46" i="7"/>
  <c r="D22" i="7"/>
  <c r="C22" i="7"/>
  <c r="E22" i="7"/>
  <c r="C15" i="2"/>
  <c r="F5" i="2"/>
  <c r="F6" i="2"/>
  <c r="F7" i="2"/>
  <c r="F8" i="2"/>
  <c r="F9" i="2"/>
  <c r="F10" i="2"/>
  <c r="F11" i="2"/>
  <c r="F12" i="2"/>
  <c r="F4" i="2"/>
  <c r="F15" i="2" s="1"/>
  <c r="E7" i="2"/>
  <c r="E11" i="2"/>
  <c r="B11" i="2"/>
  <c r="D5" i="2"/>
  <c r="E5" i="2" s="1"/>
  <c r="D6" i="2"/>
  <c r="B6" i="2" s="1"/>
  <c r="D7" i="2"/>
  <c r="B7" i="2" s="1"/>
  <c r="D8" i="2"/>
  <c r="E8" i="2" s="1"/>
  <c r="D9" i="2"/>
  <c r="E9" i="2" s="1"/>
  <c r="D10" i="2"/>
  <c r="B10" i="2" s="1"/>
  <c r="D11" i="2"/>
  <c r="D12" i="2"/>
  <c r="E12" i="2" s="1"/>
  <c r="D4" i="2"/>
  <c r="D15" i="2" s="1"/>
  <c r="I6" i="2" l="1"/>
  <c r="B9" i="2"/>
  <c r="B5" i="2"/>
  <c r="E10" i="2"/>
  <c r="E6" i="2"/>
  <c r="B4" i="2"/>
  <c r="B14" i="2" s="1"/>
  <c r="B8" i="2"/>
  <c r="E4" i="2"/>
  <c r="E15" i="2" s="1"/>
  <c r="I7" i="2" s="1"/>
  <c r="B12" i="2"/>
  <c r="D22" i="1"/>
  <c r="I8" i="2" l="1"/>
  <c r="I9" i="2" s="1"/>
</calcChain>
</file>

<file path=xl/sharedStrings.xml><?xml version="1.0" encoding="utf-8"?>
<sst xmlns="http://schemas.openxmlformats.org/spreadsheetml/2006/main" count="155" uniqueCount="62">
  <si>
    <t>Intercept</t>
  </si>
  <si>
    <t>Scale</t>
  </si>
  <si>
    <t>Weibull Scale</t>
  </si>
  <si>
    <t>Weibull shape</t>
  </si>
  <si>
    <t>fin</t>
  </si>
  <si>
    <t>age</t>
  </si>
  <si>
    <t>race</t>
  </si>
  <si>
    <t>wexp</t>
  </si>
  <si>
    <t>mar</t>
  </si>
  <si>
    <t>paro</t>
  </si>
  <si>
    <t>prio</t>
  </si>
  <si>
    <t>scale</t>
  </si>
  <si>
    <t>S(t)</t>
  </si>
  <si>
    <t>F(t)</t>
  </si>
  <si>
    <t>With Variables</t>
  </si>
  <si>
    <t>λ</t>
  </si>
  <si>
    <t>α</t>
  </si>
  <si>
    <t>τ</t>
  </si>
  <si>
    <t>σ</t>
  </si>
  <si>
    <t>ɸ</t>
  </si>
  <si>
    <t>ɸ^2</t>
  </si>
  <si>
    <t>D</t>
  </si>
  <si>
    <t>a</t>
  </si>
  <si>
    <t>y</t>
  </si>
  <si>
    <t>c</t>
  </si>
  <si>
    <t>x</t>
  </si>
  <si>
    <t>xy</t>
  </si>
  <si>
    <t>x^2</t>
  </si>
  <si>
    <t>b</t>
  </si>
  <si>
    <t>Weibull scale</t>
  </si>
  <si>
    <t>Without Variables</t>
  </si>
  <si>
    <t>ɸ / ∆ɸ</t>
  </si>
  <si>
    <t>∆ɸ</t>
  </si>
  <si>
    <t>ɸ * ∆ɸ</t>
  </si>
  <si>
    <t>∑</t>
  </si>
  <si>
    <t>Analysis of Maximum Likelihood Parameter Estimates</t>
  </si>
  <si>
    <t>Parameter</t>
  </si>
  <si>
    <t>DF</t>
  </si>
  <si>
    <t>Estimate</t>
  </si>
  <si>
    <t>Standard</t>
  </si>
  <si>
    <t>Error</t>
  </si>
  <si>
    <t>95% Confidence Limits</t>
  </si>
  <si>
    <t>Chi-Square</t>
  </si>
  <si>
    <t>Pr &gt; ChiSq</t>
  </si>
  <si>
    <t>&lt;.0001</t>
  </si>
  <si>
    <t>Weibull Shape</t>
  </si>
  <si>
    <t>t</t>
  </si>
  <si>
    <t>CVaR</t>
  </si>
  <si>
    <t>X</t>
  </si>
  <si>
    <t>Variable</t>
  </si>
  <si>
    <t>Scenario 1</t>
  </si>
  <si>
    <t>Scenario 2</t>
  </si>
  <si>
    <t>Scenario 3</t>
  </si>
  <si>
    <t>Scenario 4</t>
  </si>
  <si>
    <t>Fin</t>
  </si>
  <si>
    <t>Age</t>
  </si>
  <si>
    <t>Prio</t>
  </si>
  <si>
    <t>Sumprod</t>
  </si>
  <si>
    <t>Std Error</t>
  </si>
  <si>
    <t>Triangle</t>
  </si>
  <si>
    <t>Without Covariance</t>
  </si>
  <si>
    <t>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</si>
</sst>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000"/>
    <numFmt numFmtId="166" formatCode="0.00000"/>
    <numFmt numFmtId="167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0" xfId="0" applyFill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6" fillId="0" borderId="0" xfId="0" applyFont="1"/>
    <xf numFmtId="166" fontId="6" fillId="0" borderId="0" xfId="0" applyNumberFormat="1" applyFont="1"/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NumberFormat="1"/>
    <xf numFmtId="0" fontId="3" fillId="0" borderId="0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67" fontId="3" fillId="0" borderId="1" xfId="0" applyNumberFormat="1" applyFont="1" applyFill="1" applyBorder="1" applyAlignment="1">
      <alignment horizontal="center" vertical="center"/>
    </xf>
    <xf numFmtId="167" fontId="3" fillId="0" borderId="1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166" fontId="3" fillId="0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S(t)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With Variables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Sheet1!$S$6:$S$46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Sheet1!$T$6:$T$46</c:f>
              <c:numCache>
                <c:formatCode>General</c:formatCode>
                <c:ptCount val="41"/>
                <c:pt idx="0">
                  <c:v>1</c:v>
                </c:pt>
                <c:pt idx="1">
                  <c:v>0.99955889041725943</c:v>
                </c:pt>
                <c:pt idx="2">
                  <c:v>0.99793969087742984</c:v>
                </c:pt>
                <c:pt idx="3">
                  <c:v>0.99793969087742984</c:v>
                </c:pt>
                <c:pt idx="4">
                  <c:v>0.996916195158976</c:v>
                </c:pt>
                <c:pt idx="5">
                  <c:v>0.99578426323138991</c:v>
                </c:pt>
                <c:pt idx="6">
                  <c:v>0.99455806541537506</c:v>
                </c:pt>
                <c:pt idx="7">
                  <c:v>0.99324786754165262</c:v>
                </c:pt>
                <c:pt idx="8">
                  <c:v>0.99186155056643499</c:v>
                </c:pt>
                <c:pt idx="9">
                  <c:v>0.9904054146620308</c:v>
                </c:pt>
                <c:pt idx="10">
                  <c:v>0.9888846496056144</c:v>
                </c:pt>
                <c:pt idx="11">
                  <c:v>0.9873036305280225</c:v>
                </c:pt>
                <c:pt idx="12">
                  <c:v>0.98566611429079143</c:v>
                </c:pt>
                <c:pt idx="13">
                  <c:v>0.98397537559090853</c:v>
                </c:pt>
                <c:pt idx="14">
                  <c:v>0.98223430461432326</c:v>
                </c:pt>
                <c:pt idx="15">
                  <c:v>0.98044547913152791</c:v>
                </c:pt>
                <c:pt idx="16">
                  <c:v>0.97861121901686654</c:v>
                </c:pt>
                <c:pt idx="17">
                  <c:v>0.97673362832832689</c:v>
                </c:pt>
                <c:pt idx="18">
                  <c:v>0.97481462836425214</c:v>
                </c:pt>
                <c:pt idx="19">
                  <c:v>0.97285598403433593</c:v>
                </c:pt>
                <c:pt idx="20">
                  <c:v>0.97085932518373397</c:v>
                </c:pt>
                <c:pt idx="21">
                  <c:v>0.96882616404434596</c:v>
                </c:pt>
                <c:pt idx="22">
                  <c:v>0.96675790967051167</c:v>
                </c:pt>
                <c:pt idx="23">
                  <c:v>0.96465587999575264</c:v>
                </c:pt>
                <c:pt idx="24">
                  <c:v>0.96252131199058899</c:v>
                </c:pt>
                <c:pt idx="25">
                  <c:v>0.96035537028838769</c:v>
                </c:pt>
                <c:pt idx="26">
                  <c:v>0.95815915456326251</c:v>
                </c:pt>
                <c:pt idx="27">
                  <c:v>0.95593370588236548</c:v>
                </c:pt>
                <c:pt idx="28">
                  <c:v>0.95368001220843335</c:v>
                </c:pt>
                <c:pt idx="29">
                  <c:v>0.95139901319302245</c:v>
                </c:pt>
                <c:pt idx="30">
                  <c:v>0.94909160437356277</c:v>
                </c:pt>
                <c:pt idx="31">
                  <c:v>0.94675864086610828</c:v>
                </c:pt>
                <c:pt idx="32">
                  <c:v>0.94440094062896318</c:v>
                </c:pt>
                <c:pt idx="33">
                  <c:v>0.94201928735913454</c:v>
                </c:pt>
                <c:pt idx="34">
                  <c:v>0.93961443307299164</c:v>
                </c:pt>
                <c:pt idx="35">
                  <c:v>0.93718710041400943</c:v>
                </c:pt>
                <c:pt idx="36">
                  <c:v>0.93473798472358027</c:v>
                </c:pt>
                <c:pt idx="37">
                  <c:v>0.93226775590525734</c:v>
                </c:pt>
                <c:pt idx="38">
                  <c:v>0.92977706010817895</c:v>
                </c:pt>
                <c:pt idx="39">
                  <c:v>0.92726652125161235</c:v>
                </c:pt>
                <c:pt idx="40">
                  <c:v>0.92473674240939685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Sheet1!$U$5</c:f>
              <c:strCache>
                <c:ptCount val="1"/>
                <c:pt idx="0">
                  <c:v>Without Variables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Sheet1!$S$6:$S$46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Sheet1!$U$6:$U$46</c:f>
              <c:numCache>
                <c:formatCode>General</c:formatCode>
                <c:ptCount val="41"/>
                <c:pt idx="0">
                  <c:v>1</c:v>
                </c:pt>
                <c:pt idx="1">
                  <c:v>0.99860903945385171</c:v>
                </c:pt>
                <c:pt idx="2">
                  <c:v>0.99642067544836532</c:v>
                </c:pt>
                <c:pt idx="3">
                  <c:v>0.99378239029042914</c:v>
                </c:pt>
                <c:pt idx="4">
                  <c:v>0.99080529844883114</c:v>
                </c:pt>
                <c:pt idx="5">
                  <c:v>0.9875512725679545</c:v>
                </c:pt>
                <c:pt idx="6">
                  <c:v>0.98406121234862243</c:v>
                </c:pt>
                <c:pt idx="7">
                  <c:v>0.98036479407216792</c:v>
                </c:pt>
                <c:pt idx="8">
                  <c:v>0.97648486966850057</c:v>
                </c:pt>
                <c:pt idx="9">
                  <c:v>0.97243978056274838</c:v>
                </c:pt>
                <c:pt idx="10">
                  <c:v>0.96824470490150649</c:v>
                </c:pt>
                <c:pt idx="11">
                  <c:v>0.96391250137766948</c:v>
                </c:pt>
                <c:pt idx="12">
                  <c:v>0.95945426778225662</c:v>
                </c:pt>
                <c:pt idx="13">
                  <c:v>0.95487972712858338</c:v>
                </c:pt>
                <c:pt idx="14">
                  <c:v>0.95019750410388537</c:v>
                </c:pt>
                <c:pt idx="15">
                  <c:v>0.94541532881359291</c:v>
                </c:pt>
                <c:pt idx="16">
                  <c:v>0.94054019063922334</c:v>
                </c:pt>
                <c:pt idx="17">
                  <c:v>0.93557845686105323</c:v>
                </c:pt>
                <c:pt idx="18">
                  <c:v>0.9305359657687442</c:v>
                </c:pt>
                <c:pt idx="19">
                  <c:v>0.92541810089898224</c:v>
                </c:pt>
                <c:pt idx="20">
                  <c:v>0.92022985104679833</c:v>
                </c:pt>
                <c:pt idx="21">
                  <c:v>0.91497585937403669</c:v>
                </c:pt>
                <c:pt idx="22">
                  <c:v>0.90966046403806278</c:v>
                </c:pt>
                <c:pt idx="23">
                  <c:v>0.90428773213777969</c:v>
                </c:pt>
                <c:pt idx="24">
                  <c:v>0.89886148833031754</c:v>
                </c:pt>
                <c:pt idx="25">
                  <c:v>0.89338533915178686</c:v>
                </c:pt>
                <c:pt idx="26">
                  <c:v>0.88786269384110883</c:v>
                </c:pt>
                <c:pt idx="27">
                  <c:v>0.88229678229181185</c:v>
                </c:pt>
                <c:pt idx="28">
                  <c:v>0.87669067062562689</c:v>
                </c:pt>
                <c:pt idx="29">
                  <c:v>0.87104727478190824</c:v>
                </c:pt>
                <c:pt idx="30">
                  <c:v>0.86536937244005963</c:v>
                </c:pt>
                <c:pt idx="31">
                  <c:v>0.85965961353237774</c:v>
                </c:pt>
                <c:pt idx="32">
                  <c:v>0.8539205295578145</c:v>
                </c:pt>
                <c:pt idx="33">
                  <c:v>0.84815454187000494</c:v>
                </c:pt>
                <c:pt idx="34">
                  <c:v>0.8423639690832605</c:v>
                </c:pt>
                <c:pt idx="35">
                  <c:v>0.83655103371637884</c:v>
                </c:pt>
                <c:pt idx="36">
                  <c:v>0.83071786817480642</c:v>
                </c:pt>
                <c:pt idx="37">
                  <c:v>0.82486652015594786</c:v>
                </c:pt>
                <c:pt idx="38">
                  <c:v>0.81899895754949814</c:v>
                </c:pt>
                <c:pt idx="39">
                  <c:v>0.81311707289401614</c:v>
                </c:pt>
                <c:pt idx="40">
                  <c:v>0.80722268744212244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737552"/>
        <c:axId val="1345737008"/>
      </c:scatterChart>
      <c:valAx>
        <c:axId val="1345737552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5737008"/>
        <c:crosses val="autoZero"/>
        <c:crossBetween val="midCat"/>
        <c:majorUnit val="5"/>
      </c:valAx>
      <c:valAx>
        <c:axId val="134573700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573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Sheet1!$V$5</c:f>
              <c:strCache>
                <c:ptCount val="1"/>
                <c:pt idx="0">
                  <c:v>With Variables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Sheet1!$S$6:$S$46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Sheet1!$V$6:$V$46</c:f>
              <c:numCache>
                <c:formatCode>General</c:formatCode>
                <c:ptCount val="41"/>
                <c:pt idx="0">
                  <c:v>0</c:v>
                </c:pt>
                <c:pt idx="1">
                  <c:v>4.411095827405731E-4</c:v>
                </c:pt>
                <c:pt idx="2">
                  <c:v>2.0603091225701586E-3</c:v>
                </c:pt>
                <c:pt idx="3">
                  <c:v>2.0603091225701586E-3</c:v>
                </c:pt>
                <c:pt idx="4">
                  <c:v>3.083804841023996E-3</c:v>
                </c:pt>
                <c:pt idx="5">
                  <c:v>4.2157367686100899E-3</c:v>
                </c:pt>
                <c:pt idx="6">
                  <c:v>5.4419345846249412E-3</c:v>
                </c:pt>
                <c:pt idx="7">
                  <c:v>6.7521324583473818E-3</c:v>
                </c:pt>
                <c:pt idx="8">
                  <c:v>8.1384494335650093E-3</c:v>
                </c:pt>
                <c:pt idx="9">
                  <c:v>9.594585337969197E-3</c:v>
                </c:pt>
                <c:pt idx="10">
                  <c:v>1.1115350394385604E-2</c:v>
                </c:pt>
                <c:pt idx="11">
                  <c:v>1.2696369471977498E-2</c:v>
                </c:pt>
                <c:pt idx="12">
                  <c:v>1.4333885709208571E-2</c:v>
                </c:pt>
                <c:pt idx="13">
                  <c:v>1.602462440909147E-2</c:v>
                </c:pt>
                <c:pt idx="14">
                  <c:v>1.7765695385676739E-2</c:v>
                </c:pt>
                <c:pt idx="15">
                  <c:v>1.9554520868472092E-2</c:v>
                </c:pt>
                <c:pt idx="16">
                  <c:v>2.138878098313346E-2</c:v>
                </c:pt>
                <c:pt idx="17">
                  <c:v>2.3266371671673114E-2</c:v>
                </c:pt>
                <c:pt idx="18">
                  <c:v>2.5185371635747855E-2</c:v>
                </c:pt>
                <c:pt idx="19">
                  <c:v>2.714401596566407E-2</c:v>
                </c:pt>
                <c:pt idx="20">
                  <c:v>2.9140674816266032E-2</c:v>
                </c:pt>
                <c:pt idx="21">
                  <c:v>3.1173835955654039E-2</c:v>
                </c:pt>
                <c:pt idx="22">
                  <c:v>3.3242090329488327E-2</c:v>
                </c:pt>
                <c:pt idx="23">
                  <c:v>3.5344120004247359E-2</c:v>
                </c:pt>
                <c:pt idx="24">
                  <c:v>3.747868800941101E-2</c:v>
                </c:pt>
                <c:pt idx="25">
                  <c:v>3.9644629711612311E-2</c:v>
                </c:pt>
                <c:pt idx="26">
                  <c:v>4.1840845436737495E-2</c:v>
                </c:pt>
                <c:pt idx="27">
                  <c:v>4.4066294117634519E-2</c:v>
                </c:pt>
                <c:pt idx="28">
                  <c:v>4.6319987791566652E-2</c:v>
                </c:pt>
                <c:pt idx="29">
                  <c:v>4.8600986806977553E-2</c:v>
                </c:pt>
                <c:pt idx="30">
                  <c:v>5.0908395626437231E-2</c:v>
                </c:pt>
                <c:pt idx="31">
                  <c:v>5.3241359133891719E-2</c:v>
                </c:pt>
                <c:pt idx="32">
                  <c:v>5.5599059371036819E-2</c:v>
                </c:pt>
                <c:pt idx="33">
                  <c:v>5.7980712640865462E-2</c:v>
                </c:pt>
                <c:pt idx="34">
                  <c:v>6.0385566927008361E-2</c:v>
                </c:pt>
                <c:pt idx="35">
                  <c:v>6.2812899585990567E-2</c:v>
                </c:pt>
                <c:pt idx="36">
                  <c:v>6.5262015276419727E-2</c:v>
                </c:pt>
                <c:pt idx="37">
                  <c:v>6.7732244094742655E-2</c:v>
                </c:pt>
                <c:pt idx="38">
                  <c:v>7.0222939891821046E-2</c:v>
                </c:pt>
                <c:pt idx="39">
                  <c:v>7.2733478748387648E-2</c:v>
                </c:pt>
                <c:pt idx="40">
                  <c:v>7.526325759060315E-2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Sheet1!$W$5</c:f>
              <c:strCache>
                <c:ptCount val="1"/>
                <c:pt idx="0">
                  <c:v>Without Variables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Sheet1!$S$6:$S$46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Sheet1!$W$6:$W$46</c:f>
              <c:numCache>
                <c:formatCode>General</c:formatCode>
                <c:ptCount val="41"/>
                <c:pt idx="0">
                  <c:v>0</c:v>
                </c:pt>
                <c:pt idx="1">
                  <c:v>1.3909605461482899E-3</c:v>
                </c:pt>
                <c:pt idx="2">
                  <c:v>3.5793245516346772E-3</c:v>
                </c:pt>
                <c:pt idx="3">
                  <c:v>6.2176097095708593E-3</c:v>
                </c:pt>
                <c:pt idx="4">
                  <c:v>9.1947015511688601E-3</c:v>
                </c:pt>
                <c:pt idx="5">
                  <c:v>1.2448727432045503E-2</c:v>
                </c:pt>
                <c:pt idx="6">
                  <c:v>1.5938787651377573E-2</c:v>
                </c:pt>
                <c:pt idx="7">
                  <c:v>1.9635205927832078E-2</c:v>
                </c:pt>
                <c:pt idx="8">
                  <c:v>2.3515130331499434E-2</c:v>
                </c:pt>
                <c:pt idx="9">
                  <c:v>2.7560219437251621E-2</c:v>
                </c:pt>
                <c:pt idx="10">
                  <c:v>3.1755295098493508E-2</c:v>
                </c:pt>
                <c:pt idx="11">
                  <c:v>3.6087498622330516E-2</c:v>
                </c:pt>
                <c:pt idx="12">
                  <c:v>4.054573221774338E-2</c:v>
                </c:pt>
                <c:pt idx="13">
                  <c:v>4.5120272871416622E-2</c:v>
                </c:pt>
                <c:pt idx="14">
                  <c:v>4.9802495896114629E-2</c:v>
                </c:pt>
                <c:pt idx="15">
                  <c:v>5.4584671186407085E-2</c:v>
                </c:pt>
                <c:pt idx="16">
                  <c:v>5.9459809360776661E-2</c:v>
                </c:pt>
                <c:pt idx="17">
                  <c:v>6.4421543138946769E-2</c:v>
                </c:pt>
                <c:pt idx="18">
                  <c:v>6.94640342312558E-2</c:v>
                </c:pt>
                <c:pt idx="19">
                  <c:v>7.4581899101017757E-2</c:v>
                </c:pt>
                <c:pt idx="20">
                  <c:v>7.9770148953201669E-2</c:v>
                </c:pt>
                <c:pt idx="21">
                  <c:v>8.5024140625963307E-2</c:v>
                </c:pt>
                <c:pt idx="22">
                  <c:v>9.0339535961937223E-2</c:v>
                </c:pt>
                <c:pt idx="23">
                  <c:v>9.5712267862220313E-2</c:v>
                </c:pt>
                <c:pt idx="24">
                  <c:v>0.10113851166968246</c:v>
                </c:pt>
                <c:pt idx="25">
                  <c:v>0.10661466084821314</c:v>
                </c:pt>
                <c:pt idx="26">
                  <c:v>0.11213730615889117</c:v>
                </c:pt>
                <c:pt idx="27">
                  <c:v>0.11770321770818815</c:v>
                </c:pt>
                <c:pt idx="28">
                  <c:v>0.12330932937437311</c:v>
                </c:pt>
                <c:pt idx="29">
                  <c:v>0.12895272521809176</c:v>
                </c:pt>
                <c:pt idx="30">
                  <c:v>0.13463062755994037</c:v>
                </c:pt>
                <c:pt idx="31">
                  <c:v>0.14034038646762226</c:v>
                </c:pt>
                <c:pt idx="32">
                  <c:v>0.1460794704421855</c:v>
                </c:pt>
                <c:pt idx="33">
                  <c:v>0.15184545812999506</c:v>
                </c:pt>
                <c:pt idx="34">
                  <c:v>0.1576360309167395</c:v>
                </c:pt>
                <c:pt idx="35">
                  <c:v>0.16344896628362116</c:v>
                </c:pt>
                <c:pt idx="36">
                  <c:v>0.16928213182519358</c:v>
                </c:pt>
                <c:pt idx="37">
                  <c:v>0.17513347984405214</c:v>
                </c:pt>
                <c:pt idx="38">
                  <c:v>0.18100104245050186</c:v>
                </c:pt>
                <c:pt idx="39">
                  <c:v>0.18688292710598386</c:v>
                </c:pt>
                <c:pt idx="40">
                  <c:v>0.19277731255787756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58496"/>
        <c:axId val="1654754688"/>
      </c:scatterChart>
      <c:valAx>
        <c:axId val="165475849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4754688"/>
        <c:crosses val="autoZero"/>
        <c:crossBetween val="midCat"/>
        <c:majorUnit val="5"/>
      </c:valAx>
      <c:valAx>
        <c:axId val="1654754688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475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200"/>
              <a:t>F(t) without Covariance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'2_Without'!$M$4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'2_Without'!$K$5:$K$505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'2_Without'!$M$5:$M$505</c:f>
              <c:numCache>
                <c:formatCode>0.00000</c:formatCode>
                <c:ptCount val="501"/>
                <c:pt idx="0">
                  <c:v>0</c:v>
                </c:pt>
                <c:pt idx="1">
                  <c:v>1.3909605461482899E-3</c:v>
                </c:pt>
                <c:pt idx="2">
                  <c:v>3.5793245516346772E-3</c:v>
                </c:pt>
                <c:pt idx="3">
                  <c:v>6.2176097095708593E-3</c:v>
                </c:pt>
                <c:pt idx="4">
                  <c:v>9.1947015511688601E-3</c:v>
                </c:pt>
                <c:pt idx="5">
                  <c:v>1.2448727432045503E-2</c:v>
                </c:pt>
                <c:pt idx="6">
                  <c:v>1.5938787651377573E-2</c:v>
                </c:pt>
                <c:pt idx="7">
                  <c:v>1.9635205927832078E-2</c:v>
                </c:pt>
                <c:pt idx="8">
                  <c:v>2.3515130331499434E-2</c:v>
                </c:pt>
                <c:pt idx="9">
                  <c:v>2.7560219437251621E-2</c:v>
                </c:pt>
                <c:pt idx="10">
                  <c:v>3.1755295098493508E-2</c:v>
                </c:pt>
                <c:pt idx="11">
                  <c:v>3.6087498622330516E-2</c:v>
                </c:pt>
                <c:pt idx="12">
                  <c:v>4.054573221774338E-2</c:v>
                </c:pt>
                <c:pt idx="13">
                  <c:v>4.5120272871416622E-2</c:v>
                </c:pt>
                <c:pt idx="14">
                  <c:v>4.9802495896114629E-2</c:v>
                </c:pt>
                <c:pt idx="15">
                  <c:v>5.4584671186407085E-2</c:v>
                </c:pt>
                <c:pt idx="16">
                  <c:v>5.9459809360776661E-2</c:v>
                </c:pt>
                <c:pt idx="17">
                  <c:v>6.4421543138946769E-2</c:v>
                </c:pt>
                <c:pt idx="18">
                  <c:v>6.94640342312558E-2</c:v>
                </c:pt>
                <c:pt idx="19">
                  <c:v>7.4581899101017757E-2</c:v>
                </c:pt>
                <c:pt idx="20">
                  <c:v>7.9770148953201669E-2</c:v>
                </c:pt>
                <c:pt idx="21">
                  <c:v>8.5024140625963307E-2</c:v>
                </c:pt>
                <c:pt idx="22">
                  <c:v>9.0339535961937223E-2</c:v>
                </c:pt>
                <c:pt idx="23">
                  <c:v>9.5712267862220313E-2</c:v>
                </c:pt>
                <c:pt idx="24">
                  <c:v>0.10113851166968246</c:v>
                </c:pt>
                <c:pt idx="25">
                  <c:v>0.10661466084821314</c:v>
                </c:pt>
                <c:pt idx="26">
                  <c:v>0.11213730615889117</c:v>
                </c:pt>
                <c:pt idx="27">
                  <c:v>0.11770321770818815</c:v>
                </c:pt>
                <c:pt idx="28">
                  <c:v>0.12330932937437311</c:v>
                </c:pt>
                <c:pt idx="29">
                  <c:v>0.12895272521809176</c:v>
                </c:pt>
                <c:pt idx="30">
                  <c:v>0.13463062755994037</c:v>
                </c:pt>
                <c:pt idx="31">
                  <c:v>0.14034038646762226</c:v>
                </c:pt>
                <c:pt idx="32">
                  <c:v>0.1460794704421855</c:v>
                </c:pt>
                <c:pt idx="33">
                  <c:v>0.15184545812999506</c:v>
                </c:pt>
                <c:pt idx="34">
                  <c:v>0.1576360309167395</c:v>
                </c:pt>
                <c:pt idx="35">
                  <c:v>0.16344896628362116</c:v>
                </c:pt>
                <c:pt idx="36">
                  <c:v>0.16928213182519358</c:v>
                </c:pt>
                <c:pt idx="37">
                  <c:v>0.17513347984405214</c:v>
                </c:pt>
                <c:pt idx="38">
                  <c:v>0.18100104245050186</c:v>
                </c:pt>
                <c:pt idx="39">
                  <c:v>0.18688292710598386</c:v>
                </c:pt>
                <c:pt idx="40">
                  <c:v>0.19277731255787756</c:v>
                </c:pt>
                <c:pt idx="41">
                  <c:v>0.19868244512067923</c:v>
                </c:pt>
                <c:pt idx="42">
                  <c:v>0.20459663526472338</c:v>
                </c:pt>
                <c:pt idx="43">
                  <c:v>0.21051825447882733</c:v>
                </c:pt>
                <c:pt idx="44">
                  <c:v>0.21644573237763176</c:v>
                </c:pt>
                <c:pt idx="45">
                  <c:v>0.22237755402814807</c:v>
                </c:pt>
                <c:pt idx="46">
                  <c:v>0.2283122574732096</c:v>
                </c:pt>
                <c:pt idx="47">
                  <c:v>0.2342484314322496</c:v>
                </c:pt>
                <c:pt idx="48">
                  <c:v>0.24018471316216905</c:v>
                </c:pt>
                <c:pt idx="49">
                  <c:v>0.24611978646307608</c:v>
                </c:pt>
                <c:pt idx="50">
                  <c:v>0.25205237981542827</c:v>
                </c:pt>
                <c:pt idx="51">
                  <c:v>0.25798126463661331</c:v>
                </c:pt>
                <c:pt idx="52">
                  <c:v>0.26390525364633299</c:v>
                </c:pt>
                <c:pt idx="53">
                  <c:v>0.26982319933129661</c:v>
                </c:pt>
                <c:pt idx="54">
                  <c:v>0.27573399250073682</c:v>
                </c:pt>
                <c:pt idx="55">
                  <c:v>0.28163656092514788</c:v>
                </c:pt>
                <c:pt idx="56">
                  <c:v>0.28752986805141834</c:v>
                </c:pt>
                <c:pt idx="57">
                  <c:v>0.2934129117882136</c:v>
                </c:pt>
                <c:pt idx="58">
                  <c:v>0.2992847233560787</c:v>
                </c:pt>
                <c:pt idx="59">
                  <c:v>0.30514436619725083</c:v>
                </c:pt>
                <c:pt idx="60">
                  <c:v>0.31099093494066155</c:v>
                </c:pt>
                <c:pt idx="61">
                  <c:v>0.31682355441803178</c:v>
                </c:pt>
                <c:pt idx="62">
                  <c:v>0.32264137872732235</c:v>
                </c:pt>
                <c:pt idx="63">
                  <c:v>0.32844359034016624</c:v>
                </c:pt>
                <c:pt idx="64">
                  <c:v>0.33422939925019135</c:v>
                </c:pt>
                <c:pt idx="65">
                  <c:v>0.3399980421594172</c:v>
                </c:pt>
                <c:pt idx="66">
                  <c:v>0.34574878170015699</c:v>
                </c:pt>
                <c:pt idx="67">
                  <c:v>0.35148090569007195</c:v>
                </c:pt>
                <c:pt idx="68">
                  <c:v>0.35719372641822056</c:v>
                </c:pt>
                <c:pt idx="69">
                  <c:v>0.36288657996012297</c:v>
                </c:pt>
                <c:pt idx="70">
                  <c:v>0.36855882552002783</c:v>
                </c:pt>
                <c:pt idx="71">
                  <c:v>0.37420984479870534</c:v>
                </c:pt>
                <c:pt idx="72">
                  <c:v>0.37983904138522739</c:v>
                </c:pt>
                <c:pt idx="73">
                  <c:v>0.38544584017131689</c:v>
                </c:pt>
                <c:pt idx="74">
                  <c:v>0.39102968678695316</c:v>
                </c:pt>
                <c:pt idx="75">
                  <c:v>0.39659004705602163</c:v>
                </c:pt>
                <c:pt idx="76">
                  <c:v>0.4021264064708906</c:v>
                </c:pt>
                <c:pt idx="77">
                  <c:v>0.40763826968486694</c:v>
                </c:pt>
                <c:pt idx="78">
                  <c:v>0.4131251600215794</c:v>
                </c:pt>
                <c:pt idx="79">
                  <c:v>0.41858661900038496</c:v>
                </c:pt>
                <c:pt idx="80">
                  <c:v>0.4240222058769737</c:v>
                </c:pt>
                <c:pt idx="81">
                  <c:v>0.42943149719839557</c:v>
                </c:pt>
                <c:pt idx="82">
                  <c:v>0.43481408637179031</c:v>
                </c:pt>
                <c:pt idx="83">
                  <c:v>0.44016958324615196</c:v>
                </c:pt>
                <c:pt idx="84">
                  <c:v>0.44549761370649577</c:v>
                </c:pt>
                <c:pt idx="85">
                  <c:v>0.45079781927985318</c:v>
                </c:pt>
                <c:pt idx="86">
                  <c:v>0.45606985675253442</c:v>
                </c:pt>
                <c:pt idx="87">
                  <c:v>0.46131339779816483</c:v>
                </c:pt>
                <c:pt idx="88">
                  <c:v>0.46652812861599968</c:v>
                </c:pt>
                <c:pt idx="89">
                  <c:v>0.4717137495790823</c:v>
                </c:pt>
                <c:pt idx="90">
                  <c:v>0.47686997489181748</c:v>
                </c:pt>
                <c:pt idx="91">
                  <c:v>0.48199653225656702</c:v>
                </c:pt>
                <c:pt idx="92">
                  <c:v>0.48709316254889856</c:v>
                </c:pt>
                <c:pt idx="93">
                  <c:v>0.49215961950113485</c:v>
                </c:pt>
                <c:pt idx="94">
                  <c:v>0.49719566939388105</c:v>
                </c:pt>
                <c:pt idx="95">
                  <c:v>0.50220109075521635</c:v>
                </c:pt>
                <c:pt idx="96">
                  <c:v>0.5071756740672585</c:v>
                </c:pt>
                <c:pt idx="97">
                  <c:v>0.51211922147983024</c:v>
                </c:pt>
                <c:pt idx="98">
                  <c:v>0.51703154653096373</c:v>
                </c:pt>
                <c:pt idx="99">
                  <c:v>0.52191247387400153</c:v>
                </c:pt>
                <c:pt idx="100">
                  <c:v>0.52676183901106122</c:v>
                </c:pt>
                <c:pt idx="101">
                  <c:v>0.53157948803264132</c:v>
                </c:pt>
                <c:pt idx="102">
                  <c:v>0.53636527736316586</c:v>
                </c:pt>
                <c:pt idx="103">
                  <c:v>0.54111907351226907</c:v>
                </c:pt>
                <c:pt idx="104">
                  <c:v>0.54584075283162781</c:v>
                </c:pt>
                <c:pt idx="105">
                  <c:v>0.550530201277178</c:v>
                </c:pt>
                <c:pt idx="106">
                  <c:v>0.55518731417652933</c:v>
                </c:pt>
                <c:pt idx="107">
                  <c:v>0.55981199600143516</c:v>
                </c:pt>
                <c:pt idx="108">
                  <c:v>0.56440416014515216</c:v>
                </c:pt>
                <c:pt idx="109">
                  <c:v>0.56896372870455358</c:v>
                </c:pt>
                <c:pt idx="110">
                  <c:v>0.57349063226685537</c:v>
                </c:pt>
                <c:pt idx="111">
                  <c:v>0.57798480970081934</c:v>
                </c:pt>
                <c:pt idx="112">
                  <c:v>0.58244620795231961</c:v>
                </c:pt>
                <c:pt idx="113">
                  <c:v>0.58687478184413588</c:v>
                </c:pt>
                <c:pt idx="114">
                  <c:v>0.59127049387987474</c:v>
                </c:pt>
                <c:pt idx="115">
                  <c:v>0.59563331405190167</c:v>
                </c:pt>
                <c:pt idx="116">
                  <c:v>0.59996321965317989</c:v>
                </c:pt>
                <c:pt idx="117">
                  <c:v>0.60426019509291606</c:v>
                </c:pt>
                <c:pt idx="118">
                  <c:v>0.60852423171591874</c:v>
                </c:pt>
                <c:pt idx="119">
                  <c:v>0.61275532762557572</c:v>
                </c:pt>
                <c:pt idx="120">
                  <c:v>0.6169534875103635</c:v>
                </c:pt>
                <c:pt idx="121">
                  <c:v>0.62111872247380129</c:v>
                </c:pt>
                <c:pt idx="122">
                  <c:v>0.62525104986777191</c:v>
                </c:pt>
                <c:pt idx="123">
                  <c:v>0.62935049312912816</c:v>
                </c:pt>
                <c:pt idx="124">
                  <c:v>0.6334170816195146</c:v>
                </c:pt>
                <c:pt idx="125">
                  <c:v>0.63745085046832095</c:v>
                </c:pt>
                <c:pt idx="126">
                  <c:v>0.64145184041871262</c:v>
                </c:pt>
                <c:pt idx="127">
                  <c:v>0.64542009767666175</c:v>
                </c:pt>
                <c:pt idx="128">
                  <c:v>0.64935567376291048</c:v>
                </c:pt>
                <c:pt idx="129">
                  <c:v>0.65325862536781543</c:v>
                </c:pt>
                <c:pt idx="130">
                  <c:v>0.6571290142090026</c:v>
                </c:pt>
                <c:pt idx="131">
                  <c:v>0.66096690689178061</c:v>
                </c:pt>
                <c:pt idx="132">
                  <c:v>0.66477237477225049</c:v>
                </c:pt>
                <c:pt idx="133">
                  <c:v>0.66854549382306283</c:v>
                </c:pt>
                <c:pt idx="134">
                  <c:v>0.67228634450176505</c:v>
                </c:pt>
                <c:pt idx="135">
                  <c:v>0.67599501162169129</c:v>
                </c:pt>
                <c:pt idx="136">
                  <c:v>0.67967158422534035</c:v>
                </c:pt>
                <c:pt idx="137">
                  <c:v>0.68331615546019919</c:v>
                </c:pt>
                <c:pt idx="138">
                  <c:v>0.6869288224569613</c:v>
                </c:pt>
                <c:pt idx="139">
                  <c:v>0.69050968621009479</c:v>
                </c:pt>
                <c:pt idx="140">
                  <c:v>0.69405885146072044</c:v>
                </c:pt>
                <c:pt idx="141">
                  <c:v>0.69757642658174857</c:v>
                </c:pt>
                <c:pt idx="142">
                  <c:v>0.70106252346524134</c:v>
                </c:pt>
                <c:pt idx="143">
                  <c:v>0.70451725741195736</c:v>
                </c:pt>
                <c:pt idx="144">
                  <c:v>0.70794074702303589</c:v>
                </c:pt>
                <c:pt idx="145">
                  <c:v>0.71133311409378552</c:v>
                </c:pt>
                <c:pt idx="146">
                  <c:v>0.71469448350953968</c:v>
                </c:pt>
                <c:pt idx="147">
                  <c:v>0.71802498314354168</c:v>
                </c:pt>
                <c:pt idx="148">
                  <c:v>0.72132474375682376</c:v>
                </c:pt>
                <c:pt idx="149">
                  <c:v>0.72459389890004477</c:v>
                </c:pt>
                <c:pt idx="150">
                  <c:v>0.72783258481725388</c:v>
                </c:pt>
                <c:pt idx="151">
                  <c:v>0.73104094035154832</c:v>
                </c:pt>
                <c:pt idx="152">
                  <c:v>0.73421910685258585</c:v>
                </c:pt>
                <c:pt idx="153">
                  <c:v>0.73736722808593247</c:v>
                </c:pt>
                <c:pt idx="154">
                  <c:v>0.74048545014420175</c:v>
                </c:pt>
                <c:pt idx="155">
                  <c:v>0.74357392135996259</c:v>
                </c:pt>
                <c:pt idx="156">
                  <c:v>0.74663279222038781</c:v>
                </c:pt>
                <c:pt idx="157">
                  <c:v>0.74966221528360499</c:v>
                </c:pt>
                <c:pt idx="158">
                  <c:v>0.75266234509673402</c:v>
                </c:pt>
                <c:pt idx="159">
                  <c:v>0.75563333811556876</c:v>
                </c:pt>
                <c:pt idx="160">
                  <c:v>0.75857535262589293</c:v>
                </c:pt>
                <c:pt idx="161">
                  <c:v>0.76148854866638693</c:v>
                </c:pt>
                <c:pt idx="162">
                  <c:v>0.7643730879531081</c:v>
                </c:pt>
                <c:pt idx="163">
                  <c:v>0.76722913380552005</c:v>
                </c:pt>
                <c:pt idx="164">
                  <c:v>0.77005685107403921</c:v>
                </c:pt>
                <c:pt idx="165">
                  <c:v>0.77285640606907813</c:v>
                </c:pt>
                <c:pt idx="166">
                  <c:v>0.77562796649156607</c:v>
                </c:pt>
                <c:pt idx="167">
                  <c:v>0.77837170136490585</c:v>
                </c:pt>
                <c:pt idx="168">
                  <c:v>0.78108778096836795</c:v>
                </c:pt>
                <c:pt idx="169">
                  <c:v>0.78377637677187817</c:v>
                </c:pt>
                <c:pt idx="170">
                  <c:v>0.78643766137218585</c:v>
                </c:pt>
                <c:pt idx="171">
                  <c:v>0.78907180843038793</c:v>
                </c:pt>
                <c:pt idx="172">
                  <c:v>0.79167899261078978</c:v>
                </c:pt>
                <c:pt idx="173">
                  <c:v>0.79425938952107822</c:v>
                </c:pt>
                <c:pt idx="174">
                  <c:v>0.79681317565378162</c:v>
                </c:pt>
                <c:pt idx="175">
                  <c:v>0.79934052832900959</c:v>
                </c:pt>
                <c:pt idx="176">
                  <c:v>0.80184162563843464</c:v>
                </c:pt>
                <c:pt idx="177">
                  <c:v>0.80431664639051237</c:v>
                </c:pt>
                <c:pt idx="178">
                  <c:v>0.80676577005690175</c:v>
                </c:pt>
                <c:pt idx="179">
                  <c:v>0.8091891767200865</c:v>
                </c:pt>
                <c:pt idx="180">
                  <c:v>0.81158704702216167</c:v>
                </c:pt>
                <c:pt idx="181">
                  <c:v>0.81395956211477416</c:v>
                </c:pt>
                <c:pt idx="182">
                  <c:v>0.81630690361019875</c:v>
                </c:pt>
                <c:pt idx="183">
                  <c:v>0.81862925353352844</c:v>
                </c:pt>
                <c:pt idx="184">
                  <c:v>0.82092679427595938</c:v>
                </c:pt>
                <c:pt idx="185">
                  <c:v>0.82319970854916202</c:v>
                </c:pt>
                <c:pt idx="186">
                  <c:v>0.82544817934070747</c:v>
                </c:pt>
                <c:pt idx="187">
                  <c:v>0.82767238987054081</c:v>
                </c:pt>
                <c:pt idx="188">
                  <c:v>0.82987252354848362</c:v>
                </c:pt>
                <c:pt idx="189">
                  <c:v>0.83204876393274452</c:v>
                </c:pt>
                <c:pt idx="190">
                  <c:v>0.83420129468942461</c:v>
                </c:pt>
                <c:pt idx="191">
                  <c:v>0.83633029955300076</c:v>
                </c:pt>
                <c:pt idx="192">
                  <c:v>0.83843596228776918</c:v>
                </c:pt>
                <c:pt idx="193">
                  <c:v>0.84051846665023677</c:v>
                </c:pt>
                <c:pt idx="194">
                  <c:v>0.84257799635244024</c:v>
                </c:pt>
                <c:pt idx="195">
                  <c:v>0.84461473502617901</c:v>
                </c:pt>
                <c:pt idx="196">
                  <c:v>0.8466288661881507</c:v>
                </c:pt>
                <c:pt idx="197">
                  <c:v>0.84862057320596607</c:v>
                </c:pt>
                <c:pt idx="198">
                  <c:v>0.85059003926503607</c:v>
                </c:pt>
                <c:pt idx="199">
                  <c:v>0.85253744733631265</c:v>
                </c:pt>
                <c:pt idx="200">
                  <c:v>0.85446298014486954</c:v>
                </c:pt>
                <c:pt idx="201">
                  <c:v>0.85636682013930854</c:v>
                </c:pt>
                <c:pt idx="202">
                  <c:v>0.85824914946197772</c:v>
                </c:pt>
                <c:pt idx="203">
                  <c:v>0.86011014991998769</c:v>
                </c:pt>
                <c:pt idx="204">
                  <c:v>0.86195000295701207</c:v>
                </c:pt>
                <c:pt idx="205">
                  <c:v>0.86376888962585852</c:v>
                </c:pt>
                <c:pt idx="206">
                  <c:v>0.8655669905617962</c:v>
                </c:pt>
                <c:pt idx="207">
                  <c:v>0.8673444859566295</c:v>
                </c:pt>
                <c:pt idx="208">
                  <c:v>0.86910155553350132</c:v>
                </c:pt>
                <c:pt idx="209">
                  <c:v>0.87083837852241586</c:v>
                </c:pt>
                <c:pt idx="210">
                  <c:v>0.87255513363646542</c:v>
                </c:pt>
                <c:pt idx="211">
                  <c:v>0.87425199904875439</c:v>
                </c:pt>
                <c:pt idx="212">
                  <c:v>0.8759291523699998</c:v>
                </c:pt>
                <c:pt idx="213">
                  <c:v>0.87758677062680512</c:v>
                </c:pt>
                <c:pt idx="214">
                  <c:v>0.87922503024058729</c:v>
                </c:pt>
                <c:pt idx="215">
                  <c:v>0.8808441070071531</c:v>
                </c:pt>
                <c:pt idx="216">
                  <c:v>0.88244417607690562</c:v>
                </c:pt>
                <c:pt idx="217">
                  <c:v>0.8840254119356753</c:v>
                </c:pt>
                <c:pt idx="218">
                  <c:v>0.88558798838616049</c:v>
                </c:pt>
                <c:pt idx="219">
                  <c:v>0.88713207852996934</c:v>
                </c:pt>
                <c:pt idx="220">
                  <c:v>0.88865785475024839</c:v>
                </c:pt>
                <c:pt idx="221">
                  <c:v>0.89016548869489043</c:v>
                </c:pt>
                <c:pt idx="222">
                  <c:v>0.89165515126031036</c:v>
                </c:pt>
                <c:pt idx="223">
                  <c:v>0.89312701257577443</c:v>
                </c:pt>
                <c:pt idx="224">
                  <c:v>0.89458124198827949</c:v>
                </c:pt>
                <c:pt idx="225">
                  <c:v>0.89601800804796627</c:v>
                </c:pt>
                <c:pt idx="226">
                  <c:v>0.89743747849405731</c:v>
                </c:pt>
                <c:pt idx="227">
                  <c:v>0.89883982024131304</c:v>
                </c:pt>
                <c:pt idx="228">
                  <c:v>0.90022519936699308</c:v>
                </c:pt>
                <c:pt idx="229">
                  <c:v>0.90159378109831201</c:v>
                </c:pt>
                <c:pt idx="230">
                  <c:v>0.90294572980038368</c:v>
                </c:pt>
                <c:pt idx="231">
                  <c:v>0.9042812089646427</c:v>
                </c:pt>
                <c:pt idx="232">
                  <c:v>0.90560038119773245</c:v>
                </c:pt>
                <c:pt idx="233">
                  <c:v>0.90690340821085125</c:v>
                </c:pt>
                <c:pt idx="234">
                  <c:v>0.90819045080955196</c:v>
                </c:pt>
                <c:pt idx="235">
                  <c:v>0.90946166888397628</c:v>
                </c:pt>
                <c:pt idx="236">
                  <c:v>0.91071722139952649</c:v>
                </c:pt>
                <c:pt idx="237">
                  <c:v>0.91195726638795649</c:v>
                </c:pt>
                <c:pt idx="238">
                  <c:v>0.91318196093887904</c:v>
                </c:pt>
                <c:pt idx="239">
                  <c:v>0.91439146119167924</c:v>
                </c:pt>
                <c:pt idx="240">
                  <c:v>0.91558592232782521</c:v>
                </c:pt>
                <c:pt idx="241">
                  <c:v>0.91676549856356826</c:v>
                </c:pt>
                <c:pt idx="242">
                  <c:v>0.91793034314302524</c:v>
                </c:pt>
                <c:pt idx="243">
                  <c:v>0.91908060833163407</c:v>
                </c:pt>
                <c:pt idx="244">
                  <c:v>0.92021644540997527</c:v>
                </c:pt>
                <c:pt idx="245">
                  <c:v>0.92133800466795068</c:v>
                </c:pt>
                <c:pt idx="246">
                  <c:v>0.92244543539931323</c:v>
                </c:pt>
                <c:pt idx="247">
                  <c:v>0.92353888589654121</c:v>
                </c:pt>
                <c:pt idx="248">
                  <c:v>0.92461850344604246</c:v>
                </c:pt>
                <c:pt idx="249">
                  <c:v>0.92568443432369452</c:v>
                </c:pt>
                <c:pt idx="250">
                  <c:v>0.92673682379069922</c:v>
                </c:pt>
                <c:pt idx="251">
                  <c:v>0.92777581608975479</c:v>
                </c:pt>
                <c:pt idx="252">
                  <c:v>0.92880155444153378</c:v>
                </c:pt>
                <c:pt idx="253">
                  <c:v>0.92981418104146052</c:v>
                </c:pt>
                <c:pt idx="254">
                  <c:v>0.93081383705678344</c:v>
                </c:pt>
                <c:pt idx="255">
                  <c:v>0.93180066262393291</c:v>
                </c:pt>
                <c:pt idx="256">
                  <c:v>0.93277479684615972</c:v>
                </c:pt>
                <c:pt idx="257">
                  <c:v>0.93373637779144636</c:v>
                </c:pt>
                <c:pt idx="258">
                  <c:v>0.93468554249068703</c:v>
                </c:pt>
                <c:pt idx="259">
                  <c:v>0.93562242693612852</c:v>
                </c:pt>
                <c:pt idx="260">
                  <c:v>0.9365471660800645</c:v>
                </c:pt>
                <c:pt idx="261">
                  <c:v>0.93745989383378059</c:v>
                </c:pt>
                <c:pt idx="262">
                  <c:v>0.93836074306674067</c:v>
                </c:pt>
                <c:pt idx="263">
                  <c:v>0.93924984560601321</c:v>
                </c:pt>
                <c:pt idx="264">
                  <c:v>0.9401273322359236</c:v>
                </c:pt>
                <c:pt idx="265">
                  <c:v>0.94099333269793839</c:v>
                </c:pt>
                <c:pt idx="266">
                  <c:v>0.94184797569076462</c:v>
                </c:pt>
                <c:pt idx="267">
                  <c:v>0.94269138887066573</c:v>
                </c:pt>
                <c:pt idx="268">
                  <c:v>0.94352369885198706</c:v>
                </c:pt>
                <c:pt idx="269">
                  <c:v>0.94434503120788338</c:v>
                </c:pt>
                <c:pt idx="270">
                  <c:v>0.9451555104712468</c:v>
                </c:pt>
                <c:pt idx="271">
                  <c:v>0.94595526013582665</c:v>
                </c:pt>
                <c:pt idx="272">
                  <c:v>0.94674440265753856</c:v>
                </c:pt>
                <c:pt idx="273">
                  <c:v>0.94752305945595672</c:v>
                </c:pt>
                <c:pt idx="274">
                  <c:v>0.94829135091598415</c:v>
                </c:pt>
                <c:pt idx="275">
                  <c:v>0.9490493963896971</c:v>
                </c:pt>
                <c:pt idx="276">
                  <c:v>0.94979731419835767</c:v>
                </c:pt>
                <c:pt idx="277">
                  <c:v>0.95053522163459236</c:v>
                </c:pt>
                <c:pt idx="278">
                  <c:v>0.95126323496472798</c:v>
                </c:pt>
                <c:pt idx="279">
                  <c:v>0.95198146943128403</c:v>
                </c:pt>
                <c:pt idx="280">
                  <c:v>0.95269003925561591</c:v>
                </c:pt>
                <c:pt idx="281">
                  <c:v>0.95338905764070481</c:v>
                </c:pt>
                <c:pt idx="282">
                  <c:v>0.95407863677408833</c:v>
                </c:pt>
                <c:pt idx="283">
                  <c:v>0.95475888783092988</c:v>
                </c:pt>
                <c:pt idx="284">
                  <c:v>0.95542992097722346</c:v>
                </c:pt>
                <c:pt idx="285">
                  <c:v>0.95609184537312508</c:v>
                </c:pt>
                <c:pt idx="286">
                  <c:v>0.95674476917641282</c:v>
                </c:pt>
                <c:pt idx="287">
                  <c:v>0.95738879954606759</c:v>
                </c:pt>
                <c:pt idx="288">
                  <c:v>0.95802404264597141</c:v>
                </c:pt>
                <c:pt idx="289">
                  <c:v>0.95865060364872179</c:v>
                </c:pt>
                <c:pt idx="290">
                  <c:v>0.95926858673955495</c:v>
                </c:pt>
                <c:pt idx="291">
                  <c:v>0.95987809512037736</c:v>
                </c:pt>
                <c:pt idx="292">
                  <c:v>0.9604792310138992</c:v>
                </c:pt>
                <c:pt idx="293">
                  <c:v>0.96107209566787033</c:v>
                </c:pt>
                <c:pt idx="294">
                  <c:v>0.96165678935940946</c:v>
                </c:pt>
                <c:pt idx="295">
                  <c:v>0.96223341139943031</c:v>
                </c:pt>
                <c:pt idx="296">
                  <c:v>0.96280206013715308</c:v>
                </c:pt>
                <c:pt idx="297">
                  <c:v>0.96336283296470793</c:v>
                </c:pt>
                <c:pt idx="298">
                  <c:v>0.96391582632181672</c:v>
                </c:pt>
                <c:pt idx="299">
                  <c:v>0.9644611357005588</c:v>
                </c:pt>
                <c:pt idx="300">
                  <c:v>0.96499885565021204</c:v>
                </c:pt>
                <c:pt idx="301">
                  <c:v>0.96552907978216984</c:v>
                </c:pt>
                <c:pt idx="302">
                  <c:v>0.96605190077492742</c:v>
                </c:pt>
                <c:pt idx="303">
                  <c:v>0.96656741037913829</c:v>
                </c:pt>
                <c:pt idx="304">
                  <c:v>0.96707569942273597</c:v>
                </c:pt>
                <c:pt idx="305">
                  <c:v>0.96757685781611802</c:v>
                </c:pt>
                <c:pt idx="306">
                  <c:v>0.96807097455739077</c:v>
                </c:pt>
                <c:pt idx="307">
                  <c:v>0.96855813773767208</c:v>
                </c:pt>
                <c:pt idx="308">
                  <c:v>0.96903843454644778</c:v>
                </c:pt>
                <c:pt idx="309">
                  <c:v>0.96951195127698131</c:v>
                </c:pt>
                <c:pt idx="310">
                  <c:v>0.96997877333177318</c:v>
                </c:pt>
                <c:pt idx="311">
                  <c:v>0.97043898522806793</c:v>
                </c:pt>
                <c:pt idx="312">
                  <c:v>0.97089267060340623</c:v>
                </c:pt>
                <c:pt idx="313">
                  <c:v>0.9713399122212184</c:v>
                </c:pt>
                <c:pt idx="314">
                  <c:v>0.97178079197646072</c:v>
                </c:pt>
                <c:pt idx="315">
                  <c:v>0.97221539090128783</c:v>
                </c:pt>
                <c:pt idx="316">
                  <c:v>0.97264378917076222</c:v>
                </c:pt>
                <c:pt idx="317">
                  <c:v>0.97306606610859647</c:v>
                </c:pt>
                <c:pt idx="318">
                  <c:v>0.97348230019292958</c:v>
                </c:pt>
                <c:pt idx="319">
                  <c:v>0.97389256906212918</c:v>
                </c:pt>
                <c:pt idx="320">
                  <c:v>0.97429694952062529</c:v>
                </c:pt>
                <c:pt idx="321">
                  <c:v>0.97469551754476691</c:v>
                </c:pt>
                <c:pt idx="322">
                  <c:v>0.97508834828870428</c:v>
                </c:pt>
                <c:pt idx="323">
                  <c:v>0.97547551609029148</c:v>
                </c:pt>
                <c:pt idx="324">
                  <c:v>0.9758570944770103</c:v>
                </c:pt>
                <c:pt idx="325">
                  <c:v>0.97623315617191186</c:v>
                </c:pt>
                <c:pt idx="326">
                  <c:v>0.97660377309957458</c:v>
                </c:pt>
                <c:pt idx="327">
                  <c:v>0.97696901639207678</c:v>
                </c:pt>
                <c:pt idx="328">
                  <c:v>0.97732895639498385</c:v>
                </c:pt>
                <c:pt idx="329">
                  <c:v>0.97768366267334417</c:v>
                </c:pt>
                <c:pt idx="330">
                  <c:v>0.97803320401769822</c:v>
                </c:pt>
                <c:pt idx="331">
                  <c:v>0.9783776484500929</c:v>
                </c:pt>
                <c:pt idx="332">
                  <c:v>0.97871706323010466</c:v>
                </c:pt>
                <c:pt idx="333">
                  <c:v>0.97905151486086794</c:v>
                </c:pt>
                <c:pt idx="334">
                  <c:v>0.97938106909510569</c:v>
                </c:pt>
                <c:pt idx="335">
                  <c:v>0.97970579094116483</c:v>
                </c:pt>
                <c:pt idx="336">
                  <c:v>0.98002574466905112</c:v>
                </c:pt>
                <c:pt idx="337">
                  <c:v>0.98034099381646389</c:v>
                </c:pt>
                <c:pt idx="338">
                  <c:v>0.98065160119483064</c:v>
                </c:pt>
                <c:pt idx="339">
                  <c:v>0.98095762889533655</c:v>
                </c:pt>
                <c:pt idx="340">
                  <c:v>0.98125913829495248</c:v>
                </c:pt>
                <c:pt idx="341">
                  <c:v>0.98155619006245542</c:v>
                </c:pt>
                <c:pt idx="342">
                  <c:v>0.98184884416444418</c:v>
                </c:pt>
                <c:pt idx="343">
                  <c:v>0.98213715987134675</c:v>
                </c:pt>
                <c:pt idx="344">
                  <c:v>0.98242119576341891</c:v>
                </c:pt>
                <c:pt idx="345">
                  <c:v>0.98270100973673336</c:v>
                </c:pt>
                <c:pt idx="346">
                  <c:v>0.98297665900915798</c:v>
                </c:pt>
                <c:pt idx="347">
                  <c:v>0.98324820012632219</c:v>
                </c:pt>
                <c:pt idx="348">
                  <c:v>0.98351568896757102</c:v>
                </c:pt>
                <c:pt idx="349">
                  <c:v>0.98377918075190374</c:v>
                </c:pt>
                <c:pt idx="350">
                  <c:v>0.98403873004390019</c:v>
                </c:pt>
                <c:pt idx="351">
                  <c:v>0.98429439075962888</c:v>
                </c:pt>
                <c:pt idx="352">
                  <c:v>0.98454621617254146</c:v>
                </c:pt>
                <c:pt idx="353">
                  <c:v>0.98479425891934658</c:v>
                </c:pt>
                <c:pt idx="354">
                  <c:v>0.98503857100586822</c:v>
                </c:pt>
                <c:pt idx="355">
                  <c:v>0.98527920381288392</c:v>
                </c:pt>
                <c:pt idx="356">
                  <c:v>0.98551620810194251</c:v>
                </c:pt>
                <c:pt idx="357">
                  <c:v>0.985749634021163</c:v>
                </c:pt>
                <c:pt idx="358">
                  <c:v>0.98597953111101044</c:v>
                </c:pt>
                <c:pt idx="359">
                  <c:v>0.98620594831005126</c:v>
                </c:pt>
                <c:pt idx="360">
                  <c:v>0.98642893396068465</c:v>
                </c:pt>
                <c:pt idx="361">
                  <c:v>0.98664853581485124</c:v>
                </c:pt>
                <c:pt idx="362">
                  <c:v>0.98686480103971852</c:v>
                </c:pt>
                <c:pt idx="363">
                  <c:v>0.98707777622333992</c:v>
                </c:pt>
                <c:pt idx="364">
                  <c:v>0.98728750738029014</c:v>
                </c:pt>
                <c:pt idx="365">
                  <c:v>0.98749403995727414</c:v>
                </c:pt>
                <c:pt idx="366">
                  <c:v>0.9876974188387101</c:v>
                </c:pt>
                <c:pt idx="367">
                  <c:v>0.98789768835228509</c:v>
                </c:pt>
                <c:pt idx="368">
                  <c:v>0.98809489227448366</c:v>
                </c:pt>
                <c:pt idx="369">
                  <c:v>0.98828907383608866</c:v>
                </c:pt>
                <c:pt idx="370">
                  <c:v>0.9884802757276534</c:v>
                </c:pt>
                <c:pt idx="371">
                  <c:v>0.98866854010494498</c:v>
                </c:pt>
                <c:pt idx="372">
                  <c:v>0.98885390859435918</c:v>
                </c:pt>
                <c:pt idx="373">
                  <c:v>0.98903642229830435</c:v>
                </c:pt>
                <c:pt idx="374">
                  <c:v>0.98921612180055618</c:v>
                </c:pt>
                <c:pt idx="375">
                  <c:v>0.98939304717158238</c:v>
                </c:pt>
                <c:pt idx="376">
                  <c:v>0.98956723797383472</c:v>
                </c:pt>
                <c:pt idx="377">
                  <c:v>0.98973873326701234</c:v>
                </c:pt>
                <c:pt idx="378">
                  <c:v>0.98990757161329157</c:v>
                </c:pt>
                <c:pt idx="379">
                  <c:v>0.99007379108252469</c:v>
                </c:pt>
                <c:pt idx="380">
                  <c:v>0.99023742925740688</c:v>
                </c:pt>
                <c:pt idx="381">
                  <c:v>0.99039852323861044</c:v>
                </c:pt>
                <c:pt idx="382">
                  <c:v>0.9905571096498853</c:v>
                </c:pt>
                <c:pt idx="383">
                  <c:v>0.99071322464312872</c:v>
                </c:pt>
                <c:pt idx="384">
                  <c:v>0.99086690390341992</c:v>
                </c:pt>
                <c:pt idx="385">
                  <c:v>0.99101818265402186</c:v>
                </c:pt>
                <c:pt idx="386">
                  <c:v>0.99116709566134953</c:v>
                </c:pt>
                <c:pt idx="387">
                  <c:v>0.99131367723990416</c:v>
                </c:pt>
                <c:pt idx="388">
                  <c:v>0.99145796125717367</c:v>
                </c:pt>
                <c:pt idx="389">
                  <c:v>0.99159998113849834</c:v>
                </c:pt>
                <c:pt idx="390">
                  <c:v>0.99173976987190227</c:v>
                </c:pt>
                <c:pt idx="391">
                  <c:v>0.99187736001289084</c:v>
                </c:pt>
                <c:pt idx="392">
                  <c:v>0.99201278368921264</c:v>
                </c:pt>
                <c:pt idx="393">
                  <c:v>0.99214607260558685</c:v>
                </c:pt>
                <c:pt idx="394">
                  <c:v>0.99227725804839584</c:v>
                </c:pt>
                <c:pt idx="395">
                  <c:v>0.99240637089034245</c:v>
                </c:pt>
                <c:pt idx="396">
                  <c:v>0.99253344159507229</c:v>
                </c:pt>
                <c:pt idx="397">
                  <c:v>0.99265850022176083</c:v>
                </c:pt>
                <c:pt idx="398">
                  <c:v>0.99278157642966469</c:v>
                </c:pt>
                <c:pt idx="399">
                  <c:v>0.9929026994826381</c:v>
                </c:pt>
                <c:pt idx="400">
                  <c:v>0.9930218982536132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'2_Without'!$N$4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'2_Without'!$K$5:$K$505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'2_Without'!$N$5:$N$505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61760"/>
        <c:axId val="1654750336"/>
      </c:scatterChart>
      <c:valAx>
        <c:axId val="165476176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4750336"/>
        <c:crosses val="autoZero"/>
        <c:crossBetween val="midCat"/>
        <c:majorUnit val="10"/>
        <c:minorUnit val="10"/>
      </c:valAx>
      <c:valAx>
        <c:axId val="16547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476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200"/>
              <a:t>F(t) with Covariance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'2_With'!$N$3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'2_With'!$L$4:$L$704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'2_With'!$N$4:$N$704</c:f>
              <c:numCache>
                <c:formatCode>General</c:formatCode>
                <c:ptCount val="701"/>
                <c:pt idx="0">
                  <c:v>0</c:v>
                </c:pt>
                <c:pt idx="1">
                  <c:v>4.411095827405731E-4</c:v>
                </c:pt>
                <c:pt idx="2">
                  <c:v>1.1666655670955484E-3</c:v>
                </c:pt>
                <c:pt idx="3">
                  <c:v>2.0603091225701586E-3</c:v>
                </c:pt>
                <c:pt idx="4">
                  <c:v>3.083804841023996E-3</c:v>
                </c:pt>
                <c:pt idx="5">
                  <c:v>4.2157367686100899E-3</c:v>
                </c:pt>
                <c:pt idx="6">
                  <c:v>5.4419345846249412E-3</c:v>
                </c:pt>
                <c:pt idx="7">
                  <c:v>6.7521324583473818E-3</c:v>
                </c:pt>
                <c:pt idx="8">
                  <c:v>8.1384494335650093E-3</c:v>
                </c:pt>
                <c:pt idx="9">
                  <c:v>9.594585337969197E-3</c:v>
                </c:pt>
                <c:pt idx="10">
                  <c:v>1.1115350394385604E-2</c:v>
                </c:pt>
                <c:pt idx="11">
                  <c:v>1.2696369471977498E-2</c:v>
                </c:pt>
                <c:pt idx="12">
                  <c:v>1.4333885709208571E-2</c:v>
                </c:pt>
                <c:pt idx="13">
                  <c:v>1.602462440909147E-2</c:v>
                </c:pt>
                <c:pt idx="14">
                  <c:v>1.7765695385676739E-2</c:v>
                </c:pt>
                <c:pt idx="15">
                  <c:v>1.9554520868472092E-2</c:v>
                </c:pt>
                <c:pt idx="16">
                  <c:v>2.138878098313346E-2</c:v>
                </c:pt>
                <c:pt idx="17">
                  <c:v>2.3266371671673114E-2</c:v>
                </c:pt>
                <c:pt idx="18">
                  <c:v>2.5185371635747855E-2</c:v>
                </c:pt>
                <c:pt idx="19">
                  <c:v>2.714401596566407E-2</c:v>
                </c:pt>
                <c:pt idx="20">
                  <c:v>2.9140674816266032E-2</c:v>
                </c:pt>
                <c:pt idx="21">
                  <c:v>3.1173835955654039E-2</c:v>
                </c:pt>
                <c:pt idx="22">
                  <c:v>3.3242090329488327E-2</c:v>
                </c:pt>
                <c:pt idx="23">
                  <c:v>3.5344120004247359E-2</c:v>
                </c:pt>
                <c:pt idx="24">
                  <c:v>3.747868800941101E-2</c:v>
                </c:pt>
                <c:pt idx="25">
                  <c:v>3.9644629711612311E-2</c:v>
                </c:pt>
                <c:pt idx="26">
                  <c:v>4.1840845436737495E-2</c:v>
                </c:pt>
                <c:pt idx="27">
                  <c:v>4.4066294117634519E-2</c:v>
                </c:pt>
                <c:pt idx="28">
                  <c:v>4.6319987791566652E-2</c:v>
                </c:pt>
                <c:pt idx="29">
                  <c:v>4.8600986806977553E-2</c:v>
                </c:pt>
                <c:pt idx="30">
                  <c:v>5.0908395626437231E-2</c:v>
                </c:pt>
                <c:pt idx="31">
                  <c:v>5.3241359133891719E-2</c:v>
                </c:pt>
                <c:pt idx="32">
                  <c:v>5.5599059371036819E-2</c:v>
                </c:pt>
                <c:pt idx="33">
                  <c:v>5.7980712640865462E-2</c:v>
                </c:pt>
                <c:pt idx="34">
                  <c:v>6.0385566927008361E-2</c:v>
                </c:pt>
                <c:pt idx="35">
                  <c:v>6.2812899585990567E-2</c:v>
                </c:pt>
                <c:pt idx="36">
                  <c:v>6.5262015276419727E-2</c:v>
                </c:pt>
                <c:pt idx="37">
                  <c:v>6.7732244094742655E-2</c:v>
                </c:pt>
                <c:pt idx="38">
                  <c:v>7.0222939891821046E-2</c:v>
                </c:pt>
                <c:pt idx="39">
                  <c:v>7.2733478748387648E-2</c:v>
                </c:pt>
                <c:pt idx="40">
                  <c:v>7.526325759060315E-2</c:v>
                </c:pt>
                <c:pt idx="41">
                  <c:v>7.7811692929572573E-2</c:v>
                </c:pt>
                <c:pt idx="42">
                  <c:v>8.0378219710892429E-2</c:v>
                </c:pt>
                <c:pt idx="43">
                  <c:v>8.2962290262160621E-2</c:v>
                </c:pt>
                <c:pt idx="44">
                  <c:v>8.556337332795716E-2</c:v>
                </c:pt>
                <c:pt idx="45">
                  <c:v>8.8180953183144117E-2</c:v>
                </c:pt>
                <c:pt idx="46">
                  <c:v>9.0814528816470119E-2</c:v>
                </c:pt>
                <c:pt idx="47">
                  <c:v>9.3463613177448113E-2</c:v>
                </c:pt>
                <c:pt idx="48">
                  <c:v>9.6127732480310146E-2</c:v>
                </c:pt>
                <c:pt idx="49">
                  <c:v>9.8806425559566868E-2</c:v>
                </c:pt>
                <c:pt idx="50">
                  <c:v>0.10149924327233106</c:v>
                </c:pt>
                <c:pt idx="51">
                  <c:v>0.10420574794309867</c:v>
                </c:pt>
                <c:pt idx="52">
                  <c:v>0.10692551284716234</c:v>
                </c:pt>
                <c:pt idx="53">
                  <c:v>0.1096581217292405</c:v>
                </c:pt>
                <c:pt idx="54">
                  <c:v>0.11240316835426678</c:v>
                </c:pt>
                <c:pt idx="55">
                  <c:v>0.11516025608760272</c:v>
                </c:pt>
                <c:pt idx="56">
                  <c:v>0.11792899750221486</c:v>
                </c:pt>
                <c:pt idx="57">
                  <c:v>0.12070901401060263</c:v>
                </c:pt>
                <c:pt idx="58">
                  <c:v>0.12349993551948379</c:v>
                </c:pt>
                <c:pt idx="59">
                  <c:v>0.12630140010543178</c:v>
                </c:pt>
                <c:pt idx="60">
                  <c:v>0.12911305370983561</c:v>
                </c:pt>
                <c:pt idx="61">
                  <c:v>0.13193454985170283</c:v>
                </c:pt>
                <c:pt idx="62">
                  <c:v>0.13476554935696139</c:v>
                </c:pt>
                <c:pt idx="63">
                  <c:v>0.13760572010303729</c:v>
                </c:pt>
                <c:pt idx="64">
                  <c:v>0.14045473677759845</c:v>
                </c:pt>
                <c:pt idx="65">
                  <c:v>0.14331228065044255</c:v>
                </c:pt>
                <c:pt idx="66">
                  <c:v>0.14617803935760587</c:v>
                </c:pt>
                <c:pt idx="67">
                  <c:v>0.14905170669683998</c:v>
                </c:pt>
                <c:pt idx="68">
                  <c:v>0.15193298243367737</c:v>
                </c:pt>
                <c:pt idx="69">
                  <c:v>0.15482157211737391</c:v>
                </c:pt>
                <c:pt idx="70">
                  <c:v>0.15771718690606784</c:v>
                </c:pt>
                <c:pt idx="71">
                  <c:v>0.16061954340055284</c:v>
                </c:pt>
                <c:pt idx="72">
                  <c:v>0.16352836348610922</c:v>
                </c:pt>
                <c:pt idx="73">
                  <c:v>0.16644337418187705</c:v>
                </c:pt>
                <c:pt idx="74">
                  <c:v>0.16936430749730014</c:v>
                </c:pt>
                <c:pt idx="75">
                  <c:v>0.17229090029520067</c:v>
                </c:pt>
                <c:pt idx="76">
                  <c:v>0.17522289416108039</c:v>
                </c:pt>
                <c:pt idx="77">
                  <c:v>0.17816003527827085</c:v>
                </c:pt>
                <c:pt idx="78">
                  <c:v>0.18110207430858538</c:v>
                </c:pt>
                <c:pt idx="79">
                  <c:v>0.1840487662781507</c:v>
                </c:pt>
                <c:pt idx="80">
                  <c:v>0.1869998704681145</c:v>
                </c:pt>
                <c:pt idx="81">
                  <c:v>0.18995515030995247</c:v>
                </c:pt>
                <c:pt idx="82">
                  <c:v>0.19291437328511196</c:v>
                </c:pt>
                <c:pt idx="83">
                  <c:v>0.19587731082875448</c:v>
                </c:pt>
                <c:pt idx="84">
                  <c:v>0.19884373823736323</c:v>
                </c:pt>
                <c:pt idx="85">
                  <c:v>0.201813434580014</c:v>
                </c:pt>
                <c:pt idx="86">
                  <c:v>0.20478618261310244</c:v>
                </c:pt>
                <c:pt idx="87">
                  <c:v>0.20776176869835417</c:v>
                </c:pt>
                <c:pt idx="88">
                  <c:v>0.21073998272393368</c:v>
                </c:pt>
                <c:pt idx="89">
                  <c:v>0.21372061802850073</c:v>
                </c:pt>
                <c:pt idx="90">
                  <c:v>0.21670347132805801</c:v>
                </c:pt>
                <c:pt idx="91">
                  <c:v>0.2196883426454459</c:v>
                </c:pt>
                <c:pt idx="92">
                  <c:v>0.22267503524235788</c:v>
                </c:pt>
                <c:pt idx="93">
                  <c:v>0.22566335555374484</c:v>
                </c:pt>
                <c:pt idx="94">
                  <c:v>0.22865311312449477</c:v>
                </c:pt>
                <c:pt idx="95">
                  <c:v>0.23164412054827732</c:v>
                </c:pt>
                <c:pt idx="96">
                  <c:v>0.23463619340844433</c:v>
                </c:pt>
                <c:pt idx="97">
                  <c:v>0.23762915022089648</c:v>
                </c:pt>
                <c:pt idx="98">
                  <c:v>0.24062281237881578</c:v>
                </c:pt>
                <c:pt idx="99">
                  <c:v>0.24361700409918241</c:v>
                </c:pt>
                <c:pt idx="100">
                  <c:v>0.24661155237099219</c:v>
                </c:pt>
                <c:pt idx="101">
                  <c:v>0.24960628690509346</c:v>
                </c:pt>
                <c:pt idx="102">
                  <c:v>0.25260104008557893</c:v>
                </c:pt>
                <c:pt idx="103">
                  <c:v>0.25559564692265402</c:v>
                </c:pt>
                <c:pt idx="104">
                  <c:v>0.2585899450069199</c:v>
                </c:pt>
                <c:pt idx="105">
                  <c:v>0.2615837744650138</c:v>
                </c:pt>
                <c:pt idx="106">
                  <c:v>0.264576977916539</c:v>
                </c:pt>
                <c:pt idx="107">
                  <c:v>0.26756940043223743</c:v>
                </c:pt>
                <c:pt idx="108">
                  <c:v>0.27056088949334789</c:v>
                </c:pt>
                <c:pt idx="109">
                  <c:v>0.27355129495209973</c:v>
                </c:pt>
                <c:pt idx="110">
                  <c:v>0.27654046899329843</c:v>
                </c:pt>
                <c:pt idx="111">
                  <c:v>0.27952826609695314</c:v>
                </c:pt>
                <c:pt idx="112">
                  <c:v>0.28251454300190948</c:v>
                </c:pt>
                <c:pt idx="113">
                  <c:v>0.28549915867044118</c:v>
                </c:pt>
                <c:pt idx="114">
                  <c:v>0.28848197425376532</c:v>
                </c:pt>
                <c:pt idx="115">
                  <c:v>0.29146285305844732</c:v>
                </c:pt>
                <c:pt idx="116">
                  <c:v>0.29444166051365339</c:v>
                </c:pt>
                <c:pt idx="117">
                  <c:v>0.2974182641392249</c:v>
                </c:pt>
                <c:pt idx="118">
                  <c:v>0.30039253351453932</c:v>
                </c:pt>
                <c:pt idx="119">
                  <c:v>0.30336434024812864</c:v>
                </c:pt>
                <c:pt idx="120">
                  <c:v>0.30633355794802675</c:v>
                </c:pt>
                <c:pt idx="121">
                  <c:v>0.30930006219281858</c:v>
                </c:pt>
                <c:pt idx="122">
                  <c:v>0.31226373050336398</c:v>
                </c:pt>
                <c:pt idx="123">
                  <c:v>0.31522444231517455</c:v>
                </c:pt>
                <c:pt idx="124">
                  <c:v>0.3181820789514167</c:v>
                </c:pt>
                <c:pt idx="125">
                  <c:v>0.32113652359651912</c:v>
                </c:pt>
                <c:pt idx="126">
                  <c:v>0.32408766127036381</c:v>
                </c:pt>
                <c:pt idx="127">
                  <c:v>0.32703537880304201</c:v>
                </c:pt>
                <c:pt idx="128">
                  <c:v>0.32997956481014934</c:v>
                </c:pt>
                <c:pt idx="129">
                  <c:v>0.33292010966860841</c:v>
                </c:pt>
                <c:pt idx="130">
                  <c:v>0.3358569054929974</c:v>
                </c:pt>
                <c:pt idx="131">
                  <c:v>0.33878984611236584</c:v>
                </c:pt>
                <c:pt idx="132">
                  <c:v>0.34171882704752554</c:v>
                </c:pt>
                <c:pt idx="133">
                  <c:v>0.34464374548879761</c:v>
                </c:pt>
                <c:pt idx="134">
                  <c:v>0.34756450027420083</c:v>
                </c:pt>
                <c:pt idx="135">
                  <c:v>0.35048099186807002</c:v>
                </c:pt>
                <c:pt idx="136">
                  <c:v>0.35339312234008391</c:v>
                </c:pt>
                <c:pt idx="137">
                  <c:v>0.35630079534469772</c:v>
                </c:pt>
                <c:pt idx="138">
                  <c:v>0.35920391610096158</c:v>
                </c:pt>
                <c:pt idx="139">
                  <c:v>0.36210239137271372</c:v>
                </c:pt>
                <c:pt idx="140">
                  <c:v>0.36499612944914017</c:v>
                </c:pt>
                <c:pt idx="141">
                  <c:v>0.36788504012568535</c:v>
                </c:pt>
                <c:pt idx="142">
                  <c:v>0.37076903468530309</c:v>
                </c:pt>
                <c:pt idx="143">
                  <c:v>0.37364802588004342</c:v>
                </c:pt>
                <c:pt idx="144">
                  <c:v>0.3765219279129588</c:v>
                </c:pt>
                <c:pt idx="145">
                  <c:v>0.3793906564203201</c:v>
                </c:pt>
                <c:pt idx="146">
                  <c:v>0.38225412845414108</c:v>
                </c:pt>
                <c:pt idx="147">
                  <c:v>0.38511226246499164</c:v>
                </c:pt>
                <c:pt idx="148">
                  <c:v>0.38796497828510113</c:v>
                </c:pt>
                <c:pt idx="149">
                  <c:v>0.39081219711173676</c:v>
                </c:pt>
                <c:pt idx="150">
                  <c:v>0.39365384149085114</c:v>
                </c:pt>
                <c:pt idx="151">
                  <c:v>0.39648983530099635</c:v>
                </c:pt>
                <c:pt idx="152">
                  <c:v>0.39932010373748772</c:v>
                </c:pt>
                <c:pt idx="153">
                  <c:v>0.40214457329681885</c:v>
                </c:pt>
                <c:pt idx="154">
                  <c:v>0.40496317176131913</c:v>
                </c:pt>
                <c:pt idx="155">
                  <c:v>0.40777582818403968</c:v>
                </c:pt>
                <c:pt idx="156">
                  <c:v>0.4105824728738785</c:v>
                </c:pt>
                <c:pt idx="157">
                  <c:v>0.41338303738091775</c:v>
                </c:pt>
                <c:pt idx="158">
                  <c:v>0.41617745448198473</c:v>
                </c:pt>
                <c:pt idx="159">
                  <c:v>0.41896565816642073</c:v>
                </c:pt>
                <c:pt idx="160">
                  <c:v>0.42174758362205766</c:v>
                </c:pt>
                <c:pt idx="161">
                  <c:v>0.42452316722139516</c:v>
                </c:pt>
                <c:pt idx="162">
                  <c:v>0.42729234650797154</c:v>
                </c:pt>
                <c:pt idx="163">
                  <c:v>0.43005506018292894</c:v>
                </c:pt>
                <c:pt idx="164">
                  <c:v>0.43281124809176119</c:v>
                </c:pt>
                <c:pt idx="165">
                  <c:v>0.43556085121124499</c:v>
                </c:pt>
                <c:pt idx="166">
                  <c:v>0.43830381163655163</c:v>
                </c:pt>
                <c:pt idx="167">
                  <c:v>0.44104007256852473</c:v>
                </c:pt>
                <c:pt idx="168">
                  <c:v>0.44376957830113328</c:v>
                </c:pt>
                <c:pt idx="169">
                  <c:v>0.44649227420908955</c:v>
                </c:pt>
                <c:pt idx="170">
                  <c:v>0.44920810673562317</c:v>
                </c:pt>
                <c:pt idx="171">
                  <c:v>0.4519170233804195</c:v>
                </c:pt>
                <c:pt idx="172">
                  <c:v>0.45461897268770923</c:v>
                </c:pt>
                <c:pt idx="173">
                  <c:v>0.45731390423450879</c:v>
                </c:pt>
                <c:pt idx="174">
                  <c:v>0.46000176861900688</c:v>
                </c:pt>
                <c:pt idx="175">
                  <c:v>0.46268251744910027</c:v>
                </c:pt>
                <c:pt idx="176">
                  <c:v>0.46535610333106525</c:v>
                </c:pt>
                <c:pt idx="177">
                  <c:v>0.4680224798583722</c:v>
                </c:pt>
                <c:pt idx="178">
                  <c:v>0.47068160160063055</c:v>
                </c:pt>
                <c:pt idx="179">
                  <c:v>0.4733334240926701</c:v>
                </c:pt>
                <c:pt idx="180">
                  <c:v>0.47597790382375194</c:v>
                </c:pt>
                <c:pt idx="181">
                  <c:v>0.47861499822690434</c:v>
                </c:pt>
                <c:pt idx="182">
                  <c:v>0.48124466566838531</c:v>
                </c:pt>
                <c:pt idx="183">
                  <c:v>0.48386686543726776</c:v>
                </c:pt>
                <c:pt idx="184">
                  <c:v>0.48648155773514123</c:v>
                </c:pt>
                <c:pt idx="185">
                  <c:v>0.48908870366593526</c:v>
                </c:pt>
                <c:pt idx="186">
                  <c:v>0.49168826522585674</c:v>
                </c:pt>
                <c:pt idx="187">
                  <c:v>0.49428020529343697</c:v>
                </c:pt>
                <c:pt idx="188">
                  <c:v>0.49686448761969548</c:v>
                </c:pt>
                <c:pt idx="189">
                  <c:v>0.49944107681840788</c:v>
                </c:pt>
                <c:pt idx="190">
                  <c:v>0.50200993835648322</c:v>
                </c:pt>
                <c:pt idx="191">
                  <c:v>0.50457103854444663</c:v>
                </c:pt>
                <c:pt idx="192">
                  <c:v>0.50712434452702182</c:v>
                </c:pt>
                <c:pt idx="193">
                  <c:v>0.50966982427381935</c:v>
                </c:pt>
                <c:pt idx="194">
                  <c:v>0.51220744657012129</c:v>
                </c:pt>
                <c:pt idx="195">
                  <c:v>0.51473718100776478</c:v>
                </c:pt>
                <c:pt idx="196">
                  <c:v>0.51725899797612218</c:v>
                </c:pt>
                <c:pt idx="197">
                  <c:v>0.51977286865317396</c:v>
                </c:pt>
                <c:pt idx="198">
                  <c:v>0.52227876499667758</c:v>
                </c:pt>
                <c:pt idx="199">
                  <c:v>0.5247766597354242</c:v>
                </c:pt>
                <c:pt idx="200">
                  <c:v>0.52726652636058957</c:v>
                </c:pt>
                <c:pt idx="201">
                  <c:v>0.52974833911716834</c:v>
                </c:pt>
                <c:pt idx="202">
                  <c:v>0.53222207299550051</c:v>
                </c:pt>
                <c:pt idx="203">
                  <c:v>0.53468770372287877</c:v>
                </c:pt>
                <c:pt idx="204">
                  <c:v>0.5371452077552461</c:v>
                </c:pt>
                <c:pt idx="205">
                  <c:v>0.53959456226897096</c:v>
                </c:pt>
                <c:pt idx="206">
                  <c:v>0.54203574515270536</c:v>
                </c:pt>
                <c:pt idx="207">
                  <c:v>0.5444687349993278</c:v>
                </c:pt>
                <c:pt idx="208">
                  <c:v>0.54689351109796092</c:v>
                </c:pt>
                <c:pt idx="209">
                  <c:v>0.5493100534260682</c:v>
                </c:pt>
                <c:pt idx="210">
                  <c:v>0.55171834264163011</c:v>
                </c:pt>
                <c:pt idx="211">
                  <c:v>0.55411836007539472</c:v>
                </c:pt>
                <c:pt idx="212">
                  <c:v>0.55651008772320143</c:v>
                </c:pt>
                <c:pt idx="213">
                  <c:v>0.55889350823838435</c:v>
                </c:pt>
                <c:pt idx="214">
                  <c:v>0.56126860492423969</c:v>
                </c:pt>
                <c:pt idx="215">
                  <c:v>0.56363536172657547</c:v>
                </c:pt>
                <c:pt idx="216">
                  <c:v>0.56599376322632344</c:v>
                </c:pt>
                <c:pt idx="217">
                  <c:v>0.56834379463222429</c:v>
                </c:pt>
                <c:pt idx="218">
                  <c:v>0.5706854417735836</c:v>
                </c:pt>
                <c:pt idx="219">
                  <c:v>0.57301869109309456</c:v>
                </c:pt>
                <c:pt idx="220">
                  <c:v>0.57534352963972513</c:v>
                </c:pt>
                <c:pt idx="221">
                  <c:v>0.57765994506167684</c:v>
                </c:pt>
                <c:pt idx="222">
                  <c:v>0.57996792559940658</c:v>
                </c:pt>
                <c:pt idx="223">
                  <c:v>0.58226746007871077</c:v>
                </c:pt>
                <c:pt idx="224">
                  <c:v>0.58455853790387713</c:v>
                </c:pt>
                <c:pt idx="225">
                  <c:v>0.58684114905090012</c:v>
                </c:pt>
                <c:pt idx="226">
                  <c:v>0.58911528406075442</c:v>
                </c:pt>
                <c:pt idx="227">
                  <c:v>0.59138093403273317</c:v>
                </c:pt>
                <c:pt idx="228">
                  <c:v>0.59363809061784822</c:v>
                </c:pt>
                <c:pt idx="229">
                  <c:v>0.5958867460122883</c:v>
                </c:pt>
                <c:pt idx="230">
                  <c:v>0.59812689295093624</c:v>
                </c:pt>
                <c:pt idx="231">
                  <c:v>0.60035852470094797</c:v>
                </c:pt>
                <c:pt idx="232">
                  <c:v>0.60258163505538842</c:v>
                </c:pt>
                <c:pt idx="233">
                  <c:v>0.60479621832692221</c:v>
                </c:pt>
                <c:pt idx="234">
                  <c:v>0.6070022693415662</c:v>
                </c:pt>
                <c:pt idx="235">
                  <c:v>0.60919978343249348</c:v>
                </c:pt>
                <c:pt idx="236">
                  <c:v>0.61138875643389756</c:v>
                </c:pt>
                <c:pt idx="237">
                  <c:v>0.61356918467490762</c:v>
                </c:pt>
                <c:pt idx="238">
                  <c:v>0.61574106497356074</c:v>
                </c:pt>
                <c:pt idx="239">
                  <c:v>0.61790439463082691</c:v>
                </c:pt>
                <c:pt idx="240">
                  <c:v>0.62005917142468803</c:v>
                </c:pt>
                <c:pt idx="241">
                  <c:v>0.62220539360426974</c:v>
                </c:pt>
                <c:pt idx="242">
                  <c:v>0.62434305988402405</c:v>
                </c:pt>
                <c:pt idx="243">
                  <c:v>0.62647216943796491</c:v>
                </c:pt>
                <c:pt idx="244">
                  <c:v>0.62859272189395721</c:v>
                </c:pt>
                <c:pt idx="245">
                  <c:v>0.63070471732805067</c:v>
                </c:pt>
                <c:pt idx="246">
                  <c:v>0.63280815625886877</c:v>
                </c:pt>
                <c:pt idx="247">
                  <c:v>0.63490303964204808</c:v>
                </c:pt>
                <c:pt idx="248">
                  <c:v>0.63698936886472068</c:v>
                </c:pt>
                <c:pt idx="249">
                  <c:v>0.63906714574005197</c:v>
                </c:pt>
                <c:pt idx="250">
                  <c:v>0.64113637250182443</c:v>
                </c:pt>
                <c:pt idx="251">
                  <c:v>0.64319705179906728</c:v>
                </c:pt>
                <c:pt idx="252">
                  <c:v>0.64524918669073594</c:v>
                </c:pt>
                <c:pt idx="253">
                  <c:v>0.64729278064043716</c:v>
                </c:pt>
                <c:pt idx="254">
                  <c:v>0.64932783751120193</c:v>
                </c:pt>
                <c:pt idx="255">
                  <c:v>0.6513543615603028</c:v>
                </c:pt>
                <c:pt idx="256">
                  <c:v>0.65337235743411848</c:v>
                </c:pt>
                <c:pt idx="257">
                  <c:v>0.65538183016304175</c:v>
                </c:pt>
                <c:pt idx="258">
                  <c:v>0.65738278515643345</c:v>
                </c:pt>
                <c:pt idx="259">
                  <c:v>0.65937522819762262</c:v>
                </c:pt>
                <c:pt idx="260">
                  <c:v>0.66135916543894657</c:v>
                </c:pt>
                <c:pt idx="261">
                  <c:v>0.66333460339683836</c:v>
                </c:pt>
                <c:pt idx="262">
                  <c:v>0.66530154894695459</c:v>
                </c:pt>
                <c:pt idx="263">
                  <c:v>0.66726000931935059</c:v>
                </c:pt>
                <c:pt idx="264">
                  <c:v>0.66920999209369125</c:v>
                </c:pt>
                <c:pt idx="265">
                  <c:v>0.67115150519451139</c:v>
                </c:pt>
                <c:pt idx="266">
                  <c:v>0.67308455688651259</c:v>
                </c:pt>
                <c:pt idx="267">
                  <c:v>0.67500915576990428</c:v>
                </c:pt>
                <c:pt idx="268">
                  <c:v>0.67692531077578422</c:v>
                </c:pt>
                <c:pt idx="269">
                  <c:v>0.67883303116156291</c:v>
                </c:pt>
                <c:pt idx="270">
                  <c:v>0.68073232650642335</c:v>
                </c:pt>
                <c:pt idx="271">
                  <c:v>0.68262320670682586</c:v>
                </c:pt>
                <c:pt idx="272">
                  <c:v>0.68450568197205053</c:v>
                </c:pt>
                <c:pt idx="273">
                  <c:v>0.68637976281977742</c:v>
                </c:pt>
                <c:pt idx="274">
                  <c:v>0.68824546007171161</c:v>
                </c:pt>
                <c:pt idx="275">
                  <c:v>0.69010278484923815</c:v>
                </c:pt>
                <c:pt idx="276">
                  <c:v>0.69195174856912489</c:v>
                </c:pt>
                <c:pt idx="277">
                  <c:v>0.69379236293925861</c:v>
                </c:pt>
                <c:pt idx="278">
                  <c:v>0.69562463995441748</c:v>
                </c:pt>
                <c:pt idx="279">
                  <c:v>0.69744859189208641</c:v>
                </c:pt>
                <c:pt idx="280">
                  <c:v>0.69926423130830462</c:v>
                </c:pt>
                <c:pt idx="281">
                  <c:v>0.701071571033554</c:v>
                </c:pt>
                <c:pt idx="282">
                  <c:v>0.70287062416868218</c:v>
                </c:pt>
                <c:pt idx="283">
                  <c:v>0.70466140408086153</c:v>
                </c:pt>
                <c:pt idx="284">
                  <c:v>0.70644392439958781</c:v>
                </c:pt>
                <c:pt idx="285">
                  <c:v>0.70821819901271055</c:v>
                </c:pt>
                <c:pt idx="286">
                  <c:v>0.7099842420625011</c:v>
                </c:pt>
                <c:pt idx="287">
                  <c:v>0.71174206794175721</c:v>
                </c:pt>
                <c:pt idx="288">
                  <c:v>0.71349169128993917</c:v>
                </c:pt>
                <c:pt idx="289">
                  <c:v>0.71523312698934505</c:v>
                </c:pt>
                <c:pt idx="290">
                  <c:v>0.71696639016131836</c:v>
                </c:pt>
                <c:pt idx="291">
                  <c:v>0.71869149616248973</c:v>
                </c:pt>
                <c:pt idx="292">
                  <c:v>0.72040846058105223</c:v>
                </c:pt>
                <c:pt idx="293">
                  <c:v>0.72211729923307377</c:v>
                </c:pt>
                <c:pt idx="294">
                  <c:v>0.72381802815883778</c:v>
                </c:pt>
                <c:pt idx="295">
                  <c:v>0.72551066361922512</c:v>
                </c:pt>
                <c:pt idx="296">
                  <c:v>0.72719522209211696</c:v>
                </c:pt>
                <c:pt idx="297">
                  <c:v>0.72887172026884595</c:v>
                </c:pt>
                <c:pt idx="298">
                  <c:v>0.73054017505066504</c:v>
                </c:pt>
                <c:pt idx="299">
                  <c:v>0.73220060354525907</c:v>
                </c:pt>
                <c:pt idx="300">
                  <c:v>0.7338530230632837</c:v>
                </c:pt>
                <c:pt idx="301">
                  <c:v>0.73549745111493847</c:v>
                </c:pt>
                <c:pt idx="302">
                  <c:v>0.73713390540656976</c:v>
                </c:pt>
                <c:pt idx="303">
                  <c:v>0.7387624038373044</c:v>
                </c:pt>
                <c:pt idx="304">
                  <c:v>0.74038296449571905</c:v>
                </c:pt>
                <c:pt idx="305">
                  <c:v>0.74199560565653488</c:v>
                </c:pt>
                <c:pt idx="306">
                  <c:v>0.74360034577734813</c:v>
                </c:pt>
                <c:pt idx="307">
                  <c:v>0.74519720349538621</c:v>
                </c:pt>
                <c:pt idx="308">
                  <c:v>0.74678619762429899</c:v>
                </c:pt>
                <c:pt idx="309">
                  <c:v>0.74836734715097719</c:v>
                </c:pt>
                <c:pt idx="310">
                  <c:v>0.74994067123239949</c:v>
                </c:pt>
                <c:pt idx="311">
                  <c:v>0.75150618919251522</c:v>
                </c:pt>
                <c:pt idx="312">
                  <c:v>0.75306392051914806</c:v>
                </c:pt>
                <c:pt idx="313">
                  <c:v>0.75461388486093817</c:v>
                </c:pt>
                <c:pt idx="314">
                  <c:v>0.75615610202430505</c:v>
                </c:pt>
                <c:pt idx="315">
                  <c:v>0.75769059197044486</c:v>
                </c:pt>
                <c:pt idx="316">
                  <c:v>0.75921737481235341</c:v>
                </c:pt>
                <c:pt idx="317">
                  <c:v>0.76073647081187956</c:v>
                </c:pt>
                <c:pt idx="318">
                  <c:v>0.76224790037680656</c:v>
                </c:pt>
                <c:pt idx="319">
                  <c:v>0.76375168405795901</c:v>
                </c:pt>
                <c:pt idx="320">
                  <c:v>0.76524784254634037</c:v>
                </c:pt>
                <c:pt idx="321">
                  <c:v>0.7667363966702988</c:v>
                </c:pt>
                <c:pt idx="322">
                  <c:v>0.76821736739271662</c:v>
                </c:pt>
                <c:pt idx="323">
                  <c:v>0.76969077580823164</c:v>
                </c:pt>
                <c:pt idx="324">
                  <c:v>0.77115664314048094</c:v>
                </c:pt>
                <c:pt idx="325">
                  <c:v>0.77261499073937712</c:v>
                </c:pt>
                <c:pt idx="326">
                  <c:v>0.77406584007840351</c:v>
                </c:pt>
                <c:pt idx="327">
                  <c:v>0.77550921275194495</c:v>
                </c:pt>
                <c:pt idx="328">
                  <c:v>0.77694513047263891</c:v>
                </c:pt>
                <c:pt idx="329">
                  <c:v>0.77837361506875213</c:v>
                </c:pt>
                <c:pt idx="330">
                  <c:v>0.77979468848158884</c:v>
                </c:pt>
                <c:pt idx="331">
                  <c:v>0.78120837276291899</c:v>
                </c:pt>
                <c:pt idx="332">
                  <c:v>0.78261469007243312</c:v>
                </c:pt>
                <c:pt idx="333">
                  <c:v>0.78401366267522887</c:v>
                </c:pt>
                <c:pt idx="334">
                  <c:v>0.78540531293931071</c:v>
                </c:pt>
                <c:pt idx="335">
                  <c:v>0.78678966333312728</c:v>
                </c:pt>
                <c:pt idx="336">
                  <c:v>0.78816673642312596</c:v>
                </c:pt>
                <c:pt idx="337">
                  <c:v>0.78953655487133412</c:v>
                </c:pt>
                <c:pt idx="338">
                  <c:v>0.79089914143296525</c:v>
                </c:pt>
                <c:pt idx="339">
                  <c:v>0.79225451895404864</c:v>
                </c:pt>
                <c:pt idx="340">
                  <c:v>0.7936027103690857</c:v>
                </c:pt>
                <c:pt idx="341">
                  <c:v>0.79494373869872414</c:v>
                </c:pt>
                <c:pt idx="342">
                  <c:v>0.79627762704746563</c:v>
                </c:pt>
                <c:pt idx="343">
                  <c:v>0.79760439860138888</c:v>
                </c:pt>
                <c:pt idx="344">
                  <c:v>0.7989240766258987</c:v>
                </c:pt>
                <c:pt idx="345">
                  <c:v>0.80023668446349872</c:v>
                </c:pt>
                <c:pt idx="346">
                  <c:v>0.80154224553158948</c:v>
                </c:pt>
                <c:pt idx="347">
                  <c:v>0.80284078332028419</c:v>
                </c:pt>
                <c:pt idx="348">
                  <c:v>0.80413232139025403</c:v>
                </c:pt>
                <c:pt idx="349">
                  <c:v>0.80541688337059003</c:v>
                </c:pt>
                <c:pt idx="350">
                  <c:v>0.80669449295669049</c:v>
                </c:pt>
                <c:pt idx="351">
                  <c:v>0.80796517390817157</c:v>
                </c:pt>
                <c:pt idx="352">
                  <c:v>0.80922895004679707</c:v>
                </c:pt>
                <c:pt idx="353">
                  <c:v>0.81048584525443335</c:v>
                </c:pt>
                <c:pt idx="354">
                  <c:v>0.81173588347102443</c:v>
                </c:pt>
                <c:pt idx="355">
                  <c:v>0.81297908869258828</c:v>
                </c:pt>
                <c:pt idx="356">
                  <c:v>0.81421548496923635</c:v>
                </c:pt>
                <c:pt idx="357">
                  <c:v>0.81544509640321516</c:v>
                </c:pt>
                <c:pt idx="358">
                  <c:v>0.81666794714696511</c:v>
                </c:pt>
                <c:pt idx="359">
                  <c:v>0.81788406140120251</c:v>
                </c:pt>
                <c:pt idx="360">
                  <c:v>0.81909346341302802</c:v>
                </c:pt>
                <c:pt idx="361">
                  <c:v>0.82029617747404371</c:v>
                </c:pt>
                <c:pt idx="362">
                  <c:v>0.82149222791850529</c:v>
                </c:pt>
                <c:pt idx="363">
                  <c:v>0.82268163912148007</c:v>
                </c:pt>
                <c:pt idx="364">
                  <c:v>0.82386443549703936</c:v>
                </c:pt>
                <c:pt idx="365">
                  <c:v>0.82504064149645995</c:v>
                </c:pt>
                <c:pt idx="366">
                  <c:v>0.82621028160645138</c:v>
                </c:pt>
                <c:pt idx="367">
                  <c:v>0.82737338034740393</c:v>
                </c:pt>
                <c:pt idx="368">
                  <c:v>0.82852996227164977</c:v>
                </c:pt>
                <c:pt idx="369">
                  <c:v>0.82968005196175143</c:v>
                </c:pt>
                <c:pt idx="370">
                  <c:v>0.83082367402880597</c:v>
                </c:pt>
                <c:pt idx="371">
                  <c:v>0.83196085311076817</c:v>
                </c:pt>
                <c:pt idx="372">
                  <c:v>0.83309161387079511</c:v>
                </c:pt>
                <c:pt idx="373">
                  <c:v>0.83421598099560645</c:v>
                </c:pt>
                <c:pt idx="374">
                  <c:v>0.83533397919386576</c:v>
                </c:pt>
                <c:pt idx="375">
                  <c:v>0.83644563319458243</c:v>
                </c:pt>
                <c:pt idx="376">
                  <c:v>0.83755096774552817</c:v>
                </c:pt>
                <c:pt idx="377">
                  <c:v>0.83865000761167441</c:v>
                </c:pt>
                <c:pt idx="378">
                  <c:v>0.83974277757364679</c:v>
                </c:pt>
                <c:pt idx="379">
                  <c:v>0.84082930242620046</c:v>
                </c:pt>
                <c:pt idx="380">
                  <c:v>0.84190960697670936</c:v>
                </c:pt>
                <c:pt idx="381">
                  <c:v>0.84298371604367761</c:v>
                </c:pt>
                <c:pt idx="382">
                  <c:v>0.84405165445526409</c:v>
                </c:pt>
                <c:pt idx="383">
                  <c:v>0.84511344704783098</c:v>
                </c:pt>
                <c:pt idx="384">
                  <c:v>0.84616911866450217</c:v>
                </c:pt>
                <c:pt idx="385">
                  <c:v>0.84721869415374551</c:v>
                </c:pt>
                <c:pt idx="386">
                  <c:v>0.84826219836796879</c:v>
                </c:pt>
                <c:pt idx="387">
                  <c:v>0.84929965616213421</c:v>
                </c:pt>
                <c:pt idx="388">
                  <c:v>0.85033109239238891</c:v>
                </c:pt>
                <c:pt idx="389">
                  <c:v>0.85135653191471294</c:v>
                </c:pt>
                <c:pt idx="390">
                  <c:v>0.85237599958358468</c:v>
                </c:pt>
                <c:pt idx="391">
                  <c:v>0.85338952025066117</c:v>
                </c:pt>
                <c:pt idx="392">
                  <c:v>0.85439711876347568</c:v>
                </c:pt>
                <c:pt idx="393">
                  <c:v>0.85539881996415246</c:v>
                </c:pt>
                <c:pt idx="394">
                  <c:v>0.85639464868813564</c:v>
                </c:pt>
                <c:pt idx="395">
                  <c:v>0.85738462976293772</c:v>
                </c:pt>
                <c:pt idx="396">
                  <c:v>0.85836878800689953</c:v>
                </c:pt>
                <c:pt idx="397">
                  <c:v>0.8593471482279692</c:v>
                </c:pt>
                <c:pt idx="398">
                  <c:v>0.86031973522249627</c:v>
                </c:pt>
                <c:pt idx="399">
                  <c:v>0.86128657377404039</c:v>
                </c:pt>
                <c:pt idx="400">
                  <c:v>0.86224768865219614</c:v>
                </c:pt>
                <c:pt idx="401">
                  <c:v>0.8632031046114339</c:v>
                </c:pt>
                <c:pt idx="402">
                  <c:v>0.86415284638995393</c:v>
                </c:pt>
                <c:pt idx="403">
                  <c:v>0.86509693870855831</c:v>
                </c:pt>
                <c:pt idx="404">
                  <c:v>0.86603540626953512</c:v>
                </c:pt>
                <c:pt idx="405">
                  <c:v>0.86696827375555818</c:v>
                </c:pt>
                <c:pt idx="406">
                  <c:v>0.86789556582860428</c:v>
                </c:pt>
                <c:pt idx="407">
                  <c:v>0.86881730712888006</c:v>
                </c:pt>
                <c:pt idx="408">
                  <c:v>0.8697335222737681</c:v>
                </c:pt>
                <c:pt idx="409">
                  <c:v>0.87064423585678408</c:v>
                </c:pt>
                <c:pt idx="410">
                  <c:v>0.8715494724465489</c:v>
                </c:pt>
                <c:pt idx="411">
                  <c:v>0.87244925658577832</c:v>
                </c:pt>
                <c:pt idx="412">
                  <c:v>0.87334361279028072</c:v>
                </c:pt>
                <c:pt idx="413">
                  <c:v>0.87423256554797324</c:v>
                </c:pt>
                <c:pt idx="414">
                  <c:v>0.87511613931790999</c:v>
                </c:pt>
                <c:pt idx="415">
                  <c:v>0.8759943585293235</c:v>
                </c:pt>
                <c:pt idx="416">
                  <c:v>0.87686724758068324</c:v>
                </c:pt>
                <c:pt idx="417">
                  <c:v>0.87773483083876103</c:v>
                </c:pt>
                <c:pt idx="418">
                  <c:v>0.87859713263771511</c:v>
                </c:pt>
                <c:pt idx="419">
                  <c:v>0.8794541772781882</c:v>
                </c:pt>
                <c:pt idx="420">
                  <c:v>0.88030598902641244</c:v>
                </c:pt>
                <c:pt idx="421">
                  <c:v>0.8811525921133343</c:v>
                </c:pt>
                <c:pt idx="422">
                  <c:v>0.88199401073374739</c:v>
                </c:pt>
                <c:pt idx="423">
                  <c:v>0.8828302690454416</c:v>
                </c:pt>
                <c:pt idx="424">
                  <c:v>0.88366139116836229</c:v>
                </c:pt>
                <c:pt idx="425">
                  <c:v>0.88448740118378388</c:v>
                </c:pt>
                <c:pt idx="426">
                  <c:v>0.88530832313349372</c:v>
                </c:pt>
                <c:pt idx="427">
                  <c:v>0.88612418101899126</c:v>
                </c:pt>
                <c:pt idx="428">
                  <c:v>0.88693499880069837</c:v>
                </c:pt>
                <c:pt idx="429">
                  <c:v>0.8877408003971784</c:v>
                </c:pt>
                <c:pt idx="430">
                  <c:v>0.88854160968437357</c:v>
                </c:pt>
                <c:pt idx="431">
                  <c:v>0.88933745049484936</c:v>
                </c:pt>
                <c:pt idx="432">
                  <c:v>0.89012834661705242</c:v>
                </c:pt>
                <c:pt idx="433">
                  <c:v>0.89091432179457941</c:v>
                </c:pt>
                <c:pt idx="434">
                  <c:v>0.89169539972546163</c:v>
                </c:pt>
                <c:pt idx="435">
                  <c:v>0.89247160406145132</c:v>
                </c:pt>
                <c:pt idx="436">
                  <c:v>0.89324295840733292</c:v>
                </c:pt>
                <c:pt idx="437">
                  <c:v>0.8940094863202338</c:v>
                </c:pt>
                <c:pt idx="438">
                  <c:v>0.89477121130895199</c:v>
                </c:pt>
                <c:pt idx="439">
                  <c:v>0.89552815683329434</c:v>
                </c:pt>
                <c:pt idx="440">
                  <c:v>0.89628034630342601</c:v>
                </c:pt>
                <c:pt idx="441">
                  <c:v>0.89702780307922891</c:v>
                </c:pt>
                <c:pt idx="442">
                  <c:v>0.89777055046967214</c:v>
                </c:pt>
                <c:pt idx="443">
                  <c:v>0.89850861173219509</c:v>
                </c:pt>
                <c:pt idx="444">
                  <c:v>0.89924201007209681</c:v>
                </c:pt>
                <c:pt idx="445">
                  <c:v>0.89997076864194059</c:v>
                </c:pt>
                <c:pt idx="446">
                  <c:v>0.90069491054096562</c:v>
                </c:pt>
                <c:pt idx="447">
                  <c:v>0.90141445881451043</c:v>
                </c:pt>
                <c:pt idx="448">
                  <c:v>0.90212943645344668</c:v>
                </c:pt>
                <c:pt idx="449">
                  <c:v>0.90283986639362246</c:v>
                </c:pt>
                <c:pt idx="450">
                  <c:v>0.90354577151531545</c:v>
                </c:pt>
                <c:pt idx="451">
                  <c:v>0.90424717464269844</c:v>
                </c:pt>
                <c:pt idx="452">
                  <c:v>0.90494409854331004</c:v>
                </c:pt>
                <c:pt idx="453">
                  <c:v>0.90563656592754016</c:v>
                </c:pt>
                <c:pt idx="454">
                  <c:v>0.90632459944812249</c:v>
                </c:pt>
                <c:pt idx="455">
                  <c:v>0.90700822169963635</c:v>
                </c:pt>
                <c:pt idx="456">
                  <c:v>0.90768745521801963</c:v>
                </c:pt>
                <c:pt idx="457">
                  <c:v>0.90836232248008952</c:v>
                </c:pt>
                <c:pt idx="458">
                  <c:v>0.90903284590307387</c:v>
                </c:pt>
                <c:pt idx="459">
                  <c:v>0.90969904784415156</c:v>
                </c:pt>
                <c:pt idx="460">
                  <c:v>0.91036095060000088</c:v>
                </c:pt>
                <c:pt idx="461">
                  <c:v>0.91101857640635853</c:v>
                </c:pt>
                <c:pt idx="462">
                  <c:v>0.91167194743758595</c:v>
                </c:pt>
                <c:pt idx="463">
                  <c:v>0.91232108580624727</c:v>
                </c:pt>
                <c:pt idx="464">
                  <c:v>0.91296601356269269</c:v>
                </c:pt>
                <c:pt idx="465">
                  <c:v>0.91360675269465197</c:v>
                </c:pt>
                <c:pt idx="466">
                  <c:v>0.91424332512683815</c:v>
                </c:pt>
                <c:pt idx="467">
                  <c:v>0.91487575272055821</c:v>
                </c:pt>
                <c:pt idx="468">
                  <c:v>0.9155040572733304</c:v>
                </c:pt>
                <c:pt idx="469">
                  <c:v>0.91612826051851504</c:v>
                </c:pt>
                <c:pt idx="470">
                  <c:v>0.91674838412494808</c:v>
                </c:pt>
                <c:pt idx="471">
                  <c:v>0.91736444969658659</c:v>
                </c:pt>
                <c:pt idx="472">
                  <c:v>0.91797647877216126</c:v>
                </c:pt>
                <c:pt idx="473">
                  <c:v>0.9185844928248359</c:v>
                </c:pt>
                <c:pt idx="474">
                  <c:v>0.91918851326187667</c:v>
                </c:pt>
                <c:pt idx="475">
                  <c:v>0.91978856142432786</c:v>
                </c:pt>
                <c:pt idx="476">
                  <c:v>0.92038465858669682</c:v>
                </c:pt>
                <c:pt idx="477">
                  <c:v>0.92097682595664443</c:v>
                </c:pt>
                <c:pt idx="478">
                  <c:v>0.9215650846746869</c:v>
                </c:pt>
                <c:pt idx="479">
                  <c:v>0.9221494558139004</c:v>
                </c:pt>
                <c:pt idx="480">
                  <c:v>0.92272996037963784</c:v>
                </c:pt>
                <c:pt idx="481">
                  <c:v>0.92330661930924829</c:v>
                </c:pt>
                <c:pt idx="482">
                  <c:v>0.92387945347180955</c:v>
                </c:pt>
                <c:pt idx="483">
                  <c:v>0.92444848366786259</c:v>
                </c:pt>
                <c:pt idx="484">
                  <c:v>0.92501373062915604</c:v>
                </c:pt>
                <c:pt idx="485">
                  <c:v>0.92557521501839701</c:v>
                </c:pt>
                <c:pt idx="486">
                  <c:v>0.92613295742900958</c:v>
                </c:pt>
                <c:pt idx="487">
                  <c:v>0.9266869783849</c:v>
                </c:pt>
                <c:pt idx="488">
                  <c:v>0.92723729834022706</c:v>
                </c:pt>
                <c:pt idx="489">
                  <c:v>0.92778393767918266</c:v>
                </c:pt>
                <c:pt idx="490">
                  <c:v>0.92832691671577594</c:v>
                </c:pt>
                <c:pt idx="491">
                  <c:v>0.92886625569362735</c:v>
                </c:pt>
                <c:pt idx="492">
                  <c:v>0.92940197478576481</c:v>
                </c:pt>
                <c:pt idx="493">
                  <c:v>0.92993409409443095</c:v>
                </c:pt>
                <c:pt idx="494">
                  <c:v>0.93046263365089421</c:v>
                </c:pt>
                <c:pt idx="495">
                  <c:v>0.93098761341526692</c:v>
                </c:pt>
                <c:pt idx="496">
                  <c:v>0.9315090532763306</c:v>
                </c:pt>
                <c:pt idx="497">
                  <c:v>0.93202697305136595</c:v>
                </c:pt>
                <c:pt idx="498">
                  <c:v>0.93254139248598933</c:v>
                </c:pt>
                <c:pt idx="499">
                  <c:v>0.93305233125399822</c:v>
                </c:pt>
                <c:pt idx="500">
                  <c:v>0.93355980895721713</c:v>
                </c:pt>
                <c:pt idx="501">
                  <c:v>0.93406384512535523</c:v>
                </c:pt>
                <c:pt idx="502">
                  <c:v>0.93456445921586662</c:v>
                </c:pt>
                <c:pt idx="503">
                  <c:v>0.93506167061381662</c:v>
                </c:pt>
                <c:pt idx="504">
                  <c:v>0.93555549863175558</c:v>
                </c:pt>
                <c:pt idx="505">
                  <c:v>0.93604596250959615</c:v>
                </c:pt>
                <c:pt idx="506">
                  <c:v>0.93653308141449887</c:v>
                </c:pt>
                <c:pt idx="507">
                  <c:v>0.93701687444075998</c:v>
                </c:pt>
                <c:pt idx="508">
                  <c:v>0.93749736060970834</c:v>
                </c:pt>
                <c:pt idx="509">
                  <c:v>0.93797455886960523</c:v>
                </c:pt>
                <c:pt idx="510">
                  <c:v>0.93844848809555104</c:v>
                </c:pt>
                <c:pt idx="511">
                  <c:v>0.93891916708939527</c:v>
                </c:pt>
                <c:pt idx="512">
                  <c:v>0.93938661457965478</c:v>
                </c:pt>
                <c:pt idx="513">
                  <c:v>0.93985084922143547</c:v>
                </c:pt>
                <c:pt idx="514">
                  <c:v>0.94031188959635914</c:v>
                </c:pt>
                <c:pt idx="515">
                  <c:v>0.94076975421249465</c:v>
                </c:pt>
                <c:pt idx="516">
                  <c:v>0.94122446150429728</c:v>
                </c:pt>
                <c:pt idx="517">
                  <c:v>0.94167602983254894</c:v>
                </c:pt>
                <c:pt idx="518">
                  <c:v>0.94212447748430639</c:v>
                </c:pt>
                <c:pt idx="519">
                  <c:v>0.94256982267285283</c:v>
                </c:pt>
                <c:pt idx="520">
                  <c:v>0.94301208353765476</c:v>
                </c:pt>
                <c:pt idx="521">
                  <c:v>0.94345127814432339</c:v>
                </c:pt>
                <c:pt idx="522">
                  <c:v>0.94388742448458118</c:v>
                </c:pt>
                <c:pt idx="523">
                  <c:v>0.9443205404762316</c:v>
                </c:pt>
                <c:pt idx="524">
                  <c:v>0.94475064396313557</c:v>
                </c:pt>
                <c:pt idx="525">
                  <c:v>0.94517775271519189</c:v>
                </c:pt>
                <c:pt idx="526">
                  <c:v>0.94560188442831961</c:v>
                </c:pt>
                <c:pt idx="527">
                  <c:v>0.94602305672444775</c:v>
                </c:pt>
                <c:pt idx="528">
                  <c:v>0.94644128715150988</c:v>
                </c:pt>
                <c:pt idx="529">
                  <c:v>0.94685659318343884</c:v>
                </c:pt>
                <c:pt idx="530">
                  <c:v>0.94726899222017025</c:v>
                </c:pt>
                <c:pt idx="531">
                  <c:v>0.94767850158764788</c:v>
                </c:pt>
                <c:pt idx="532">
                  <c:v>0.94808513853783272</c:v>
                </c:pt>
                <c:pt idx="533">
                  <c:v>0.94848892024871856</c:v>
                </c:pt>
                <c:pt idx="534">
                  <c:v>0.9488898638243487</c:v>
                </c:pt>
                <c:pt idx="535">
                  <c:v>0.94928798629483879</c:v>
                </c:pt>
                <c:pt idx="536">
                  <c:v>0.9496833046164016</c:v>
                </c:pt>
                <c:pt idx="537">
                  <c:v>0.95007583567137877</c:v>
                </c:pt>
                <c:pt idx="538">
                  <c:v>0.95046559626827187</c:v>
                </c:pt>
                <c:pt idx="539">
                  <c:v>0.95085260314178222</c:v>
                </c:pt>
                <c:pt idx="540">
                  <c:v>0.95123687295285064</c:v>
                </c:pt>
                <c:pt idx="541">
                  <c:v>0.95161842228870197</c:v>
                </c:pt>
                <c:pt idx="542">
                  <c:v>0.95199726766289505</c:v>
                </c:pt>
                <c:pt idx="543">
                  <c:v>0.95237342551537241</c:v>
                </c:pt>
                <c:pt idx="544">
                  <c:v>0.95274691221251762</c:v>
                </c:pt>
                <c:pt idx="545">
                  <c:v>0.95311774404721306</c:v>
                </c:pt>
                <c:pt idx="546">
                  <c:v>0.9534859372389034</c:v>
                </c:pt>
                <c:pt idx="547">
                  <c:v>0.95385150793365958</c:v>
                </c:pt>
                <c:pt idx="548">
                  <c:v>0.95421447220425015</c:v>
                </c:pt>
                <c:pt idx="549">
                  <c:v>0.95457484605021159</c:v>
                </c:pt>
                <c:pt idx="550">
                  <c:v>0.95493264539792555</c:v>
                </c:pt>
                <c:pt idx="551">
                  <c:v>0.95528788610069615</c:v>
                </c:pt>
                <c:pt idx="552">
                  <c:v>0.95564058393883244</c:v>
                </c:pt>
                <c:pt idx="553">
                  <c:v>0.95599075461973482</c:v>
                </c:pt>
                <c:pt idx="554">
                  <c:v>0.95633841377798068</c:v>
                </c:pt>
                <c:pt idx="555">
                  <c:v>0.95668357697541695</c:v>
                </c:pt>
                <c:pt idx="556">
                  <c:v>0.95702625970125421</c:v>
                </c:pt>
                <c:pt idx="557">
                  <c:v>0.95736647737216385</c:v>
                </c:pt>
                <c:pt idx="558">
                  <c:v>0.9577042453323763</c:v>
                </c:pt>
                <c:pt idx="559">
                  <c:v>0.95803957885378588</c:v>
                </c:pt>
                <c:pt idx="560">
                  <c:v>0.95837249313605555</c:v>
                </c:pt>
                <c:pt idx="561">
                  <c:v>0.95870300330672398</c:v>
                </c:pt>
                <c:pt idx="562">
                  <c:v>0.95903112442131888</c:v>
                </c:pt>
                <c:pt idx="563">
                  <c:v>0.95935687146346826</c:v>
                </c:pt>
                <c:pt idx="564">
                  <c:v>0.95968025934501799</c:v>
                </c:pt>
                <c:pt idx="565">
                  <c:v>0.96000130290615115</c:v>
                </c:pt>
                <c:pt idx="566">
                  <c:v>0.96032001691550772</c:v>
                </c:pt>
                <c:pt idx="567">
                  <c:v>0.96063641607031014</c:v>
                </c:pt>
                <c:pt idx="568">
                  <c:v>0.96095051499648954</c:v>
                </c:pt>
                <c:pt idx="569">
                  <c:v>0.9612623282488133</c:v>
                </c:pt>
                <c:pt idx="570">
                  <c:v>0.96157187031101732</c:v>
                </c:pt>
                <c:pt idx="571">
                  <c:v>0.96187915559593962</c:v>
                </c:pt>
                <c:pt idx="572">
                  <c:v>0.96218419844565584</c:v>
                </c:pt>
                <c:pt idx="573">
                  <c:v>0.96248701313161766</c:v>
                </c:pt>
                <c:pt idx="574">
                  <c:v>0.96278761385479317</c:v>
                </c:pt>
                <c:pt idx="575">
                  <c:v>0.96308601474580924</c:v>
                </c:pt>
                <c:pt idx="576">
                  <c:v>0.96338222986509681</c:v>
                </c:pt>
                <c:pt idx="577">
                  <c:v>0.96367627320303662</c:v>
                </c:pt>
                <c:pt idx="578">
                  <c:v>0.96396815868011021</c:v>
                </c:pt>
                <c:pt idx="579">
                  <c:v>0.96425790014704926</c:v>
                </c:pt>
                <c:pt idx="580">
                  <c:v>0.96454551138498901</c:v>
                </c:pt>
                <c:pt idx="581">
                  <c:v>0.96483100610562378</c:v>
                </c:pt>
                <c:pt idx="582">
                  <c:v>0.96511439795136433</c:v>
                </c:pt>
                <c:pt idx="583">
                  <c:v>0.96539570049549484</c:v>
                </c:pt>
                <c:pt idx="584">
                  <c:v>0.96567492724233661</c:v>
                </c:pt>
                <c:pt idx="585">
                  <c:v>0.96595209162740825</c:v>
                </c:pt>
                <c:pt idx="586">
                  <c:v>0.96622720701759135</c:v>
                </c:pt>
                <c:pt idx="587">
                  <c:v>0.96650028671129751</c:v>
                </c:pt>
                <c:pt idx="588">
                  <c:v>0.96677134393863329</c:v>
                </c:pt>
                <c:pt idx="589">
                  <c:v>0.96704039186157431</c:v>
                </c:pt>
                <c:pt idx="590">
                  <c:v>0.9673074435741329</c:v>
                </c:pt>
                <c:pt idx="591">
                  <c:v>0.96757251210253381</c:v>
                </c:pt>
                <c:pt idx="592">
                  <c:v>0.96783561040538668</c:v>
                </c:pt>
                <c:pt idx="593">
                  <c:v>0.96809675137386431</c:v>
                </c:pt>
                <c:pt idx="594">
                  <c:v>0.96835594783187895</c:v>
                </c:pt>
                <c:pt idx="595">
                  <c:v>0.96861321253626298</c:v>
                </c:pt>
                <c:pt idx="596">
                  <c:v>0.96886855817694861</c:v>
                </c:pt>
                <c:pt idx="597">
                  <c:v>0.96912199737715121</c:v>
                </c:pt>
                <c:pt idx="598">
                  <c:v>0.96937354269355214</c:v>
                </c:pt>
                <c:pt idx="599">
                  <c:v>0.96962320661648516</c:v>
                </c:pt>
                <c:pt idx="600">
                  <c:v>0.9698710015701214</c:v>
                </c:pt>
                <c:pt idx="601">
                  <c:v>0.97011693991265868</c:v>
                </c:pt>
                <c:pt idx="602">
                  <c:v>0.97036103393651019</c:v>
                </c:pt>
                <c:pt idx="603">
                  <c:v>0.9706032958684947</c:v>
                </c:pt>
                <c:pt idx="604">
                  <c:v>0.97084373787002909</c:v>
                </c:pt>
                <c:pt idx="605">
                  <c:v>0.9710823720373204</c:v>
                </c:pt>
                <c:pt idx="606">
                  <c:v>0.97131921040156144</c:v>
                </c:pt>
                <c:pt idx="607">
                  <c:v>0.97155426492912444</c:v>
                </c:pt>
                <c:pt idx="608">
                  <c:v>0.97178754752175955</c:v>
                </c:pt>
                <c:pt idx="609">
                  <c:v>0.97201907001679067</c:v>
                </c:pt>
                <c:pt idx="610">
                  <c:v>0.97224884418731594</c:v>
                </c:pt>
                <c:pt idx="611">
                  <c:v>0.97247688174240643</c:v>
                </c:pt>
                <c:pt idx="612">
                  <c:v>0.97270319432730723</c:v>
                </c:pt>
                <c:pt idx="613">
                  <c:v>0.97292779352364023</c:v>
                </c:pt>
                <c:pt idx="614">
                  <c:v>0.97315069084960615</c:v>
                </c:pt>
                <c:pt idx="615">
                  <c:v>0.97337189776018884</c:v>
                </c:pt>
                <c:pt idx="616">
                  <c:v>0.97359142564736034</c:v>
                </c:pt>
                <c:pt idx="617">
                  <c:v>0.97380928584028603</c:v>
                </c:pt>
                <c:pt idx="618">
                  <c:v>0.97402548960553204</c:v>
                </c:pt>
                <c:pt idx="619">
                  <c:v>0.97424004814727239</c:v>
                </c:pt>
                <c:pt idx="620">
                  <c:v>0.97445297260749786</c:v>
                </c:pt>
                <c:pt idx="621">
                  <c:v>0.97466427406622458</c:v>
                </c:pt>
                <c:pt idx="622">
                  <c:v>0.9748739635417043</c:v>
                </c:pt>
                <c:pt idx="623">
                  <c:v>0.97508205199063613</c:v>
                </c:pt>
                <c:pt idx="624">
                  <c:v>0.9752885503083768</c:v>
                </c:pt>
                <c:pt idx="625">
                  <c:v>0.97549346932915348</c:v>
                </c:pt>
                <c:pt idx="626">
                  <c:v>0.97569681982627721</c:v>
                </c:pt>
                <c:pt idx="627">
                  <c:v>0.97589861251235632</c:v>
                </c:pt>
                <c:pt idx="628">
                  <c:v>0.9760988580395108</c:v>
                </c:pt>
                <c:pt idx="629">
                  <c:v>0.97629756699958758</c:v>
                </c:pt>
                <c:pt idx="630">
                  <c:v>0.97649474992437579</c:v>
                </c:pt>
                <c:pt idx="631">
                  <c:v>0.97669041728582351</c:v>
                </c:pt>
                <c:pt idx="632">
                  <c:v>0.97688457949625462</c:v>
                </c:pt>
                <c:pt idx="633">
                  <c:v>0.97707724690858566</c:v>
                </c:pt>
                <c:pt idx="634">
                  <c:v>0.97726842981654483</c:v>
                </c:pt>
                <c:pt idx="635">
                  <c:v>0.97745813845488938</c:v>
                </c:pt>
                <c:pt idx="636">
                  <c:v>0.9776463829996257</c:v>
                </c:pt>
                <c:pt idx="637">
                  <c:v>0.97783317356822763</c:v>
                </c:pt>
                <c:pt idx="638">
                  <c:v>0.97801852021985747</c:v>
                </c:pt>
                <c:pt idx="639">
                  <c:v>0.97820243295558618</c:v>
                </c:pt>
                <c:pt idx="640">
                  <c:v>0.9783849217186138</c:v>
                </c:pt>
                <c:pt idx="641">
                  <c:v>0.97856599639449082</c:v>
                </c:pt>
                <c:pt idx="642">
                  <c:v>0.97874566681134034</c:v>
                </c:pt>
                <c:pt idx="643">
                  <c:v>0.97892394274007899</c:v>
                </c:pt>
                <c:pt idx="644">
                  <c:v>0.97910083389464075</c:v>
                </c:pt>
                <c:pt idx="645">
                  <c:v>0.97927634993219814</c:v>
                </c:pt>
                <c:pt idx="646">
                  <c:v>0.97945050045338644</c:v>
                </c:pt>
                <c:pt idx="647">
                  <c:v>0.97962329500252621</c:v>
                </c:pt>
                <c:pt idx="648">
                  <c:v>0.97979474306784731</c:v>
                </c:pt>
                <c:pt idx="649">
                  <c:v>0.97996485408171263</c:v>
                </c:pt>
                <c:pt idx="650">
                  <c:v>0.98013363742084203</c:v>
                </c:pt>
                <c:pt idx="651">
                  <c:v>0.98030110240653701</c:v>
                </c:pt>
                <c:pt idx="652">
                  <c:v>0.98046725830490489</c:v>
                </c:pt>
                <c:pt idx="653">
                  <c:v>0.98063211432708364</c:v>
                </c:pt>
                <c:pt idx="654">
                  <c:v>0.98079567962946734</c:v>
                </c:pt>
                <c:pt idx="655">
                  <c:v>0.98095796331393048</c:v>
                </c:pt>
                <c:pt idx="656">
                  <c:v>0.98111897442805363</c:v>
                </c:pt>
                <c:pt idx="657">
                  <c:v>0.98127872196534893</c:v>
                </c:pt>
                <c:pt idx="658">
                  <c:v>0.9814372148654853</c:v>
                </c:pt>
                <c:pt idx="659">
                  <c:v>0.98159446201451406</c:v>
                </c:pt>
                <c:pt idx="660">
                  <c:v>0.98175047224509504</c:v>
                </c:pt>
                <c:pt idx="661">
                  <c:v>0.98190525433672171</c:v>
                </c:pt>
                <c:pt idx="662">
                  <c:v>0.98205881701594788</c:v>
                </c:pt>
                <c:pt idx="663">
                  <c:v>0.98221116895661231</c:v>
                </c:pt>
                <c:pt idx="664">
                  <c:v>0.98236231878006619</c:v>
                </c:pt>
                <c:pt idx="665">
                  <c:v>0.98251227505539784</c:v>
                </c:pt>
                <c:pt idx="666">
                  <c:v>0.98266104629965878</c:v>
                </c:pt>
                <c:pt idx="667">
                  <c:v>0.98280864097809073</c:v>
                </c:pt>
                <c:pt idx="668">
                  <c:v>0.98295506750434991</c:v>
                </c:pt>
                <c:pt idx="669">
                  <c:v>0.9831003342407344</c:v>
                </c:pt>
                <c:pt idx="670">
                  <c:v>0.98324444949840861</c:v>
                </c:pt>
                <c:pt idx="671">
                  <c:v>0.98338742153763048</c:v>
                </c:pt>
                <c:pt idx="672">
                  <c:v>0.98352925856797579</c:v>
                </c:pt>
                <c:pt idx="673">
                  <c:v>0.98366996874856438</c:v>
                </c:pt>
                <c:pt idx="674">
                  <c:v>0.98380956018828625</c:v>
                </c:pt>
                <c:pt idx="675">
                  <c:v>0.98394804094602561</c:v>
                </c:pt>
                <c:pt idx="676">
                  <c:v>0.98408541903088709</c:v>
                </c:pt>
                <c:pt idx="677">
                  <c:v>0.98422170240242068</c:v>
                </c:pt>
                <c:pt idx="678">
                  <c:v>0.98435689897084666</c:v>
                </c:pt>
                <c:pt idx="679">
                  <c:v>0.98449101659728055</c:v>
                </c:pt>
                <c:pt idx="680">
                  <c:v>0.98462406309395711</c:v>
                </c:pt>
                <c:pt idx="681">
                  <c:v>0.98475604622445589</c:v>
                </c:pt>
                <c:pt idx="682">
                  <c:v>0.98488697370392464</c:v>
                </c:pt>
                <c:pt idx="683">
                  <c:v>0.98501685319930354</c:v>
                </c:pt>
                <c:pt idx="684">
                  <c:v>0.98514569232954941</c:v>
                </c:pt>
                <c:pt idx="685">
                  <c:v>0.98527349866585923</c:v>
                </c:pt>
                <c:pt idx="686">
                  <c:v>0.9854002797318927</c:v>
                </c:pt>
                <c:pt idx="687">
                  <c:v>0.98552604300399704</c:v>
                </c:pt>
                <c:pt idx="688">
                  <c:v>0.98565079591142846</c:v>
                </c:pt>
                <c:pt idx="689">
                  <c:v>0.98577454583657509</c:v>
                </c:pt>
                <c:pt idx="690">
                  <c:v>0.98589730011517951</c:v>
                </c:pt>
                <c:pt idx="691">
                  <c:v>0.98601906603656142</c:v>
                </c:pt>
                <c:pt idx="692">
                  <c:v>0.98613985084383815</c:v>
                </c:pt>
                <c:pt idx="693">
                  <c:v>0.98625966173414681</c:v>
                </c:pt>
                <c:pt idx="694">
                  <c:v>0.98637850585886588</c:v>
                </c:pt>
                <c:pt idx="695">
                  <c:v>0.98649639032383485</c:v>
                </c:pt>
                <c:pt idx="696">
                  <c:v>0.98661332218957609</c:v>
                </c:pt>
                <c:pt idx="697">
                  <c:v>0.98672930847151374</c:v>
                </c:pt>
                <c:pt idx="698">
                  <c:v>0.98684435614019461</c:v>
                </c:pt>
                <c:pt idx="699">
                  <c:v>0.98695847212150667</c:v>
                </c:pt>
                <c:pt idx="700">
                  <c:v>0.98707166329689888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'2_With'!$O$3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'2_With'!$L$4:$L$704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'2_With'!$O$4:$O$704</c:f>
              <c:numCache>
                <c:formatCode>General</c:formatCode>
                <c:ptCount val="7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51968"/>
        <c:axId val="1654755776"/>
      </c:scatterChart>
      <c:valAx>
        <c:axId val="165475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4755776"/>
        <c:crosses val="autoZero"/>
        <c:crossBetween val="midCat"/>
        <c:majorUnit val="50"/>
      </c:valAx>
      <c:valAx>
        <c:axId val="16547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475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Fin: 1, Age: 25, Prio: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Age_Fin_Prio!$M$3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Age_Fin_Prio!$K$4:$K$504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Age_Fin_Prio!$M$4:$M$504</c:f>
              <c:numCache>
                <c:formatCode>General</c:formatCode>
                <c:ptCount val="501"/>
                <c:pt idx="0">
                  <c:v>0</c:v>
                </c:pt>
                <c:pt idx="1">
                  <c:v>7.3905059108403393E-4</c:v>
                </c:pt>
                <c:pt idx="2">
                  <c:v>1.9496766345833416E-3</c:v>
                </c:pt>
                <c:pt idx="3">
                  <c:v>3.4374048118100964E-3</c:v>
                </c:pt>
                <c:pt idx="4">
                  <c:v>5.1383032422610553E-3</c:v>
                </c:pt>
                <c:pt idx="5">
                  <c:v>7.016477169280888E-3</c:v>
                </c:pt>
                <c:pt idx="6">
                  <c:v>9.0481033742697559E-3</c:v>
                </c:pt>
                <c:pt idx="7">
                  <c:v>1.1215863106957547E-2</c:v>
                </c:pt>
                <c:pt idx="8">
                  <c:v>1.350641135788877E-2</c:v>
                </c:pt>
                <c:pt idx="9">
                  <c:v>1.5909038183075319E-2</c:v>
                </c:pt>
                <c:pt idx="10">
                  <c:v>1.8414885748576082E-2</c:v>
                </c:pt>
                <c:pt idx="11">
                  <c:v>2.1016456121010219E-2</c:v>
                </c:pt>
                <c:pt idx="12">
                  <c:v>2.3707284459082101E-2</c:v>
                </c:pt>
                <c:pt idx="13">
                  <c:v>2.6481712510127098E-2</c:v>
                </c:pt>
                <c:pt idx="14">
                  <c:v>2.9334726089654928E-2</c:v>
                </c:pt>
                <c:pt idx="15">
                  <c:v>3.2261835085932944E-2</c:v>
                </c:pt>
                <c:pt idx="16">
                  <c:v>3.525898270768224E-2</c:v>
                </c:pt>
                <c:pt idx="17">
                  <c:v>3.8322475427884695E-2</c:v>
                </c:pt>
                <c:pt idx="18">
                  <c:v>4.1448927939555902E-2</c:v>
                </c:pt>
                <c:pt idx="19">
                  <c:v>4.4635219234874679E-2</c:v>
                </c:pt>
                <c:pt idx="20">
                  <c:v>4.787845708128291E-2</c:v>
                </c:pt>
                <c:pt idx="21">
                  <c:v>5.1175948941427629E-2</c:v>
                </c:pt>
                <c:pt idx="22">
                  <c:v>5.4525177910859535E-2</c:v>
                </c:pt>
                <c:pt idx="23">
                  <c:v>5.7923782614406227E-2</c:v>
                </c:pt>
                <c:pt idx="24">
                  <c:v>6.1369540262636746E-2</c:v>
                </c:pt>
                <c:pt idx="25">
                  <c:v>6.486035225793485E-2</c:v>
                </c:pt>
                <c:pt idx="26">
                  <c:v>6.8394231877651923E-2</c:v>
                </c:pt>
                <c:pt idx="27">
                  <c:v>7.1969293664414957E-2</c:v>
                </c:pt>
                <c:pt idx="28">
                  <c:v>7.5583744230981464E-2</c:v>
                </c:pt>
                <c:pt idx="29">
                  <c:v>7.9235874245961346E-2</c:v>
                </c:pt>
                <c:pt idx="30">
                  <c:v>8.292405141215331E-2</c:v>
                </c:pt>
                <c:pt idx="31">
                  <c:v>8.6646714284597248E-2</c:v>
                </c:pt>
                <c:pt idx="32">
                  <c:v>9.0402366803221113E-2</c:v>
                </c:pt>
                <c:pt idx="33">
                  <c:v>9.4189573436976537E-2</c:v>
                </c:pt>
                <c:pt idx="34">
                  <c:v>9.8006954853933848E-2</c:v>
                </c:pt>
                <c:pt idx="35">
                  <c:v>0.10185318404596599</c:v>
                </c:pt>
                <c:pt idx="36">
                  <c:v>0.10572698284811355</c:v>
                </c:pt>
                <c:pt idx="37">
                  <c:v>0.10962711880207854</c:v>
                </c:pt>
                <c:pt idx="38">
                  <c:v>0.11355240232097685</c:v>
                </c:pt>
                <c:pt idx="39">
                  <c:v>0.11750168411881323</c:v>
                </c:pt>
                <c:pt idx="40">
                  <c:v>0.12147385287340995</c:v>
                </c:pt>
                <c:pt idx="41">
                  <c:v>0.12546783309590481</c:v>
                </c:pt>
                <c:pt idx="42">
                  <c:v>0.1294825831836206</c:v>
                </c:pt>
                <c:pt idx="43">
                  <c:v>0.13351709363620501</c:v>
                </c:pt>
                <c:pt idx="44">
                  <c:v>0.13757038541756517</c:v>
                </c:pt>
                <c:pt idx="45">
                  <c:v>0.14164150844834833</c:v>
                </c:pt>
                <c:pt idx="46">
                  <c:v>0.14572954021562268</c:v>
                </c:pt>
                <c:pt idx="47">
                  <c:v>0.14983358448803752</c:v>
                </c:pt>
                <c:pt idx="48">
                  <c:v>0.15395277012614295</c:v>
                </c:pt>
                <c:pt idx="49">
                  <c:v>0.15808624997875165</c:v>
                </c:pt>
                <c:pt idx="50">
                  <c:v>0.16223319985727414</c:v>
                </c:pt>
                <c:pt idx="51">
                  <c:v>0.16639281758085422</c:v>
                </c:pt>
                <c:pt idx="52">
                  <c:v>0.17056432208593142</c:v>
                </c:pt>
                <c:pt idx="53">
                  <c:v>0.17474695259453288</c:v>
                </c:pt>
                <c:pt idx="54">
                  <c:v>0.17893996783620925</c:v>
                </c:pt>
                <c:pt idx="55">
                  <c:v>0.183142645319049</c:v>
                </c:pt>
                <c:pt idx="56">
                  <c:v>0.18735428064567705</c:v>
                </c:pt>
                <c:pt idx="57">
                  <c:v>0.19157418687054706</c:v>
                </c:pt>
                <c:pt idx="58">
                  <c:v>0.19580169389520852</c:v>
                </c:pt>
                <c:pt idx="59">
                  <c:v>0.2000361478985393</c:v>
                </c:pt>
                <c:pt idx="60">
                  <c:v>0.20427691079922738</c:v>
                </c:pt>
                <c:pt idx="61">
                  <c:v>0.20852335974804159</c:v>
                </c:pt>
                <c:pt idx="62">
                  <c:v>0.2127748866476461</c:v>
                </c:pt>
                <c:pt idx="63">
                  <c:v>0.21703089769792983</c:v>
                </c:pt>
                <c:pt idx="64">
                  <c:v>0.22129081296499153</c:v>
                </c:pt>
                <c:pt idx="65">
                  <c:v>0.22555406597209204</c:v>
                </c:pt>
                <c:pt idx="66">
                  <c:v>0.22982010331102398</c:v>
                </c:pt>
                <c:pt idx="67">
                  <c:v>0.23408838427248857</c:v>
                </c:pt>
                <c:pt idx="68">
                  <c:v>0.23835838049417679</c:v>
                </c:pt>
                <c:pt idx="69">
                  <c:v>0.24262957562537313</c:v>
                </c:pt>
                <c:pt idx="70">
                  <c:v>0.24690146500698196</c:v>
                </c:pt>
                <c:pt idx="71">
                  <c:v>0.25117355536597641</c:v>
                </c:pt>
                <c:pt idx="72">
                  <c:v>0.25544536452334066</c:v>
                </c:pt>
                <c:pt idx="73">
                  <c:v>0.25971642111465432</c:v>
                </c:pt>
                <c:pt idx="74">
                  <c:v>0.26398626432252836</c:v>
                </c:pt>
                <c:pt idx="75">
                  <c:v>0.26825444362016637</c:v>
                </c:pt>
                <c:pt idx="76">
                  <c:v>0.27252051852537962</c:v>
                </c:pt>
                <c:pt idx="77">
                  <c:v>0.27678405836442377</c:v>
                </c:pt>
                <c:pt idx="78">
                  <c:v>0.2810446420450885</c:v>
                </c:pt>
                <c:pt idx="79">
                  <c:v>0.28530185783849937</c:v>
                </c:pt>
                <c:pt idx="80">
                  <c:v>0.28955530316912925</c:v>
                </c:pt>
                <c:pt idx="81">
                  <c:v>0.29380458441256585</c:v>
                </c:pt>
                <c:pt idx="82">
                  <c:v>0.29804931670058987</c:v>
                </c:pt>
                <c:pt idx="83">
                  <c:v>0.30228912373317918</c:v>
                </c:pt>
                <c:pt idx="84">
                  <c:v>0.3065236375970487</c:v>
                </c:pt>
                <c:pt idx="85">
                  <c:v>0.31075249859038745</c:v>
                </c:pt>
                <c:pt idx="86">
                  <c:v>0.31497535505345831</c:v>
                </c:pt>
                <c:pt idx="87">
                  <c:v>0.31919186320476722</c:v>
                </c:pt>
                <c:pt idx="88">
                  <c:v>0.32340168698250005</c:v>
                </c:pt>
                <c:pt idx="89">
                  <c:v>0.32760449789097768</c:v>
                </c:pt>
                <c:pt idx="90">
                  <c:v>0.33179997485186863</c:v>
                </c:pt>
                <c:pt idx="91">
                  <c:v>0.33598780405992468</c:v>
                </c:pt>
                <c:pt idx="92">
                  <c:v>0.34016767884302912</c:v>
                </c:pt>
                <c:pt idx="93">
                  <c:v>0.3443392995263389</c:v>
                </c:pt>
                <c:pt idx="94">
                  <c:v>0.34850237330033851</c:v>
                </c:pt>
                <c:pt idx="95">
                  <c:v>0.35265661409261462</c:v>
                </c:pt>
                <c:pt idx="96">
                  <c:v>0.35680174244318541</c:v>
                </c:pt>
                <c:pt idx="97">
                  <c:v>0.36093748538322279</c:v>
                </c:pt>
                <c:pt idx="98">
                  <c:v>0.36506357631701347</c:v>
                </c:pt>
                <c:pt idx="99">
                  <c:v>0.36917975490701738</c:v>
                </c:pt>
                <c:pt idx="100">
                  <c:v>0.37328576696189253</c:v>
                </c:pt>
                <c:pt idx="101">
                  <c:v>0.37738136432734815</c:v>
                </c:pt>
                <c:pt idx="102">
                  <c:v>0.3814663047797211</c:v>
                </c:pt>
                <c:pt idx="103">
                  <c:v>0.38554035192214975</c:v>
                </c:pt>
                <c:pt idx="104">
                  <c:v>0.38960327508324266</c:v>
                </c:pt>
                <c:pt idx="105">
                  <c:v>0.39365484921814486</c:v>
                </c:pt>
                <c:pt idx="106">
                  <c:v>0.39769485481189792</c:v>
                </c:pt>
                <c:pt idx="107">
                  <c:v>0.40172307778501049</c:v>
                </c:pt>
                <c:pt idx="108">
                  <c:v>0.40573930940114777</c:v>
                </c:pt>
                <c:pt idx="109">
                  <c:v>0.40974334617686259</c:v>
                </c:pt>
                <c:pt idx="110">
                  <c:v>0.41373498979329038</c:v>
                </c:pt>
                <c:pt idx="111">
                  <c:v>0.41771404700973069</c:v>
                </c:pt>
                <c:pt idx="112">
                  <c:v>0.42168032957905477</c:v>
                </c:pt>
                <c:pt idx="113">
                  <c:v>0.42563365416486154</c:v>
                </c:pt>
                <c:pt idx="114">
                  <c:v>0.42957384226032957</c:v>
                </c:pt>
                <c:pt idx="115">
                  <c:v>0.43350072010870155</c:v>
                </c:pt>
                <c:pt idx="116">
                  <c:v>0.43741411862534374</c:v>
                </c:pt>
                <c:pt idx="117">
                  <c:v>0.44131387332132899</c:v>
                </c:pt>
                <c:pt idx="118">
                  <c:v>0.44519982422848881</c:v>
                </c:pt>
                <c:pt idx="119">
                  <c:v>0.44907181582589195</c:v>
                </c:pt>
                <c:pt idx="120">
                  <c:v>0.45292969696769569</c:v>
                </c:pt>
                <c:pt idx="121">
                  <c:v>0.45677332081233202</c:v>
                </c:pt>
                <c:pt idx="122">
                  <c:v>0.46060254475298079</c:v>
                </c:pt>
                <c:pt idx="123">
                  <c:v>0.46441723034929583</c:v>
                </c:pt>
                <c:pt idx="124">
                  <c:v>0.46821724326034375</c:v>
                </c:pt>
                <c:pt idx="125">
                  <c:v>0.47200245317871092</c:v>
                </c:pt>
                <c:pt idx="126">
                  <c:v>0.4757727337657589</c:v>
                </c:pt>
                <c:pt idx="127">
                  <c:v>0.47952796258798458</c:v>
                </c:pt>
                <c:pt idx="128">
                  <c:v>0.48326802105445088</c:v>
                </c:pt>
                <c:pt idx="129">
                  <c:v>0.4869927943552691</c:v>
                </c:pt>
                <c:pt idx="130">
                  <c:v>0.49070217140109051</c:v>
                </c:pt>
                <c:pt idx="131">
                  <c:v>0.49439604476359134</c:v>
                </c:pt>
                <c:pt idx="132">
                  <c:v>0.49807431061691454</c:v>
                </c:pt>
                <c:pt idx="133">
                  <c:v>0.50173686868004974</c:v>
                </c:pt>
                <c:pt idx="134">
                  <c:v>0.50538362216012334</c:v>
                </c:pt>
                <c:pt idx="135">
                  <c:v>0.50901447769657726</c:v>
                </c:pt>
                <c:pt idx="136">
                  <c:v>0.51262934530621118</c:v>
                </c:pt>
                <c:pt idx="137">
                  <c:v>0.516228138329071</c:v>
                </c:pt>
                <c:pt idx="138">
                  <c:v>0.51981077337516024</c:v>
                </c:pt>
                <c:pt idx="139">
                  <c:v>0.52337717027195108</c:v>
                </c:pt>
                <c:pt idx="140">
                  <c:v>0.5269272520126862</c:v>
                </c:pt>
                <c:pt idx="141">
                  <c:v>0.53046094470544214</c:v>
                </c:pt>
                <c:pt idx="142">
                  <c:v>0.53397817752293997</c:v>
                </c:pt>
                <c:pt idx="143">
                  <c:v>0.53747888265309296</c:v>
                </c:pt>
                <c:pt idx="144">
                  <c:v>0.54096299525026648</c:v>
                </c:pt>
                <c:pt idx="145">
                  <c:v>0.54443045338723617</c:v>
                </c:pt>
                <c:pt idx="146">
                  <c:v>0.54788119800783464</c:v>
                </c:pt>
                <c:pt idx="147">
                  <c:v>0.55131517288026488</c:v>
                </c:pt>
                <c:pt idx="148">
                  <c:v>0.55473232455107446</c:v>
                </c:pt>
                <c:pt idx="149">
                  <c:v>0.55813260229976758</c:v>
                </c:pt>
                <c:pt idx="150">
                  <c:v>0.56151595809405042</c:v>
                </c:pt>
                <c:pt idx="151">
                  <c:v>0.56488234654569536</c:v>
                </c:pt>
                <c:pt idx="152">
                  <c:v>0.56823172486700668</c:v>
                </c:pt>
                <c:pt idx="153">
                  <c:v>0.5715640528278827</c:v>
                </c:pt>
                <c:pt idx="154">
                  <c:v>0.57487929271346228</c:v>
                </c:pt>
                <c:pt idx="155">
                  <c:v>0.57817740928233863</c:v>
                </c:pt>
                <c:pt idx="156">
                  <c:v>0.58145836972534037</c:v>
                </c:pt>
                <c:pt idx="157">
                  <c:v>0.58472214362485753</c:v>
                </c:pt>
                <c:pt idx="158">
                  <c:v>0.58796870291471615</c:v>
                </c:pt>
                <c:pt idx="159">
                  <c:v>0.5911980218405779</c:v>
                </c:pt>
                <c:pt idx="160">
                  <c:v>0.59441007692086933</c:v>
                </c:pt>
                <c:pt idx="161">
                  <c:v>0.59760484690822002</c:v>
                </c:pt>
                <c:pt idx="162">
                  <c:v>0.60078231275140714</c:v>
                </c:pt>
                <c:pt idx="163">
                  <c:v>0.60394245755780329</c:v>
                </c:pt>
                <c:pt idx="164">
                  <c:v>0.60708526655630246</c:v>
                </c:pt>
                <c:pt idx="165">
                  <c:v>0.61021072706073709</c:v>
                </c:pt>
                <c:pt idx="166">
                  <c:v>0.61331882843376551</c:v>
                </c:pt>
                <c:pt idx="167">
                  <c:v>0.61640956205122177</c:v>
                </c:pt>
                <c:pt idx="168">
                  <c:v>0.61948292126693327</c:v>
                </c:pt>
                <c:pt idx="169">
                  <c:v>0.62253890137798229</c:v>
                </c:pt>
                <c:pt idx="170">
                  <c:v>0.62557749959041842</c:v>
                </c:pt>
                <c:pt idx="171">
                  <c:v>0.62859871498540687</c:v>
                </c:pt>
                <c:pt idx="172">
                  <c:v>0.63160254848581121</c:v>
                </c:pt>
                <c:pt idx="173">
                  <c:v>0.63458900282320352</c:v>
                </c:pt>
                <c:pt idx="174">
                  <c:v>0.63755808250528978</c:v>
                </c:pt>
                <c:pt idx="175">
                  <c:v>0.64050979378375861</c:v>
                </c:pt>
                <c:pt idx="176">
                  <c:v>0.64344414462252741</c:v>
                </c:pt>
                <c:pt idx="177">
                  <c:v>0.6463611446664046</c:v>
                </c:pt>
                <c:pt idx="178">
                  <c:v>0.64926080521013674</c:v>
                </c:pt>
                <c:pt idx="179">
                  <c:v>0.65214313916785827</c:v>
                </c:pt>
                <c:pt idx="180">
                  <c:v>0.65500816104292248</c:v>
                </c:pt>
                <c:pt idx="181">
                  <c:v>0.6578558868981188</c:v>
                </c:pt>
                <c:pt idx="182">
                  <c:v>0.66068633432626189</c:v>
                </c:pt>
                <c:pt idx="183">
                  <c:v>0.66349952242116128</c:v>
                </c:pt>
                <c:pt idx="184">
                  <c:v>0.66629547174894954</c:v>
                </c:pt>
                <c:pt idx="185">
                  <c:v>0.66907420431978171</c:v>
                </c:pt>
                <c:pt idx="186">
                  <c:v>0.67183574355988906</c:v>
                </c:pt>
                <c:pt idx="187">
                  <c:v>0.67458011428398545</c:v>
                </c:pt>
                <c:pt idx="188">
                  <c:v>0.67730734266802961</c:v>
                </c:pt>
                <c:pt idx="189">
                  <c:v>0.6800174562223289</c:v>
                </c:pt>
                <c:pt idx="190">
                  <c:v>0.68271048376498411</c:v>
                </c:pt>
                <c:pt idx="191">
                  <c:v>0.68538645539567455</c:v>
                </c:pt>
                <c:pt idx="192">
                  <c:v>0.68804540246977486</c:v>
                </c:pt>
                <c:pt idx="193">
                  <c:v>0.69068735757280286</c:v>
                </c:pt>
                <c:pt idx="194">
                  <c:v>0.69331235449519146</c:v>
                </c:pt>
                <c:pt idx="195">
                  <c:v>0.69592042820738398</c:v>
                </c:pt>
                <c:pt idx="196">
                  <c:v>0.69851161483524926</c:v>
                </c:pt>
                <c:pt idx="197">
                  <c:v>0.70108595163580878</c:v>
                </c:pt>
                <c:pt idx="198">
                  <c:v>0.70364347697327689</c:v>
                </c:pt>
                <c:pt idx="199">
                  <c:v>0.706184230295408</c:v>
                </c:pt>
                <c:pt idx="200">
                  <c:v>0.70870825211014976</c:v>
                </c:pt>
                <c:pt idx="201">
                  <c:v>0.7112155839625971</c:v>
                </c:pt>
                <c:pt idx="202">
                  <c:v>0.71370626841224072</c:v>
                </c:pt>
                <c:pt idx="203">
                  <c:v>0.71618034901051386</c:v>
                </c:pt>
                <c:pt idx="204">
                  <c:v>0.71863787027863157</c:v>
                </c:pt>
                <c:pt idx="205">
                  <c:v>0.72107887768571244</c:v>
                </c:pt>
                <c:pt idx="206">
                  <c:v>0.72350341762719017</c:v>
                </c:pt>
                <c:pt idx="207">
                  <c:v>0.72591153740350667</c:v>
                </c:pt>
                <c:pt idx="208">
                  <c:v>0.72830328519908338</c:v>
                </c:pt>
                <c:pt idx="209">
                  <c:v>0.73067871006156693</c:v>
                </c:pt>
                <c:pt idx="210">
                  <c:v>0.73303786188135112</c:v>
                </c:pt>
                <c:pt idx="211">
                  <c:v>0.73538079137136925</c:v>
                </c:pt>
                <c:pt idx="212">
                  <c:v>0.73770755004714839</c:v>
                </c:pt>
                <c:pt idx="213">
                  <c:v>0.74001819020713766</c:v>
                </c:pt>
                <c:pt idx="214">
                  <c:v>0.74231276491328724</c:v>
                </c:pt>
                <c:pt idx="215">
                  <c:v>0.7445913279718992</c:v>
                </c:pt>
                <c:pt idx="216">
                  <c:v>0.74685393391472243</c:v>
                </c:pt>
                <c:pt idx="217">
                  <c:v>0.74910063798030913</c:v>
                </c:pt>
                <c:pt idx="218">
                  <c:v>0.75133149609562078</c:v>
                </c:pt>
                <c:pt idx="219">
                  <c:v>0.75354656485788341</c:v>
                </c:pt>
                <c:pt idx="220">
                  <c:v>0.7557459015166843</c:v>
                </c:pt>
                <c:pt idx="221">
                  <c:v>0.75792956395631994</c:v>
                </c:pt>
                <c:pt idx="222">
                  <c:v>0.76009761067837978</c:v>
                </c:pt>
                <c:pt idx="223">
                  <c:v>0.76225010078456756</c:v>
                </c:pt>
                <c:pt idx="224">
                  <c:v>0.76438709395976334</c:v>
                </c:pt>
                <c:pt idx="225">
                  <c:v>0.76650865045531746</c:v>
                </c:pt>
                <c:pt idx="226">
                  <c:v>0.76861483107257278</c:v>
                </c:pt>
                <c:pt idx="227">
                  <c:v>0.77070569714661985</c:v>
                </c:pt>
                <c:pt idx="228">
                  <c:v>0.77278131053027854</c:v>
                </c:pt>
                <c:pt idx="229">
                  <c:v>0.77484173357830044</c:v>
                </c:pt>
                <c:pt idx="230">
                  <c:v>0.77688702913179741</c:v>
                </c:pt>
                <c:pt idx="231">
                  <c:v>0.77891726050288779</c:v>
                </c:pt>
                <c:pt idx="232">
                  <c:v>0.78093249145956078</c:v>
                </c:pt>
                <c:pt idx="233">
                  <c:v>0.78293278621075535</c:v>
                </c:pt>
                <c:pt idx="234">
                  <c:v>0.78491820939165491</c:v>
                </c:pt>
                <c:pt idx="235">
                  <c:v>0.78688882604918731</c:v>
                </c:pt>
                <c:pt idx="236">
                  <c:v>0.78884470162774256</c:v>
                </c:pt>
                <c:pt idx="237">
                  <c:v>0.79078590195508736</c:v>
                </c:pt>
                <c:pt idx="238">
                  <c:v>0.79271249322849291</c:v>
                </c:pt>
                <c:pt idx="239">
                  <c:v>0.79462454200105825</c:v>
                </c:pt>
                <c:pt idx="240">
                  <c:v>0.79652211516823912</c:v>
                </c:pt>
                <c:pt idx="241">
                  <c:v>0.79840527995457289</c:v>
                </c:pt>
                <c:pt idx="242">
                  <c:v>0.80027410390060028</c:v>
                </c:pt>
                <c:pt idx="243">
                  <c:v>0.80212865484997908</c:v>
                </c:pt>
                <c:pt idx="244">
                  <c:v>0.80396900093679724</c:v>
                </c:pt>
                <c:pt idx="245">
                  <c:v>0.80579521057306691</c:v>
                </c:pt>
                <c:pt idx="246">
                  <c:v>0.80760735243641324</c:v>
                </c:pt>
                <c:pt idx="247">
                  <c:v>0.80940549545795037</c:v>
                </c:pt>
                <c:pt idx="248">
                  <c:v>0.8111897088103347</c:v>
                </c:pt>
                <c:pt idx="249">
                  <c:v>0.81296006189600889</c:v>
                </c:pt>
                <c:pt idx="250">
                  <c:v>0.81471662433562431</c:v>
                </c:pt>
                <c:pt idx="251">
                  <c:v>0.81645946595663754</c:v>
                </c:pt>
                <c:pt idx="252">
                  <c:v>0.81818865678209118</c:v>
                </c:pt>
                <c:pt idx="253">
                  <c:v>0.81990426701956332</c:v>
                </c:pt>
                <c:pt idx="254">
                  <c:v>0.82160636705029599</c:v>
                </c:pt>
                <c:pt idx="255">
                  <c:v>0.82329502741849003</c:v>
                </c:pt>
                <c:pt idx="256">
                  <c:v>0.82497031882077421</c:v>
                </c:pt>
                <c:pt idx="257">
                  <c:v>0.82663231209583743</c:v>
                </c:pt>
                <c:pt idx="258">
                  <c:v>0.82828107821423047</c:v>
                </c:pt>
                <c:pt idx="259">
                  <c:v>0.82991668826833265</c:v>
                </c:pt>
                <c:pt idx="260">
                  <c:v>0.83153921346247761</c:v>
                </c:pt>
                <c:pt idx="261">
                  <c:v>0.83314872510324234</c:v>
                </c:pt>
                <c:pt idx="262">
                  <c:v>0.83474529458989588</c:v>
                </c:pt>
                <c:pt idx="263">
                  <c:v>0.83632899340500333</c:v>
                </c:pt>
                <c:pt idx="264">
                  <c:v>0.83789989310518753</c:v>
                </c:pt>
                <c:pt idx="265">
                  <c:v>0.83945806531204403</c:v>
                </c:pt>
                <c:pt idx="266">
                  <c:v>0.84100358170320832</c:v>
                </c:pt>
                <c:pt idx="267">
                  <c:v>0.84253651400357321</c:v>
                </c:pt>
                <c:pt idx="268">
                  <c:v>0.8440569339766576</c:v>
                </c:pt>
                <c:pt idx="269">
                  <c:v>0.8455649134161205</c:v>
                </c:pt>
                <c:pt idx="270">
                  <c:v>0.8470605241374215</c:v>
                </c:pt>
                <c:pt idx="271">
                  <c:v>0.84854383796962551</c:v>
                </c:pt>
                <c:pt idx="272">
                  <c:v>0.85001492674735046</c:v>
                </c:pt>
                <c:pt idx="273">
                  <c:v>0.85147386230285571</c:v>
                </c:pt>
                <c:pt idx="274">
                  <c:v>0.8529207164582715</c:v>
                </c:pt>
                <c:pt idx="275">
                  <c:v>0.85435556101796306</c:v>
                </c:pt>
                <c:pt idx="276">
                  <c:v>0.85577846776103383</c:v>
                </c:pt>
                <c:pt idx="277">
                  <c:v>0.85718950843396446</c:v>
                </c:pt>
                <c:pt idx="278">
                  <c:v>0.85858875474338081</c:v>
                </c:pt>
                <c:pt idx="279">
                  <c:v>0.85997627834895962</c:v>
                </c:pt>
                <c:pt idx="280">
                  <c:v>0.86135215085645878</c:v>
                </c:pt>
                <c:pt idx="281">
                  <c:v>0.86271644381088208</c:v>
                </c:pt>
                <c:pt idx="282">
                  <c:v>0.86406922868976621</c:v>
                </c:pt>
                <c:pt idx="283">
                  <c:v>0.86541057689659773</c:v>
                </c:pt>
                <c:pt idx="284">
                  <c:v>0.86674055975435216</c:v>
                </c:pt>
                <c:pt idx="285">
                  <c:v>0.8680592484991575</c:v>
                </c:pt>
                <c:pt idx="286">
                  <c:v>0.86936671427407841</c:v>
                </c:pt>
                <c:pt idx="287">
                  <c:v>0.87066302812302188</c:v>
                </c:pt>
                <c:pt idx="288">
                  <c:v>0.87194826098475908</c:v>
                </c:pt>
                <c:pt idx="289">
                  <c:v>0.87322248368706923</c:v>
                </c:pt>
                <c:pt idx="290">
                  <c:v>0.87448576694099411</c:v>
                </c:pt>
                <c:pt idx="291">
                  <c:v>0.87573818133521275</c:v>
                </c:pt>
                <c:pt idx="292">
                  <c:v>0.87697979733052323</c:v>
                </c:pt>
                <c:pt idx="293">
                  <c:v>0.87821068525444357</c:v>
                </c:pt>
                <c:pt idx="294">
                  <c:v>0.87943091529591633</c:v>
                </c:pt>
                <c:pt idx="295">
                  <c:v>0.8806405575001286</c:v>
                </c:pt>
                <c:pt idx="296">
                  <c:v>0.88183968176343441</c:v>
                </c:pt>
                <c:pt idx="297">
                  <c:v>0.88302835782838962</c:v>
                </c:pt>
                <c:pt idx="298">
                  <c:v>0.88420665527888542</c:v>
                </c:pt>
                <c:pt idx="299">
                  <c:v>0.8853746435353933</c:v>
                </c:pt>
                <c:pt idx="300">
                  <c:v>0.88653239185030652</c:v>
                </c:pt>
                <c:pt idx="301">
                  <c:v>0.88767996930338788</c:v>
                </c:pt>
                <c:pt idx="302">
                  <c:v>0.88881744479731362</c:v>
                </c:pt>
                <c:pt idx="303">
                  <c:v>0.88994488705332009</c:v>
                </c:pt>
                <c:pt idx="304">
                  <c:v>0.89106236460694654</c:v>
                </c:pt>
                <c:pt idx="305">
                  <c:v>0.89216994580387299</c:v>
                </c:pt>
                <c:pt idx="306">
                  <c:v>0.89326769879585688</c:v>
                </c:pt>
                <c:pt idx="307">
                  <c:v>0.89435569153676187</c:v>
                </c:pt>
                <c:pt idx="308">
                  <c:v>0.89543399177867866</c:v>
                </c:pt>
                <c:pt idx="309">
                  <c:v>0.8965026670681403</c:v>
                </c:pt>
                <c:pt idx="310">
                  <c:v>0.89756178474242487</c:v>
                </c:pt>
                <c:pt idx="311">
                  <c:v>0.89861141192595106</c:v>
                </c:pt>
                <c:pt idx="312">
                  <c:v>0.89965161552676043</c:v>
                </c:pt>
                <c:pt idx="313">
                  <c:v>0.90068246223308379</c:v>
                </c:pt>
                <c:pt idx="314">
                  <c:v>0.90170401851000137</c:v>
                </c:pt>
                <c:pt idx="315">
                  <c:v>0.9027163505961785</c:v>
                </c:pt>
                <c:pt idx="316">
                  <c:v>0.90371952450069248</c:v>
                </c:pt>
                <c:pt idx="317">
                  <c:v>0.90471360599993733</c:v>
                </c:pt>
                <c:pt idx="318">
                  <c:v>0.9056986606346149</c:v>
                </c:pt>
                <c:pt idx="319">
                  <c:v>0.90667475370679984</c:v>
                </c:pt>
                <c:pt idx="320">
                  <c:v>0.90764195027709071</c:v>
                </c:pt>
                <c:pt idx="321">
                  <c:v>0.90860031516183493</c:v>
                </c:pt>
                <c:pt idx="322">
                  <c:v>0.9095499129304333</c:v>
                </c:pt>
                <c:pt idx="323">
                  <c:v>0.91049080790271908</c:v>
                </c:pt>
                <c:pt idx="324">
                  <c:v>0.91142306414641372</c:v>
                </c:pt>
                <c:pt idx="325">
                  <c:v>0.91234674547465733</c:v>
                </c:pt>
                <c:pt idx="326">
                  <c:v>0.9132619154436078</c:v>
                </c:pt>
                <c:pt idx="327">
                  <c:v>0.91416863735011911</c:v>
                </c:pt>
                <c:pt idx="328">
                  <c:v>0.91506697422948446</c:v>
                </c:pt>
                <c:pt idx="329">
                  <c:v>0.91595698885325227</c:v>
                </c:pt>
                <c:pt idx="330">
                  <c:v>0.91683874372711283</c:v>
                </c:pt>
                <c:pt idx="331">
                  <c:v>0.91771230108884916</c:v>
                </c:pt>
                <c:pt idx="332">
                  <c:v>0.91857772290635797</c:v>
                </c:pt>
                <c:pt idx="333">
                  <c:v>0.91943507087573728</c:v>
                </c:pt>
                <c:pt idx="334">
                  <c:v>0.92028440641943554</c:v>
                </c:pt>
                <c:pt idx="335">
                  <c:v>0.92112579068446987</c:v>
                </c:pt>
                <c:pt idx="336">
                  <c:v>0.92195928454070497</c:v>
                </c:pt>
                <c:pt idx="337">
                  <c:v>0.92278494857919391</c:v>
                </c:pt>
                <c:pt idx="338">
                  <c:v>0.92360284311058405</c:v>
                </c:pt>
                <c:pt idx="339">
                  <c:v>0.92441302816357696</c:v>
                </c:pt>
                <c:pt idx="340">
                  <c:v>0.92521556348345757</c:v>
                </c:pt>
                <c:pt idx="341">
                  <c:v>0.92601050853067135</c:v>
                </c:pt>
                <c:pt idx="342">
                  <c:v>0.92679792247946968</c:v>
                </c:pt>
                <c:pt idx="343">
                  <c:v>0.9275778642166046</c:v>
                </c:pt>
                <c:pt idx="344">
                  <c:v>0.92835039234008487</c:v>
                </c:pt>
                <c:pt idx="345">
                  <c:v>0.92911556515798277</c:v>
                </c:pt>
                <c:pt idx="346">
                  <c:v>0.92987344068730071</c:v>
                </c:pt>
                <c:pt idx="347">
                  <c:v>0.93062407665288771</c:v>
                </c:pt>
                <c:pt idx="348">
                  <c:v>0.93136753048640974</c:v>
                </c:pt>
                <c:pt idx="349">
                  <c:v>0.93210385932537254</c:v>
                </c:pt>
                <c:pt idx="350">
                  <c:v>0.93283312001219565</c:v>
                </c:pt>
                <c:pt idx="351">
                  <c:v>0.9335553690933357</c:v>
                </c:pt>
                <c:pt idx="352">
                  <c:v>0.93427066281846183</c:v>
                </c:pt>
                <c:pt idx="353">
                  <c:v>0.93497905713967699</c:v>
                </c:pt>
                <c:pt idx="354">
                  <c:v>0.93568060771078865</c:v>
                </c:pt>
                <c:pt idx="355">
                  <c:v>0.93637536988662795</c:v>
                </c:pt>
                <c:pt idx="356">
                  <c:v>0.93706339872241351</c:v>
                </c:pt>
                <c:pt idx="357">
                  <c:v>0.93774474897316129</c:v>
                </c:pt>
                <c:pt idx="358">
                  <c:v>0.93841947509314116</c:v>
                </c:pt>
                <c:pt idx="359">
                  <c:v>0.93908763123537486</c:v>
                </c:pt>
                <c:pt idx="360">
                  <c:v>0.93974927125118057</c:v>
                </c:pt>
                <c:pt idx="361">
                  <c:v>0.94040444868975781</c:v>
                </c:pt>
                <c:pt idx="362">
                  <c:v>0.94105321679781584</c:v>
                </c:pt>
                <c:pt idx="363">
                  <c:v>0.94169562851924227</c:v>
                </c:pt>
                <c:pt idx="364">
                  <c:v>0.94233173649481528</c:v>
                </c:pt>
                <c:pt idx="365">
                  <c:v>0.94296159306194993</c:v>
                </c:pt>
                <c:pt idx="366">
                  <c:v>0.94358525025449147</c:v>
                </c:pt>
                <c:pt idx="367">
                  <c:v>0.94420275980254054</c:v>
                </c:pt>
                <c:pt idx="368">
                  <c:v>0.94481417313231875</c:v>
                </c:pt>
                <c:pt idx="369">
                  <c:v>0.94541954136607409</c:v>
                </c:pt>
                <c:pt idx="370">
                  <c:v>0.94601891532201798</c:v>
                </c:pt>
                <c:pt idx="371">
                  <c:v>0.94661234551430329</c:v>
                </c:pt>
                <c:pt idx="372">
                  <c:v>0.94719988215303286</c:v>
                </c:pt>
                <c:pt idx="373">
                  <c:v>0.9477815751443065</c:v>
                </c:pt>
                <c:pt idx="374">
                  <c:v>0.94835747409030036</c:v>
                </c:pt>
                <c:pt idx="375">
                  <c:v>0.94892762828937915</c:v>
                </c:pt>
                <c:pt idx="376">
                  <c:v>0.94949208673624397</c:v>
                </c:pt>
                <c:pt idx="377">
                  <c:v>0.95005089812210719</c:v>
                </c:pt>
                <c:pt idx="378">
                  <c:v>0.95060411083490493</c:v>
                </c:pt>
                <c:pt idx="379">
                  <c:v>0.95115177295953535</c:v>
                </c:pt>
                <c:pt idx="380">
                  <c:v>0.9516939322781317</c:v>
                </c:pt>
                <c:pt idx="381">
                  <c:v>0.95223063627036064</c:v>
                </c:pt>
                <c:pt idx="382">
                  <c:v>0.95276193211375415</c:v>
                </c:pt>
                <c:pt idx="383">
                  <c:v>0.9532878666840674</c:v>
                </c:pt>
                <c:pt idx="384">
                  <c:v>0.95380848655566519</c:v>
                </c:pt>
                <c:pt idx="385">
                  <c:v>0.95432383800193721</c:v>
                </c:pt>
                <c:pt idx="386">
                  <c:v>0.95483396699573753</c:v>
                </c:pt>
                <c:pt idx="387">
                  <c:v>0.95533891920985492</c:v>
                </c:pt>
                <c:pt idx="388">
                  <c:v>0.9558387400175038</c:v>
                </c:pt>
                <c:pt idx="389">
                  <c:v>0.95633347449284489</c:v>
                </c:pt>
                <c:pt idx="390">
                  <c:v>0.95682316741152929</c:v>
                </c:pt>
                <c:pt idx="391">
                  <c:v>0.95730786325126571</c:v>
                </c:pt>
                <c:pt idx="392">
                  <c:v>0.95778760619241288</c:v>
                </c:pt>
                <c:pt idx="393">
                  <c:v>0.9582624401185954</c:v>
                </c:pt>
                <c:pt idx="394">
                  <c:v>0.95873240861734188</c:v>
                </c:pt>
                <c:pt idx="395">
                  <c:v>0.95919755498074522</c:v>
                </c:pt>
                <c:pt idx="396">
                  <c:v>0.95965792220614499</c:v>
                </c:pt>
                <c:pt idx="397">
                  <c:v>0.9601135529968321</c:v>
                </c:pt>
                <c:pt idx="398">
                  <c:v>0.96056448976277298</c:v>
                </c:pt>
                <c:pt idx="399">
                  <c:v>0.96101077462135409</c:v>
                </c:pt>
                <c:pt idx="400">
                  <c:v>0.96145244939814867</c:v>
                </c:pt>
                <c:pt idx="401">
                  <c:v>0.96188955562770029</c:v>
                </c:pt>
                <c:pt idx="402">
                  <c:v>0.9623221345543258</c:v>
                </c:pt>
                <c:pt idx="403">
                  <c:v>0.96275022713294045</c:v>
                </c:pt>
                <c:pt idx="404">
                  <c:v>0.9631738740298954</c:v>
                </c:pt>
                <c:pt idx="405">
                  <c:v>0.96359311562383776</c:v>
                </c:pt>
                <c:pt idx="406">
                  <c:v>0.96400799200658571</c:v>
                </c:pt>
                <c:pt idx="407">
                  <c:v>0.96441854298402119</c:v>
                </c:pt>
                <c:pt idx="408">
                  <c:v>0.96482480807699855</c:v>
                </c:pt>
                <c:pt idx="409">
                  <c:v>0.9652268265222701</c:v>
                </c:pt>
                <c:pt idx="410">
                  <c:v>0.96562463727342662</c:v>
                </c:pt>
                <c:pt idx="411">
                  <c:v>0.96601827900185289</c:v>
                </c:pt>
                <c:pt idx="412">
                  <c:v>0.96640779009769984</c:v>
                </c:pt>
                <c:pt idx="413">
                  <c:v>0.9667932086708686</c:v>
                </c:pt>
                <c:pt idx="414">
                  <c:v>0.96717457255201078</c:v>
                </c:pt>
                <c:pt idx="415">
                  <c:v>0.9675519192935409</c:v>
                </c:pt>
                <c:pt idx="416">
                  <c:v>0.96792528617066431</c:v>
                </c:pt>
                <c:pt idx="417">
                  <c:v>0.96829471018241475</c:v>
                </c:pt>
                <c:pt idx="418">
                  <c:v>0.96866022805270824</c:v>
                </c:pt>
                <c:pt idx="419">
                  <c:v>0.96902187623140656</c:v>
                </c:pt>
                <c:pt idx="420">
                  <c:v>0.96937969089539333</c:v>
                </c:pt>
                <c:pt idx="421">
                  <c:v>0.96973370794966307</c:v>
                </c:pt>
                <c:pt idx="422">
                  <c:v>0.97008396302841859</c:v>
                </c:pt>
                <c:pt idx="423">
                  <c:v>0.9704304914961821</c:v>
                </c:pt>
                <c:pt idx="424">
                  <c:v>0.97077332844891562</c:v>
                </c:pt>
                <c:pt idx="425">
                  <c:v>0.97111250871515065</c:v>
                </c:pt>
                <c:pt idx="426">
                  <c:v>0.97144806685712992</c:v>
                </c:pt>
                <c:pt idx="427">
                  <c:v>0.97178003717195671</c:v>
                </c:pt>
                <c:pt idx="428">
                  <c:v>0.97210845369275456</c:v>
                </c:pt>
                <c:pt idx="429">
                  <c:v>0.9724333501898359</c:v>
                </c:pt>
                <c:pt idx="430">
                  <c:v>0.9727547601718779</c:v>
                </c:pt>
                <c:pt idx="431">
                  <c:v>0.97307271688710906</c:v>
                </c:pt>
                <c:pt idx="432">
                  <c:v>0.9733872533245016</c:v>
                </c:pt>
                <c:pt idx="433">
                  <c:v>0.97369840221497272</c:v>
                </c:pt>
                <c:pt idx="434">
                  <c:v>0.97400619603259342</c:v>
                </c:pt>
                <c:pt idx="435">
                  <c:v>0.97431066699580382</c:v>
                </c:pt>
                <c:pt idx="436">
                  <c:v>0.97461184706863579</c:v>
                </c:pt>
                <c:pt idx="437">
                  <c:v>0.97490976796194251</c:v>
                </c:pt>
                <c:pt idx="438">
                  <c:v>0.97520446113463333</c:v>
                </c:pt>
                <c:pt idx="439">
                  <c:v>0.97549595779491582</c:v>
                </c:pt>
                <c:pt idx="440">
                  <c:v>0.97578428890154301</c:v>
                </c:pt>
                <c:pt idx="441">
                  <c:v>0.97606948516506697</c:v>
                </c:pt>
                <c:pt idx="442">
                  <c:v>0.9763515770490957</c:v>
                </c:pt>
                <c:pt idx="443">
                  <c:v>0.97663059477155856</c:v>
                </c:pt>
                <c:pt idx="444">
                  <c:v>0.97690656830597211</c:v>
                </c:pt>
                <c:pt idx="445">
                  <c:v>0.97717952738271441</c:v>
                </c:pt>
                <c:pt idx="446">
                  <c:v>0.97744950149030196</c:v>
                </c:pt>
                <c:pt idx="447">
                  <c:v>0.97771651987666974</c:v>
                </c:pt>
                <c:pt idx="448">
                  <c:v>0.97798061155045712</c:v>
                </c:pt>
                <c:pt idx="449">
                  <c:v>0.97824180528229687</c:v>
                </c:pt>
                <c:pt idx="450">
                  <c:v>0.97850012960610599</c:v>
                </c:pt>
                <c:pt idx="451">
                  <c:v>0.97875561282038182</c:v>
                </c:pt>
                <c:pt idx="452">
                  <c:v>0.97900828298949993</c:v>
                </c:pt>
                <c:pt idx="453">
                  <c:v>0.97925816794501508</c:v>
                </c:pt>
                <c:pt idx="454">
                  <c:v>0.97950529528696495</c:v>
                </c:pt>
                <c:pt idx="455">
                  <c:v>0.97974969238517584</c:v>
                </c:pt>
                <c:pt idx="456">
                  <c:v>0.97999138638057071</c:v>
                </c:pt>
                <c:pt idx="457">
                  <c:v>0.98023040418647889</c:v>
                </c:pt>
                <c:pt idx="458">
                  <c:v>0.9804667724899484</c:v>
                </c:pt>
                <c:pt idx="459">
                  <c:v>0.98070051775305855</c:v>
                </c:pt>
                <c:pt idx="460">
                  <c:v>0.98093166621423533</c:v>
                </c:pt>
                <c:pt idx="461">
                  <c:v>0.98116024388956646</c:v>
                </c:pt>
                <c:pt idx="462">
                  <c:v>0.98138627657411903</c:v>
                </c:pt>
                <c:pt idx="463">
                  <c:v>0.9816097898432562</c:v>
                </c:pt>
                <c:pt idx="464">
                  <c:v>0.98183080905395659</c:v>
                </c:pt>
                <c:pt idx="465">
                  <c:v>0.98204935934613258</c:v>
                </c:pt>
                <c:pt idx="466">
                  <c:v>0.98226546564394934</c:v>
                </c:pt>
                <c:pt idx="467">
                  <c:v>0.98247915265714425</c:v>
                </c:pt>
                <c:pt idx="468">
                  <c:v>0.98269044488234647</c:v>
                </c:pt>
                <c:pt idx="469">
                  <c:v>0.98289936660439536</c:v>
                </c:pt>
                <c:pt idx="470">
                  <c:v>0.9831059418976601</c:v>
                </c:pt>
                <c:pt idx="471">
                  <c:v>0.98331019462735714</c:v>
                </c:pt>
                <c:pt idx="472">
                  <c:v>0.98351214845086854</c:v>
                </c:pt>
                <c:pt idx="473">
                  <c:v>0.98371182681905833</c:v>
                </c:pt>
                <c:pt idx="474">
                  <c:v>0.98390925297758858</c:v>
                </c:pt>
                <c:pt idx="475">
                  <c:v>0.98410444996823487</c:v>
                </c:pt>
                <c:pt idx="476">
                  <c:v>0.98429744063019875</c:v>
                </c:pt>
                <c:pt idx="477">
                  <c:v>0.98448824760142151</c:v>
                </c:pt>
                <c:pt idx="478">
                  <c:v>0.98467689331989361</c:v>
                </c:pt>
                <c:pt idx="479">
                  <c:v>0.98486340002496497</c:v>
                </c:pt>
                <c:pt idx="480">
                  <c:v>0.98504778975865237</c:v>
                </c:pt>
                <c:pt idx="481">
                  <c:v>0.98523008436694415</c:v>
                </c:pt>
                <c:pt idx="482">
                  <c:v>0.98541030550110509</c:v>
                </c:pt>
                <c:pt idx="483">
                  <c:v>0.98558847461897736</c:v>
                </c:pt>
                <c:pt idx="484">
                  <c:v>0.98576461298627971</c:v>
                </c:pt>
                <c:pt idx="485">
                  <c:v>0.98593874167790463</c:v>
                </c:pt>
                <c:pt idx="486">
                  <c:v>0.98611088157921323</c:v>
                </c:pt>
                <c:pt idx="487">
                  <c:v>0.98628105338732641</c:v>
                </c:pt>
                <c:pt idx="488">
                  <c:v>0.98644927761241508</c:v>
                </c:pt>
                <c:pt idx="489">
                  <c:v>0.98661557457898597</c:v>
                </c:pt>
                <c:pt idx="490">
                  <c:v>0.98677996442716531</c:v>
                </c:pt>
                <c:pt idx="491">
                  <c:v>0.98694246711398048</c:v>
                </c:pt>
                <c:pt idx="492">
                  <c:v>0.98710310241463584</c:v>
                </c:pt>
                <c:pt idx="493">
                  <c:v>0.98726188992378849</c:v>
                </c:pt>
                <c:pt idx="494">
                  <c:v>0.98741884905681931</c:v>
                </c:pt>
                <c:pt idx="495">
                  <c:v>0.98757399905109955</c:v>
                </c:pt>
                <c:pt idx="496">
                  <c:v>0.98772735896725694</c:v>
                </c:pt>
                <c:pt idx="497">
                  <c:v>0.98787894769043472</c:v>
                </c:pt>
                <c:pt idx="498">
                  <c:v>0.9880287839315498</c:v>
                </c:pt>
                <c:pt idx="499">
                  <c:v>0.98817688622854594</c:v>
                </c:pt>
                <c:pt idx="500">
                  <c:v>0.98832327294764311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Age_Fin_Prio!$N$3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Age_Fin_Prio!$K$4:$K$504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Age_Fin_Prio!$N$4:$N$504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47072"/>
        <c:axId val="1654756320"/>
      </c:scatterChart>
      <c:valAx>
        <c:axId val="16547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4756320"/>
        <c:crosses val="autoZero"/>
        <c:crossBetween val="midCat"/>
        <c:majorUnit val="50"/>
      </c:valAx>
      <c:valAx>
        <c:axId val="16547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47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Fin: 1, Age: 25, Prio: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Age_Fin_Prio!$Q$3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Age_Fin_Prio!$K$4:$K$504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Age_Fin_Prio!$Q$4:$Q$504</c:f>
              <c:numCache>
                <c:formatCode>General</c:formatCode>
                <c:ptCount val="501"/>
                <c:pt idx="0">
                  <c:v>0</c:v>
                </c:pt>
                <c:pt idx="1">
                  <c:v>6.7025308683499318E-4</c:v>
                </c:pt>
                <c:pt idx="2">
                  <c:v>1.7682828849422405E-3</c:v>
                </c:pt>
                <c:pt idx="3">
                  <c:v>3.1178123676135483E-3</c:v>
                </c:pt>
                <c:pt idx="4">
                  <c:v>4.6609400864979778E-3</c:v>
                </c:pt>
                <c:pt idx="5">
                  <c:v>6.3651851684276561E-3</c:v>
                </c:pt>
                <c:pt idx="6">
                  <c:v>8.2090100454086379E-3</c:v>
                </c:pt>
                <c:pt idx="7">
                  <c:v>1.01767726519566E-2</c:v>
                </c:pt>
                <c:pt idx="8">
                  <c:v>1.2256431894116848E-2</c:v>
                </c:pt>
                <c:pt idx="9">
                  <c:v>1.4438333994071573E-2</c:v>
                </c:pt>
                <c:pt idx="10">
                  <c:v>1.6714502703993328E-2</c:v>
                </c:pt>
                <c:pt idx="11">
                  <c:v>1.9078193126522591E-2</c:v>
                </c:pt>
                <c:pt idx="12">
                  <c:v>2.1523595490279601E-2</c:v>
                </c:pt>
                <c:pt idx="13">
                  <c:v>2.4045629859166473E-2</c:v>
                </c:pt>
                <c:pt idx="14">
                  <c:v>2.6639798844139917E-2</c:v>
                </c:pt>
                <c:pt idx="15">
                  <c:v>2.9302078863323922E-2</c:v>
                </c:pt>
                <c:pt idx="16">
                  <c:v>3.2028837909286456E-2</c:v>
                </c:pt>
                <c:pt idx="17">
                  <c:v>3.4816772075202063E-2</c:v>
                </c:pt>
                <c:pt idx="18">
                  <c:v>3.7662855687137342E-2</c:v>
                </c:pt>
                <c:pt idx="19">
                  <c:v>4.0564301517512558E-2</c:v>
                </c:pt>
                <c:pt idx="20">
                  <c:v>4.3518528608421425E-2</c:v>
                </c:pt>
                <c:pt idx="21">
                  <c:v>4.6523135934476989E-2</c:v>
                </c:pt>
                <c:pt idx="22">
                  <c:v>4.9575880612618861E-2</c:v>
                </c:pt>
                <c:pt idx="23">
                  <c:v>5.2674659698996873E-2</c:v>
                </c:pt>
                <c:pt idx="24">
                  <c:v>5.5817494849176752E-2</c:v>
                </c:pt>
                <c:pt idx="25">
                  <c:v>5.9002519288409161E-2</c:v>
                </c:pt>
                <c:pt idx="26">
                  <c:v>6.2227966663744416E-2</c:v>
                </c:pt>
                <c:pt idx="27">
                  <c:v>6.5492161442770702E-2</c:v>
                </c:pt>
                <c:pt idx="28">
                  <c:v>6.8793510593828655E-2</c:v>
                </c:pt>
                <c:pt idx="29">
                  <c:v>7.213049633596047E-2</c:v>
                </c:pt>
                <c:pt idx="30">
                  <c:v>7.5501669788021308E-2</c:v>
                </c:pt>
                <c:pt idx="31">
                  <c:v>7.8905645378421152E-2</c:v>
                </c:pt>
                <c:pt idx="32">
                  <c:v>8.2341095902134676E-2</c:v>
                </c:pt>
                <c:pt idx="33">
                  <c:v>8.5806748131567079E-2</c:v>
                </c:pt>
                <c:pt idx="34">
                  <c:v>8.930137890379386E-2</c:v>
                </c:pt>
                <c:pt idx="35">
                  <c:v>9.2823811619516028E-2</c:v>
                </c:pt>
                <c:pt idx="36">
                  <c:v>9.6372913099464164E-2</c:v>
                </c:pt>
                <c:pt idx="37">
                  <c:v>9.9947590752456628E-2</c:v>
                </c:pt>
                <c:pt idx="38">
                  <c:v>0.10354679001628164</c:v>
                </c:pt>
                <c:pt idx="39">
                  <c:v>0.10716949203830672</c:v>
                </c:pt>
                <c:pt idx="40">
                  <c:v>0.11081471156749501</c:v>
                </c:pt>
                <c:pt idx="41">
                  <c:v>0.11448149503347838</c:v>
                </c:pt>
                <c:pt idx="42">
                  <c:v>0.11816891879167535</c:v>
                </c:pt>
                <c:pt idx="43">
                  <c:v>0.12187608751625012</c:v>
                </c:pt>
                <c:pt idx="44">
                  <c:v>0.12560213272508403</c:v>
                </c:pt>
                <c:pt idx="45">
                  <c:v>0.12934621142295077</c:v>
                </c:pt>
                <c:pt idx="46">
                  <c:v>0.13310750485080824</c:v>
                </c:pt>
                <c:pt idx="47">
                  <c:v>0.13688521733059145</c:v>
                </c:pt>
                <c:pt idx="48">
                  <c:v>0.14067857519616367</c:v>
                </c:pt>
                <c:pt idx="49">
                  <c:v>0.14448682580216476</c:v>
                </c:pt>
                <c:pt idx="50">
                  <c:v>0.14830923660345396</c:v>
                </c:pt>
                <c:pt idx="51">
                  <c:v>0.15214509429864875</c:v>
                </c:pt>
                <c:pt idx="52">
                  <c:v>0.15599370403198853</c:v>
                </c:pt>
                <c:pt idx="53">
                  <c:v>0.1598543886483641</c:v>
                </c:pt>
                <c:pt idx="54">
                  <c:v>0.16372648799690726</c:v>
                </c:pt>
                <c:pt idx="55">
                  <c:v>0.16760935827900614</c:v>
                </c:pt>
                <c:pt idx="56">
                  <c:v>0.17150237143703773</c:v>
                </c:pt>
                <c:pt idx="57">
                  <c:v>0.17540491458047702</c:v>
                </c:pt>
                <c:pt idx="58">
                  <c:v>0.17931638944637474</c:v>
                </c:pt>
                <c:pt idx="59">
                  <c:v>0.18323621189148054</c:v>
                </c:pt>
                <c:pt idx="60">
                  <c:v>0.18716381141354943</c:v>
                </c:pt>
                <c:pt idx="61">
                  <c:v>0.19109863069960531</c:v>
                </c:pt>
                <c:pt idx="62">
                  <c:v>0.19504012519912572</c:v>
                </c:pt>
                <c:pt idx="63">
                  <c:v>0.19898776272031227</c:v>
                </c:pt>
                <c:pt idx="64">
                  <c:v>0.2029410230477604</c:v>
                </c:pt>
                <c:pt idx="65">
                  <c:v>0.20689939758000198</c:v>
                </c:pt>
                <c:pt idx="66">
                  <c:v>0.21086238898551257</c:v>
                </c:pt>
                <c:pt idx="67">
                  <c:v>0.2148295108759094</c:v>
                </c:pt>
                <c:pt idx="68">
                  <c:v>0.21880028749515867</c:v>
                </c:pt>
                <c:pt idx="69">
                  <c:v>0.22277425342371904</c:v>
                </c:pt>
                <c:pt idx="70">
                  <c:v>0.22675095329662898</c:v>
                </c:pt>
                <c:pt idx="71">
                  <c:v>0.23072994153462678</c:v>
                </c:pt>
                <c:pt idx="72">
                  <c:v>0.23471078208746576</c:v>
                </c:pt>
                <c:pt idx="73">
                  <c:v>0.23869304818864867</c:v>
                </c:pt>
                <c:pt idx="74">
                  <c:v>0.24267632212086898</c:v>
                </c:pt>
                <c:pt idx="75">
                  <c:v>0.24666019499149672</c:v>
                </c:pt>
                <c:pt idx="76">
                  <c:v>0.25064426651750349</c:v>
                </c:pt>
                <c:pt idx="77">
                  <c:v>0.25462814481925056</c:v>
                </c:pt>
                <c:pt idx="78">
                  <c:v>0.25861144622262577</c:v>
                </c:pt>
                <c:pt idx="79">
                  <c:v>0.26259379506904013</c:v>
                </c:pt>
                <c:pt idx="80">
                  <c:v>0.26657482353282413</c:v>
                </c:pt>
                <c:pt idx="81">
                  <c:v>0.27055417144561755</c:v>
                </c:pt>
                <c:pt idx="82">
                  <c:v>0.27453148612734413</c:v>
                </c:pt>
                <c:pt idx="83">
                  <c:v>0.27850642222342514</c:v>
                </c:pt>
                <c:pt idx="84">
                  <c:v>0.28247864154787583</c:v>
                </c:pt>
                <c:pt idx="85">
                  <c:v>0.2864478129319783</c:v>
                </c:pt>
                <c:pt idx="86">
                  <c:v>0.29041361207822747</c:v>
                </c:pt>
                <c:pt idx="87">
                  <c:v>0.29437572141928203</c:v>
                </c:pt>
                <c:pt idx="88">
                  <c:v>0.29833382998165014</c:v>
                </c:pt>
                <c:pt idx="89">
                  <c:v>0.30228763325387797</c:v>
                </c:pt>
                <c:pt idx="90">
                  <c:v>0.30623683305900973</c:v>
                </c:pt>
                <c:pt idx="91">
                  <c:v>0.31018113743110232</c:v>
                </c:pt>
                <c:pt idx="92">
                  <c:v>0.31412026049560504</c:v>
                </c:pt>
                <c:pt idx="93">
                  <c:v>0.31805392235340557</c:v>
                </c:pt>
                <c:pt idx="94">
                  <c:v>0.32198184896837601</c:v>
                </c:pt>
                <c:pt idx="95">
                  <c:v>0.32590377205824583</c:v>
                </c:pt>
                <c:pt idx="96">
                  <c:v>0.32981942898865113</c:v>
                </c:pt>
                <c:pt idx="97">
                  <c:v>0.333728562670212</c:v>
                </c:pt>
                <c:pt idx="98">
                  <c:v>0.33763092145849838</c:v>
                </c:pt>
                <c:pt idx="99">
                  <c:v>0.34152625905675682</c:v>
                </c:pt>
                <c:pt idx="100">
                  <c:v>0.34541433442127711</c:v>
                </c:pt>
                <c:pt idx="101">
                  <c:v>0.34929491166927396</c:v>
                </c:pt>
                <c:pt idx="102">
                  <c:v>0.35316775998918903</c:v>
                </c:pt>
                <c:pt idx="103">
                  <c:v>0.35703265355329683</c:v>
                </c:pt>
                <c:pt idx="104">
                  <c:v>0.36088937143252342</c:v>
                </c:pt>
                <c:pt idx="105">
                  <c:v>0.36473769751338669</c:v>
                </c:pt>
                <c:pt idx="106">
                  <c:v>0.36857742041696695</c:v>
                </c:pt>
                <c:pt idx="107">
                  <c:v>0.37240833341982837</c:v>
                </c:pt>
                <c:pt idx="108">
                  <c:v>0.37623023437681047</c:v>
                </c:pt>
                <c:pt idx="109">
                  <c:v>0.38004292564561948</c:v>
                </c:pt>
                <c:pt idx="110">
                  <c:v>0.38384621401314556</c:v>
                </c:pt>
                <c:pt idx="111">
                  <c:v>0.38763991062343917</c:v>
                </c:pt>
                <c:pt idx="112">
                  <c:v>0.3914238309072896</c:v>
                </c:pt>
                <c:pt idx="113">
                  <c:v>0.39519779451333481</c:v>
                </c:pt>
                <c:pt idx="114">
                  <c:v>0.39896162524065559</c:v>
                </c:pt>
                <c:pt idx="115">
                  <c:v>0.40271515097279542</c:v>
                </c:pt>
                <c:pt idx="116">
                  <c:v>0.40645820361315432</c:v>
                </c:pt>
                <c:pt idx="117">
                  <c:v>0.41019061902170884</c:v>
                </c:pt>
                <c:pt idx="118">
                  <c:v>0.41391223695301038</c:v>
                </c:pt>
                <c:pt idx="119">
                  <c:v>0.4176229009954201</c:v>
                </c:pt>
                <c:pt idx="120">
                  <c:v>0.4213224585115346</c:v>
                </c:pt>
                <c:pt idx="121">
                  <c:v>0.42501076057976606</c:v>
                </c:pt>
                <c:pt idx="122">
                  <c:v>0.42868766193703245</c:v>
                </c:pt>
                <c:pt idx="123">
                  <c:v>0.4323530209225297</c:v>
                </c:pt>
                <c:pt idx="124">
                  <c:v>0.436006699422546</c:v>
                </c:pt>
                <c:pt idx="125">
                  <c:v>0.43964856281627895</c:v>
                </c:pt>
                <c:pt idx="126">
                  <c:v>0.44327847992263913</c:v>
                </c:pt>
                <c:pt idx="127">
                  <c:v>0.44689632294799708</c:v>
                </c:pt>
                <c:pt idx="128">
                  <c:v>0.45050196743484516</c:v>
                </c:pt>
                <c:pt idx="129">
                  <c:v>0.45409529221135592</c:v>
                </c:pt>
                <c:pt idx="130">
                  <c:v>0.45767617934179938</c:v>
                </c:pt>
                <c:pt idx="131">
                  <c:v>0.46124451407780287</c:v>
                </c:pt>
                <c:pt idx="132">
                  <c:v>0.46480018481042285</c:v>
                </c:pt>
                <c:pt idx="133">
                  <c:v>0.46834308302300875</c:v>
                </c:pt>
                <c:pt idx="134">
                  <c:v>0.47187310324483633</c:v>
                </c:pt>
                <c:pt idx="135">
                  <c:v>0.47539014300548932</c:v>
                </c:pt>
                <c:pt idx="136">
                  <c:v>0.47889410278996547</c:v>
                </c:pt>
                <c:pt idx="137">
                  <c:v>0.48238488599449492</c:v>
                </c:pt>
                <c:pt idx="138">
                  <c:v>0.48586239888304628</c:v>
                </c:pt>
                <c:pt idx="139">
                  <c:v>0.48932655054449969</c:v>
                </c:pt>
                <c:pt idx="140">
                  <c:v>0.49277725285048235</c:v>
                </c:pt>
                <c:pt idx="141">
                  <c:v>0.49621442041383446</c:v>
                </c:pt>
                <c:pt idx="142">
                  <c:v>0.49963797054769754</c:v>
                </c:pt>
                <c:pt idx="143">
                  <c:v>0.50304782322521358</c:v>
                </c:pt>
                <c:pt idx="144">
                  <c:v>0.50644390103981229</c:v>
                </c:pt>
                <c:pt idx="145">
                  <c:v>0.50982612916607573</c:v>
                </c:pt>
                <c:pt idx="146">
                  <c:v>0.51319443532116904</c:v>
                </c:pt>
                <c:pt idx="147">
                  <c:v>0.51654874972682063</c:v>
                </c:pt>
                <c:pt idx="148">
                  <c:v>0.51988900507184233</c:v>
                </c:pt>
                <c:pt idx="149">
                  <c:v>0.52321513647517515</c:v>
                </c:pt>
                <c:pt idx="150">
                  <c:v>0.52652708144944804</c:v>
                </c:pt>
                <c:pt idx="151">
                  <c:v>0.52982477986504606</c:v>
                </c:pt>
                <c:pt idx="152">
                  <c:v>0.53310817391466481</c:v>
                </c:pt>
                <c:pt idx="153">
                  <c:v>0.53637720807835043</c:v>
                </c:pt>
                <c:pt idx="154">
                  <c:v>0.53963182908901519</c:v>
                </c:pt>
                <c:pt idx="155">
                  <c:v>0.5428719858984079</c:v>
                </c:pt>
                <c:pt idx="156">
                  <c:v>0.54609762964354736</c:v>
                </c:pt>
                <c:pt idx="157">
                  <c:v>0.54930871361359246</c:v>
                </c:pt>
                <c:pt idx="158">
                  <c:v>0.55250519321715474</c:v>
                </c:pt>
                <c:pt idx="159">
                  <c:v>0.55568702595003172</c:v>
                </c:pt>
                <c:pt idx="160">
                  <c:v>0.55885417136336613</c:v>
                </c:pt>
                <c:pt idx="161">
                  <c:v>0.56200659103221273</c:v>
                </c:pt>
                <c:pt idx="162">
                  <c:v>0.56514424852450895</c:v>
                </c:pt>
                <c:pt idx="163">
                  <c:v>0.56826710937044678</c:v>
                </c:pt>
                <c:pt idx="164">
                  <c:v>0.57137514103222764</c:v>
                </c:pt>
                <c:pt idx="165">
                  <c:v>0.57446831287420497</c:v>
                </c:pt>
                <c:pt idx="166">
                  <c:v>0.57754659613340242</c:v>
                </c:pt>
                <c:pt idx="167">
                  <c:v>0.58060996389039765</c:v>
                </c:pt>
                <c:pt idx="168">
                  <c:v>0.58365839104057704</c:v>
                </c:pt>
                <c:pt idx="169">
                  <c:v>0.58669185426574</c:v>
                </c:pt>
                <c:pt idx="170">
                  <c:v>0.58971033200606104</c:v>
                </c:pt>
                <c:pt idx="171">
                  <c:v>0.59271380443239319</c:v>
                </c:pt>
                <c:pt idx="172">
                  <c:v>0.59570225341891514</c:v>
                </c:pt>
                <c:pt idx="173">
                  <c:v>0.5986756625161137</c:v>
                </c:pt>
                <c:pt idx="174">
                  <c:v>0.60163401692409102</c:v>
                </c:pt>
                <c:pt idx="175">
                  <c:v>0.60457730346620564</c:v>
                </c:pt>
                <c:pt idx="176">
                  <c:v>0.60750551056302315</c:v>
                </c:pt>
                <c:pt idx="177">
                  <c:v>0.61041862820659332</c:v>
                </c:pt>
                <c:pt idx="178">
                  <c:v>0.61331664793502627</c:v>
                </c:pt>
                <c:pt idx="179">
                  <c:v>0.61619956280738453</c:v>
                </c:pt>
                <c:pt idx="180">
                  <c:v>0.61906736737887114</c:v>
                </c:pt>
                <c:pt idx="181">
                  <c:v>0.62192005767631853</c:v>
                </c:pt>
                <c:pt idx="182">
                  <c:v>0.62475763117396665</c:v>
                </c:pt>
                <c:pt idx="183">
                  <c:v>0.62758008676953725</c:v>
                </c:pt>
                <c:pt idx="184">
                  <c:v>0.63038742476058496</c:v>
                </c:pt>
                <c:pt idx="185">
                  <c:v>0.63317964682113814</c:v>
                </c:pt>
                <c:pt idx="186">
                  <c:v>0.63595675597861345</c:v>
                </c:pt>
                <c:pt idx="187">
                  <c:v>0.63871875659100197</c:v>
                </c:pt>
                <c:pt idx="188">
                  <c:v>0.64146565432433289</c:v>
                </c:pt>
                <c:pt idx="189">
                  <c:v>0.64419745613040003</c:v>
                </c:pt>
                <c:pt idx="190">
                  <c:v>0.64691417022475117</c:v>
                </c:pt>
                <c:pt idx="191">
                  <c:v>0.64961580606494151</c:v>
                </c:pt>
                <c:pt idx="192">
                  <c:v>0.65230237432904081</c:v>
                </c:pt>
                <c:pt idx="193">
                  <c:v>0.65497388689439817</c:v>
                </c:pt>
                <c:pt idx="194">
                  <c:v>0.65763035681665449</c:v>
                </c:pt>
                <c:pt idx="195">
                  <c:v>0.66027179830900462</c:v>
                </c:pt>
                <c:pt idx="196">
                  <c:v>0.66289822672170584</c:v>
                </c:pt>
                <c:pt idx="197">
                  <c:v>0.66550965852182564</c:v>
                </c:pt>
                <c:pt idx="198">
                  <c:v>0.66810611127323116</c:v>
                </c:pt>
                <c:pt idx="199">
                  <c:v>0.67068760361681301</c:v>
                </c:pt>
                <c:pt idx="200">
                  <c:v>0.6732541552509459</c:v>
                </c:pt>
                <c:pt idx="201">
                  <c:v>0.67580578691217941</c:v>
                </c:pt>
                <c:pt idx="202">
                  <c:v>0.67834252035615394</c:v>
                </c:pt>
                <c:pt idx="203">
                  <c:v>0.68086437833874724</c:v>
                </c:pt>
                <c:pt idx="204">
                  <c:v>0.68337138459744462</c:v>
                </c:pt>
                <c:pt idx="205">
                  <c:v>0.68586356383292502</c:v>
                </c:pt>
                <c:pt idx="206">
                  <c:v>0.68834094169087057</c:v>
                </c:pt>
                <c:pt idx="207">
                  <c:v>0.69080354474399142</c:v>
                </c:pt>
                <c:pt idx="208">
                  <c:v>0.69325140047426448</c:v>
                </c:pt>
                <c:pt idx="209">
                  <c:v>0.69568453725538149</c:v>
                </c:pt>
                <c:pt idx="210">
                  <c:v>0.69810298433540885</c:v>
                </c:pt>
                <c:pt idx="211">
                  <c:v>0.70050677181965648</c:v>
                </c:pt>
                <c:pt idx="212">
                  <c:v>0.70289593065374589</c:v>
                </c:pt>
                <c:pt idx="213">
                  <c:v>0.70527049260688801</c:v>
                </c:pt>
                <c:pt idx="214">
                  <c:v>0.70763049025535418</c:v>
                </c:pt>
                <c:pt idx="215">
                  <c:v>0.70997595696615645</c:v>
                </c:pt>
                <c:pt idx="216">
                  <c:v>0.71230692688091213</c:v>
                </c:pt>
                <c:pt idx="217">
                  <c:v>0.71462343489991098</c:v>
                </c:pt>
                <c:pt idx="218">
                  <c:v>0.71692551666637483</c:v>
                </c:pt>
                <c:pt idx="219">
                  <c:v>0.71921320855090598</c:v>
                </c:pt>
                <c:pt idx="220">
                  <c:v>0.72148654763612141</c:v>
                </c:pt>
                <c:pt idx="221">
                  <c:v>0.72374557170148135</c:v>
                </c:pt>
                <c:pt idx="222">
                  <c:v>0.72599031920829826</c:v>
                </c:pt>
                <c:pt idx="223">
                  <c:v>0.72822082928492671</c:v>
                </c:pt>
                <c:pt idx="224">
                  <c:v>0.73043714171214025</c:v>
                </c:pt>
                <c:pt idx="225">
                  <c:v>0.73263929690868568</c:v>
                </c:pt>
                <c:pt idx="226">
                  <c:v>0.73482733591701233</c:v>
                </c:pt>
                <c:pt idx="227">
                  <c:v>0.73700130038918155</c:v>
                </c:pt>
                <c:pt idx="228">
                  <c:v>0.73916123257294997</c:v>
                </c:pt>
                <c:pt idx="229">
                  <c:v>0.74130717529802159</c:v>
                </c:pt>
                <c:pt idx="230">
                  <c:v>0.74343917196247666</c:v>
                </c:pt>
                <c:pt idx="231">
                  <c:v>0.7455572665193656</c:v>
                </c:pt>
                <c:pt idx="232">
                  <c:v>0.74766150346347293</c:v>
                </c:pt>
                <c:pt idx="233">
                  <c:v>0.74975192781824518</c:v>
                </c:pt>
                <c:pt idx="234">
                  <c:v>0.75182858512288775</c:v>
                </c:pt>
                <c:pt idx="235">
                  <c:v>0.75389152141961635</c:v>
                </c:pt>
                <c:pt idx="236">
                  <c:v>0.7559407832410816</c:v>
                </c:pt>
                <c:pt idx="237">
                  <c:v>0.75797641759794199</c:v>
                </c:pt>
                <c:pt idx="238">
                  <c:v>0.75999847196660286</c:v>
                </c:pt>
                <c:pt idx="239">
                  <c:v>0.76200699427710861</c:v>
                </c:pt>
                <c:pt idx="240">
                  <c:v>0.76400203290119106</c:v>
                </c:pt>
                <c:pt idx="241">
                  <c:v>0.76598363664047264</c:v>
                </c:pt>
                <c:pt idx="242">
                  <c:v>0.76795185471482041</c:v>
                </c:pt>
                <c:pt idx="243">
                  <c:v>0.76990673675084975</c:v>
                </c:pt>
                <c:pt idx="244">
                  <c:v>0.77184833277058407</c:v>
                </c:pt>
                <c:pt idx="245">
                  <c:v>0.77377669318025333</c:v>
                </c:pt>
                <c:pt idx="246">
                  <c:v>0.77569186875924534</c:v>
                </c:pt>
                <c:pt idx="247">
                  <c:v>0.77759391064920336</c:v>
                </c:pt>
                <c:pt idx="248">
                  <c:v>0.77948287034325991</c:v>
                </c:pt>
                <c:pt idx="249">
                  <c:v>0.78135879967542232</c:v>
                </c:pt>
                <c:pt idx="250">
                  <c:v>0.78322175081009537</c:v>
                </c:pt>
                <c:pt idx="251">
                  <c:v>0.78507177623174063</c:v>
                </c:pt>
                <c:pt idx="252">
                  <c:v>0.78690892873468044</c:v>
                </c:pt>
                <c:pt idx="253">
                  <c:v>0.78873326141303401</c:v>
                </c:pt>
                <c:pt idx="254">
                  <c:v>0.79054482765079315</c:v>
                </c:pt>
                <c:pt idx="255">
                  <c:v>0.79234368111202913</c:v>
                </c:pt>
                <c:pt idx="256">
                  <c:v>0.79412987573123683</c:v>
                </c:pt>
                <c:pt idx="257">
                  <c:v>0.7959034657038061</c:v>
                </c:pt>
                <c:pt idx="258">
                  <c:v>0.79766450547662737</c:v>
                </c:pt>
                <c:pt idx="259">
                  <c:v>0.79941304973882743</c:v>
                </c:pt>
                <c:pt idx="260">
                  <c:v>0.8011491534126296</c:v>
                </c:pt>
                <c:pt idx="261">
                  <c:v>0.80287287164434473</c:v>
                </c:pt>
                <c:pt idx="262">
                  <c:v>0.80458425979548576</c:v>
                </c:pt>
                <c:pt idx="263">
                  <c:v>0.80628337343400802</c:v>
                </c:pt>
                <c:pt idx="264">
                  <c:v>0.80797026832567298</c:v>
                </c:pt>
                <c:pt idx="265">
                  <c:v>0.80964500042553333</c:v>
                </c:pt>
                <c:pt idx="266">
                  <c:v>0.81130762586954019</c:v>
                </c:pt>
                <c:pt idx="267">
                  <c:v>0.81295820096626825</c:v>
                </c:pt>
                <c:pt idx="268">
                  <c:v>0.81459678218876341</c:v>
                </c:pt>
                <c:pt idx="269">
                  <c:v>0.81622342616650378</c:v>
                </c:pt>
                <c:pt idx="270">
                  <c:v>0.81783818967748001</c:v>
                </c:pt>
                <c:pt idx="271">
                  <c:v>0.81944112964038895</c:v>
                </c:pt>
                <c:pt idx="272">
                  <c:v>0.82103230310694286</c:v>
                </c:pt>
                <c:pt idx="273">
                  <c:v>0.82261176725429097</c:v>
                </c:pt>
                <c:pt idx="274">
                  <c:v>0.82417957937755393</c:v>
                </c:pt>
                <c:pt idx="275">
                  <c:v>0.82573579688246757</c:v>
                </c:pt>
                <c:pt idx="276">
                  <c:v>0.82728047727813658</c:v>
                </c:pt>
                <c:pt idx="277">
                  <c:v>0.82881367816989981</c:v>
                </c:pt>
                <c:pt idx="278">
                  <c:v>0.8303354572522974</c:v>
                </c:pt>
                <c:pt idx="279">
                  <c:v>0.83184587230215135</c:v>
                </c:pt>
                <c:pt idx="280">
                  <c:v>0.83334498117174471</c:v>
                </c:pt>
                <c:pt idx="281">
                  <c:v>0.83483284178211137</c:v>
                </c:pt>
                <c:pt idx="282">
                  <c:v>0.83630951211642379</c:v>
                </c:pt>
                <c:pt idx="283">
                  <c:v>0.83777505021348797</c:v>
                </c:pt>
                <c:pt idx="284">
                  <c:v>0.83922951416133462</c:v>
                </c:pt>
                <c:pt idx="285">
                  <c:v>0.84067296209091602</c:v>
                </c:pt>
                <c:pt idx="286">
                  <c:v>0.84210545216989707</c:v>
                </c:pt>
                <c:pt idx="287">
                  <c:v>0.84352704259654909</c:v>
                </c:pt>
                <c:pt idx="288">
                  <c:v>0.84493779159373605</c:v>
                </c:pt>
                <c:pt idx="289">
                  <c:v>0.84633775740300232</c:v>
                </c:pt>
                <c:pt idx="290">
                  <c:v>0.84772699827875075</c:v>
                </c:pt>
                <c:pt idx="291">
                  <c:v>0.84910557248251994</c:v>
                </c:pt>
                <c:pt idx="292">
                  <c:v>0.85047353827734873</c:v>
                </c:pt>
                <c:pt idx="293">
                  <c:v>0.85183095392224073</c:v>
                </c:pt>
                <c:pt idx="294">
                  <c:v>0.85317787766671138</c:v>
                </c:pt>
                <c:pt idx="295">
                  <c:v>0.85451436774543499</c:v>
                </c:pt>
                <c:pt idx="296">
                  <c:v>0.85584048237297194</c:v>
                </c:pt>
                <c:pt idx="297">
                  <c:v>0.85715627973859299</c:v>
                </c:pt>
                <c:pt idx="298">
                  <c:v>0.85846181800118282</c:v>
                </c:pt>
                <c:pt idx="299">
                  <c:v>0.85975715528423891</c:v>
                </c:pt>
                <c:pt idx="300">
                  <c:v>0.86104234967094828</c:v>
                </c:pt>
                <c:pt idx="301">
                  <c:v>0.8623174591993561</c:v>
                </c:pt>
                <c:pt idx="302">
                  <c:v>0.86358254185761163</c:v>
                </c:pt>
                <c:pt idx="303">
                  <c:v>0.86483765557930281</c:v>
                </c:pt>
                <c:pt idx="304">
                  <c:v>0.86608285823887066</c:v>
                </c:pt>
                <c:pt idx="305">
                  <c:v>0.86731820764710288</c:v>
                </c:pt>
                <c:pt idx="306">
                  <c:v>0.86854376154671298</c:v>
                </c:pt>
                <c:pt idx="307">
                  <c:v>0.86975957760799472</c:v>
                </c:pt>
                <c:pt idx="308">
                  <c:v>0.8709657134245562</c:v>
                </c:pt>
                <c:pt idx="309">
                  <c:v>0.87216222650913344</c:v>
                </c:pt>
                <c:pt idx="310">
                  <c:v>0.87334917428947745</c:v>
                </c:pt>
                <c:pt idx="311">
                  <c:v>0.87452661410432253</c:v>
                </c:pt>
                <c:pt idx="312">
                  <c:v>0.87569460319942594</c:v>
                </c:pt>
                <c:pt idx="313">
                  <c:v>0.87685319872368062</c:v>
                </c:pt>
                <c:pt idx="314">
                  <c:v>0.87800245772530927</c:v>
                </c:pt>
                <c:pt idx="315">
                  <c:v>0.87914243714812024</c:v>
                </c:pt>
                <c:pt idx="316">
                  <c:v>0.88027319382784541</c:v>
                </c:pt>
                <c:pt idx="317">
                  <c:v>0.88139478448854225</c:v>
                </c:pt>
                <c:pt idx="318">
                  <c:v>0.88250726573907234</c:v>
                </c:pt>
                <c:pt idx="319">
                  <c:v>0.88361069406964188</c:v>
                </c:pt>
                <c:pt idx="320">
                  <c:v>0.88470512584841865</c:v>
                </c:pt>
                <c:pt idx="321">
                  <c:v>0.88579061731821229</c:v>
                </c:pt>
                <c:pt idx="322">
                  <c:v>0.8868672245932232</c:v>
                </c:pt>
                <c:pt idx="323">
                  <c:v>0.88793500365585776</c:v>
                </c:pt>
                <c:pt idx="324">
                  <c:v>0.88899401035360948</c:v>
                </c:pt>
                <c:pt idx="325">
                  <c:v>0.89004430039600613</c:v>
                </c:pt>
                <c:pt idx="326">
                  <c:v>0.89108592935161635</c:v>
                </c:pt>
                <c:pt idx="327">
                  <c:v>0.89211895264512764</c:v>
                </c:pt>
                <c:pt idx="328">
                  <c:v>0.8931434255544789</c:v>
                </c:pt>
                <c:pt idx="329">
                  <c:v>0.89415940320805976</c:v>
                </c:pt>
                <c:pt idx="330">
                  <c:v>0.89516694058197122</c:v>
                </c:pt>
                <c:pt idx="331">
                  <c:v>0.89616609249734325</c:v>
                </c:pt>
                <c:pt idx="332">
                  <c:v>0.89715691361771532</c:v>
                </c:pt>
                <c:pt idx="333">
                  <c:v>0.89813945844647625</c:v>
                </c:pt>
                <c:pt idx="334">
                  <c:v>0.8991137813243576</c:v>
                </c:pt>
                <c:pt idx="335">
                  <c:v>0.9000799364269918</c:v>
                </c:pt>
                <c:pt idx="336">
                  <c:v>0.90103797776252215</c:v>
                </c:pt>
                <c:pt idx="337">
                  <c:v>0.90198795916926988</c:v>
                </c:pt>
                <c:pt idx="338">
                  <c:v>0.90292993431345936</c:v>
                </c:pt>
                <c:pt idx="339">
                  <c:v>0.90386395668699215</c:v>
                </c:pt>
                <c:pt idx="340">
                  <c:v>0.90479007960528524</c:v>
                </c:pt>
                <c:pt idx="341">
                  <c:v>0.90570835620514956</c:v>
                </c:pt>
                <c:pt idx="342">
                  <c:v>0.90661883944273591</c:v>
                </c:pt>
                <c:pt idx="343">
                  <c:v>0.9075215820915199</c:v>
                </c:pt>
                <c:pt idx="344">
                  <c:v>0.908416636740348</c:v>
                </c:pt>
                <c:pt idx="345">
                  <c:v>0.90930405579152807</c:v>
                </c:pt>
                <c:pt idx="346">
                  <c:v>0.91018389145897405</c:v>
                </c:pt>
                <c:pt idx="347">
                  <c:v>0.9110561957663994</c:v>
                </c:pt>
                <c:pt idx="348">
                  <c:v>0.9119210205455579</c:v>
                </c:pt>
                <c:pt idx="349">
                  <c:v>0.91277841743453425</c:v>
                </c:pt>
                <c:pt idx="350">
                  <c:v>0.91362843787608305</c:v>
                </c:pt>
                <c:pt idx="351">
                  <c:v>0.91447113311601147</c:v>
                </c:pt>
                <c:pt idx="352">
                  <c:v>0.91530655420161322</c:v>
                </c:pt>
                <c:pt idx="353">
                  <c:v>0.91613475198014505</c:v>
                </c:pt>
                <c:pt idx="354">
                  <c:v>0.91695577709734799</c:v>
                </c:pt>
                <c:pt idx="355">
                  <c:v>0.91776967999601655</c:v>
                </c:pt>
                <c:pt idx="356">
                  <c:v>0.91857651091460968</c:v>
                </c:pt>
                <c:pt idx="357">
                  <c:v>0.91937631988590418</c:v>
                </c:pt>
                <c:pt idx="358">
                  <c:v>0.92016915673569466</c:v>
                </c:pt>
                <c:pt idx="359">
                  <c:v>0.9209550710815313</c:v>
                </c:pt>
                <c:pt idx="360">
                  <c:v>0.92173411233150326</c:v>
                </c:pt>
                <c:pt idx="361">
                  <c:v>0.92250632968306068</c:v>
                </c:pt>
                <c:pt idx="362">
                  <c:v>0.92327177212187872</c:v>
                </c:pt>
                <c:pt idx="363">
                  <c:v>0.92403048842076063</c:v>
                </c:pt>
                <c:pt idx="364">
                  <c:v>0.92478252713858256</c:v>
                </c:pt>
                <c:pt idx="365">
                  <c:v>0.92552793661927224</c:v>
                </c:pt>
                <c:pt idx="366">
                  <c:v>0.92626676499083349</c:v>
                </c:pt>
                <c:pt idx="367">
                  <c:v>0.92699906016440248</c:v>
                </c:pt>
                <c:pt idx="368">
                  <c:v>0.92772486983334201</c:v>
                </c:pt>
                <c:pt idx="369">
                  <c:v>0.92844424147237781</c:v>
                </c:pt>
                <c:pt idx="370">
                  <c:v>0.92915722233676323</c:v>
                </c:pt>
                <c:pt idx="371">
                  <c:v>0.92986385946148775</c:v>
                </c:pt>
                <c:pt idx="372">
                  <c:v>0.93056419966051385</c:v>
                </c:pt>
                <c:pt idx="373">
                  <c:v>0.93125828952605261</c:v>
                </c:pt>
                <c:pt idx="374">
                  <c:v>0.93194617542787284</c:v>
                </c:pt>
                <c:pt idx="375">
                  <c:v>0.93262790351264269</c:v>
                </c:pt>
                <c:pt idx="376">
                  <c:v>0.93330351970330838</c:v>
                </c:pt>
                <c:pt idx="377">
                  <c:v>0.93397306969849769</c:v>
                </c:pt>
                <c:pt idx="378">
                  <c:v>0.93463659897196605</c:v>
                </c:pt>
                <c:pt idx="379">
                  <c:v>0.93529415277206573</c:v>
                </c:pt>
                <c:pt idx="380">
                  <c:v>0.93594577612125196</c:v>
                </c:pt>
                <c:pt idx="381">
                  <c:v>0.93659151381561589</c:v>
                </c:pt>
                <c:pt idx="382">
                  <c:v>0.93723141042445091</c:v>
                </c:pt>
                <c:pt idx="383">
                  <c:v>0.93786551028984777</c:v>
                </c:pt>
                <c:pt idx="384">
                  <c:v>0.93849385752631898</c:v>
                </c:pt>
                <c:pt idx="385">
                  <c:v>0.93911649602045233</c:v>
                </c:pt>
                <c:pt idx="386">
                  <c:v>0.93973346943059199</c:v>
                </c:pt>
                <c:pt idx="387">
                  <c:v>0.94034482118655138</c:v>
                </c:pt>
                <c:pt idx="388">
                  <c:v>0.94095059448934792</c:v>
                </c:pt>
                <c:pt idx="389">
                  <c:v>0.94155083231096992</c:v>
                </c:pt>
                <c:pt idx="390">
                  <c:v>0.94214557739416904</c:v>
                </c:pt>
                <c:pt idx="391">
                  <c:v>0.94273487225227659</c:v>
                </c:pt>
                <c:pt idx="392">
                  <c:v>0.94331875916904906</c:v>
                </c:pt>
                <c:pt idx="393">
                  <c:v>0.94389728019853736</c:v>
                </c:pt>
                <c:pt idx="394">
                  <c:v>0.94447047716498278</c:v>
                </c:pt>
                <c:pt idx="395">
                  <c:v>0.94503839166273473</c:v>
                </c:pt>
                <c:pt idx="396">
                  <c:v>0.94560106505619523</c:v>
                </c:pt>
                <c:pt idx="397">
                  <c:v>0.9461585384797877</c:v>
                </c:pt>
                <c:pt idx="398">
                  <c:v>0.94671085283794709</c:v>
                </c:pt>
                <c:pt idx="399">
                  <c:v>0.94725804880513365</c:v>
                </c:pt>
                <c:pt idx="400">
                  <c:v>0.94780016682587154</c:v>
                </c:pt>
                <c:pt idx="401">
                  <c:v>0.94833724711480705</c:v>
                </c:pt>
                <c:pt idx="402">
                  <c:v>0.94886932965678916</c:v>
                </c:pt>
                <c:pt idx="403">
                  <c:v>0.94939645420697483</c:v>
                </c:pt>
                <c:pt idx="404">
                  <c:v>0.9499186602909504</c:v>
                </c:pt>
                <c:pt idx="405">
                  <c:v>0.9504359872048771</c:v>
                </c:pt>
                <c:pt idx="406">
                  <c:v>0.95094847401565763</c:v>
                </c:pt>
                <c:pt idx="407">
                  <c:v>0.95145615956111973</c:v>
                </c:pt>
                <c:pt idx="408">
                  <c:v>0.95195908245022232</c:v>
                </c:pt>
                <c:pt idx="409">
                  <c:v>0.95245728106327932</c:v>
                </c:pt>
                <c:pt idx="410">
                  <c:v>0.95295079355220391</c:v>
                </c:pt>
                <c:pt idx="411">
                  <c:v>0.95343965784076923</c:v>
                </c:pt>
                <c:pt idx="412">
                  <c:v>0.95392391162489099</c:v>
                </c:pt>
                <c:pt idx="413">
                  <c:v>0.95440359237292383</c:v>
                </c:pt>
                <c:pt idx="414">
                  <c:v>0.9548787373259785</c:v>
                </c:pt>
                <c:pt idx="415">
                  <c:v>0.95534938349825516</c:v>
                </c:pt>
                <c:pt idx="416">
                  <c:v>0.95581556767739406</c:v>
                </c:pt>
                <c:pt idx="417">
                  <c:v>0.95627732642484153</c:v>
                </c:pt>
                <c:pt idx="418">
                  <c:v>0.95673469607623485</c:v>
                </c:pt>
                <c:pt idx="419">
                  <c:v>0.95718771274180126</c:v>
                </c:pt>
                <c:pt idx="420">
                  <c:v>0.9576364123067721</c:v>
                </c:pt>
                <c:pt idx="421">
                  <c:v>0.95808083043181569</c:v>
                </c:pt>
                <c:pt idx="422">
                  <c:v>0.95852100255348061</c:v>
                </c:pt>
                <c:pt idx="423">
                  <c:v>0.95895696388465779</c:v>
                </c:pt>
                <c:pt idx="424">
                  <c:v>0.95938874941505525</c:v>
                </c:pt>
                <c:pt idx="425">
                  <c:v>0.95981639391168661</c:v>
                </c:pt>
                <c:pt idx="426">
                  <c:v>0.96023993191937529</c:v>
                </c:pt>
                <c:pt idx="427">
                  <c:v>0.96065939776127041</c:v>
                </c:pt>
                <c:pt idx="428">
                  <c:v>0.96107482553937718</c:v>
                </c:pt>
                <c:pt idx="429">
                  <c:v>0.96148624913510095</c:v>
                </c:pt>
                <c:pt idx="430">
                  <c:v>0.96189370220980053</c:v>
                </c:pt>
                <c:pt idx="431">
                  <c:v>0.96229721820536041</c:v>
                </c:pt>
                <c:pt idx="432">
                  <c:v>0.96269683034476805</c:v>
                </c:pt>
                <c:pt idx="433">
                  <c:v>0.96309257163270834</c:v>
                </c:pt>
                <c:pt idx="434">
                  <c:v>0.96348447485616706</c:v>
                </c:pt>
                <c:pt idx="435">
                  <c:v>0.96387257258504733</c:v>
                </c:pt>
                <c:pt idx="436">
                  <c:v>0.96425689717279595</c:v>
                </c:pt>
                <c:pt idx="437">
                  <c:v>0.96463748075704181</c:v>
                </c:pt>
                <c:pt idx="438">
                  <c:v>0.96501435526024371</c:v>
                </c:pt>
                <c:pt idx="439">
                  <c:v>0.96538755239034935</c:v>
                </c:pt>
                <c:pt idx="440">
                  <c:v>0.96575710364146483</c:v>
                </c:pt>
                <c:pt idx="441">
                  <c:v>0.96612304029453377</c:v>
                </c:pt>
                <c:pt idx="442">
                  <c:v>0.96648539341802464</c:v>
                </c:pt>
                <c:pt idx="443">
                  <c:v>0.96684419386863107</c:v>
                </c:pt>
                <c:pt idx="444">
                  <c:v>0.96719947229197689</c:v>
                </c:pt>
                <c:pt idx="445">
                  <c:v>0.96755125912333395</c:v>
                </c:pt>
                <c:pt idx="446">
                  <c:v>0.96789958458834702</c:v>
                </c:pt>
                <c:pt idx="447">
                  <c:v>0.96824447870376606</c:v>
                </c:pt>
                <c:pt idx="448">
                  <c:v>0.96858597127818957</c:v>
                </c:pt>
                <c:pt idx="449">
                  <c:v>0.96892409191281426</c:v>
                </c:pt>
                <c:pt idx="450">
                  <c:v>0.96925887000219202</c:v>
                </c:pt>
                <c:pt idx="451">
                  <c:v>0.96959033473499645</c:v>
                </c:pt>
                <c:pt idx="452">
                  <c:v>0.96991851509479465</c:v>
                </c:pt>
                <c:pt idx="453">
                  <c:v>0.97024343986082817</c:v>
                </c:pt>
                <c:pt idx="454">
                  <c:v>0.97056513760879981</c:v>
                </c:pt>
                <c:pt idx="455">
                  <c:v>0.97088363671166766</c:v>
                </c:pt>
                <c:pt idx="456">
                  <c:v>0.9711989653404457</c:v>
                </c:pt>
                <c:pt idx="457">
                  <c:v>0.97151115146501021</c:v>
                </c:pt>
                <c:pt idx="458">
                  <c:v>0.9718202228549141</c:v>
                </c:pt>
                <c:pt idx="459">
                  <c:v>0.97212620708020481</c:v>
                </c:pt>
                <c:pt idx="460">
                  <c:v>0.97242913151225085</c:v>
                </c:pt>
                <c:pt idx="461">
                  <c:v>0.97272902332457112</c:v>
                </c:pt>
                <c:pt idx="462">
                  <c:v>0.97302590949367229</c:v>
                </c:pt>
                <c:pt idx="463">
                  <c:v>0.97331981679988933</c:v>
                </c:pt>
                <c:pt idx="464">
                  <c:v>0.97361077182823286</c:v>
                </c:pt>
                <c:pt idx="465">
                  <c:v>0.97389880096924031</c:v>
                </c:pt>
                <c:pt idx="466">
                  <c:v>0.9741839304198322</c:v>
                </c:pt>
                <c:pt idx="467">
                  <c:v>0.97446618618417313</c:v>
                </c:pt>
                <c:pt idx="468">
                  <c:v>0.97474559407453709</c:v>
                </c:pt>
                <c:pt idx="469">
                  <c:v>0.97502217971217675</c:v>
                </c:pt>
                <c:pt idx="470">
                  <c:v>0.975295968528198</c:v>
                </c:pt>
                <c:pt idx="471">
                  <c:v>0.97556698576443579</c:v>
                </c:pt>
                <c:pt idx="472">
                  <c:v>0.97583525647433722</c:v>
                </c:pt>
                <c:pt idx="473">
                  <c:v>0.97610080552384537</c:v>
                </c:pt>
                <c:pt idx="474">
                  <c:v>0.97636365759228783</c:v>
                </c:pt>
                <c:pt idx="475">
                  <c:v>0.97662383717326895</c:v>
                </c:pt>
                <c:pt idx="476">
                  <c:v>0.97688136857556351</c:v>
                </c:pt>
                <c:pt idx="477">
                  <c:v>0.97713627592401597</c:v>
                </c:pt>
                <c:pt idx="478">
                  <c:v>0.97738858316043975</c:v>
                </c:pt>
                <c:pt idx="479">
                  <c:v>0.97763831404452128</c:v>
                </c:pt>
                <c:pt idx="480">
                  <c:v>0.97788549215472609</c:v>
                </c:pt>
                <c:pt idx="481">
                  <c:v>0.97813014088920658</c:v>
                </c:pt>
                <c:pt idx="482">
                  <c:v>0.97837228346671312</c:v>
                </c:pt>
                <c:pt idx="483">
                  <c:v>0.97861194292750653</c:v>
                </c:pt>
                <c:pt idx="484">
                  <c:v>0.9788491421342731</c:v>
                </c:pt>
                <c:pt idx="485">
                  <c:v>0.97908390377304089</c:v>
                </c:pt>
                <c:pt idx="486">
                  <c:v>0.97931625035409875</c:v>
                </c:pt>
                <c:pt idx="487">
                  <c:v>0.97954620421291605</c:v>
                </c:pt>
                <c:pt idx="488">
                  <c:v>0.97977378751106392</c:v>
                </c:pt>
                <c:pt idx="489">
                  <c:v>0.97999902223713919</c:v>
                </c:pt>
                <c:pt idx="490">
                  <c:v>0.98022193020768733</c:v>
                </c:pt>
                <c:pt idx="491">
                  <c:v>0.98044253306812901</c:v>
                </c:pt>
                <c:pt idx="492">
                  <c:v>0.9806608522936856</c:v>
                </c:pt>
                <c:pt idx="493">
                  <c:v>0.98087690919030679</c:v>
                </c:pt>
                <c:pt idx="494">
                  <c:v>0.9810907248955989</c:v>
                </c:pt>
                <c:pt idx="495">
                  <c:v>0.98130232037975296</c:v>
                </c:pt>
                <c:pt idx="496">
                  <c:v>0.98151171644647528</c:v>
                </c:pt>
                <c:pt idx="497">
                  <c:v>0.98171893373391572</c:v>
                </c:pt>
                <c:pt idx="498">
                  <c:v>0.98192399271559894</c:v>
                </c:pt>
                <c:pt idx="499">
                  <c:v>0.98212691370135474</c:v>
                </c:pt>
                <c:pt idx="500">
                  <c:v>0.98232771683824771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Age_Fin_Prio!$R$3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Age_Fin_Prio!$K$4:$K$504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Age_Fin_Prio!$R$4:$R$504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59584"/>
        <c:axId val="1654748704"/>
      </c:scatterChart>
      <c:valAx>
        <c:axId val="16547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4748704"/>
        <c:crosses val="autoZero"/>
        <c:crossBetween val="midCat"/>
        <c:majorUnit val="50"/>
      </c:valAx>
      <c:valAx>
        <c:axId val="16547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47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Fin: 0, Age: 25, Prio: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Age_Fin_Prio!$U$3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Age_Fin_Prio!$K$4:$K$504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Age_Fin_Prio!$U$4:$U$504</c:f>
              <c:numCache>
                <c:formatCode>General</c:formatCode>
                <c:ptCount val="501"/>
                <c:pt idx="0">
                  <c:v>0</c:v>
                </c:pt>
                <c:pt idx="1">
                  <c:v>1.0479620456462779E-3</c:v>
                </c:pt>
                <c:pt idx="2">
                  <c:v>2.7639103041066093E-3</c:v>
                </c:pt>
                <c:pt idx="3">
                  <c:v>4.8714328200749613E-3</c:v>
                </c:pt>
                <c:pt idx="4">
                  <c:v>7.279321654965254E-3</c:v>
                </c:pt>
                <c:pt idx="5">
                  <c:v>9.9361723049518069E-3</c:v>
                </c:pt>
                <c:pt idx="6">
                  <c:v>1.2807730085834246E-2</c:v>
                </c:pt>
                <c:pt idx="7">
                  <c:v>1.5868988887810409E-2</c:v>
                </c:pt>
                <c:pt idx="8">
                  <c:v>1.910059835943978E-2</c:v>
                </c:pt>
                <c:pt idx="9">
                  <c:v>2.2486962868592197E-2</c:v>
                </c:pt>
                <c:pt idx="10">
                  <c:v>2.6015129298152861E-2</c:v>
                </c:pt>
                <c:pt idx="11">
                  <c:v>2.9674087630981449E-2</c:v>
                </c:pt>
                <c:pt idx="12">
                  <c:v>3.3454306411408785E-2</c:v>
                </c:pt>
                <c:pt idx="13">
                  <c:v>3.7347410673153059E-2</c:v>
                </c:pt>
                <c:pt idx="14">
                  <c:v>4.1345950763058248E-2</c:v>
                </c:pt>
                <c:pt idx="15">
                  <c:v>4.5443231589507027E-2</c:v>
                </c:pt>
                <c:pt idx="16">
                  <c:v>4.9633183431604722E-2</c:v>
                </c:pt>
                <c:pt idx="17">
                  <c:v>5.3910262168119449E-2</c:v>
                </c:pt>
                <c:pt idx="18">
                  <c:v>5.8269370850505653E-2</c:v>
                </c:pt>
                <c:pt idx="19">
                  <c:v>6.2705797094399163E-2</c:v>
                </c:pt>
                <c:pt idx="20">
                  <c:v>6.7215162414802854E-2</c:v>
                </c:pt>
                <c:pt idx="21">
                  <c:v>7.1793380728678247E-2</c:v>
                </c:pt>
                <c:pt idx="22">
                  <c:v>7.6436623997478192E-2</c:v>
                </c:pt>
                <c:pt idx="23">
                  <c:v>8.1141293503672718E-2</c:v>
                </c:pt>
                <c:pt idx="24">
                  <c:v>8.5903995625535523E-2</c:v>
                </c:pt>
                <c:pt idx="25">
                  <c:v>9.0721521241832193E-2</c:v>
                </c:pt>
                <c:pt idx="26">
                  <c:v>9.5590828094159419E-2</c:v>
                </c:pt>
                <c:pt idx="27">
                  <c:v>0.10050902558058017</c:v>
                </c:pt>
                <c:pt idx="28">
                  <c:v>0.10547336156413234</c:v>
                </c:pt>
                <c:pt idx="29">
                  <c:v>0.11048121086361073</c:v>
                </c:pt>
                <c:pt idx="30">
                  <c:v>0.11553006515862985</c:v>
                </c:pt>
                <c:pt idx="31">
                  <c:v>0.12061752409127979</c:v>
                </c:pt>
                <c:pt idx="32">
                  <c:v>0.12574128738620372</c:v>
                </c:pt>
                <c:pt idx="33">
                  <c:v>0.1308991478422562</c:v>
                </c:pt>
                <c:pt idx="34">
                  <c:v>0.13608898507392564</c:v>
                </c:pt>
                <c:pt idx="35">
                  <c:v>0.14130875990084535</c:v>
                </c:pt>
                <c:pt idx="36">
                  <c:v>0.14655650930004871</c:v>
                </c:pt>
                <c:pt idx="37">
                  <c:v>0.15183034184894018</c:v>
                </c:pt>
                <c:pt idx="38">
                  <c:v>0.15712843359789319</c:v>
                </c:pt>
                <c:pt idx="39">
                  <c:v>0.16244902432041053</c:v>
                </c:pt>
                <c:pt idx="40">
                  <c:v>0.16779041409628181</c:v>
                </c:pt>
                <c:pt idx="41">
                  <c:v>0.17315096018942466</c:v>
                </c:pt>
                <c:pt idx="42">
                  <c:v>0.1785290741873431</c:v>
                </c:pt>
                <c:pt idx="43">
                  <c:v>0.18392321937355327</c:v>
                </c:pt>
                <c:pt idx="44">
                  <c:v>0.18933190830806723</c:v>
                </c:pt>
                <c:pt idx="45">
                  <c:v>0.1947537005942015</c:v>
                </c:pt>
                <c:pt idx="46">
                  <c:v>0.20018720081268493</c:v>
                </c:pt>
                <c:pt idx="47">
                  <c:v>0.20563105660636416</c:v>
                </c:pt>
                <c:pt idx="48">
                  <c:v>0.21108395690079651</c:v>
                </c:pt>
                <c:pt idx="49">
                  <c:v>0.21654463024773762</c:v>
                </c:pt>
                <c:pt idx="50">
                  <c:v>0.22201184328002677</c:v>
                </c:pt>
                <c:pt idx="51">
                  <c:v>0.22748439926764907</c:v>
                </c:pt>
                <c:pt idx="52">
                  <c:v>0.23296113676589514</c:v>
                </c:pt>
                <c:pt idx="53">
                  <c:v>0.23844092834750263</c:v>
                </c:pt>
                <c:pt idx="54">
                  <c:v>0.24392267941153756</c:v>
                </c:pt>
                <c:pt idx="55">
                  <c:v>0.24940532706251417</c:v>
                </c:pt>
                <c:pt idx="56">
                  <c:v>0.25488783905392443</c:v>
                </c:pt>
                <c:pt idx="57">
                  <c:v>0.26036921279092806</c:v>
                </c:pt>
                <c:pt idx="58">
                  <c:v>0.26584847438747483</c:v>
                </c:pt>
                <c:pt idx="59">
                  <c:v>0.2713246777735846</c:v>
                </c:pt>
                <c:pt idx="60">
                  <c:v>0.27679690384891864</c:v>
                </c:pt>
                <c:pt idx="61">
                  <c:v>0.28226425967914692</c:v>
                </c:pt>
                <c:pt idx="62">
                  <c:v>0.28772587773191949</c:v>
                </c:pt>
                <c:pt idx="63">
                  <c:v>0.29318091514956268</c:v>
                </c:pt>
                <c:pt idx="64">
                  <c:v>0.29862855305585545</c:v>
                </c:pt>
                <c:pt idx="65">
                  <c:v>0.30406799589449529</c:v>
                </c:pt>
                <c:pt idx="66">
                  <c:v>0.30949847079705006</c:v>
                </c:pt>
                <c:pt idx="67">
                  <c:v>0.31491922697839847</c:v>
                </c:pt>
                <c:pt idx="68">
                  <c:v>0.32032953515781326</c:v>
                </c:pt>
                <c:pt idx="69">
                  <c:v>0.32572868700401036</c:v>
                </c:pt>
                <c:pt idx="70">
                  <c:v>0.33111599460261021</c:v>
                </c:pt>
                <c:pt idx="71">
                  <c:v>0.33649078994459247</c:v>
                </c:pt>
                <c:pt idx="72">
                  <c:v>0.34185242443443309</c:v>
                </c:pt>
                <c:pt idx="73">
                  <c:v>0.34720026841671792</c:v>
                </c:pt>
                <c:pt idx="74">
                  <c:v>0.35253371072011941</c:v>
                </c:pt>
                <c:pt idx="75">
                  <c:v>0.35785215821770677</c:v>
                </c:pt>
                <c:pt idx="76">
                  <c:v>0.36315503540264615</c:v>
                </c:pt>
                <c:pt idx="77">
                  <c:v>0.36844178397839722</c:v>
                </c:pt>
                <c:pt idx="78">
                  <c:v>0.37371186246260557</c:v>
                </c:pt>
                <c:pt idx="79">
                  <c:v>0.3789647458039298</c:v>
                </c:pt>
                <c:pt idx="80">
                  <c:v>0.38419992501109457</c:v>
                </c:pt>
                <c:pt idx="81">
                  <c:v>0.38941690679353325</c:v>
                </c:pt>
                <c:pt idx="82">
                  <c:v>0.39461521321299486</c:v>
                </c:pt>
                <c:pt idx="83">
                  <c:v>0.39979438134557133</c:v>
                </c:pt>
                <c:pt idx="84">
                  <c:v>0.40495396295360142</c:v>
                </c:pt>
                <c:pt idx="85">
                  <c:v>0.41009352416697431</c:v>
                </c:pt>
                <c:pt idx="86">
                  <c:v>0.41521264517336554</c:v>
                </c:pt>
                <c:pt idx="87">
                  <c:v>0.42031091991698899</c:v>
                </c:pt>
                <c:pt idx="88">
                  <c:v>0.42538795580545297</c:v>
                </c:pt>
                <c:pt idx="89">
                  <c:v>0.43044337342435834</c:v>
                </c:pt>
                <c:pt idx="90">
                  <c:v>0.43547680625928398</c:v>
                </c:pt>
                <c:pt idx="91">
                  <c:v>0.44048790042482844</c:v>
                </c:pt>
                <c:pt idx="92">
                  <c:v>0.44547631440041113</c:v>
                </c:pt>
                <c:pt idx="93">
                  <c:v>0.45044171877253092</c:v>
                </c:pt>
                <c:pt idx="94">
                  <c:v>0.45538379598322731</c:v>
                </c:pt>
                <c:pt idx="95">
                  <c:v>0.46030224008447485</c:v>
                </c:pt>
                <c:pt idx="96">
                  <c:v>0.46519675649828285</c:v>
                </c:pt>
                <c:pt idx="97">
                  <c:v>0.4700670617822712</c:v>
                </c:pt>
                <c:pt idx="98">
                  <c:v>0.47491288340050908</c:v>
                </c:pt>
                <c:pt idx="99">
                  <c:v>0.47973395949941888</c:v>
                </c:pt>
                <c:pt idx="100">
                  <c:v>0.48453003868856248</c:v>
                </c:pt>
                <c:pt idx="101">
                  <c:v>0.48930087982611692</c:v>
                </c:pt>
                <c:pt idx="102">
                  <c:v>0.49404625180889228</c:v>
                </c:pt>
                <c:pt idx="103">
                  <c:v>0.49876593336671793</c:v>
                </c:pt>
                <c:pt idx="104">
                  <c:v>0.50345971286105207</c:v>
                </c:pt>
                <c:pt idx="105">
                  <c:v>0.50812738808767721</c:v>
                </c:pt>
                <c:pt idx="106">
                  <c:v>0.51276876608334221</c:v>
                </c:pt>
                <c:pt idx="107">
                  <c:v>0.51738366293622551</c:v>
                </c:pt>
                <c:pt idx="108">
                  <c:v>0.52197190360009948</c:v>
                </c:pt>
                <c:pt idx="109">
                  <c:v>0.52653332171208223</c:v>
                </c:pt>
                <c:pt idx="110">
                  <c:v>0.53106775941386963</c:v>
                </c:pt>
                <c:pt idx="111">
                  <c:v>0.53557506717633807</c:v>
                </c:pt>
                <c:pt idx="112">
                  <c:v>0.5400551036274337</c:v>
                </c:pt>
                <c:pt idx="113">
                  <c:v>0.54450773538323716</c:v>
                </c:pt>
                <c:pt idx="114">
                  <c:v>0.54893283688213157</c:v>
                </c:pt>
                <c:pt idx="115">
                  <c:v>0.55333029022198121</c:v>
                </c:pt>
                <c:pt idx="116">
                  <c:v>0.55769998500024132</c:v>
                </c:pt>
                <c:pt idx="117">
                  <c:v>0.56204181815692489</c:v>
                </c:pt>
                <c:pt idx="118">
                  <c:v>0.56635569382034978</c:v>
                </c:pt>
                <c:pt idx="119">
                  <c:v>0.57064152315560279</c:v>
                </c:pt>
                <c:pt idx="120">
                  <c:v>0.57489922421564554</c:v>
                </c:pt>
                <c:pt idx="121">
                  <c:v>0.57912872179500718</c:v>
                </c:pt>
                <c:pt idx="122">
                  <c:v>0.58332994728599419</c:v>
                </c:pt>
                <c:pt idx="123">
                  <c:v>0.58750283853736907</c:v>
                </c:pt>
                <c:pt idx="124">
                  <c:v>0.59164733971543493</c:v>
                </c:pt>
                <c:pt idx="125">
                  <c:v>0.59576340116746984</c:v>
                </c:pt>
                <c:pt idx="126">
                  <c:v>0.59985097928747111</c:v>
                </c:pt>
                <c:pt idx="127">
                  <c:v>0.60391003638415097</c:v>
                </c:pt>
                <c:pt idx="128">
                  <c:v>0.60794054055113511</c:v>
                </c:pt>
                <c:pt idx="129">
                  <c:v>0.61194246553932818</c:v>
                </c:pt>
                <c:pt idx="130">
                  <c:v>0.61591579063139024</c:v>
                </c:pt>
                <c:pt idx="131">
                  <c:v>0.61986050051829522</c:v>
                </c:pt>
                <c:pt idx="132">
                  <c:v>0.62377658517791867</c:v>
                </c:pt>
                <c:pt idx="133">
                  <c:v>0.62766403975562424</c:v>
                </c:pt>
                <c:pt idx="134">
                  <c:v>0.6315228644468065</c:v>
                </c:pt>
                <c:pt idx="135">
                  <c:v>0.63535306438135875</c:v>
                </c:pt>
                <c:pt idx="136">
                  <c:v>0.63915464951002199</c:v>
                </c:pt>
                <c:pt idx="137">
                  <c:v>0.64292763449259283</c:v>
                </c:pt>
                <c:pt idx="138">
                  <c:v>0.64667203858794953</c:v>
                </c:pt>
                <c:pt idx="139">
                  <c:v>0.65038788554586224</c:v>
                </c:pt>
                <c:pt idx="140">
                  <c:v>0.65407520350056902</c:v>
                </c:pt>
                <c:pt idx="141">
                  <c:v>0.65773402486607435</c:v>
                </c:pt>
                <c:pt idx="142">
                  <c:v>0.66136438623314564</c:v>
                </c:pt>
                <c:pt idx="143">
                  <c:v>0.66496632826798774</c:v>
                </c:pt>
                <c:pt idx="144">
                  <c:v>0.66853989561255656</c:v>
                </c:pt>
                <c:pt idx="145">
                  <c:v>0.6720851367864904</c:v>
                </c:pt>
                <c:pt idx="146">
                  <c:v>0.67560210409063726</c:v>
                </c:pt>
                <c:pt idx="147">
                  <c:v>0.67909085351214515</c:v>
                </c:pt>
                <c:pt idx="148">
                  <c:v>0.68255144463110118</c:v>
                </c:pt>
                <c:pt idx="149">
                  <c:v>0.68598394052868406</c:v>
                </c:pt>
                <c:pt idx="150">
                  <c:v>0.68938840769681675</c:v>
                </c:pt>
                <c:pt idx="151">
                  <c:v>0.6927649159492959</c:v>
                </c:pt>
                <c:pt idx="152">
                  <c:v>0.69611353833436762</c:v>
                </c:pt>
                <c:pt idx="153">
                  <c:v>0.69943435104873863</c:v>
                </c:pt>
                <c:pt idx="154">
                  <c:v>0.70272743335299914</c:v>
                </c:pt>
                <c:pt idx="155">
                  <c:v>0.70599286748842938</c:v>
                </c:pt>
                <c:pt idx="156">
                  <c:v>0.70923073859518515</c:v>
                </c:pt>
                <c:pt idx="157">
                  <c:v>0.71244113463182501</c:v>
                </c:pt>
                <c:pt idx="158">
                  <c:v>0.71562414629617821</c:v>
                </c:pt>
                <c:pt idx="159">
                  <c:v>0.71877986694751683</c:v>
                </c:pt>
                <c:pt idx="160">
                  <c:v>0.72190839253003047</c:v>
                </c:pt>
                <c:pt idx="161">
                  <c:v>0.72500982149757376</c:v>
                </c:pt>
                <c:pt idx="162">
                  <c:v>0.72808425473967209</c:v>
                </c:pt>
                <c:pt idx="163">
                  <c:v>0.73113179550877705</c:v>
                </c:pt>
                <c:pt idx="164">
                  <c:v>0.73415254934873697</c:v>
                </c:pt>
                <c:pt idx="165">
                  <c:v>0.73714662402448417</c:v>
                </c:pt>
                <c:pt idx="166">
                  <c:v>0.74011412945291388</c:v>
                </c:pt>
                <c:pt idx="167">
                  <c:v>0.74305517763493378</c:v>
                </c:pt>
                <c:pt idx="168">
                  <c:v>0.74596988258868446</c:v>
                </c:pt>
                <c:pt idx="169">
                  <c:v>0.74885836028389696</c:v>
                </c:pt>
                <c:pt idx="170">
                  <c:v>0.75172072857738503</c:v>
                </c:pt>
                <c:pt idx="171">
                  <c:v>0.75455710714965163</c:v>
                </c:pt>
                <c:pt idx="172">
                  <c:v>0.7573676174425954</c:v>
                </c:pt>
                <c:pt idx="173">
                  <c:v>0.7601523825983072</c:v>
                </c:pt>
                <c:pt idx="174">
                  <c:v>0.76291152739893198</c:v>
                </c:pt>
                <c:pt idx="175">
                  <c:v>0.7656451782075967</c:v>
                </c:pt>
                <c:pt idx="176">
                  <c:v>0.76835346291037387</c:v>
                </c:pt>
                <c:pt idx="177">
                  <c:v>0.77103651085928515</c:v>
                </c:pt>
                <c:pt idx="178">
                  <c:v>0.77369445281631166</c:v>
                </c:pt>
                <c:pt idx="179">
                  <c:v>0.77632742089841622</c:v>
                </c:pt>
                <c:pt idx="180">
                  <c:v>0.77893554852355307</c:v>
                </c:pt>
                <c:pt idx="181">
                  <c:v>0.78151897035765527</c:v>
                </c:pt>
                <c:pt idx="182">
                  <c:v>0.78407782226258615</c:v>
                </c:pt>
                <c:pt idx="183">
                  <c:v>0.78661224124504758</c:v>
                </c:pt>
                <c:pt idx="184">
                  <c:v>0.78912236540642056</c:v>
                </c:pt>
                <c:pt idx="185">
                  <c:v>0.79160833389354268</c:v>
                </c:pt>
                <c:pt idx="186">
                  <c:v>0.79407028685039427</c:v>
                </c:pt>
                <c:pt idx="187">
                  <c:v>0.79650836537068836</c:v>
                </c:pt>
                <c:pt idx="188">
                  <c:v>0.79892271145135774</c:v>
                </c:pt>
                <c:pt idx="189">
                  <c:v>0.80131346794691827</c:v>
                </c:pt>
                <c:pt idx="190">
                  <c:v>0.80368077852469799</c:v>
                </c:pt>
                <c:pt idx="191">
                  <c:v>0.80602478762092988</c:v>
                </c:pt>
                <c:pt idx="192">
                  <c:v>0.80834564039768464</c:v>
                </c:pt>
                <c:pt idx="193">
                  <c:v>0.81064348270064102</c:v>
                </c:pt>
                <c:pt idx="194">
                  <c:v>0.81291846101767828</c:v>
                </c:pt>
                <c:pt idx="195">
                  <c:v>0.81517072243828104</c:v>
                </c:pt>
                <c:pt idx="196">
                  <c:v>0.81740041461374779</c:v>
                </c:pt>
                <c:pt idx="197">
                  <c:v>0.81960768571818821</c:v>
                </c:pt>
                <c:pt idx="198">
                  <c:v>0.82179268441030118</c:v>
                </c:pt>
                <c:pt idx="199">
                  <c:v>0.82395555979592328</c:v>
                </c:pt>
                <c:pt idx="200">
                  <c:v>0.8260964613913373</c:v>
                </c:pt>
                <c:pt idx="201">
                  <c:v>0.82821553908733003</c:v>
                </c:pt>
                <c:pt idx="202">
                  <c:v>0.83031294311398596</c:v>
                </c:pt>
                <c:pt idx="203">
                  <c:v>0.83238882400621472</c:v>
                </c:pt>
                <c:pt idx="204">
                  <c:v>0.83444333256999592</c:v>
                </c:pt>
                <c:pt idx="205">
                  <c:v>0.83647661984933108</c:v>
                </c:pt>
                <c:pt idx="206">
                  <c:v>0.83848883709389754</c:v>
                </c:pt>
                <c:pt idx="207">
                  <c:v>0.84048013572739189</c:v>
                </c:pt>
                <c:pt idx="208">
                  <c:v>0.84245066731655338</c:v>
                </c:pt>
                <c:pt idx="209">
                  <c:v>0.8444005835408569</c:v>
                </c:pt>
                <c:pt idx="210">
                  <c:v>0.84633003616286873</c:v>
                </c:pt>
                <c:pt idx="211">
                  <c:v>0.84823917699925588</c:v>
                </c:pt>
                <c:pt idx="212">
                  <c:v>0.85012815789243423</c:v>
                </c:pt>
                <c:pt idx="213">
                  <c:v>0.85199713068285576</c:v>
                </c:pt>
                <c:pt idx="214">
                  <c:v>0.85384624718191426</c:v>
                </c:pt>
                <c:pt idx="215">
                  <c:v>0.85567565914547628</c:v>
                </c:pt>
                <c:pt idx="216">
                  <c:v>0.85748551824800845</c:v>
                </c:pt>
                <c:pt idx="217">
                  <c:v>0.85927597605731054</c:v>
                </c:pt>
                <c:pt idx="218">
                  <c:v>0.8610471840098366</c:v>
                </c:pt>
                <c:pt idx="219">
                  <c:v>0.86279929338659711</c:v>
                </c:pt>
                <c:pt idx="220">
                  <c:v>0.86453245528963141</c:v>
                </c:pt>
                <c:pt idx="221">
                  <c:v>0.86624682061904912</c:v>
                </c:pt>
                <c:pt idx="222">
                  <c:v>0.86794254005062488</c:v>
                </c:pt>
                <c:pt idx="223">
                  <c:v>0.8696197640139387</c:v>
                </c:pt>
                <c:pt idx="224">
                  <c:v>0.87127864267106037</c:v>
                </c:pt>
                <c:pt idx="225">
                  <c:v>0.87291932589576393</c:v>
                </c:pt>
                <c:pt idx="226">
                  <c:v>0.8745419632532625</c:v>
                </c:pt>
                <c:pt idx="227">
                  <c:v>0.87614670398046335</c:v>
                </c:pt>
                <c:pt idx="228">
                  <c:v>0.87773369696672898</c:v>
                </c:pt>
                <c:pt idx="229">
                  <c:v>0.87930309073513657</c:v>
                </c:pt>
                <c:pt idx="230">
                  <c:v>0.88085503342423277</c:v>
                </c:pt>
                <c:pt idx="231">
                  <c:v>0.88238967277027125</c:v>
                </c:pt>
                <c:pt idx="232">
                  <c:v>0.88390715608992887</c:v>
                </c:pt>
                <c:pt idx="233">
                  <c:v>0.88540763026349023</c:v>
                </c:pt>
                <c:pt idx="234">
                  <c:v>0.88689124171849709</c:v>
                </c:pt>
                <c:pt idx="235">
                  <c:v>0.88835813641384853</c:v>
                </c:pt>
                <c:pt idx="236">
                  <c:v>0.88980845982435641</c:v>
                </c:pt>
                <c:pt idx="237">
                  <c:v>0.89124235692573339</c:v>
                </c:pt>
                <c:pt idx="238">
                  <c:v>0.89265997218002224</c:v>
                </c:pt>
                <c:pt idx="239">
                  <c:v>0.89406144952144595</c:v>
                </c:pt>
                <c:pt idx="240">
                  <c:v>0.89544693234268202</c:v>
                </c:pt>
                <c:pt idx="241">
                  <c:v>0.89681656348154792</c:v>
                </c:pt>
                <c:pt idx="242">
                  <c:v>0.89817048520809328</c:v>
                </c:pt>
                <c:pt idx="243">
                  <c:v>0.89950883921209057</c:v>
                </c:pt>
                <c:pt idx="244">
                  <c:v>0.90083176659092257</c:v>
                </c:pt>
                <c:pt idx="245">
                  <c:v>0.90213940783785096</c:v>
                </c:pt>
                <c:pt idx="246">
                  <c:v>0.90343190283066876</c:v>
                </c:pt>
                <c:pt idx="247">
                  <c:v>0.90470939082072699</c:v>
                </c:pt>
                <c:pt idx="248">
                  <c:v>0.90597201042232312</c:v>
                </c:pt>
                <c:pt idx="249">
                  <c:v>0.90721989960245719</c:v>
                </c:pt>
                <c:pt idx="250">
                  <c:v>0.90845319567094029</c:v>
                </c:pt>
                <c:pt idx="251">
                  <c:v>0.90967203527084861</c:v>
                </c:pt>
                <c:pt idx="252">
                  <c:v>0.91087655436932535</c:v>
                </c:pt>
                <c:pt idx="253">
                  <c:v>0.91206688824871485</c:v>
                </c:pt>
                <c:pt idx="254">
                  <c:v>0.91324317149803125</c:v>
                </c:pt>
                <c:pt idx="255">
                  <c:v>0.91440553800474811</c:v>
                </c:pt>
                <c:pt idx="256">
                  <c:v>0.91555412094691124</c:v>
                </c:pt>
                <c:pt idx="257">
                  <c:v>0.9166890527855609</c:v>
                </c:pt>
                <c:pt idx="258">
                  <c:v>0.91781046525746435</c:v>
                </c:pt>
                <c:pt idx="259">
                  <c:v>0.91891848936815035</c:v>
                </c:pt>
                <c:pt idx="260">
                  <c:v>0.92001325538523926</c:v>
                </c:pt>
                <c:pt idx="261">
                  <c:v>0.92109489283206447</c:v>
                </c:pt>
                <c:pt idx="262">
                  <c:v>0.92216353048158073</c:v>
                </c:pt>
                <c:pt idx="263">
                  <c:v>0.92321929635055111</c:v>
                </c:pt>
                <c:pt idx="264">
                  <c:v>0.92426231769401135</c:v>
                </c:pt>
                <c:pt idx="265">
                  <c:v>0.92529272100000237</c:v>
                </c:pt>
                <c:pt idx="266">
                  <c:v>0.92631063198456864</c:v>
                </c:pt>
                <c:pt idx="267">
                  <c:v>0.92731617558701529</c:v>
                </c:pt>
                <c:pt idx="268">
                  <c:v>0.92830947596542179</c:v>
                </c:pt>
                <c:pt idx="269">
                  <c:v>0.92929065649240428</c:v>
                </c:pt>
                <c:pt idx="270">
                  <c:v>0.93025983975112259</c:v>
                </c:pt>
                <c:pt idx="271">
                  <c:v>0.93121714753152818</c:v>
                </c:pt>
                <c:pt idx="272">
                  <c:v>0.93216270082684716</c:v>
                </c:pt>
                <c:pt idx="273">
                  <c:v>0.93309661983029357</c:v>
                </c:pt>
                <c:pt idx="274">
                  <c:v>0.93401902393201042</c:v>
                </c:pt>
                <c:pt idx="275">
                  <c:v>0.93493003171622957</c:v>
                </c:pt>
                <c:pt idx="276">
                  <c:v>0.93582976095865</c:v>
                </c:pt>
                <c:pt idx="277">
                  <c:v>0.93671832862402993</c:v>
                </c:pt>
                <c:pt idx="278">
                  <c:v>0.93759585086398345</c:v>
                </c:pt>
                <c:pt idx="279">
                  <c:v>0.93846244301498505</c:v>
                </c:pt>
                <c:pt idx="280">
                  <c:v>0.93931821959656991</c:v>
                </c:pt>
                <c:pt idx="281">
                  <c:v>0.94016329430973233</c:v>
                </c:pt>
                <c:pt idx="282">
                  <c:v>0.94099778003551326</c:v>
                </c:pt>
                <c:pt idx="283">
                  <c:v>0.94182178883377576</c:v>
                </c:pt>
                <c:pt idx="284">
                  <c:v>0.94263543194216282</c:v>
                </c:pt>
                <c:pt idx="285">
                  <c:v>0.94343881977523458</c:v>
                </c:pt>
                <c:pt idx="286">
                  <c:v>0.94423206192377973</c:v>
                </c:pt>
                <c:pt idx="287">
                  <c:v>0.94501526715429907</c:v>
                </c:pt>
                <c:pt idx="288">
                  <c:v>0.94578854340865459</c:v>
                </c:pt>
                <c:pt idx="289">
                  <c:v>0.94655199780388399</c:v>
                </c:pt>
                <c:pt idx="290">
                  <c:v>0.94730573663217243</c:v>
                </c:pt>
                <c:pt idx="291">
                  <c:v>0.94804986536098335</c:v>
                </c:pt>
                <c:pt idx="292">
                  <c:v>0.94878448863333775</c:v>
                </c:pt>
                <c:pt idx="293">
                  <c:v>0.94950971026824693</c:v>
                </c:pt>
                <c:pt idx="294">
                  <c:v>0.9502256332612854</c:v>
                </c:pt>
                <c:pt idx="295">
                  <c:v>0.9509323597853101</c:v>
                </c:pt>
                <c:pt idx="296">
                  <c:v>0.95162999119131486</c:v>
                </c:pt>
                <c:pt idx="297">
                  <c:v>0.95231862800942157</c:v>
                </c:pt>
                <c:pt idx="298">
                  <c:v>0.95299836995000187</c:v>
                </c:pt>
                <c:pt idx="299">
                  <c:v>0.95366931590492832</c:v>
                </c:pt>
                <c:pt idx="300">
                  <c:v>0.95433156394894969</c:v>
                </c:pt>
                <c:pt idx="301">
                  <c:v>0.95498521134118963</c:v>
                </c:pt>
                <c:pt idx="302">
                  <c:v>0.95563035452676215</c:v>
                </c:pt>
                <c:pt idx="303">
                  <c:v>0.95626708913850478</c:v>
                </c:pt>
                <c:pt idx="304">
                  <c:v>0.95689550999882389</c:v>
                </c:pt>
                <c:pt idx="305">
                  <c:v>0.95751571112164879</c:v>
                </c:pt>
                <c:pt idx="306">
                  <c:v>0.95812778571449442</c:v>
                </c:pt>
                <c:pt idx="307">
                  <c:v>0.95873182618062691</c:v>
                </c:pt>
                <c:pt idx="308">
                  <c:v>0.95932792412132983</c:v>
                </c:pt>
                <c:pt idx="309">
                  <c:v>0.95991617033827004</c:v>
                </c:pt>
                <c:pt idx="310">
                  <c:v>0.96049665483595736</c:v>
                </c:pt>
                <c:pt idx="311">
                  <c:v>0.96106946682429883</c:v>
                </c:pt>
                <c:pt idx="312">
                  <c:v>0.96163469472124263</c:v>
                </c:pt>
                <c:pt idx="313">
                  <c:v>0.96219242615550737</c:v>
                </c:pt>
                <c:pt idx="314">
                  <c:v>0.96274274796940074</c:v>
                </c:pt>
                <c:pt idx="315">
                  <c:v>0.96328574622171526</c:v>
                </c:pt>
                <c:pt idx="316">
                  <c:v>0.96382150619070872</c:v>
                </c:pt>
                <c:pt idx="317">
                  <c:v>0.9643501123771584</c:v>
                </c:pt>
                <c:pt idx="318">
                  <c:v>0.96487164850749363</c:v>
                </c:pt>
                <c:pt idx="319">
                  <c:v>0.96538619753699717</c:v>
                </c:pt>
                <c:pt idx="320">
                  <c:v>0.96589384165308045</c:v>
                </c:pt>
                <c:pt idx="321">
                  <c:v>0.96639466227862469</c:v>
                </c:pt>
                <c:pt idx="322">
                  <c:v>0.96688874007538861</c:v>
                </c:pt>
                <c:pt idx="323">
                  <c:v>0.96737615494747942</c:v>
                </c:pt>
                <c:pt idx="324">
                  <c:v>0.96785698604488524</c:v>
                </c:pt>
                <c:pt idx="325">
                  <c:v>0.96833131176706755</c:v>
                </c:pt>
                <c:pt idx="326">
                  <c:v>0.96879920976660805</c:v>
                </c:pt>
                <c:pt idx="327">
                  <c:v>0.9692607569529148</c:v>
                </c:pt>
                <c:pt idx="328">
                  <c:v>0.96971602949597746</c:v>
                </c:pt>
                <c:pt idx="329">
                  <c:v>0.97016510283017576</c:v>
                </c:pt>
                <c:pt idx="330">
                  <c:v>0.97060805165813691</c:v>
                </c:pt>
                <c:pt idx="331">
                  <c:v>0.97104494995463908</c:v>
                </c:pt>
                <c:pt idx="332">
                  <c:v>0.97147587097056098</c:v>
                </c:pt>
                <c:pt idx="333">
                  <c:v>0.97190088723687562</c:v>
                </c:pt>
                <c:pt idx="334">
                  <c:v>0.97232007056868297</c:v>
                </c:pt>
                <c:pt idx="335">
                  <c:v>0.97273349206928605</c:v>
                </c:pt>
                <c:pt idx="336">
                  <c:v>0.97314122213430276</c:v>
                </c:pt>
                <c:pt idx="337">
                  <c:v>0.97354333045581409</c:v>
                </c:pt>
                <c:pt idx="338">
                  <c:v>0.97393988602654857</c:v>
                </c:pt>
                <c:pt idx="339">
                  <c:v>0.97433095714409734</c:v>
                </c:pt>
                <c:pt idx="340">
                  <c:v>0.97471661141516419</c:v>
                </c:pt>
                <c:pt idx="341">
                  <c:v>0.9750969157598407</c:v>
                </c:pt>
                <c:pt idx="342">
                  <c:v>0.97547193641591468</c:v>
                </c:pt>
                <c:pt idx="343">
                  <c:v>0.97584173894320125</c:v>
                </c:pt>
                <c:pt idx="344">
                  <c:v>0.97620638822790207</c:v>
                </c:pt>
                <c:pt idx="345">
                  <c:v>0.97656594848698608</c:v>
                </c:pt>
                <c:pt idx="346">
                  <c:v>0.97692048327259429</c:v>
                </c:pt>
                <c:pt idx="347">
                  <c:v>0.97727005547646506</c:v>
                </c:pt>
                <c:pt idx="348">
                  <c:v>0.97761472733437882</c:v>
                </c:pt>
                <c:pt idx="349">
                  <c:v>0.97795456043062035</c:v>
                </c:pt>
                <c:pt idx="350">
                  <c:v>0.97828961570245954</c:v>
                </c:pt>
                <c:pt idx="351">
                  <c:v>0.97861995344464625</c:v>
                </c:pt>
                <c:pt idx="352">
                  <c:v>0.9789456333139207</c:v>
                </c:pt>
                <c:pt idx="353">
                  <c:v>0.97926671433353607</c:v>
                </c:pt>
                <c:pt idx="354">
                  <c:v>0.97958325489779341</c:v>
                </c:pt>
                <c:pt idx="355">
                  <c:v>0.97989531277658715</c:v>
                </c:pt>
                <c:pt idx="356">
                  <c:v>0.98020294511996087</c:v>
                </c:pt>
                <c:pt idx="357">
                  <c:v>0.98050620846267</c:v>
                </c:pt>
                <c:pt idx="358">
                  <c:v>0.98080515872875373</c:v>
                </c:pt>
                <c:pt idx="359">
                  <c:v>0.98109985123611132</c:v>
                </c:pt>
                <c:pt idx="360">
                  <c:v>0.98139034070108488</c:v>
                </c:pt>
                <c:pt idx="361">
                  <c:v>0.98167668124304575</c:v>
                </c:pt>
                <c:pt idx="362">
                  <c:v>0.98195892638898441</c:v>
                </c:pt>
                <c:pt idx="363">
                  <c:v>0.98223712907810157</c:v>
                </c:pt>
                <c:pt idx="364">
                  <c:v>0.98251134166640208</c:v>
                </c:pt>
                <c:pt idx="365">
                  <c:v>0.9827816159312871</c:v>
                </c:pt>
                <c:pt idx="366">
                  <c:v>0.9830480030761477</c:v>
                </c:pt>
                <c:pt idx="367">
                  <c:v>0.98331055373495524</c:v>
                </c:pt>
                <c:pt idx="368">
                  <c:v>0.98356931797684932</c:v>
                </c:pt>
                <c:pt idx="369">
                  <c:v>0.98382434531072427</c:v>
                </c:pt>
                <c:pt idx="370">
                  <c:v>0.98407568468980888</c:v>
                </c:pt>
                <c:pt idx="371">
                  <c:v>0.98432338451624413</c:v>
                </c:pt>
                <c:pt idx="372">
                  <c:v>0.98456749264565158</c:v>
                </c:pt>
                <c:pt idx="373">
                  <c:v>0.98480805639169888</c:v>
                </c:pt>
                <c:pt idx="374">
                  <c:v>0.98504512253065535</c:v>
                </c:pt>
                <c:pt idx="375">
                  <c:v>0.98527873730594107</c:v>
                </c:pt>
                <c:pt idx="376">
                  <c:v>0.98550894643266729</c:v>
                </c:pt>
                <c:pt idx="377">
                  <c:v>0.98573579510216525</c:v>
                </c:pt>
                <c:pt idx="378">
                  <c:v>0.98595932798650843</c:v>
                </c:pt>
                <c:pt idx="379">
                  <c:v>0.98617958924302118</c:v>
                </c:pt>
                <c:pt idx="380">
                  <c:v>0.98639662251877758</c:v>
                </c:pt>
                <c:pt idx="381">
                  <c:v>0.98661047095508725</c:v>
                </c:pt>
                <c:pt idx="382">
                  <c:v>0.98682117719196916</c:v>
                </c:pt>
                <c:pt idx="383">
                  <c:v>0.98702878337261257</c:v>
                </c:pt>
                <c:pt idx="384">
                  <c:v>0.98723333114782352</c:v>
                </c:pt>
                <c:pt idx="385">
                  <c:v>0.98743486168045735</c:v>
                </c:pt>
                <c:pt idx="386">
                  <c:v>0.98763341564983587</c:v>
                </c:pt>
                <c:pt idx="387">
                  <c:v>0.98782903325615046</c:v>
                </c:pt>
                <c:pt idx="388">
                  <c:v>0.98802175422484784</c:v>
                </c:pt>
                <c:pt idx="389">
                  <c:v>0.98821161781100031</c:v>
                </c:pt>
                <c:pt idx="390">
                  <c:v>0.98839866280365885</c:v>
                </c:pt>
                <c:pt idx="391">
                  <c:v>0.98858292753018917</c:v>
                </c:pt>
                <c:pt idx="392">
                  <c:v>0.98876444986058942</c:v>
                </c:pt>
                <c:pt idx="393">
                  <c:v>0.98894326721179082</c:v>
                </c:pt>
                <c:pt idx="394">
                  <c:v>0.98911941655193869</c:v>
                </c:pt>
                <c:pt idx="395">
                  <c:v>0.98929293440465482</c:v>
                </c:pt>
                <c:pt idx="396">
                  <c:v>0.98946385685328053</c:v>
                </c:pt>
                <c:pt idx="397">
                  <c:v>0.98963221954510017</c:v>
                </c:pt>
                <c:pt idx="398">
                  <c:v>0.98979805769554408</c:v>
                </c:pt>
                <c:pt idx="399">
                  <c:v>0.98996140609237138</c:v>
                </c:pt>
                <c:pt idx="400">
                  <c:v>0.99012229909983196</c:v>
                </c:pt>
                <c:pt idx="401">
                  <c:v>0.99028077066280706</c:v>
                </c:pt>
                <c:pt idx="402">
                  <c:v>0.99043685431092876</c:v>
                </c:pt>
                <c:pt idx="403">
                  <c:v>0.99059058316267778</c:v>
                </c:pt>
                <c:pt idx="404">
                  <c:v>0.99074198992945894</c:v>
                </c:pt>
                <c:pt idx="405">
                  <c:v>0.99089110691965443</c:v>
                </c:pt>
                <c:pt idx="406">
                  <c:v>0.99103796604265482</c:v>
                </c:pt>
                <c:pt idx="407">
                  <c:v>0.99118259881286663</c:v>
                </c:pt>
                <c:pt idx="408">
                  <c:v>0.99132503635369751</c:v>
                </c:pt>
                <c:pt idx="409">
                  <c:v>0.99146530940151811</c:v>
                </c:pt>
                <c:pt idx="410">
                  <c:v>0.99160344830959968</c:v>
                </c:pt>
                <c:pt idx="411">
                  <c:v>0.99173948305202875</c:v>
                </c:pt>
                <c:pt idx="412">
                  <c:v>0.99187344322759774</c:v>
                </c:pt>
                <c:pt idx="413">
                  <c:v>0.99200535806367107</c:v>
                </c:pt>
                <c:pt idx="414">
                  <c:v>0.99213525642002731</c:v>
                </c:pt>
                <c:pt idx="415">
                  <c:v>0.99226316679267723</c:v>
                </c:pt>
                <c:pt idx="416">
                  <c:v>0.99238911731765622</c:v>
                </c:pt>
                <c:pt idx="417">
                  <c:v>0.99251313577479283</c:v>
                </c:pt>
                <c:pt idx="418">
                  <c:v>0.99263524959145211</c:v>
                </c:pt>
                <c:pt idx="419">
                  <c:v>0.99275548584625406</c:v>
                </c:pt>
                <c:pt idx="420">
                  <c:v>0.99287387127276616</c:v>
                </c:pt>
                <c:pt idx="421">
                  <c:v>0.99299043226317196</c:v>
                </c:pt>
                <c:pt idx="422">
                  <c:v>0.99310519487191251</c:v>
                </c:pt>
                <c:pt idx="423">
                  <c:v>0.99321818481930424</c:v>
                </c:pt>
                <c:pt idx="424">
                  <c:v>0.99332942749512954</c:v>
                </c:pt>
                <c:pt idx="425">
                  <c:v>0.99343894796220256</c:v>
                </c:pt>
                <c:pt idx="426">
                  <c:v>0.99354677095990906</c:v>
                </c:pt>
                <c:pt idx="427">
                  <c:v>0.99365292090772039</c:v>
                </c:pt>
                <c:pt idx="428">
                  <c:v>0.99375742190868155</c:v>
                </c:pt>
                <c:pt idx="429">
                  <c:v>0.9938602977528731</c:v>
                </c:pt>
                <c:pt idx="430">
                  <c:v>0.99396157192084744</c:v>
                </c:pt>
                <c:pt idx="431">
                  <c:v>0.99406126758703905</c:v>
                </c:pt>
                <c:pt idx="432">
                  <c:v>0.9941594076231477</c:v>
                </c:pt>
                <c:pt idx="433">
                  <c:v>0.99425601460149693</c:v>
                </c:pt>
                <c:pt idx="434">
                  <c:v>0.99435111079836569</c:v>
                </c:pt>
                <c:pt idx="435">
                  <c:v>0.9944447181972933</c:v>
                </c:pt>
                <c:pt idx="436">
                  <c:v>0.99453685849235918</c:v>
                </c:pt>
                <c:pt idx="437">
                  <c:v>0.9946275530914358</c:v>
                </c:pt>
                <c:pt idx="438">
                  <c:v>0.99471682311941556</c:v>
                </c:pt>
                <c:pt idx="439">
                  <c:v>0.99480468942141176</c:v>
                </c:pt>
                <c:pt idx="440">
                  <c:v>0.99489117256593262</c:v>
                </c:pt>
                <c:pt idx="441">
                  <c:v>0.99497629284803035</c:v>
                </c:pt>
                <c:pt idx="442">
                  <c:v>0.99506007029242272</c:v>
                </c:pt>
                <c:pt idx="443">
                  <c:v>0.9951425246565897</c:v>
                </c:pt>
                <c:pt idx="444">
                  <c:v>0.99522367543384305</c:v>
                </c:pt>
                <c:pt idx="445">
                  <c:v>0.9953035418563706</c:v>
                </c:pt>
                <c:pt idx="446">
                  <c:v>0.99538214289825422</c:v>
                </c:pt>
                <c:pt idx="447">
                  <c:v>0.99545949727846161</c:v>
                </c:pt>
                <c:pt idx="448">
                  <c:v>0.9955356234638123</c:v>
                </c:pt>
                <c:pt idx="449">
                  <c:v>0.99561053967191837</c:v>
                </c:pt>
                <c:pt idx="450">
                  <c:v>0.99568426387409803</c:v>
                </c:pt>
                <c:pt idx="451">
                  <c:v>0.99575681379826486</c:v>
                </c:pt>
                <c:pt idx="452">
                  <c:v>0.99582820693179053</c:v>
                </c:pt>
                <c:pt idx="453">
                  <c:v>0.99589846052434206</c:v>
                </c:pt>
                <c:pt idx="454">
                  <c:v>0.9959675915906937</c:v>
                </c:pt>
                <c:pt idx="455">
                  <c:v>0.99603561691351294</c:v>
                </c:pt>
                <c:pt idx="456">
                  <c:v>0.99610255304612172</c:v>
                </c:pt>
                <c:pt idx="457">
                  <c:v>0.99616841631523179</c:v>
                </c:pt>
                <c:pt idx="458">
                  <c:v>0.99623322282365512</c:v>
                </c:pt>
                <c:pt idx="459">
                  <c:v>0.99629698845298909</c:v>
                </c:pt>
                <c:pt idx="460">
                  <c:v>0.99635972886627655</c:v>
                </c:pt>
                <c:pt idx="461">
                  <c:v>0.99642145951064132</c:v>
                </c:pt>
                <c:pt idx="462">
                  <c:v>0.99648219561989793</c:v>
                </c:pt>
                <c:pt idx="463">
                  <c:v>0.99654195221713782</c:v>
                </c:pt>
                <c:pt idx="464">
                  <c:v>0.99660074411728983</c:v>
                </c:pt>
                <c:pt idx="465">
                  <c:v>0.99665858592965684</c:v>
                </c:pt>
                <c:pt idx="466">
                  <c:v>0.99671549206042742</c:v>
                </c:pt>
                <c:pt idx="467">
                  <c:v>0.99677147671516375</c:v>
                </c:pt>
                <c:pt idx="468">
                  <c:v>0.99682655390126484</c:v>
                </c:pt>
                <c:pt idx="469">
                  <c:v>0.99688073743040562</c:v>
                </c:pt>
                <c:pt idx="470">
                  <c:v>0.99693404092095272</c:v>
                </c:pt>
                <c:pt idx="471">
                  <c:v>0.99698647780035532</c:v>
                </c:pt>
                <c:pt idx="472">
                  <c:v>0.99703806130751327</c:v>
                </c:pt>
                <c:pt idx="473">
                  <c:v>0.99708880449512105</c:v>
                </c:pt>
                <c:pt idx="474">
                  <c:v>0.99713872023198791</c:v>
                </c:pt>
                <c:pt idx="475">
                  <c:v>0.99718782120533578</c:v>
                </c:pt>
                <c:pt idx="476">
                  <c:v>0.99723611992307271</c:v>
                </c:pt>
                <c:pt idx="477">
                  <c:v>0.99728362871604392</c:v>
                </c:pt>
                <c:pt idx="478">
                  <c:v>0.99733035974025941</c:v>
                </c:pt>
                <c:pt idx="479">
                  <c:v>0.99737632497909945</c:v>
                </c:pt>
                <c:pt idx="480">
                  <c:v>0.99742153624549623</c:v>
                </c:pt>
                <c:pt idx="481">
                  <c:v>0.99746600518409423</c:v>
                </c:pt>
                <c:pt idx="482">
                  <c:v>0.99750974327338715</c:v>
                </c:pt>
                <c:pt idx="483">
                  <c:v>0.99755276182783281</c:v>
                </c:pt>
                <c:pt idx="484">
                  <c:v>0.99759507199994624</c:v>
                </c:pt>
                <c:pt idx="485">
                  <c:v>0.99763668478237033</c:v>
                </c:pt>
                <c:pt idx="486">
                  <c:v>0.99767761100992491</c:v>
                </c:pt>
                <c:pt idx="487">
                  <c:v>0.99771786136163376</c:v>
                </c:pt>
                <c:pt idx="488">
                  <c:v>0.99775744636273045</c:v>
                </c:pt>
                <c:pt idx="489">
                  <c:v>0.9977963763866422</c:v>
                </c:pt>
                <c:pt idx="490">
                  <c:v>0.99783466165695289</c:v>
                </c:pt>
                <c:pt idx="491">
                  <c:v>0.99787231224934503</c:v>
                </c:pt>
                <c:pt idx="492">
                  <c:v>0.99790933809352</c:v>
                </c:pt>
                <c:pt idx="493">
                  <c:v>0.99794574897509836</c:v>
                </c:pt>
                <c:pt idx="494">
                  <c:v>0.99798155453749848</c:v>
                </c:pt>
                <c:pt idx="495">
                  <c:v>0.99801676428379571</c:v>
                </c:pt>
                <c:pt idx="496">
                  <c:v>0.99805138757856016</c:v>
                </c:pt>
                <c:pt idx="497">
                  <c:v>0.99808543364967461</c:v>
                </c:pt>
                <c:pt idx="498">
                  <c:v>0.99811891159013244</c:v>
                </c:pt>
                <c:pt idx="499">
                  <c:v>0.99815183035981558</c:v>
                </c:pt>
                <c:pt idx="500">
                  <c:v>0.99818419878725229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Age_Fin_Prio!$V$3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Age_Fin_Prio!$K$4:$K$504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Age_Fin_Prio!$V$4:$V$504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56864"/>
        <c:axId val="1654757408"/>
      </c:scatterChart>
      <c:valAx>
        <c:axId val="1654756864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4757408"/>
        <c:crosses val="autoZero"/>
        <c:crossBetween val="midCat"/>
        <c:majorUnit val="50"/>
      </c:valAx>
      <c:valAx>
        <c:axId val="16547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47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Fin: 0, Age: 25, Prio: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Age_Fin_Prio!$Y$3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Age_Fin_Prio!$K$4:$K$504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Age_Fin_Prio!$Y$4:$Y$504</c:f>
              <c:numCache>
                <c:formatCode>General</c:formatCode>
                <c:ptCount val="501"/>
                <c:pt idx="0">
                  <c:v>0</c:v>
                </c:pt>
                <c:pt idx="1">
                  <c:v>9.5042195118177908E-4</c:v>
                </c:pt>
                <c:pt idx="2">
                  <c:v>2.5068571813091634E-3</c:v>
                </c:pt>
                <c:pt idx="3">
                  <c:v>4.4188075998949916E-3</c:v>
                </c:pt>
                <c:pt idx="4">
                  <c:v>6.6037127951692476E-3</c:v>
                </c:pt>
                <c:pt idx="5">
                  <c:v>9.0150973752172181E-3</c:v>
                </c:pt>
                <c:pt idx="6">
                  <c:v>1.1622030054204702E-2</c:v>
                </c:pt>
                <c:pt idx="7">
                  <c:v>1.4401959888625027E-2</c:v>
                </c:pt>
                <c:pt idx="8">
                  <c:v>1.7337459089596607E-2</c:v>
                </c:pt>
                <c:pt idx="9">
                  <c:v>2.0414499729491054E-2</c:v>
                </c:pt>
                <c:pt idx="10">
                  <c:v>2.3621445624040338E-2</c:v>
                </c:pt>
                <c:pt idx="11">
                  <c:v>2.6948418435752797E-2</c:v>
                </c:pt>
                <c:pt idx="12">
                  <c:v>3.0386876695515319E-2</c:v>
                </c:pt>
                <c:pt idx="13">
                  <c:v>3.3929323963435509E-2</c:v>
                </c:pt>
                <c:pt idx="14">
                  <c:v>3.7569099377307125E-2</c:v>
                </c:pt>
                <c:pt idx="15">
                  <c:v>4.1300222966269229E-2</c:v>
                </c:pt>
                <c:pt idx="16">
                  <c:v>4.5117278630183777E-2</c:v>
                </c:pt>
                <c:pt idx="17">
                  <c:v>4.9015323779878384E-2</c:v>
                </c:pt>
                <c:pt idx="18">
                  <c:v>5.2989818318686654E-2</c:v>
                </c:pt>
                <c:pt idx="19">
                  <c:v>5.7036567957282736E-2</c:v>
                </c:pt>
                <c:pt idx="20">
                  <c:v>6.1151678350177874E-2</c:v>
                </c:pt>
                <c:pt idx="21">
                  <c:v>6.5331517537926764E-2</c:v>
                </c:pt>
                <c:pt idx="22">
                  <c:v>6.9572684857784561E-2</c:v>
                </c:pt>
                <c:pt idx="23">
                  <c:v>7.3871984958220671E-2</c:v>
                </c:pt>
                <c:pt idx="24">
                  <c:v>7.8226405888213613E-2</c:v>
                </c:pt>
                <c:pt idx="25">
                  <c:v>8.2633100474551968E-2</c:v>
                </c:pt>
                <c:pt idx="26">
                  <c:v>8.7089370378085063E-2</c:v>
                </c:pt>
                <c:pt idx="27">
                  <c:v>9.1592652352066262E-2</c:v>
                </c:pt>
                <c:pt idx="28">
                  <c:v>9.614050632534743E-2</c:v>
                </c:pt>
                <c:pt idx="29">
                  <c:v>0.10073060500912967</c:v>
                </c:pt>
                <c:pt idx="30">
                  <c:v>0.10536072478451486</c:v>
                </c:pt>
                <c:pt idx="31">
                  <c:v>0.11002873767367605</c:v>
                </c:pt>
                <c:pt idx="32">
                  <c:v>0.11473260423326626</c:v>
                </c:pt>
                <c:pt idx="33">
                  <c:v>0.11947036723706761</c:v>
                </c:pt>
                <c:pt idx="34">
                  <c:v>0.12424014603755074</c:v>
                </c:pt>
                <c:pt idx="35">
                  <c:v>0.12904013151426152</c:v>
                </c:pt>
                <c:pt idx="36">
                  <c:v>0.13386858153174064</c:v>
                </c:pt>
                <c:pt idx="37">
                  <c:v>0.13872381684174651</c:v>
                </c:pt>
                <c:pt idx="38">
                  <c:v>0.14360421737445894</c:v>
                </c:pt>
                <c:pt idx="39">
                  <c:v>0.14850821887151155</c:v>
                </c:pt>
                <c:pt idx="40">
                  <c:v>0.15343430982049922</c:v>
                </c:pt>
                <c:pt idx="41">
                  <c:v>0.15838102865625958</c:v>
                </c:pt>
                <c:pt idx="42">
                  <c:v>0.16334696119898762</c:v>
                </c:pt>
                <c:pt idx="43">
                  <c:v>0.16833073830323564</c:v>
                </c:pt>
                <c:pt idx="44">
                  <c:v>0.17333103369524294</c:v>
                </c:pt>
                <c:pt idx="45">
                  <c:v>0.17834656197891041</c:v>
                </c:pt>
                <c:pt idx="46">
                  <c:v>0.18337607679319223</c:v>
                </c:pt>
                <c:pt idx="47">
                  <c:v>0.18841836910577636</c:v>
                </c:pt>
                <c:pt idx="48">
                  <c:v>0.19347226562973219</c:v>
                </c:pt>
                <c:pt idx="49">
                  <c:v>0.19853662735135613</c:v>
                </c:pt>
                <c:pt idx="50">
                  <c:v>0.20361034815880197</c:v>
                </c:pt>
                <c:pt idx="51">
                  <c:v>0.20869235356223681</c:v>
                </c:pt>
                <c:pt idx="52">
                  <c:v>0.21378159949729769</c:v>
                </c:pt>
                <c:pt idx="53">
                  <c:v>0.21887707120449751</c:v>
                </c:pt>
                <c:pt idx="54">
                  <c:v>0.22397778217801534</c:v>
                </c:pt>
                <c:pt idx="55">
                  <c:v>0.22908277317798431</c:v>
                </c:pt>
                <c:pt idx="56">
                  <c:v>0.23419111130099157</c:v>
                </c:pt>
                <c:pt idx="57">
                  <c:v>0.23930188910403449</c:v>
                </c:pt>
                <c:pt idx="58">
                  <c:v>0.24441422377764643</c:v>
                </c:pt>
                <c:pt idx="59">
                  <c:v>0.24952725636431816</c:v>
                </c:pt>
                <c:pt idx="60">
                  <c:v>0.25464015101870852</c:v>
                </c:pt>
                <c:pt idx="61">
                  <c:v>0.25975209430647517</c:v>
                </c:pt>
                <c:pt idx="62">
                  <c:v>0.26486229453883048</c:v>
                </c:pt>
                <c:pt idx="63">
                  <c:v>0.26996998114021131</c:v>
                </c:pt>
                <c:pt idx="64">
                  <c:v>0.27507440404666372</c:v>
                </c:pt>
                <c:pt idx="65">
                  <c:v>0.28017483313277203</c:v>
                </c:pt>
                <c:pt idx="66">
                  <c:v>0.28527055766513476</c:v>
                </c:pt>
                <c:pt idx="67">
                  <c:v>0.29036088578057206</c:v>
                </c:pt>
                <c:pt idx="68">
                  <c:v>0.2954451439873923</c:v>
                </c:pt>
                <c:pt idx="69">
                  <c:v>0.30052267668819022</c:v>
                </c:pt>
                <c:pt idx="70">
                  <c:v>0.30559284572277123</c:v>
                </c:pt>
                <c:pt idx="71">
                  <c:v>0.31065502992990879</c:v>
                </c:pt>
                <c:pt idx="72">
                  <c:v>0.31570862472674632</c:v>
                </c:pt>
                <c:pt idx="73">
                  <c:v>0.32075304170474628</c:v>
                </c:pt>
                <c:pt idx="74">
                  <c:v>0.3257877082411752</c:v>
                </c:pt>
                <c:pt idx="75">
                  <c:v>0.33081206712518896</c:v>
                </c:pt>
                <c:pt idx="76">
                  <c:v>0.33582557619765974</c:v>
                </c:pt>
                <c:pt idx="77">
                  <c:v>0.34082770800393147</c:v>
                </c:pt>
                <c:pt idx="78">
                  <c:v>0.34581794945877753</c:v>
                </c:pt>
                <c:pt idx="79">
                  <c:v>0.35079580152286627</c:v>
                </c:pt>
                <c:pt idx="80">
                  <c:v>0.35576077889008928</c:v>
                </c:pt>
                <c:pt idx="81">
                  <c:v>0.36071240968517582</c:v>
                </c:pt>
                <c:pt idx="82">
                  <c:v>0.36565023517102013</c:v>
                </c:pt>
                <c:pt idx="83">
                  <c:v>0.37057380946522978</c:v>
                </c:pt>
                <c:pt idx="84">
                  <c:v>0.37548269926539923</c:v>
                </c:pt>
                <c:pt idx="85">
                  <c:v>0.38037648358267107</c:v>
                </c:pt>
                <c:pt idx="86">
                  <c:v>0.38525475348316462</c:v>
                </c:pt>
                <c:pt idx="87">
                  <c:v>0.39011711183688813</c:v>
                </c:pt>
                <c:pt idx="88">
                  <c:v>0.39496317307376039</c:v>
                </c:pt>
                <c:pt idx="89">
                  <c:v>0.39979256294641441</c:v>
                </c:pt>
                <c:pt idx="90">
                  <c:v>0.404604918299455</c:v>
                </c:pt>
                <c:pt idx="91">
                  <c:v>0.40939988684487305</c:v>
                </c:pt>
                <c:pt idx="92">
                  <c:v>0.41417712694334363</c:v>
                </c:pt>
                <c:pt idx="93">
                  <c:v>0.41893630739113341</c:v>
                </c:pt>
                <c:pt idx="94">
                  <c:v>0.4236771072123845</c:v>
                </c:pt>
                <c:pt idx="95">
                  <c:v>0.4283992154565307</c:v>
                </c:pt>
                <c:pt idx="96">
                  <c:v>0.43310233100063589</c:v>
                </c:pt>
                <c:pt idx="97">
                  <c:v>0.43778616235644874</c:v>
                </c:pt>
                <c:pt idx="98">
                  <c:v>0.44245042748197738</c:v>
                </c:pt>
                <c:pt idx="99">
                  <c:v>0.44709485359740464</c:v>
                </c:pt>
                <c:pt idx="100">
                  <c:v>0.45171917700517716</c:v>
                </c:pt>
                <c:pt idx="101">
                  <c:v>0.4563231429140937</c:v>
                </c:pt>
                <c:pt idx="102">
                  <c:v>0.4609065052672574</c:v>
                </c:pt>
                <c:pt idx="103">
                  <c:v>0.46546902657373368</c:v>
                </c:pt>
                <c:pt idx="104">
                  <c:v>0.47001047774378435</c:v>
                </c:pt>
                <c:pt idx="105">
                  <c:v>0.4745306379275499</c:v>
                </c:pt>
                <c:pt idx="106">
                  <c:v>0.47902929435705432</c:v>
                </c:pt>
                <c:pt idx="107">
                  <c:v>0.48350624219142146</c:v>
                </c:pt>
                <c:pt idx="108">
                  <c:v>0.48796128436518926</c:v>
                </c:pt>
                <c:pt idx="109">
                  <c:v>0.49239423143962258</c:v>
                </c:pt>
                <c:pt idx="110">
                  <c:v>0.49680490145692557</c:v>
                </c:pt>
                <c:pt idx="111">
                  <c:v>0.50119311979725567</c:v>
                </c:pt>
                <c:pt idx="112">
                  <c:v>0.5055587190384625</c:v>
                </c:pt>
                <c:pt idx="113">
                  <c:v>0.50990153881845068</c:v>
                </c:pt>
                <c:pt idx="114">
                  <c:v>0.51422142570010343</c:v>
                </c:pt>
                <c:pt idx="115">
                  <c:v>0.51851823303868083</c:v>
                </c:pt>
                <c:pt idx="116">
                  <c:v>0.52279182085162434</c:v>
                </c:pt>
                <c:pt idx="117">
                  <c:v>0.5270420556906984</c:v>
                </c:pt>
                <c:pt idx="118">
                  <c:v>0.53126881051640096</c:v>
                </c:pt>
                <c:pt idx="119">
                  <c:v>0.5354719645745869</c:v>
                </c:pt>
                <c:pt idx="120">
                  <c:v>0.53965140327523664</c:v>
                </c:pt>
                <c:pt idx="121">
                  <c:v>0.54380701807332188</c:v>
                </c:pt>
                <c:pt idx="122">
                  <c:v>0.5479387063517025</c:v>
                </c:pt>
                <c:pt idx="123">
                  <c:v>0.55204637130601819</c:v>
                </c:pt>
                <c:pt idx="124">
                  <c:v>0.55612992183151344</c:v>
                </c:pt>
                <c:pt idx="125">
                  <c:v>0.56018927241174754</c:v>
                </c:pt>
                <c:pt idx="126">
                  <c:v>0.56422434300915658</c:v>
                </c:pt>
                <c:pt idx="127">
                  <c:v>0.56823505895741389</c:v>
                </c:pt>
                <c:pt idx="128">
                  <c:v>0.57222135085554471</c:v>
                </c:pt>
                <c:pt idx="129">
                  <c:v>0.57618315446376833</c:v>
                </c:pt>
                <c:pt idx="130">
                  <c:v>0.58012041060101449</c:v>
                </c:pt>
                <c:pt idx="131">
                  <c:v>0.58403306504408881</c:v>
                </c:pt>
                <c:pt idx="132">
                  <c:v>0.58792106842844527</c:v>
                </c:pt>
                <c:pt idx="133">
                  <c:v>0.59178437615053525</c:v>
                </c:pt>
                <c:pt idx="134">
                  <c:v>0.59562294827169837</c:v>
                </c:pt>
                <c:pt idx="135">
                  <c:v>0.59943674942356728</c:v>
                </c:pt>
                <c:pt idx="136">
                  <c:v>0.60322574871494916</c:v>
                </c:pt>
                <c:pt idx="137">
                  <c:v>0.60698991964016591</c:v>
                </c:pt>
                <c:pt idx="138">
                  <c:v>0.61072923998881534</c:v>
                </c:pt>
                <c:pt idx="139">
                  <c:v>0.61444369175692759</c:v>
                </c:pt>
                <c:pt idx="140">
                  <c:v>0.61813326105950051</c:v>
                </c:pt>
                <c:pt idx="141">
                  <c:v>0.62179793804437467</c:v>
                </c:pt>
                <c:pt idx="142">
                  <c:v>0.6254377168074311</c:v>
                </c:pt>
                <c:pt idx="143">
                  <c:v>0.6290525953090933</c:v>
                </c:pt>
                <c:pt idx="144">
                  <c:v>0.63264257529210122</c:v>
                </c:pt>
                <c:pt idx="145">
                  <c:v>0.63620766220053793</c:v>
                </c:pt>
                <c:pt idx="146">
                  <c:v>0.6397478651000954</c:v>
                </c:pt>
                <c:pt idx="147">
                  <c:v>0.64326319659954501</c:v>
                </c:pt>
                <c:pt idx="148">
                  <c:v>0.64675367277340934</c:v>
                </c:pt>
                <c:pt idx="149">
                  <c:v>0.65021931308579906</c:v>
                </c:pt>
                <c:pt idx="150">
                  <c:v>0.65366014031540876</c:v>
                </c:pt>
                <c:pt idx="151">
                  <c:v>0.65707618048165117</c:v>
                </c:pt>
                <c:pt idx="152">
                  <c:v>0.66046746277190427</c:v>
                </c:pt>
                <c:pt idx="153">
                  <c:v>0.66383401946986331</c:v>
                </c:pt>
                <c:pt idx="154">
                  <c:v>0.66717588588498056</c:v>
                </c:pt>
                <c:pt idx="155">
                  <c:v>0.67049310028296583</c:v>
                </c:pt>
                <c:pt idx="156">
                  <c:v>0.67378570381734848</c:v>
                </c:pt>
                <c:pt idx="157">
                  <c:v>0.67705374046206912</c:v>
                </c:pt>
                <c:pt idx="158">
                  <c:v>0.68029725694510135</c:v>
                </c:pt>
                <c:pt idx="159">
                  <c:v>0.68351630268307173</c:v>
                </c:pt>
                <c:pt idx="160">
                  <c:v>0.68671092971688319</c:v>
                </c:pt>
                <c:pt idx="161">
                  <c:v>0.68988119264831027</c:v>
                </c:pt>
                <c:pt idx="162">
                  <c:v>0.69302714857756254</c:v>
                </c:pt>
                <c:pt idx="163">
                  <c:v>0.69614885704180385</c:v>
                </c:pt>
                <c:pt idx="164">
                  <c:v>0.6992463799546047</c:v>
                </c:pt>
                <c:pt idx="165">
                  <c:v>0.70231978154632568</c:v>
                </c:pt>
                <c:pt idx="166">
                  <c:v>0.70536912830541643</c:v>
                </c:pt>
                <c:pt idx="167">
                  <c:v>0.70839448892060974</c:v>
                </c:pt>
                <c:pt idx="168">
                  <c:v>0.7113959342240157</c:v>
                </c:pt>
                <c:pt idx="169">
                  <c:v>0.71437353713508567</c:v>
                </c:pt>
                <c:pt idx="170">
                  <c:v>0.7173273726054481</c:v>
                </c:pt>
                <c:pt idx="171">
                  <c:v>0.72025751756459733</c:v>
                </c:pt>
                <c:pt idx="172">
                  <c:v>0.72316405086642943</c:v>
                </c:pt>
                <c:pt idx="173">
                  <c:v>0.72604705323661156</c:v>
                </c:pt>
                <c:pt idx="174">
                  <c:v>0.72890660722077028</c:v>
                </c:pt>
                <c:pt idx="175">
                  <c:v>0.73174279713350143</c:v>
                </c:pt>
                <c:pt idx="176">
                  <c:v>0.73455570900817113</c:v>
                </c:pt>
                <c:pt idx="177">
                  <c:v>0.73734543054752111</c:v>
                </c:pt>
                <c:pt idx="178">
                  <c:v>0.74011205107504519</c:v>
                </c:pt>
                <c:pt idx="179">
                  <c:v>0.74285566148714743</c:v>
                </c:pt>
                <c:pt idx="180">
                  <c:v>0.74557635420605806</c:v>
                </c:pt>
                <c:pt idx="181">
                  <c:v>0.748274223133506</c:v>
                </c:pt>
                <c:pt idx="182">
                  <c:v>0.75094936360513154</c:v>
                </c:pt>
                <c:pt idx="183">
                  <c:v>0.75360187234564147</c:v>
                </c:pt>
                <c:pt idx="184">
                  <c:v>0.75623184742468097</c:v>
                </c:pt>
                <c:pt idx="185">
                  <c:v>0.758839388213431</c:v>
                </c:pt>
                <c:pt idx="186">
                  <c:v>0.76142459534191009</c:v>
                </c:pt>
                <c:pt idx="187">
                  <c:v>0.76398757065697265</c:v>
                </c:pt>
                <c:pt idx="188">
                  <c:v>0.76652841718100717</c:v>
                </c:pt>
                <c:pt idx="189">
                  <c:v>0.76904723907130945</c:v>
                </c:pt>
                <c:pt idx="190">
                  <c:v>0.77154414158013229</c:v>
                </c:pt>
                <c:pt idx="191">
                  <c:v>0.77401923101540393</c:v>
                </c:pt>
                <c:pt idx="192">
                  <c:v>0.77647261470210038</c:v>
                </c:pt>
                <c:pt idx="193">
                  <c:v>0.77890440094427205</c:v>
                </c:pt>
                <c:pt idx="194">
                  <c:v>0.78131469898770911</c:v>
                </c:pt>
                <c:pt idx="195">
                  <c:v>0.78370361898324248</c:v>
                </c:pt>
                <c:pt idx="196">
                  <c:v>0.7860712719506735</c:v>
                </c:pt>
                <c:pt idx="197">
                  <c:v>0.78841776974331845</c:v>
                </c:pt>
                <c:pt idx="198">
                  <c:v>0.79074322501316796</c:v>
                </c:pt>
                <c:pt idx="199">
                  <c:v>0.79304775117664827</c:v>
                </c:pt>
                <c:pt idx="200">
                  <c:v>0.79533146238098096</c:v>
                </c:pt>
                <c:pt idx="201">
                  <c:v>0.79759447347113155</c:v>
                </c:pt>
                <c:pt idx="202">
                  <c:v>0.79983689995733753</c:v>
                </c:pt>
                <c:pt idx="203">
                  <c:v>0.80205885798321497</c:v>
                </c:pt>
                <c:pt idx="204">
                  <c:v>0.80426046429443299</c:v>
                </c:pt>
                <c:pt idx="205">
                  <c:v>0.80644183620794485</c:v>
                </c:pt>
                <c:pt idx="206">
                  <c:v>0.8086030915817779</c:v>
                </c:pt>
                <c:pt idx="207">
                  <c:v>0.8107443487853685</c:v>
                </c:pt>
                <c:pt idx="208">
                  <c:v>0.8128657266704381</c:v>
                </c:pt>
                <c:pt idx="209">
                  <c:v>0.8149673445424015</c:v>
                </c:pt>
                <c:pt idx="210">
                  <c:v>0.81704932213230319</c:v>
                </c:pt>
                <c:pt idx="211">
                  <c:v>0.81911177956927661</c:v>
                </c:pt>
                <c:pt idx="212">
                  <c:v>0.82115483735351125</c:v>
                </c:pt>
                <c:pt idx="213">
                  <c:v>0.82317861632973499</c:v>
                </c:pt>
                <c:pt idx="214">
                  <c:v>0.82518323766118984</c:v>
                </c:pt>
                <c:pt idx="215">
                  <c:v>0.82716882280411119</c:v>
                </c:pt>
                <c:pt idx="216">
                  <c:v>0.82913549348268645</c:v>
                </c:pt>
                <c:pt idx="217">
                  <c:v>0.83108337166450208</c:v>
                </c:pt>
                <c:pt idx="218">
                  <c:v>0.83301257953646646</c:v>
                </c:pt>
                <c:pt idx="219">
                  <c:v>0.83492323948120195</c:v>
                </c:pt>
                <c:pt idx="220">
                  <c:v>0.83681547405389833</c:v>
                </c:pt>
                <c:pt idx="221">
                  <c:v>0.83868940595963015</c:v>
                </c:pt>
                <c:pt idx="222">
                  <c:v>0.84054515803112351</c:v>
                </c:pt>
                <c:pt idx="223">
                  <c:v>0.84238285320696626</c:v>
                </c:pt>
                <c:pt idx="224">
                  <c:v>0.84420261451026446</c:v>
                </c:pt>
                <c:pt idx="225">
                  <c:v>0.84600456502773158</c:v>
                </c:pt>
                <c:pt idx="226">
                  <c:v>0.84778882788920373</c:v>
                </c:pt>
                <c:pt idx="227">
                  <c:v>0.84955552624758335</c:v>
                </c:pt>
                <c:pt idx="228">
                  <c:v>0.85130478325919912</c:v>
                </c:pt>
                <c:pt idx="229">
                  <c:v>0.85303672206457604</c:v>
                </c:pt>
                <c:pt idx="230">
                  <c:v>0.85475146576961625</c:v>
                </c:pt>
                <c:pt idx="231">
                  <c:v>0.85644913742717876</c:v>
                </c:pt>
                <c:pt idx="232">
                  <c:v>0.85812986001905656</c:v>
                </c:pt>
                <c:pt idx="233">
                  <c:v>0.85979375643834388</c:v>
                </c:pt>
                <c:pt idx="234">
                  <c:v>0.86144094947219019</c:v>
                </c:pt>
                <c:pt idx="235">
                  <c:v>0.86307156178493116</c:v>
                </c:pt>
                <c:pt idx="236">
                  <c:v>0.86468571590160137</c:v>
                </c:pt>
                <c:pt idx="237">
                  <c:v>0.86628353419180848</c:v>
                </c:pt>
                <c:pt idx="238">
                  <c:v>0.86786513885398042</c:v>
                </c:pt>
                <c:pt idx="239">
                  <c:v>0.86943065189996616</c:v>
                </c:pt>
                <c:pt idx="240">
                  <c:v>0.87098019513999525</c:v>
                </c:pt>
                <c:pt idx="241">
                  <c:v>0.87251389016798564</c:v>
                </c:pt>
                <c:pt idx="242">
                  <c:v>0.8740318583471971</c:v>
                </c:pt>
                <c:pt idx="243">
                  <c:v>0.87553422079622267</c:v>
                </c:pt>
                <c:pt idx="244">
                  <c:v>0.87702109837532061</c:v>
                </c:pt>
                <c:pt idx="245">
                  <c:v>0.87849261167307069</c:v>
                </c:pt>
                <c:pt idx="246">
                  <c:v>0.87994888099335988</c:v>
                </c:pt>
                <c:pt idx="247">
                  <c:v>0.88139002634269092</c:v>
                </c:pt>
                <c:pt idx="248">
                  <c:v>0.88281616741780089</c:v>
                </c:pt>
                <c:pt idx="249">
                  <c:v>0.88422742359359896</c:v>
                </c:pt>
                <c:pt idx="250">
                  <c:v>0.88562391391140904</c:v>
                </c:pt>
                <c:pt idx="251">
                  <c:v>0.88700575706751184</c:v>
                </c:pt>
                <c:pt idx="252">
                  <c:v>0.88837307140199107</c:v>
                </c:pt>
                <c:pt idx="253">
                  <c:v>0.8897259748878692</c:v>
                </c:pt>
                <c:pt idx="254">
                  <c:v>0.89106458512053643</c:v>
                </c:pt>
                <c:pt idx="255">
                  <c:v>0.8923890193074614</c:v>
                </c:pt>
                <c:pt idx="256">
                  <c:v>0.89369939425818656</c:v>
                </c:pt>
                <c:pt idx="257">
                  <c:v>0.89499582637459729</c:v>
                </c:pt>
                <c:pt idx="258">
                  <c:v>0.89627843164146492</c:v>
                </c:pt>
                <c:pt idx="259">
                  <c:v>0.89754732561725936</c:v>
                </c:pt>
                <c:pt idx="260">
                  <c:v>0.89880262342522443</c:v>
                </c:pt>
                <c:pt idx="261">
                  <c:v>0.90004443974471315</c:v>
                </c:pt>
                <c:pt idx="262">
                  <c:v>0.901272888802781</c:v>
                </c:pt>
                <c:pt idx="263">
                  <c:v>0.90248808436603045</c:v>
                </c:pt>
                <c:pt idx="264">
                  <c:v>0.90369013973270296</c:v>
                </c:pt>
                <c:pt idx="265">
                  <c:v>0.90487916772501731</c:v>
                </c:pt>
                <c:pt idx="266">
                  <c:v>0.90605528068174668</c:v>
                </c:pt>
                <c:pt idx="267">
                  <c:v>0.90721859045103226</c:v>
                </c:pt>
                <c:pt idx="268">
                  <c:v>0.90836920838343216</c:v>
                </c:pt>
                <c:pt idx="269">
                  <c:v>0.90950724532519633</c:v>
                </c:pt>
                <c:pt idx="270">
                  <c:v>0.91063281161176923</c:v>
                </c:pt>
                <c:pt idx="271">
                  <c:v>0.91174601706151237</c:v>
                </c:pt>
                <c:pt idx="272">
                  <c:v>0.9128469709696464</c:v>
                </c:pt>
                <c:pt idx="273">
                  <c:v>0.91393578210240689</c:v>
                </c:pt>
                <c:pt idx="274">
                  <c:v>0.91501255869141207</c:v>
                </c:pt>
                <c:pt idx="275">
                  <c:v>0.91607740842823637</c:v>
                </c:pt>
                <c:pt idx="276">
                  <c:v>0.91713043845918829</c:v>
                </c:pt>
                <c:pt idx="277">
                  <c:v>0.91817175538029128</c:v>
                </c:pt>
                <c:pt idx="278">
                  <c:v>0.91920146523245683</c:v>
                </c:pt>
                <c:pt idx="279">
                  <c:v>0.92021967349685663</c:v>
                </c:pt>
                <c:pt idx="280">
                  <c:v>0.92122648509048066</c:v>
                </c:pt>
                <c:pt idx="281">
                  <c:v>0.92222200436188573</c:v>
                </c:pt>
                <c:pt idx="282">
                  <c:v>0.92320633508712513</c:v>
                </c:pt>
                <c:pt idx="283">
                  <c:v>0.92417958046586113</c:v>
                </c:pt>
                <c:pt idx="284">
                  <c:v>0.92514184311765335</c:v>
                </c:pt>
                <c:pt idx="285">
                  <c:v>0.92609322507842251</c:v>
                </c:pt>
                <c:pt idx="286">
                  <c:v>0.92703382779708421</c:v>
                </c:pt>
                <c:pt idx="287">
                  <c:v>0.92796375213235249</c:v>
                </c:pt>
                <c:pt idx="288">
                  <c:v>0.92888309834970573</c:v>
                </c:pt>
                <c:pt idx="289">
                  <c:v>0.92979196611851811</c:v>
                </c:pt>
                <c:pt idx="290">
                  <c:v>0.93069045450934651</c:v>
                </c:pt>
                <c:pt idx="291">
                  <c:v>0.93157866199137773</c:v>
                </c:pt>
                <c:pt idx="292">
                  <c:v>0.93245668643002311</c:v>
                </c:pt>
                <c:pt idx="293">
                  <c:v>0.93332462508467107</c:v>
                </c:pt>
                <c:pt idx="294">
                  <c:v>0.93418257460657939</c:v>
                </c:pt>
                <c:pt idx="295">
                  <c:v>0.93503063103691897</c:v>
                </c:pt>
                <c:pt idx="296">
                  <c:v>0.9358688898049542</c:v>
                </c:pt>
                <c:pt idx="297">
                  <c:v>0.93669744572636715</c:v>
                </c:pt>
                <c:pt idx="298">
                  <c:v>0.93751639300171408</c:v>
                </c:pt>
                <c:pt idx="299">
                  <c:v>0.93832582521501962</c:v>
                </c:pt>
                <c:pt idx="300">
                  <c:v>0.93912583533249938</c:v>
                </c:pt>
                <c:pt idx="301">
                  <c:v>0.93991651570141332</c:v>
                </c:pt>
                <c:pt idx="302">
                  <c:v>0.94069795804904366</c:v>
                </c:pt>
                <c:pt idx="303">
                  <c:v>0.94147025348179691</c:v>
                </c:pt>
                <c:pt idx="304">
                  <c:v>0.94223349248442811</c:v>
                </c:pt>
                <c:pt idx="305">
                  <c:v>0.94298776491938097</c:v>
                </c:pt>
                <c:pt idx="306">
                  <c:v>0.94373316002624752</c:v>
                </c:pt>
                <c:pt idx="307">
                  <c:v>0.94446976642133906</c:v>
                </c:pt>
                <c:pt idx="308">
                  <c:v>0.94519767209736927</c:v>
                </c:pt>
                <c:pt idx="309">
                  <c:v>0.94591696442324702</c:v>
                </c:pt>
                <c:pt idx="310">
                  <c:v>0.94662773014397406</c:v>
                </c:pt>
                <c:pt idx="311">
                  <c:v>0.94733005538065007</c:v>
                </c:pt>
                <c:pt idx="312">
                  <c:v>0.94802402563057764</c:v>
                </c:pt>
                <c:pt idx="313">
                  <c:v>0.94870972576746671</c:v>
                </c:pt>
                <c:pt idx="314">
                  <c:v>0.94938724004174058</c:v>
                </c:pt>
                <c:pt idx="315">
                  <c:v>0.95005665208093193</c:v>
                </c:pt>
                <c:pt idx="316">
                  <c:v>0.95071804489017775</c:v>
                </c:pt>
                <c:pt idx="317">
                  <c:v>0.95137150085280153</c:v>
                </c:pt>
                <c:pt idx="318">
                  <c:v>0.95201710173098841</c:v>
                </c:pt>
                <c:pt idx="319">
                  <c:v>0.95265492866654367</c:v>
                </c:pt>
                <c:pt idx="320">
                  <c:v>0.95328506218173981</c:v>
                </c:pt>
                <c:pt idx="321">
                  <c:v>0.95390758218024518</c:v>
                </c:pt>
                <c:pt idx="322">
                  <c:v>0.95452256794813428</c:v>
                </c:pt>
                <c:pt idx="323">
                  <c:v>0.95513009815497774</c:v>
                </c:pt>
                <c:pt idx="324">
                  <c:v>0.95573025085500896</c:v>
                </c:pt>
                <c:pt idx="325">
                  <c:v>0.95632310348836813</c:v>
                </c:pt>
                <c:pt idx="326">
                  <c:v>0.95690873288241662</c:v>
                </c:pt>
                <c:pt idx="327">
                  <c:v>0.95748721525312763</c:v>
                </c:pt>
                <c:pt idx="328">
                  <c:v>0.95805862620654303</c:v>
                </c:pt>
                <c:pt idx="329">
                  <c:v>0.9586230407403008</c:v>
                </c:pt>
                <c:pt idx="330">
                  <c:v>0.95918053324522889</c:v>
                </c:pt>
                <c:pt idx="331">
                  <c:v>0.95973117750700265</c:v>
                </c:pt>
                <c:pt idx="332">
                  <c:v>0.96027504670786679</c:v>
                </c:pt>
                <c:pt idx="333">
                  <c:v>0.9608122134284186</c:v>
                </c:pt>
                <c:pt idx="334">
                  <c:v>0.96134274964944966</c:v>
                </c:pt>
                <c:pt idx="335">
                  <c:v>0.96186672675384799</c:v>
                </c:pt>
                <c:pt idx="336">
                  <c:v>0.96238421552855524</c:v>
                </c:pt>
                <c:pt idx="337">
                  <c:v>0.96289528616657927</c:v>
                </c:pt>
                <c:pt idx="338">
                  <c:v>0.96340000826906136</c:v>
                </c:pt>
                <c:pt idx="339">
                  <c:v>0.96389845084739234</c:v>
                </c:pt>
                <c:pt idx="340">
                  <c:v>0.96439068232538416</c:v>
                </c:pt>
                <c:pt idx="341">
                  <c:v>0.96487677054148446</c:v>
                </c:pt>
                <c:pt idx="342">
                  <c:v>0.96535678275104531</c:v>
                </c:pt>
                <c:pt idx="343">
                  <c:v>0.96583078562863156</c:v>
                </c:pt>
                <c:pt idx="344">
                  <c:v>0.96629884527037935</c:v>
                </c:pt>
                <c:pt idx="345">
                  <c:v>0.96676102719639379</c:v>
                </c:pt>
                <c:pt idx="346">
                  <c:v>0.96721739635319159</c:v>
                </c:pt>
                <c:pt idx="347">
                  <c:v>0.96766801711618344</c:v>
                </c:pt>
                <c:pt idx="348">
                  <c:v>0.96811295329219438</c:v>
                </c:pt>
                <c:pt idx="349">
                  <c:v>0.96855226812202411</c:v>
                </c:pt>
                <c:pt idx="350">
                  <c:v>0.96898602428304326</c:v>
                </c:pt>
                <c:pt idx="351">
                  <c:v>0.96941428389182438</c:v>
                </c:pt>
                <c:pt idx="352">
                  <c:v>0.96983710850680882</c:v>
                </c:pt>
                <c:pt idx="353">
                  <c:v>0.97025455913100567</c:v>
                </c:pt>
                <c:pt idx="354">
                  <c:v>0.97066669621472179</c:v>
                </c:pt>
                <c:pt idx="355">
                  <c:v>0.97107357965832475</c:v>
                </c:pt>
                <c:pt idx="356">
                  <c:v>0.97147526881503299</c:v>
                </c:pt>
                <c:pt idx="357">
                  <c:v>0.9718718224937356</c:v>
                </c:pt>
                <c:pt idx="358">
                  <c:v>0.97226329896184005</c:v>
                </c:pt>
                <c:pt idx="359">
                  <c:v>0.97264975594814373</c:v>
                </c:pt>
                <c:pt idx="360">
                  <c:v>0.97303125064573315</c:v>
                </c:pt>
                <c:pt idx="361">
                  <c:v>0.97340783971490619</c:v>
                </c:pt>
                <c:pt idx="362">
                  <c:v>0.97377957928611714</c:v>
                </c:pt>
                <c:pt idx="363">
                  <c:v>0.97414652496294363</c:v>
                </c:pt>
                <c:pt idx="364">
                  <c:v>0.97450873182507636</c:v>
                </c:pt>
                <c:pt idx="365">
                  <c:v>0.97486625443132569</c:v>
                </c:pt>
                <c:pt idx="366">
                  <c:v>0.97521914682265076</c:v>
                </c:pt>
                <c:pt idx="367">
                  <c:v>0.97556746252520432</c:v>
                </c:pt>
                <c:pt idx="368">
                  <c:v>0.975911254553395</c:v>
                </c:pt>
                <c:pt idx="369">
                  <c:v>0.97625057541296789</c:v>
                </c:pt>
                <c:pt idx="370">
                  <c:v>0.97658547710409771</c:v>
                </c:pt>
                <c:pt idx="371">
                  <c:v>0.97691601112449922</c:v>
                </c:pt>
                <c:pt idx="372">
                  <c:v>0.97724222847254871</c:v>
                </c:pt>
                <c:pt idx="373">
                  <c:v>0.9775641796504202</c:v>
                </c:pt>
                <c:pt idx="374">
                  <c:v>0.97788191466723295</c:v>
                </c:pt>
                <c:pt idx="375">
                  <c:v>0.97819548304221016</c:v>
                </c:pt>
                <c:pt idx="376">
                  <c:v>0.97850493380784898</c:v>
                </c:pt>
                <c:pt idx="377">
                  <c:v>0.9788103155130975</c:v>
                </c:pt>
                <c:pt idx="378">
                  <c:v>0.97911167622654438</c:v>
                </c:pt>
                <c:pt idx="379">
                  <c:v>0.97940906353961321</c:v>
                </c:pt>
                <c:pt idx="380">
                  <c:v>0.97970252456976681</c:v>
                </c:pt>
                <c:pt idx="381">
                  <c:v>0.97999210596371578</c:v>
                </c:pt>
                <c:pt idx="382">
                  <c:v>0.98027785390063538</c:v>
                </c:pt>
                <c:pt idx="383">
                  <c:v>0.98055981409538606</c:v>
                </c:pt>
                <c:pt idx="384">
                  <c:v>0.9808380318017389</c:v>
                </c:pt>
                <c:pt idx="385">
                  <c:v>0.98111255181560586</c:v>
                </c:pt>
                <c:pt idx="386">
                  <c:v>0.98138341847827171</c:v>
                </c:pt>
                <c:pt idx="387">
                  <c:v>0.98165067567963049</c:v>
                </c:pt>
                <c:pt idx="388">
                  <c:v>0.98191436686142208</c:v>
                </c:pt>
                <c:pt idx="389">
                  <c:v>0.98217453502047192</c:v>
                </c:pt>
                <c:pt idx="390">
                  <c:v>0.98243122271193051</c:v>
                </c:pt>
                <c:pt idx="391">
                  <c:v>0.98268447205251352</c:v>
                </c:pt>
                <c:pt idx="392">
                  <c:v>0.9829343247237412</c:v>
                </c:pt>
                <c:pt idx="393">
                  <c:v>0.98318082197517764</c:v>
                </c:pt>
                <c:pt idx="394">
                  <c:v>0.98342400462766866</c:v>
                </c:pt>
                <c:pt idx="395">
                  <c:v>0.98366391307657608</c:v>
                </c:pt>
                <c:pt idx="396">
                  <c:v>0.98390058729501184</c:v>
                </c:pt>
                <c:pt idx="397">
                  <c:v>0.98413406683706806</c:v>
                </c:pt>
                <c:pt idx="398">
                  <c:v>0.98436439084104332</c:v>
                </c:pt>
                <c:pt idx="399">
                  <c:v>0.98459159803266538</c:v>
                </c:pt>
                <c:pt idx="400">
                  <c:v>0.9848157267283103</c:v>
                </c:pt>
                <c:pt idx="401">
                  <c:v>0.98503681483821492</c:v>
                </c:pt>
                <c:pt idx="402">
                  <c:v>0.98525489986968529</c:v>
                </c:pt>
                <c:pt idx="403">
                  <c:v>0.98547001893029995</c:v>
                </c:pt>
                <c:pt idx="404">
                  <c:v>0.98568220873110513</c:v>
                </c:pt>
                <c:pt idx="405">
                  <c:v>0.98589150558980487</c:v>
                </c:pt>
                <c:pt idx="406">
                  <c:v>0.98609794543394369</c:v>
                </c:pt>
                <c:pt idx="407">
                  <c:v>0.98630156380408196</c:v>
                </c:pt>
                <c:pt idx="408">
                  <c:v>0.98650239585696342</c:v>
                </c:pt>
                <c:pt idx="409">
                  <c:v>0.98670047636867431</c:v>
                </c:pt>
                <c:pt idx="410">
                  <c:v>0.98689583973779471</c:v>
                </c:pt>
                <c:pt idx="411">
                  <c:v>0.98708851998854019</c:v>
                </c:pt>
                <c:pt idx="412">
                  <c:v>0.98727855077389504</c:v>
                </c:pt>
                <c:pt idx="413">
                  <c:v>0.98746596537873499</c:v>
                </c:pt>
                <c:pt idx="414">
                  <c:v>0.9876507967229412</c:v>
                </c:pt>
                <c:pt idx="415">
                  <c:v>0.9878330773645031</c:v>
                </c:pt>
                <c:pt idx="416">
                  <c:v>0.98801283950261132</c:v>
                </c:pt>
                <c:pt idx="417">
                  <c:v>0.98819011498073961</c:v>
                </c:pt>
                <c:pt idx="418">
                  <c:v>0.9883649352897157</c:v>
                </c:pt>
                <c:pt idx="419">
                  <c:v>0.98853733157078083</c:v>
                </c:pt>
                <c:pt idx="420">
                  <c:v>0.98870733461863736</c:v>
                </c:pt>
                <c:pt idx="421">
                  <c:v>0.9888749748844855</c:v>
                </c:pt>
                <c:pt idx="422">
                  <c:v>0.98904028247904607</c:v>
                </c:pt>
                <c:pt idx="423">
                  <c:v>0.98920328717557282</c:v>
                </c:pt>
                <c:pt idx="424">
                  <c:v>0.9893640184128506</c:v>
                </c:pt>
                <c:pt idx="425">
                  <c:v>0.98952250529818131</c:v>
                </c:pt>
                <c:pt idx="426">
                  <c:v>0.98967877661035719</c:v>
                </c:pt>
                <c:pt idx="427">
                  <c:v>0.98983286080261934</c:v>
                </c:pt>
                <c:pt idx="428">
                  <c:v>0.98998478600560447</c:v>
                </c:pt>
                <c:pt idx="429">
                  <c:v>0.99013458003027677</c:v>
                </c:pt>
                <c:pt idx="430">
                  <c:v>0.99028227037084571</c:v>
                </c:pt>
                <c:pt idx="431">
                  <c:v>0.99042788420767092</c:v>
                </c:pt>
                <c:pt idx="432">
                  <c:v>0.99057144841015132</c:v>
                </c:pt>
                <c:pt idx="433">
                  <c:v>0.99071298953960074</c:v>
                </c:pt>
                <c:pt idx="434">
                  <c:v>0.99085253385210825</c:v>
                </c:pt>
                <c:pt idx="435">
                  <c:v>0.99099010730138448</c:v>
                </c:pt>
                <c:pt idx="436">
                  <c:v>0.99112573554159222</c:v>
                </c:pt>
                <c:pt idx="437">
                  <c:v>0.99125944393016197</c:v>
                </c:pt>
                <c:pt idx="438">
                  <c:v>0.99139125753059287</c:v>
                </c:pt>
                <c:pt idx="439">
                  <c:v>0.99152120111523701</c:v>
                </c:pt>
                <c:pt idx="440">
                  <c:v>0.99164929916806954</c:v>
                </c:pt>
                <c:pt idx="441">
                  <c:v>0.9917755758874427</c:v>
                </c:pt>
                <c:pt idx="442">
                  <c:v>0.99190005518882318</c:v>
                </c:pt>
                <c:pt idx="443">
                  <c:v>0.99202276070751494</c:v>
                </c:pt>
                <c:pt idx="444">
                  <c:v>0.99214371580136496</c:v>
                </c:pt>
                <c:pt idx="445">
                  <c:v>0.99226294355345335</c:v>
                </c:pt>
                <c:pt idx="446">
                  <c:v>0.99238046677476766</c:v>
                </c:pt>
                <c:pt idx="447">
                  <c:v>0.99249630800685951</c:v>
                </c:pt>
                <c:pt idx="448">
                  <c:v>0.99261048952448672</c:v>
                </c:pt>
                <c:pt idx="449">
                  <c:v>0.9927230333382373</c:v>
                </c:pt>
                <c:pt idx="450">
                  <c:v>0.99283396119713807</c:v>
                </c:pt>
                <c:pt idx="451">
                  <c:v>0.99294329459124542</c:v>
                </c:pt>
                <c:pt idx="452">
                  <c:v>0.99305105475422084</c:v>
                </c:pt>
                <c:pt idx="453">
                  <c:v>0.99315726266588877</c:v>
                </c:pt>
                <c:pt idx="454">
                  <c:v>0.99326193905477755</c:v>
                </c:pt>
                <c:pt idx="455">
                  <c:v>0.99336510440064407</c:v>
                </c:pt>
                <c:pt idx="456">
                  <c:v>0.99346677893698099</c:v>
                </c:pt>
                <c:pt idx="457">
                  <c:v>0.99356698265350707</c:v>
                </c:pt>
                <c:pt idx="458">
                  <c:v>0.993665735298641</c:v>
                </c:pt>
                <c:pt idx="459">
                  <c:v>0.99376305638195761</c:v>
                </c:pt>
                <c:pt idx="460">
                  <c:v>0.99385896517662697</c:v>
                </c:pt>
                <c:pt idx="461">
                  <c:v>0.99395348072183676</c:v>
                </c:pt>
                <c:pt idx="462">
                  <c:v>0.99404662182519732</c:v>
                </c:pt>
                <c:pt idx="463">
                  <c:v>0.99413840706512902</c:v>
                </c:pt>
                <c:pt idx="464">
                  <c:v>0.99422885479323397</c:v>
                </c:pt>
                <c:pt idx="465">
                  <c:v>0.99431798313664854</c:v>
                </c:pt>
                <c:pt idx="466">
                  <c:v>0.99440581000037986</c:v>
                </c:pt>
                <c:pt idx="467">
                  <c:v>0.99449235306962513</c:v>
                </c:pt>
                <c:pt idx="468">
                  <c:v>0.99457762981207309</c:v>
                </c:pt>
                <c:pt idx="469">
                  <c:v>0.99466165748018898</c:v>
                </c:pt>
                <c:pt idx="470">
                  <c:v>0.99474445311348147</c:v>
                </c:pt>
                <c:pt idx="471">
                  <c:v>0.99482603354075305</c:v>
                </c:pt>
                <c:pt idx="472">
                  <c:v>0.99490641538233293</c:v>
                </c:pt>
                <c:pt idx="473">
                  <c:v>0.99498561505229244</c:v>
                </c:pt>
                <c:pt idx="474">
                  <c:v>0.99506364876064402</c:v>
                </c:pt>
                <c:pt idx="475">
                  <c:v>0.99514053251552204</c:v>
                </c:pt>
                <c:pt idx="476">
                  <c:v>0.99521628212534741</c:v>
                </c:pt>
                <c:pt idx="477">
                  <c:v>0.9952909132009744</c:v>
                </c:pt>
                <c:pt idx="478">
                  <c:v>0.9953644411578203</c:v>
                </c:pt>
                <c:pt idx="479">
                  <c:v>0.9954368812179788</c:v>
                </c:pt>
                <c:pt idx="480">
                  <c:v>0.99550824841231533</c:v>
                </c:pt>
                <c:pt idx="481">
                  <c:v>0.99557855758254588</c:v>
                </c:pt>
                <c:pt idx="482">
                  <c:v>0.99564782338329871</c:v>
                </c:pt>
                <c:pt idx="483">
                  <c:v>0.99571606028415938</c:v>
                </c:pt>
                <c:pt idx="484">
                  <c:v>0.99578328257169835</c:v>
                </c:pt>
                <c:pt idx="485">
                  <c:v>0.9958495043514819</c:v>
                </c:pt>
                <c:pt idx="486">
                  <c:v>0.9959147395500666</c:v>
                </c:pt>
                <c:pt idx="487">
                  <c:v>0.99597900191697653</c:v>
                </c:pt>
                <c:pt idx="488">
                  <c:v>0.9960423050266638</c:v>
                </c:pt>
                <c:pt idx="489">
                  <c:v>0.99610466228045247</c:v>
                </c:pt>
                <c:pt idx="490">
                  <c:v>0.99616608690846598</c:v>
                </c:pt>
                <c:pt idx="491">
                  <c:v>0.99622659197153773</c:v>
                </c:pt>
                <c:pt idx="492">
                  <c:v>0.9962861903631054</c:v>
                </c:pt>
                <c:pt idx="493">
                  <c:v>0.99634489481108823</c:v>
                </c:pt>
                <c:pt idx="494">
                  <c:v>0.99640271787974866</c:v>
                </c:pt>
                <c:pt idx="495">
                  <c:v>0.99645967197153695</c:v>
                </c:pt>
                <c:pt idx="496">
                  <c:v>0.99651576932892016</c:v>
                </c:pt>
                <c:pt idx="497">
                  <c:v>0.99657102203619374</c:v>
                </c:pt>
                <c:pt idx="498">
                  <c:v>0.99662544202127856</c:v>
                </c:pt>
                <c:pt idx="499">
                  <c:v>0.99667904105750049</c:v>
                </c:pt>
                <c:pt idx="500">
                  <c:v>0.99673183076535421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Age_Fin_Prio!$Z$3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Age_Fin_Prio!$K$4:$K$504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Age_Fin_Prio!$Z$4:$Z$504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57952"/>
        <c:axId val="1654751424"/>
      </c:scatterChart>
      <c:valAx>
        <c:axId val="1654757952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4751424"/>
        <c:crosses val="autoZero"/>
        <c:crossBetween val="midCat"/>
        <c:majorUnit val="50"/>
      </c:valAx>
      <c:valAx>
        <c:axId val="16547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475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323850</xdr:colOff>
      <xdr:row>3</xdr:row>
      <xdr:rowOff>23812</xdr:rowOff>
    </xdr:from>
    <xdr:to>
      <xdr:col>31</xdr:col>
      <xdr:colOff>19050</xdr:colOff>
      <xdr:row>17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314325</xdr:colOff>
      <xdr:row>18</xdr:row>
      <xdr:rowOff>180975</xdr:rowOff>
    </xdr:from>
    <xdr:to>
      <xdr:col>31</xdr:col>
      <xdr:colOff>9525</xdr:colOff>
      <xdr:row>33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9525</xdr:rowOff>
    </xdr:from>
    <xdr:to>
      <xdr:col>24</xdr:col>
      <xdr:colOff>304800</xdr:colOff>
      <xdr:row>15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23</xdr:col>
      <xdr:colOff>336176</xdr:colOff>
      <xdr:row>15</xdr:row>
      <xdr:rowOff>121024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598081</xdr:colOff>
      <xdr:row>23</xdr:row>
      <xdr:rowOff>88604</xdr:rowOff>
    </xdr:from>
    <xdr:to>
      <xdr:col>6</xdr:col>
      <xdr:colOff>86389</xdr:colOff>
      <xdr:row>37</xdr:row>
      <xdr:rowOff>40757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6</xdr:col>
      <xdr:colOff>97465</xdr:colOff>
      <xdr:row>50</xdr:row>
      <xdr:rowOff>151514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6</xdr:col>
      <xdr:colOff>97465</xdr:colOff>
      <xdr:row>65</xdr:row>
      <xdr:rowOff>151514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6</xdr:col>
      <xdr:colOff>97465</xdr:colOff>
      <xdr:row>80</xdr:row>
      <xdr:rowOff>151514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workbookViewId="0">
      <selection activeCell="W22" sqref="W22"/>
    </sheetView>
  </sheetViews>
  <sheetFormatPr defaultRowHeight="15" x14ac:dyDescent="0.25"/>
  <cols>
    <col min="2" max="2" width="13.85546875" bestFit="1" customWidth="1"/>
    <col min="7" max="7" width="13.85546875" bestFit="1" customWidth="1"/>
    <col min="10" max="10" width="12" bestFit="1" customWidth="1"/>
    <col min="11" max="11" width="12.85546875" bestFit="1" customWidth="1"/>
    <col min="20" max="20" width="14.140625" bestFit="1" customWidth="1"/>
    <col min="21" max="21" width="17.28515625" bestFit="1" customWidth="1"/>
    <col min="22" max="22" width="14.140625" bestFit="1" customWidth="1"/>
    <col min="23" max="23" width="17.28515625" bestFit="1" customWidth="1"/>
  </cols>
  <sheetData>
    <row r="1" spans="1:23" x14ac:dyDescent="0.25">
      <c r="B1" t="s">
        <v>0</v>
      </c>
      <c r="C1">
        <v>1</v>
      </c>
      <c r="D1">
        <v>4.8177000000000003</v>
      </c>
      <c r="H1" s="1" t="s">
        <v>15</v>
      </c>
      <c r="I1">
        <v>1.3919288297691685E-3</v>
      </c>
      <c r="J1" s="2">
        <f>EXP(-(D1/D2))</f>
        <v>1.3919288297691685E-3</v>
      </c>
    </row>
    <row r="2" spans="1:23" x14ac:dyDescent="0.25">
      <c r="B2" t="s">
        <v>1</v>
      </c>
      <c r="C2">
        <v>1</v>
      </c>
      <c r="D2">
        <v>0.73250000000000004</v>
      </c>
      <c r="G2" t="s">
        <v>3</v>
      </c>
      <c r="H2" s="1" t="s">
        <v>16</v>
      </c>
      <c r="I2">
        <v>8.0855777549584795E-3</v>
      </c>
      <c r="J2" s="2">
        <f>1/D2</f>
        <v>1.3651877133105801</v>
      </c>
    </row>
    <row r="3" spans="1:23" x14ac:dyDescent="0.25">
      <c r="B3" t="s">
        <v>2</v>
      </c>
      <c r="C3">
        <v>1</v>
      </c>
      <c r="D3">
        <v>123.67700000000001</v>
      </c>
      <c r="G3" t="s">
        <v>29</v>
      </c>
      <c r="H3" s="1" t="s">
        <v>17</v>
      </c>
      <c r="I3">
        <v>123.7186</v>
      </c>
      <c r="J3" s="2">
        <f>(1/J1)^(1/J2)</f>
        <v>123.6802987074594</v>
      </c>
    </row>
    <row r="4" spans="1:23" x14ac:dyDescent="0.25">
      <c r="B4" t="s">
        <v>3</v>
      </c>
      <c r="C4">
        <v>1</v>
      </c>
      <c r="D4">
        <v>1.3651</v>
      </c>
      <c r="M4" s="43" t="s">
        <v>14</v>
      </c>
      <c r="N4" s="43"/>
      <c r="P4" s="43" t="s">
        <v>30</v>
      </c>
      <c r="Q4" s="43"/>
      <c r="T4" s="43" t="s">
        <v>12</v>
      </c>
      <c r="U4" s="43"/>
      <c r="V4" s="43" t="s">
        <v>13</v>
      </c>
      <c r="W4" s="43"/>
    </row>
    <row r="5" spans="1:23" x14ac:dyDescent="0.25">
      <c r="H5" s="1" t="s">
        <v>15</v>
      </c>
      <c r="I5">
        <f>EXP((-1*D1)/I6)</f>
        <v>1.3919288297691685E-3</v>
      </c>
      <c r="M5" t="s">
        <v>12</v>
      </c>
      <c r="N5" t="s">
        <v>13</v>
      </c>
      <c r="P5" t="s">
        <v>12</v>
      </c>
      <c r="Q5" t="s">
        <v>13</v>
      </c>
      <c r="T5" t="s">
        <v>14</v>
      </c>
      <c r="U5" t="s">
        <v>30</v>
      </c>
      <c r="V5" t="s">
        <v>14</v>
      </c>
      <c r="W5" t="s">
        <v>30</v>
      </c>
    </row>
    <row r="6" spans="1:23" x14ac:dyDescent="0.25">
      <c r="G6" t="s">
        <v>11</v>
      </c>
      <c r="H6" s="1" t="s">
        <v>18</v>
      </c>
      <c r="I6">
        <f>1/J2</f>
        <v>0.73250000000000004</v>
      </c>
      <c r="L6">
        <v>0</v>
      </c>
      <c r="M6">
        <f>EXP(-1*($I$15)*(L6^$J$12))</f>
        <v>1</v>
      </c>
      <c r="N6">
        <f>1-M6</f>
        <v>0</v>
      </c>
      <c r="O6">
        <v>0</v>
      </c>
      <c r="P6">
        <f>EXP(-1*($J$1)*(O6^$J$2))</f>
        <v>1</v>
      </c>
      <c r="Q6" s="3">
        <f>1-P6</f>
        <v>0</v>
      </c>
      <c r="S6">
        <v>0</v>
      </c>
      <c r="T6">
        <v>1</v>
      </c>
      <c r="U6">
        <v>1</v>
      </c>
      <c r="V6">
        <v>0</v>
      </c>
      <c r="W6">
        <v>0</v>
      </c>
    </row>
    <row r="7" spans="1:23" x14ac:dyDescent="0.25">
      <c r="L7">
        <v>1</v>
      </c>
      <c r="M7">
        <f t="shared" ref="M7:M46" si="0">EXP(-1*($I$15)*(L7^$J$12))</f>
        <v>0.99955889041725943</v>
      </c>
      <c r="N7">
        <f t="shared" ref="N7:N46" si="1">1-M7</f>
        <v>4.411095827405731E-4</v>
      </c>
      <c r="O7">
        <v>1</v>
      </c>
      <c r="P7">
        <f t="shared" ref="P7:P46" si="2">EXP(-1*($J$1)*(O7^$J$2))</f>
        <v>0.99860903945385171</v>
      </c>
      <c r="Q7" s="3">
        <f t="shared" ref="Q7:Q46" si="3">1-P7</f>
        <v>1.3909605461482899E-3</v>
      </c>
      <c r="S7">
        <v>1</v>
      </c>
      <c r="T7">
        <v>0.99955889041725943</v>
      </c>
      <c r="U7">
        <v>0.99860903945385171</v>
      </c>
      <c r="V7">
        <v>4.411095827405731E-4</v>
      </c>
      <c r="W7">
        <v>1.3909605461482899E-3</v>
      </c>
    </row>
    <row r="8" spans="1:23" x14ac:dyDescent="0.25">
      <c r="L8">
        <v>3</v>
      </c>
      <c r="M8">
        <f t="shared" si="0"/>
        <v>0.99793969087742984</v>
      </c>
      <c r="N8">
        <f t="shared" si="1"/>
        <v>2.0603091225701586E-3</v>
      </c>
      <c r="O8">
        <v>2</v>
      </c>
      <c r="P8">
        <f t="shared" si="2"/>
        <v>0.99642067544836532</v>
      </c>
      <c r="Q8" s="3">
        <f t="shared" si="3"/>
        <v>3.5793245516346772E-3</v>
      </c>
      <c r="S8">
        <v>3</v>
      </c>
      <c r="T8">
        <v>0.99793969087742984</v>
      </c>
      <c r="U8">
        <v>0.99642067544836532</v>
      </c>
      <c r="V8">
        <v>2.0603091225701586E-3</v>
      </c>
      <c r="W8">
        <v>3.5793245516346772E-3</v>
      </c>
    </row>
    <row r="9" spans="1:23" x14ac:dyDescent="0.25">
      <c r="L9">
        <v>3</v>
      </c>
      <c r="M9">
        <f t="shared" si="0"/>
        <v>0.99793969087742984</v>
      </c>
      <c r="N9">
        <f t="shared" si="1"/>
        <v>2.0603091225701586E-3</v>
      </c>
      <c r="O9">
        <v>3</v>
      </c>
      <c r="P9">
        <f t="shared" si="2"/>
        <v>0.99378239029042914</v>
      </c>
      <c r="Q9" s="3">
        <f t="shared" si="3"/>
        <v>6.2176097095708593E-3</v>
      </c>
      <c r="S9">
        <v>3</v>
      </c>
      <c r="T9">
        <v>0.99793969087742984</v>
      </c>
      <c r="U9">
        <v>0.99378239029042914</v>
      </c>
      <c r="V9">
        <v>2.0603091225701586E-3</v>
      </c>
      <c r="W9">
        <v>6.2176097095708593E-3</v>
      </c>
    </row>
    <row r="10" spans="1:23" x14ac:dyDescent="0.25">
      <c r="L10">
        <v>4</v>
      </c>
      <c r="M10">
        <f t="shared" si="0"/>
        <v>0.996916195158976</v>
      </c>
      <c r="N10">
        <f t="shared" si="1"/>
        <v>3.083804841023996E-3</v>
      </c>
      <c r="O10">
        <v>4</v>
      </c>
      <c r="P10">
        <f t="shared" si="2"/>
        <v>0.99080529844883114</v>
      </c>
      <c r="Q10" s="3">
        <f t="shared" si="3"/>
        <v>9.1947015511688601E-3</v>
      </c>
      <c r="S10">
        <v>4</v>
      </c>
      <c r="T10">
        <v>0.996916195158976</v>
      </c>
      <c r="U10">
        <v>0.99080529844883114</v>
      </c>
      <c r="V10">
        <v>3.083804841023996E-3</v>
      </c>
      <c r="W10">
        <v>9.1947015511688601E-3</v>
      </c>
    </row>
    <row r="11" spans="1:23" x14ac:dyDescent="0.25">
      <c r="B11" t="s">
        <v>0</v>
      </c>
      <c r="D11">
        <v>3.9901</v>
      </c>
      <c r="H11" s="1" t="s">
        <v>15</v>
      </c>
      <c r="I11">
        <v>4.4099999999999999E-4</v>
      </c>
      <c r="J11" s="2">
        <f>(1/I13)^J12</f>
        <v>4.4119293494996654E-4</v>
      </c>
      <c r="L11">
        <v>5</v>
      </c>
      <c r="M11">
        <f t="shared" si="0"/>
        <v>0.99578426323138991</v>
      </c>
      <c r="N11">
        <f t="shared" si="1"/>
        <v>4.2157367686100899E-3</v>
      </c>
      <c r="O11">
        <v>5</v>
      </c>
      <c r="P11">
        <f t="shared" si="2"/>
        <v>0.9875512725679545</v>
      </c>
      <c r="Q11" s="3">
        <f t="shared" si="3"/>
        <v>1.2448727432045503E-2</v>
      </c>
      <c r="S11">
        <v>5</v>
      </c>
      <c r="T11">
        <v>0.99578426323138991</v>
      </c>
      <c r="U11">
        <v>0.9875512725679545</v>
      </c>
      <c r="V11">
        <v>4.2157367686100899E-3</v>
      </c>
      <c r="W11">
        <v>1.2448727432045503E-2</v>
      </c>
    </row>
    <row r="12" spans="1:23" x14ac:dyDescent="0.25">
      <c r="A12">
        <v>1</v>
      </c>
      <c r="B12" t="s">
        <v>4</v>
      </c>
      <c r="D12">
        <v>0.2722</v>
      </c>
      <c r="G12" t="s">
        <v>3</v>
      </c>
      <c r="H12" s="1" t="s">
        <v>16</v>
      </c>
      <c r="J12" s="2">
        <f>1/D19</f>
        <v>1.403705783267827</v>
      </c>
      <c r="L12">
        <v>6</v>
      </c>
      <c r="M12">
        <f t="shared" si="0"/>
        <v>0.99455806541537506</v>
      </c>
      <c r="N12">
        <f t="shared" si="1"/>
        <v>5.4419345846249412E-3</v>
      </c>
      <c r="O12">
        <v>6</v>
      </c>
      <c r="P12">
        <f t="shared" si="2"/>
        <v>0.98406121234862243</v>
      </c>
      <c r="Q12" s="3">
        <f t="shared" si="3"/>
        <v>1.5938787651377573E-2</v>
      </c>
      <c r="S12">
        <v>6</v>
      </c>
      <c r="T12">
        <v>0.99455806541537506</v>
      </c>
      <c r="U12">
        <v>0.98406121234862243</v>
      </c>
      <c r="V12">
        <v>5.4419345846249412E-3</v>
      </c>
      <c r="W12">
        <v>1.5938787651377573E-2</v>
      </c>
    </row>
    <row r="13" spans="1:23" x14ac:dyDescent="0.25">
      <c r="A13">
        <v>30</v>
      </c>
      <c r="B13" t="s">
        <v>5</v>
      </c>
      <c r="D13">
        <v>4.07E-2</v>
      </c>
      <c r="G13" t="s">
        <v>29</v>
      </c>
      <c r="H13" s="1" t="s">
        <v>17</v>
      </c>
      <c r="I13">
        <v>245.6782</v>
      </c>
      <c r="J13" s="2">
        <f>(1/J11)^(1/J12)</f>
        <v>245.67820000000009</v>
      </c>
      <c r="L13">
        <v>7</v>
      </c>
      <c r="M13">
        <f t="shared" si="0"/>
        <v>0.99324786754165262</v>
      </c>
      <c r="N13">
        <f t="shared" si="1"/>
        <v>6.7521324583473818E-3</v>
      </c>
      <c r="O13">
        <v>7</v>
      </c>
      <c r="P13">
        <f t="shared" si="2"/>
        <v>0.98036479407216792</v>
      </c>
      <c r="Q13" s="3">
        <f t="shared" si="3"/>
        <v>1.9635205927832078E-2</v>
      </c>
      <c r="S13">
        <v>7</v>
      </c>
      <c r="T13">
        <v>0.99324786754165262</v>
      </c>
      <c r="U13">
        <v>0.98036479407216792</v>
      </c>
      <c r="V13">
        <v>6.7521324583473818E-3</v>
      </c>
      <c r="W13">
        <v>1.9635205927832078E-2</v>
      </c>
    </row>
    <row r="14" spans="1:23" x14ac:dyDescent="0.25">
      <c r="A14">
        <v>1</v>
      </c>
      <c r="B14" t="s">
        <v>6</v>
      </c>
      <c r="D14">
        <v>-0.2248</v>
      </c>
      <c r="L14">
        <v>8</v>
      </c>
      <c r="M14">
        <f t="shared" si="0"/>
        <v>0.99186155056643499</v>
      </c>
      <c r="N14">
        <f t="shared" si="1"/>
        <v>8.1384494335650093E-3</v>
      </c>
      <c r="O14">
        <v>8</v>
      </c>
      <c r="P14">
        <f t="shared" si="2"/>
        <v>0.97648486966850057</v>
      </c>
      <c r="Q14" s="3">
        <f t="shared" si="3"/>
        <v>2.3515130331499434E-2</v>
      </c>
      <c r="S14">
        <v>8</v>
      </c>
      <c r="T14">
        <v>0.99186155056643499</v>
      </c>
      <c r="U14">
        <v>0.97648486966850057</v>
      </c>
      <c r="V14">
        <v>8.1384494335650093E-3</v>
      </c>
      <c r="W14">
        <v>2.3515130331499434E-2</v>
      </c>
    </row>
    <row r="15" spans="1:23" x14ac:dyDescent="0.25">
      <c r="A15">
        <v>0</v>
      </c>
      <c r="B15" t="s">
        <v>7</v>
      </c>
      <c r="D15">
        <v>0.1066</v>
      </c>
      <c r="H15" s="1" t="s">
        <v>15</v>
      </c>
      <c r="I15">
        <f>EXP((-1*(D11+D22))/I16)</f>
        <v>4.4120690019200685E-4</v>
      </c>
      <c r="L15">
        <v>9</v>
      </c>
      <c r="M15">
        <f t="shared" si="0"/>
        <v>0.9904054146620308</v>
      </c>
      <c r="N15">
        <f t="shared" si="1"/>
        <v>9.594585337969197E-3</v>
      </c>
      <c r="O15">
        <v>9</v>
      </c>
      <c r="P15">
        <f t="shared" si="2"/>
        <v>0.97243978056274838</v>
      </c>
      <c r="Q15" s="3">
        <f t="shared" si="3"/>
        <v>2.7560219437251621E-2</v>
      </c>
      <c r="S15">
        <v>9</v>
      </c>
      <c r="T15">
        <v>0.9904054146620308</v>
      </c>
      <c r="U15">
        <v>0.97243978056274838</v>
      </c>
      <c r="V15">
        <v>9.594585337969197E-3</v>
      </c>
      <c r="W15">
        <v>2.7560219437251621E-2</v>
      </c>
    </row>
    <row r="16" spans="1:23" x14ac:dyDescent="0.25">
      <c r="A16">
        <v>1</v>
      </c>
      <c r="B16" t="s">
        <v>8</v>
      </c>
      <c r="D16">
        <v>0.31130000000000002</v>
      </c>
      <c r="G16" t="s">
        <v>11</v>
      </c>
      <c r="H16" s="1" t="s">
        <v>18</v>
      </c>
      <c r="I16">
        <f>1/J12</f>
        <v>0.71240000000000003</v>
      </c>
      <c r="L16">
        <v>10</v>
      </c>
      <c r="M16">
        <f t="shared" si="0"/>
        <v>0.9888846496056144</v>
      </c>
      <c r="N16">
        <f t="shared" si="1"/>
        <v>1.1115350394385604E-2</v>
      </c>
      <c r="O16">
        <v>10</v>
      </c>
      <c r="P16">
        <f t="shared" si="2"/>
        <v>0.96824470490150649</v>
      </c>
      <c r="Q16" s="3">
        <f t="shared" si="3"/>
        <v>3.1755295098493508E-2</v>
      </c>
      <c r="S16">
        <v>10</v>
      </c>
      <c r="T16">
        <v>0.9888846496056144</v>
      </c>
      <c r="U16">
        <v>0.96824470490150649</v>
      </c>
      <c r="V16">
        <v>1.1115350394385604E-2</v>
      </c>
      <c r="W16">
        <v>3.1755295098493508E-2</v>
      </c>
    </row>
    <row r="17" spans="1:23" x14ac:dyDescent="0.25">
      <c r="A17">
        <v>0</v>
      </c>
      <c r="B17" t="s">
        <v>9</v>
      </c>
      <c r="D17">
        <v>5.8799999999999998E-2</v>
      </c>
      <c r="L17">
        <v>11</v>
      </c>
      <c r="M17">
        <f t="shared" si="0"/>
        <v>0.9873036305280225</v>
      </c>
      <c r="N17">
        <f t="shared" si="1"/>
        <v>1.2696369471977498E-2</v>
      </c>
      <c r="O17">
        <v>11</v>
      </c>
      <c r="P17">
        <f t="shared" si="2"/>
        <v>0.96391250137766948</v>
      </c>
      <c r="Q17" s="3">
        <f t="shared" si="3"/>
        <v>3.6087498622330516E-2</v>
      </c>
      <c r="S17">
        <v>11</v>
      </c>
      <c r="T17">
        <v>0.9873036305280225</v>
      </c>
      <c r="U17">
        <v>0.96391250137766948</v>
      </c>
      <c r="V17">
        <v>1.2696369471977498E-2</v>
      </c>
      <c r="W17">
        <v>3.6087498622330516E-2</v>
      </c>
    </row>
    <row r="18" spans="1:23" x14ac:dyDescent="0.25">
      <c r="A18">
        <v>1</v>
      </c>
      <c r="B18" t="s">
        <v>10</v>
      </c>
      <c r="D18">
        <v>-6.5799999999999997E-2</v>
      </c>
      <c r="L18">
        <v>12</v>
      </c>
      <c r="M18">
        <f t="shared" si="0"/>
        <v>0.98566611429079143</v>
      </c>
      <c r="N18">
        <f t="shared" si="1"/>
        <v>1.4333885709208571E-2</v>
      </c>
      <c r="O18">
        <v>12</v>
      </c>
      <c r="P18">
        <f t="shared" si="2"/>
        <v>0.95945426778225662</v>
      </c>
      <c r="Q18" s="3">
        <f t="shared" si="3"/>
        <v>4.054573221774338E-2</v>
      </c>
      <c r="S18">
        <v>12</v>
      </c>
      <c r="T18">
        <v>0.98566611429079143</v>
      </c>
      <c r="U18">
        <v>0.95945426778225662</v>
      </c>
      <c r="V18">
        <v>1.4333885709208571E-2</v>
      </c>
      <c r="W18">
        <v>4.054573221774338E-2</v>
      </c>
    </row>
    <row r="19" spans="1:23" x14ac:dyDescent="0.25">
      <c r="B19" t="s">
        <v>11</v>
      </c>
      <c r="D19">
        <v>0.71240000000000003</v>
      </c>
      <c r="L19">
        <v>13</v>
      </c>
      <c r="M19">
        <f t="shared" si="0"/>
        <v>0.98397537559090853</v>
      </c>
      <c r="N19">
        <f t="shared" si="1"/>
        <v>1.602462440909147E-2</v>
      </c>
      <c r="O19">
        <v>13</v>
      </c>
      <c r="P19">
        <f t="shared" si="2"/>
        <v>0.95487972712858338</v>
      </c>
      <c r="Q19" s="3">
        <f t="shared" si="3"/>
        <v>4.5120272871416622E-2</v>
      </c>
      <c r="S19">
        <v>13</v>
      </c>
      <c r="T19">
        <v>0.98397537559090853</v>
      </c>
      <c r="U19">
        <v>0.95487972712858338</v>
      </c>
      <c r="V19">
        <v>1.602462440909147E-2</v>
      </c>
      <c r="W19">
        <v>4.5120272871416622E-2</v>
      </c>
    </row>
    <row r="20" spans="1:23" x14ac:dyDescent="0.25">
      <c r="B20" t="s">
        <v>3</v>
      </c>
      <c r="D20">
        <v>1.4036999999999999</v>
      </c>
      <c r="L20">
        <v>14</v>
      </c>
      <c r="M20">
        <f t="shared" si="0"/>
        <v>0.98223430461432326</v>
      </c>
      <c r="N20">
        <f t="shared" si="1"/>
        <v>1.7765695385676739E-2</v>
      </c>
      <c r="O20">
        <v>14</v>
      </c>
      <c r="P20">
        <f t="shared" si="2"/>
        <v>0.95019750410388537</v>
      </c>
      <c r="Q20" s="3">
        <f t="shared" si="3"/>
        <v>4.9802495896114629E-2</v>
      </c>
      <c r="S20">
        <v>14</v>
      </c>
      <c r="T20">
        <v>0.98223430461432326</v>
      </c>
      <c r="U20">
        <v>0.95019750410388537</v>
      </c>
      <c r="V20">
        <v>1.7765695385676739E-2</v>
      </c>
      <c r="W20">
        <v>4.9802495896114629E-2</v>
      </c>
    </row>
    <row r="21" spans="1:23" x14ac:dyDescent="0.25">
      <c r="L21">
        <v>15</v>
      </c>
      <c r="M21">
        <f t="shared" si="0"/>
        <v>0.98044547913152791</v>
      </c>
      <c r="N21">
        <f t="shared" si="1"/>
        <v>1.9554520868472092E-2</v>
      </c>
      <c r="O21">
        <v>15</v>
      </c>
      <c r="P21">
        <f t="shared" si="2"/>
        <v>0.94541532881359291</v>
      </c>
      <c r="Q21" s="3">
        <f t="shared" si="3"/>
        <v>5.4584671186407085E-2</v>
      </c>
      <c r="S21">
        <v>15</v>
      </c>
      <c r="T21">
        <v>0.98044547913152791</v>
      </c>
      <c r="U21">
        <v>0.94541532881359291</v>
      </c>
      <c r="V21">
        <v>1.9554520868472092E-2</v>
      </c>
      <c r="W21">
        <v>5.4584671186407085E-2</v>
      </c>
    </row>
    <row r="22" spans="1:23" x14ac:dyDescent="0.25">
      <c r="D22">
        <f>SUMPRODUCT(A12:A18,D12:D18)</f>
        <v>1.5139000000000002</v>
      </c>
      <c r="L22">
        <v>16</v>
      </c>
      <c r="M22">
        <f t="shared" si="0"/>
        <v>0.97861121901686654</v>
      </c>
      <c r="N22">
        <f t="shared" si="1"/>
        <v>2.138878098313346E-2</v>
      </c>
      <c r="O22">
        <v>16</v>
      </c>
      <c r="P22">
        <f t="shared" si="2"/>
        <v>0.94054019063922334</v>
      </c>
      <c r="Q22" s="3">
        <f t="shared" si="3"/>
        <v>5.9459809360776661E-2</v>
      </c>
      <c r="S22">
        <v>16</v>
      </c>
      <c r="T22">
        <v>0.97861121901686654</v>
      </c>
      <c r="U22">
        <v>0.94054019063922334</v>
      </c>
      <c r="V22">
        <v>2.138878098313346E-2</v>
      </c>
      <c r="W22">
        <v>5.9459809360776661E-2</v>
      </c>
    </row>
    <row r="23" spans="1:23" x14ac:dyDescent="0.25">
      <c r="L23">
        <v>17</v>
      </c>
      <c r="M23">
        <f t="shared" si="0"/>
        <v>0.97673362832832689</v>
      </c>
      <c r="N23">
        <f t="shared" si="1"/>
        <v>2.3266371671673114E-2</v>
      </c>
      <c r="O23">
        <v>17</v>
      </c>
      <c r="P23">
        <f t="shared" si="2"/>
        <v>0.93557845686105323</v>
      </c>
      <c r="Q23" s="3">
        <f t="shared" si="3"/>
        <v>6.4421543138946769E-2</v>
      </c>
      <c r="S23">
        <v>17</v>
      </c>
      <c r="T23">
        <v>0.97673362832832689</v>
      </c>
      <c r="U23">
        <v>0.93557845686105323</v>
      </c>
      <c r="V23">
        <v>2.3266371671673114E-2</v>
      </c>
      <c r="W23">
        <v>6.4421543138946769E-2</v>
      </c>
    </row>
    <row r="24" spans="1:23" x14ac:dyDescent="0.25">
      <c r="L24">
        <v>18</v>
      </c>
      <c r="M24">
        <f t="shared" si="0"/>
        <v>0.97481462836425214</v>
      </c>
      <c r="N24">
        <f t="shared" si="1"/>
        <v>2.5185371635747855E-2</v>
      </c>
      <c r="O24">
        <v>18</v>
      </c>
      <c r="P24">
        <f t="shared" si="2"/>
        <v>0.9305359657687442</v>
      </c>
      <c r="Q24" s="3">
        <f t="shared" si="3"/>
        <v>6.94640342312558E-2</v>
      </c>
      <c r="S24">
        <v>18</v>
      </c>
      <c r="T24">
        <v>0.97481462836425214</v>
      </c>
      <c r="U24">
        <v>0.9305359657687442</v>
      </c>
      <c r="V24">
        <v>2.5185371635747855E-2</v>
      </c>
      <c r="W24">
        <v>6.94640342312558E-2</v>
      </c>
    </row>
    <row r="25" spans="1:23" x14ac:dyDescent="0.25">
      <c r="L25">
        <v>19</v>
      </c>
      <c r="M25">
        <f t="shared" si="0"/>
        <v>0.97285598403433593</v>
      </c>
      <c r="N25">
        <f t="shared" si="1"/>
        <v>2.714401596566407E-2</v>
      </c>
      <c r="O25">
        <v>19</v>
      </c>
      <c r="P25">
        <f t="shared" si="2"/>
        <v>0.92541810089898224</v>
      </c>
      <c r="Q25" s="3">
        <f t="shared" si="3"/>
        <v>7.4581899101017757E-2</v>
      </c>
      <c r="S25">
        <v>19</v>
      </c>
      <c r="T25">
        <v>0.97285598403433593</v>
      </c>
      <c r="U25">
        <v>0.92541810089898224</v>
      </c>
      <c r="V25">
        <v>2.714401596566407E-2</v>
      </c>
      <c r="W25">
        <v>7.4581899101017757E-2</v>
      </c>
    </row>
    <row r="26" spans="1:23" x14ac:dyDescent="0.25">
      <c r="L26">
        <v>20</v>
      </c>
      <c r="M26">
        <f t="shared" si="0"/>
        <v>0.97085932518373397</v>
      </c>
      <c r="N26">
        <f t="shared" si="1"/>
        <v>2.9140674816266032E-2</v>
      </c>
      <c r="O26">
        <v>20</v>
      </c>
      <c r="P26">
        <f t="shared" si="2"/>
        <v>0.92022985104679833</v>
      </c>
      <c r="Q26" s="3">
        <f t="shared" si="3"/>
        <v>7.9770148953201669E-2</v>
      </c>
      <c r="S26">
        <v>20</v>
      </c>
      <c r="T26">
        <v>0.97085932518373397</v>
      </c>
      <c r="U26">
        <v>0.92022985104679833</v>
      </c>
      <c r="V26">
        <v>2.9140674816266032E-2</v>
      </c>
      <c r="W26">
        <v>7.9770148953201669E-2</v>
      </c>
    </row>
    <row r="27" spans="1:23" x14ac:dyDescent="0.25">
      <c r="L27">
        <v>21</v>
      </c>
      <c r="M27">
        <f t="shared" si="0"/>
        <v>0.96882616404434596</v>
      </c>
      <c r="N27">
        <f t="shared" si="1"/>
        <v>3.1173835955654039E-2</v>
      </c>
      <c r="O27">
        <v>21</v>
      </c>
      <c r="P27">
        <f t="shared" si="2"/>
        <v>0.91497585937403669</v>
      </c>
      <c r="Q27" s="3">
        <f t="shared" si="3"/>
        <v>8.5024140625963307E-2</v>
      </c>
      <c r="S27">
        <v>21</v>
      </c>
      <c r="T27">
        <v>0.96882616404434596</v>
      </c>
      <c r="U27">
        <v>0.91497585937403669</v>
      </c>
      <c r="V27">
        <v>3.1173835955654039E-2</v>
      </c>
      <c r="W27">
        <v>8.5024140625963307E-2</v>
      </c>
    </row>
    <row r="28" spans="1:23" x14ac:dyDescent="0.25">
      <c r="L28">
        <v>22</v>
      </c>
      <c r="M28">
        <f t="shared" si="0"/>
        <v>0.96675790967051167</v>
      </c>
      <c r="N28">
        <f t="shared" si="1"/>
        <v>3.3242090329488327E-2</v>
      </c>
      <c r="O28">
        <v>22</v>
      </c>
      <c r="P28">
        <f t="shared" si="2"/>
        <v>0.90966046403806278</v>
      </c>
      <c r="Q28" s="3">
        <f t="shared" si="3"/>
        <v>9.0339535961937223E-2</v>
      </c>
      <c r="S28">
        <v>22</v>
      </c>
      <c r="T28">
        <v>0.96675790967051167</v>
      </c>
      <c r="U28">
        <v>0.90966046403806278</v>
      </c>
      <c r="V28">
        <v>3.3242090329488327E-2</v>
      </c>
      <c r="W28">
        <v>9.0339535961937223E-2</v>
      </c>
    </row>
    <row r="29" spans="1:23" x14ac:dyDescent="0.25">
      <c r="L29">
        <v>23</v>
      </c>
      <c r="M29">
        <f t="shared" si="0"/>
        <v>0.96465587999575264</v>
      </c>
      <c r="N29">
        <f t="shared" si="1"/>
        <v>3.5344120004247359E-2</v>
      </c>
      <c r="O29">
        <v>23</v>
      </c>
      <c r="P29">
        <f t="shared" si="2"/>
        <v>0.90428773213777969</v>
      </c>
      <c r="Q29" s="3">
        <f t="shared" si="3"/>
        <v>9.5712267862220313E-2</v>
      </c>
      <c r="S29">
        <v>23</v>
      </c>
      <c r="T29">
        <v>0.96465587999575264</v>
      </c>
      <c r="U29">
        <v>0.90428773213777969</v>
      </c>
      <c r="V29">
        <v>3.5344120004247359E-2</v>
      </c>
      <c r="W29">
        <v>9.5712267862220313E-2</v>
      </c>
    </row>
    <row r="30" spans="1:23" x14ac:dyDescent="0.25">
      <c r="L30">
        <v>24</v>
      </c>
      <c r="M30">
        <f t="shared" si="0"/>
        <v>0.96252131199058899</v>
      </c>
      <c r="N30">
        <f t="shared" si="1"/>
        <v>3.747868800941101E-2</v>
      </c>
      <c r="O30">
        <v>24</v>
      </c>
      <c r="P30">
        <f t="shared" si="2"/>
        <v>0.89886148833031754</v>
      </c>
      <c r="Q30" s="3">
        <f t="shared" si="3"/>
        <v>0.10113851166968246</v>
      </c>
      <c r="S30">
        <v>24</v>
      </c>
      <c r="T30">
        <v>0.96252131199058899</v>
      </c>
      <c r="U30">
        <v>0.89886148833031754</v>
      </c>
      <c r="V30">
        <v>3.747868800941101E-2</v>
      </c>
      <c r="W30">
        <v>0.10113851166968246</v>
      </c>
    </row>
    <row r="31" spans="1:23" x14ac:dyDescent="0.25">
      <c r="L31">
        <v>25</v>
      </c>
      <c r="M31">
        <f t="shared" si="0"/>
        <v>0.96035537028838769</v>
      </c>
      <c r="N31">
        <f t="shared" si="1"/>
        <v>3.9644629711612311E-2</v>
      </c>
      <c r="O31">
        <v>25</v>
      </c>
      <c r="P31">
        <f t="shared" si="2"/>
        <v>0.89338533915178686</v>
      </c>
      <c r="Q31" s="3">
        <f t="shared" si="3"/>
        <v>0.10661466084821314</v>
      </c>
      <c r="S31">
        <v>25</v>
      </c>
      <c r="T31">
        <v>0.96035537028838769</v>
      </c>
      <c r="U31">
        <v>0.89338533915178686</v>
      </c>
      <c r="V31">
        <v>3.9644629711612311E-2</v>
      </c>
      <c r="W31">
        <v>0.10661466084821314</v>
      </c>
    </row>
    <row r="32" spans="1:23" x14ac:dyDescent="0.25">
      <c r="L32">
        <v>26</v>
      </c>
      <c r="M32">
        <f t="shared" si="0"/>
        <v>0.95815915456326251</v>
      </c>
      <c r="N32">
        <f t="shared" si="1"/>
        <v>4.1840845436737495E-2</v>
      </c>
      <c r="O32">
        <v>26</v>
      </c>
      <c r="P32">
        <f t="shared" si="2"/>
        <v>0.88786269384110883</v>
      </c>
      <c r="Q32" s="3">
        <f t="shared" si="3"/>
        <v>0.11213730615889117</v>
      </c>
      <c r="S32">
        <v>26</v>
      </c>
      <c r="T32">
        <v>0.95815915456326251</v>
      </c>
      <c r="U32">
        <v>0.88786269384110883</v>
      </c>
      <c r="V32">
        <v>4.1840845436737495E-2</v>
      </c>
      <c r="W32">
        <v>0.11213730615889117</v>
      </c>
    </row>
    <row r="33" spans="12:23" x14ac:dyDescent="0.25">
      <c r="L33">
        <v>27</v>
      </c>
      <c r="M33">
        <f t="shared" si="0"/>
        <v>0.95593370588236548</v>
      </c>
      <c r="N33">
        <f t="shared" si="1"/>
        <v>4.4066294117634519E-2</v>
      </c>
      <c r="O33">
        <v>27</v>
      </c>
      <c r="P33">
        <f t="shared" si="2"/>
        <v>0.88229678229181185</v>
      </c>
      <c r="Q33" s="3">
        <f t="shared" si="3"/>
        <v>0.11770321770818815</v>
      </c>
      <c r="S33">
        <v>27</v>
      </c>
      <c r="T33">
        <v>0.95593370588236548</v>
      </c>
      <c r="U33">
        <v>0.88229678229181185</v>
      </c>
      <c r="V33">
        <v>4.4066294117634519E-2</v>
      </c>
      <c r="W33">
        <v>0.11770321770818815</v>
      </c>
    </row>
    <row r="34" spans="12:23" x14ac:dyDescent="0.25">
      <c r="L34">
        <v>28</v>
      </c>
      <c r="M34">
        <f t="shared" si="0"/>
        <v>0.95368001220843335</v>
      </c>
      <c r="N34">
        <f t="shared" si="1"/>
        <v>4.6319987791566652E-2</v>
      </c>
      <c r="O34">
        <v>28</v>
      </c>
      <c r="P34">
        <f t="shared" si="2"/>
        <v>0.87669067062562689</v>
      </c>
      <c r="Q34" s="3">
        <f t="shared" si="3"/>
        <v>0.12330932937437311</v>
      </c>
      <c r="S34">
        <v>28</v>
      </c>
      <c r="T34">
        <v>0.95368001220843335</v>
      </c>
      <c r="U34">
        <v>0.87669067062562689</v>
      </c>
      <c r="V34">
        <v>4.6319987791566652E-2</v>
      </c>
      <c r="W34">
        <v>0.12330932937437311</v>
      </c>
    </row>
    <row r="35" spans="12:23" x14ac:dyDescent="0.25">
      <c r="L35">
        <v>29</v>
      </c>
      <c r="M35">
        <f t="shared" si="0"/>
        <v>0.95139901319302245</v>
      </c>
      <c r="N35">
        <f t="shared" si="1"/>
        <v>4.8600986806977553E-2</v>
      </c>
      <c r="O35">
        <v>29</v>
      </c>
      <c r="P35">
        <f t="shared" si="2"/>
        <v>0.87104727478190824</v>
      </c>
      <c r="Q35" s="3">
        <f t="shared" si="3"/>
        <v>0.12895272521809176</v>
      </c>
      <c r="S35">
        <v>29</v>
      </c>
      <c r="T35">
        <v>0.95139901319302245</v>
      </c>
      <c r="U35">
        <v>0.87104727478190824</v>
      </c>
      <c r="V35">
        <v>4.8600986806977553E-2</v>
      </c>
      <c r="W35">
        <v>0.12895272521809176</v>
      </c>
    </row>
    <row r="36" spans="12:23" x14ac:dyDescent="0.25">
      <c r="L36">
        <v>30</v>
      </c>
      <c r="M36">
        <f t="shared" si="0"/>
        <v>0.94909160437356277</v>
      </c>
      <c r="N36">
        <f t="shared" si="1"/>
        <v>5.0908395626437231E-2</v>
      </c>
      <c r="O36">
        <v>30</v>
      </c>
      <c r="P36">
        <f t="shared" si="2"/>
        <v>0.86536937244005963</v>
      </c>
      <c r="Q36" s="3">
        <f t="shared" si="3"/>
        <v>0.13463062755994037</v>
      </c>
      <c r="S36">
        <v>30</v>
      </c>
      <c r="T36">
        <v>0.94909160437356277</v>
      </c>
      <c r="U36">
        <v>0.86536937244005963</v>
      </c>
      <c r="V36">
        <v>5.0908395626437231E-2</v>
      </c>
      <c r="W36">
        <v>0.13463062755994037</v>
      </c>
    </row>
    <row r="37" spans="12:23" x14ac:dyDescent="0.25">
      <c r="L37">
        <v>31</v>
      </c>
      <c r="M37">
        <f t="shared" si="0"/>
        <v>0.94675864086610828</v>
      </c>
      <c r="N37">
        <f t="shared" si="1"/>
        <v>5.3241359133891719E-2</v>
      </c>
      <c r="O37">
        <v>31</v>
      </c>
      <c r="P37">
        <f t="shared" si="2"/>
        <v>0.85965961353237774</v>
      </c>
      <c r="Q37" s="3">
        <f t="shared" si="3"/>
        <v>0.14034038646762226</v>
      </c>
      <c r="S37">
        <v>31</v>
      </c>
      <c r="T37">
        <v>0.94675864086610828</v>
      </c>
      <c r="U37">
        <v>0.85965961353237774</v>
      </c>
      <c r="V37">
        <v>5.3241359133891719E-2</v>
      </c>
      <c r="W37">
        <v>0.14034038646762226</v>
      </c>
    </row>
    <row r="38" spans="12:23" x14ac:dyDescent="0.25">
      <c r="L38">
        <v>32</v>
      </c>
      <c r="M38">
        <f t="shared" si="0"/>
        <v>0.94440094062896318</v>
      </c>
      <c r="N38">
        <f t="shared" si="1"/>
        <v>5.5599059371036819E-2</v>
      </c>
      <c r="O38">
        <v>32</v>
      </c>
      <c r="P38">
        <f t="shared" si="2"/>
        <v>0.8539205295578145</v>
      </c>
      <c r="Q38" s="3">
        <f t="shared" si="3"/>
        <v>0.1460794704421855</v>
      </c>
      <c r="S38">
        <v>32</v>
      </c>
      <c r="T38">
        <v>0.94440094062896318</v>
      </c>
      <c r="U38">
        <v>0.8539205295578145</v>
      </c>
      <c r="V38">
        <v>5.5599059371036819E-2</v>
      </c>
      <c r="W38">
        <v>0.1460794704421855</v>
      </c>
    </row>
    <row r="39" spans="12:23" x14ac:dyDescent="0.25">
      <c r="L39">
        <v>33</v>
      </c>
      <c r="M39">
        <f t="shared" si="0"/>
        <v>0.94201928735913454</v>
      </c>
      <c r="N39">
        <f t="shared" si="1"/>
        <v>5.7980712640865462E-2</v>
      </c>
      <c r="O39">
        <v>33</v>
      </c>
      <c r="P39">
        <f t="shared" si="2"/>
        <v>0.84815454187000494</v>
      </c>
      <c r="Q39" s="3">
        <f t="shared" si="3"/>
        <v>0.15184545812999506</v>
      </c>
      <c r="S39">
        <v>33</v>
      </c>
      <c r="T39">
        <v>0.94201928735913454</v>
      </c>
      <c r="U39">
        <v>0.84815454187000494</v>
      </c>
      <c r="V39">
        <v>5.7980712640865462E-2</v>
      </c>
      <c r="W39">
        <v>0.15184545812999506</v>
      </c>
    </row>
    <row r="40" spans="12:23" x14ac:dyDescent="0.25">
      <c r="L40">
        <v>34</v>
      </c>
      <c r="M40">
        <f t="shared" si="0"/>
        <v>0.93961443307299164</v>
      </c>
      <c r="N40">
        <f t="shared" si="1"/>
        <v>6.0385566927008361E-2</v>
      </c>
      <c r="O40">
        <v>34</v>
      </c>
      <c r="P40">
        <f t="shared" si="2"/>
        <v>0.8423639690832605</v>
      </c>
      <c r="Q40" s="3">
        <f t="shared" si="3"/>
        <v>0.1576360309167395</v>
      </c>
      <c r="S40">
        <v>34</v>
      </c>
      <c r="T40">
        <v>0.93961443307299164</v>
      </c>
      <c r="U40">
        <v>0.8423639690832605</v>
      </c>
      <c r="V40">
        <v>6.0385566927008361E-2</v>
      </c>
      <c r="W40">
        <v>0.1576360309167395</v>
      </c>
    </row>
    <row r="41" spans="12:23" x14ac:dyDescent="0.25">
      <c r="L41">
        <v>35</v>
      </c>
      <c r="M41">
        <f t="shared" si="0"/>
        <v>0.93718710041400943</v>
      </c>
      <c r="N41">
        <f t="shared" si="1"/>
        <v>6.2812899585990567E-2</v>
      </c>
      <c r="O41">
        <v>35</v>
      </c>
      <c r="P41">
        <f t="shared" si="2"/>
        <v>0.83655103371637884</v>
      </c>
      <c r="Q41" s="3">
        <f t="shared" si="3"/>
        <v>0.16344896628362116</v>
      </c>
      <c r="S41">
        <v>35</v>
      </c>
      <c r="T41">
        <v>0.93718710041400943</v>
      </c>
      <c r="U41">
        <v>0.83655103371637884</v>
      </c>
      <c r="V41">
        <v>6.2812899585990567E-2</v>
      </c>
      <c r="W41">
        <v>0.16344896628362116</v>
      </c>
    </row>
    <row r="42" spans="12:23" x14ac:dyDescent="0.25">
      <c r="L42">
        <v>36</v>
      </c>
      <c r="M42">
        <f t="shared" si="0"/>
        <v>0.93473798472358027</v>
      </c>
      <c r="N42">
        <f t="shared" si="1"/>
        <v>6.5262015276419727E-2</v>
      </c>
      <c r="O42">
        <v>36</v>
      </c>
      <c r="P42">
        <f t="shared" si="2"/>
        <v>0.83071786817480642</v>
      </c>
      <c r="Q42" s="3">
        <f t="shared" si="3"/>
        <v>0.16928213182519358</v>
      </c>
      <c r="S42">
        <v>36</v>
      </c>
      <c r="T42">
        <v>0.93473798472358027</v>
      </c>
      <c r="U42">
        <v>0.83071786817480642</v>
      </c>
      <c r="V42">
        <v>6.5262015276419727E-2</v>
      </c>
      <c r="W42">
        <v>0.16928213182519358</v>
      </c>
    </row>
    <row r="43" spans="12:23" x14ac:dyDescent="0.25">
      <c r="L43">
        <v>37</v>
      </c>
      <c r="M43">
        <f t="shared" si="0"/>
        <v>0.93226775590525734</v>
      </c>
      <c r="N43">
        <f t="shared" si="1"/>
        <v>6.7732244094742655E-2</v>
      </c>
      <c r="O43">
        <v>37</v>
      </c>
      <c r="P43">
        <f t="shared" si="2"/>
        <v>0.82486652015594786</v>
      </c>
      <c r="Q43" s="3">
        <f t="shared" si="3"/>
        <v>0.17513347984405214</v>
      </c>
      <c r="S43">
        <v>37</v>
      </c>
      <c r="T43">
        <v>0.93226775590525734</v>
      </c>
      <c r="U43">
        <v>0.82486652015594786</v>
      </c>
      <c r="V43">
        <v>6.7732244094742655E-2</v>
      </c>
      <c r="W43">
        <v>0.17513347984405214</v>
      </c>
    </row>
    <row r="44" spans="12:23" x14ac:dyDescent="0.25">
      <c r="L44">
        <v>38</v>
      </c>
      <c r="M44">
        <f t="shared" si="0"/>
        <v>0.92977706010817895</v>
      </c>
      <c r="N44">
        <f t="shared" si="1"/>
        <v>7.0222939891821046E-2</v>
      </c>
      <c r="O44">
        <v>38</v>
      </c>
      <c r="P44">
        <f t="shared" si="2"/>
        <v>0.81899895754949814</v>
      </c>
      <c r="Q44" s="3">
        <f t="shared" si="3"/>
        <v>0.18100104245050186</v>
      </c>
      <c r="S44">
        <v>38</v>
      </c>
      <c r="T44">
        <v>0.92977706010817895</v>
      </c>
      <c r="U44">
        <v>0.81899895754949814</v>
      </c>
      <c r="V44">
        <v>7.0222939891821046E-2</v>
      </c>
      <c r="W44">
        <v>0.18100104245050186</v>
      </c>
    </row>
    <row r="45" spans="12:23" x14ac:dyDescent="0.25">
      <c r="L45">
        <v>39</v>
      </c>
      <c r="M45">
        <f t="shared" si="0"/>
        <v>0.92726652125161235</v>
      </c>
      <c r="N45">
        <f t="shared" si="1"/>
        <v>7.2733478748387648E-2</v>
      </c>
      <c r="O45">
        <v>39</v>
      </c>
      <c r="P45">
        <f t="shared" si="2"/>
        <v>0.81311707289401614</v>
      </c>
      <c r="Q45" s="3">
        <f t="shared" si="3"/>
        <v>0.18688292710598386</v>
      </c>
      <c r="S45">
        <v>39</v>
      </c>
      <c r="T45">
        <v>0.92726652125161235</v>
      </c>
      <c r="U45">
        <v>0.81311707289401614</v>
      </c>
      <c r="V45">
        <v>7.2733478748387648E-2</v>
      </c>
      <c r="W45">
        <v>0.18688292710598386</v>
      </c>
    </row>
    <row r="46" spans="12:23" x14ac:dyDescent="0.25">
      <c r="L46">
        <v>40</v>
      </c>
      <c r="M46">
        <f t="shared" si="0"/>
        <v>0.92473674240939685</v>
      </c>
      <c r="N46">
        <f t="shared" si="1"/>
        <v>7.526325759060315E-2</v>
      </c>
      <c r="O46">
        <v>40</v>
      </c>
      <c r="P46">
        <f t="shared" si="2"/>
        <v>0.80722268744212244</v>
      </c>
      <c r="Q46" s="3">
        <f t="shared" si="3"/>
        <v>0.19277731255787756</v>
      </c>
      <c r="S46">
        <v>40</v>
      </c>
      <c r="T46">
        <v>0.92473674240939685</v>
      </c>
      <c r="U46">
        <v>0.80722268744212244</v>
      </c>
      <c r="V46">
        <v>7.526325759060315E-2</v>
      </c>
      <c r="W46">
        <v>0.19277731255787756</v>
      </c>
    </row>
  </sheetData>
  <mergeCells count="4">
    <mergeCell ref="P4:Q4"/>
    <mergeCell ref="M4:N4"/>
    <mergeCell ref="T4:U4"/>
    <mergeCell ref="V4:W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workbookViewId="0">
      <selection activeCell="K11" sqref="K11"/>
    </sheetView>
  </sheetViews>
  <sheetFormatPr defaultRowHeight="15.75" x14ac:dyDescent="0.25"/>
  <cols>
    <col min="1" max="1" width="9.140625" style="4"/>
    <col min="2" max="2" width="9.7109375" style="4" bestFit="1" customWidth="1"/>
    <col min="3" max="4" width="9.140625" style="4"/>
    <col min="5" max="5" width="9.85546875" style="4" bestFit="1" customWidth="1"/>
    <col min="6" max="16384" width="9.140625" style="4"/>
  </cols>
  <sheetData>
    <row r="1" spans="2:10" x14ac:dyDescent="0.25">
      <c r="C1" s="4" t="s">
        <v>25</v>
      </c>
      <c r="D1" s="4" t="s">
        <v>23</v>
      </c>
      <c r="E1" s="4" t="s">
        <v>26</v>
      </c>
      <c r="F1" s="4" t="s">
        <v>27</v>
      </c>
    </row>
    <row r="3" spans="2:10" x14ac:dyDescent="0.25">
      <c r="B3" s="5" t="s">
        <v>31</v>
      </c>
      <c r="C3" s="5" t="s">
        <v>19</v>
      </c>
      <c r="D3" s="5" t="s">
        <v>32</v>
      </c>
      <c r="E3" s="5" t="s">
        <v>33</v>
      </c>
      <c r="F3" s="5" t="s">
        <v>20</v>
      </c>
    </row>
    <row r="4" spans="2:10" x14ac:dyDescent="0.25">
      <c r="B4" s="6">
        <f>D4/C4</f>
        <v>0.13300000000000006</v>
      </c>
      <c r="C4" s="5">
        <v>30</v>
      </c>
      <c r="D4" s="5">
        <f t="shared" ref="D4:D12" si="0">C5-C4</f>
        <v>3.990000000000002</v>
      </c>
      <c r="E4" s="5">
        <f>C4*D4</f>
        <v>119.70000000000006</v>
      </c>
      <c r="F4" s="5">
        <f>C4^2</f>
        <v>900</v>
      </c>
    </row>
    <row r="5" spans="2:10" x14ac:dyDescent="0.25">
      <c r="B5" s="6">
        <f>D5/C5</f>
        <v>0.11209179170344204</v>
      </c>
      <c r="C5" s="5">
        <v>33.99</v>
      </c>
      <c r="D5" s="5">
        <f t="shared" si="0"/>
        <v>3.8099999999999952</v>
      </c>
      <c r="E5" s="5">
        <f t="shared" ref="E5:E12" si="1">C5*D5</f>
        <v>129.50189999999984</v>
      </c>
      <c r="F5" s="5">
        <f t="shared" ref="F5:F12" si="2">C5^2</f>
        <v>1155.3201000000001</v>
      </c>
    </row>
    <row r="6" spans="2:10" x14ac:dyDescent="0.25">
      <c r="B6" s="6">
        <f t="shared" ref="B6:B12" si="3">D6/C6</f>
        <v>0.13730158730158745</v>
      </c>
      <c r="C6" s="5">
        <v>37.799999999999997</v>
      </c>
      <c r="D6" s="5">
        <f t="shared" si="0"/>
        <v>5.1900000000000048</v>
      </c>
      <c r="E6" s="5">
        <f t="shared" si="1"/>
        <v>196.18200000000016</v>
      </c>
      <c r="F6" s="5">
        <f t="shared" si="2"/>
        <v>1428.8399999999997</v>
      </c>
      <c r="H6" s="5" t="s">
        <v>21</v>
      </c>
      <c r="I6" s="5">
        <f>(C15*C15)-(9*F15)</f>
        <v>-18457.714799999987</v>
      </c>
    </row>
    <row r="7" spans="2:10" x14ac:dyDescent="0.25">
      <c r="B7" s="6">
        <f t="shared" si="3"/>
        <v>0.1488718306582926</v>
      </c>
      <c r="C7" s="5">
        <v>42.99</v>
      </c>
      <c r="D7" s="5">
        <f t="shared" si="0"/>
        <v>6.3999999999999986</v>
      </c>
      <c r="E7" s="5">
        <f t="shared" si="1"/>
        <v>275.13599999999997</v>
      </c>
      <c r="F7" s="5">
        <f t="shared" si="2"/>
        <v>1848.1401000000001</v>
      </c>
      <c r="H7" s="5" t="s">
        <v>24</v>
      </c>
      <c r="I7" s="9">
        <f>(D15*C15-9*E15)/I6</f>
        <v>0.10842515022498897</v>
      </c>
    </row>
    <row r="8" spans="2:10" x14ac:dyDescent="0.25">
      <c r="B8" s="6">
        <f t="shared" si="3"/>
        <v>0.10062765742053045</v>
      </c>
      <c r="C8" s="5">
        <v>49.39</v>
      </c>
      <c r="D8" s="5">
        <f t="shared" si="0"/>
        <v>4.9699999999999989</v>
      </c>
      <c r="E8" s="5">
        <f t="shared" si="1"/>
        <v>245.46829999999994</v>
      </c>
      <c r="F8" s="5">
        <f t="shared" si="2"/>
        <v>2439.3721</v>
      </c>
      <c r="H8" s="5" t="s">
        <v>0</v>
      </c>
      <c r="I8" s="5">
        <f>(C15*E15-D15*F15)/I6</f>
        <v>0.71292308731521814</v>
      </c>
      <c r="J8" s="4" t="s">
        <v>28</v>
      </c>
    </row>
    <row r="9" spans="2:10" x14ac:dyDescent="0.25">
      <c r="B9" s="6">
        <f t="shared" si="3"/>
        <v>0.10871964679911707</v>
      </c>
      <c r="C9" s="5">
        <v>54.36</v>
      </c>
      <c r="D9" s="5">
        <f t="shared" si="0"/>
        <v>5.9100000000000037</v>
      </c>
      <c r="E9" s="5">
        <f t="shared" si="1"/>
        <v>321.26760000000019</v>
      </c>
      <c r="F9" s="5">
        <f t="shared" si="2"/>
        <v>2955.0095999999999</v>
      </c>
      <c r="H9" s="5" t="s">
        <v>22</v>
      </c>
      <c r="I9" s="5">
        <f>I8/I7</f>
        <v>6.5752557025363405</v>
      </c>
    </row>
    <row r="10" spans="2:10" x14ac:dyDescent="0.25">
      <c r="B10" s="6">
        <f t="shared" si="3"/>
        <v>0.12361041977766708</v>
      </c>
      <c r="C10" s="5">
        <v>60.27</v>
      </c>
      <c r="D10" s="5">
        <f t="shared" si="0"/>
        <v>7.4499999999999957</v>
      </c>
      <c r="E10" s="5">
        <f t="shared" si="1"/>
        <v>449.01149999999978</v>
      </c>
      <c r="F10" s="5">
        <f t="shared" si="2"/>
        <v>3632.4729000000002</v>
      </c>
    </row>
    <row r="11" spans="2:10" x14ac:dyDescent="0.25">
      <c r="B11" s="6">
        <f t="shared" si="3"/>
        <v>0.14530419373892503</v>
      </c>
      <c r="C11" s="5">
        <v>67.72</v>
      </c>
      <c r="D11" s="5">
        <f t="shared" si="0"/>
        <v>9.8400000000000034</v>
      </c>
      <c r="E11" s="5">
        <f t="shared" si="1"/>
        <v>666.36480000000017</v>
      </c>
      <c r="F11" s="5">
        <f t="shared" si="2"/>
        <v>4585.9983999999995</v>
      </c>
    </row>
    <row r="12" spans="2:10" x14ac:dyDescent="0.25">
      <c r="B12" s="6">
        <f t="shared" si="3"/>
        <v>0.10430634347601861</v>
      </c>
      <c r="C12" s="5">
        <v>77.56</v>
      </c>
      <c r="D12" s="5">
        <f t="shared" si="0"/>
        <v>8.0900000000000034</v>
      </c>
      <c r="E12" s="5">
        <f t="shared" si="1"/>
        <v>627.46040000000028</v>
      </c>
      <c r="F12" s="5">
        <f t="shared" si="2"/>
        <v>6015.5536000000002</v>
      </c>
    </row>
    <row r="13" spans="2:10" x14ac:dyDescent="0.25">
      <c r="B13" s="6"/>
      <c r="C13" s="5">
        <v>85.65</v>
      </c>
      <c r="D13" s="5"/>
      <c r="E13" s="5"/>
      <c r="F13" s="5"/>
    </row>
    <row r="14" spans="2:10" x14ac:dyDescent="0.25">
      <c r="B14" s="7">
        <f>AVERAGE(B4:B13)</f>
        <v>0.12375927454173115</v>
      </c>
      <c r="C14" s="5"/>
      <c r="D14" s="5"/>
      <c r="E14" s="5"/>
      <c r="F14" s="5"/>
    </row>
    <row r="15" spans="2:10" x14ac:dyDescent="0.25">
      <c r="B15" s="8" t="s">
        <v>34</v>
      </c>
      <c r="C15" s="5">
        <f>SUM(C4:C12)</f>
        <v>454.08</v>
      </c>
      <c r="D15" s="5">
        <f t="shared" ref="D15:F15" si="4">SUM(D4:D12)</f>
        <v>55.650000000000006</v>
      </c>
      <c r="E15" s="5">
        <f t="shared" si="4"/>
        <v>3030.0925000000007</v>
      </c>
      <c r="F15" s="5">
        <f t="shared" si="4"/>
        <v>24960.7068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05"/>
  <sheetViews>
    <sheetView topLeftCell="K31" workbookViewId="0">
      <selection activeCell="M35" sqref="M35"/>
    </sheetView>
  </sheetViews>
  <sheetFormatPr defaultRowHeight="15.75" x14ac:dyDescent="0.25"/>
  <cols>
    <col min="1" max="1" width="9.140625" style="11"/>
    <col min="2" max="2" width="13.7109375" style="11" bestFit="1" customWidth="1"/>
    <col min="3" max="3" width="9.28515625" style="11" bestFit="1" customWidth="1"/>
    <col min="4" max="5" width="9.5703125" style="11" bestFit="1" customWidth="1"/>
    <col min="6" max="6" width="10.5703125" style="11" bestFit="1" customWidth="1"/>
    <col min="7" max="7" width="9.5703125" style="11" bestFit="1" customWidth="1"/>
    <col min="8" max="8" width="11" style="11" bestFit="1" customWidth="1"/>
    <col min="9" max="9" width="10.85546875" style="11" bestFit="1" customWidth="1"/>
    <col min="10" max="11" width="9.140625" style="11"/>
    <col min="12" max="13" width="9.5703125" style="11" bestFit="1" customWidth="1"/>
    <col min="14" max="16384" width="9.140625" style="11"/>
  </cols>
  <sheetData>
    <row r="2" spans="2:20" x14ac:dyDescent="0.25">
      <c r="B2" s="46" t="s">
        <v>35</v>
      </c>
      <c r="C2" s="46"/>
      <c r="D2" s="46"/>
      <c r="E2" s="46"/>
      <c r="F2" s="46"/>
      <c r="G2" s="46"/>
      <c r="H2" s="46"/>
      <c r="I2" s="46"/>
      <c r="K2" s="44"/>
      <c r="L2" s="44"/>
      <c r="R2" s="44"/>
      <c r="S2" s="44"/>
      <c r="T2" s="44"/>
    </row>
    <row r="3" spans="2:20" ht="16.5" customHeight="1" x14ac:dyDescent="0.25">
      <c r="B3" s="24" t="s">
        <v>36</v>
      </c>
      <c r="C3" s="24" t="s">
        <v>37</v>
      </c>
      <c r="D3" s="24" t="s">
        <v>38</v>
      </c>
      <c r="E3" s="10" t="s">
        <v>58</v>
      </c>
      <c r="F3" s="46" t="s">
        <v>41</v>
      </c>
      <c r="G3" s="46"/>
      <c r="H3" s="24" t="s">
        <v>42</v>
      </c>
      <c r="I3" s="24" t="s">
        <v>43</v>
      </c>
      <c r="K3" s="44" t="s">
        <v>60</v>
      </c>
      <c r="L3" s="44"/>
      <c r="M3" s="44"/>
      <c r="N3" s="44"/>
    </row>
    <row r="4" spans="2:20" x14ac:dyDescent="0.25">
      <c r="B4" s="10" t="s">
        <v>0</v>
      </c>
      <c r="C4" s="10">
        <v>1</v>
      </c>
      <c r="D4" s="10">
        <v>4.8177000000000003</v>
      </c>
      <c r="E4" s="10">
        <v>0.1079</v>
      </c>
      <c r="F4" s="10">
        <v>4.6062000000000003</v>
      </c>
      <c r="G4" s="10">
        <v>5.0290999999999997</v>
      </c>
      <c r="H4" s="10">
        <v>1994.47</v>
      </c>
      <c r="I4" s="10" t="s">
        <v>44</v>
      </c>
      <c r="K4" s="11" t="s">
        <v>46</v>
      </c>
      <c r="L4" s="11" t="s">
        <v>12</v>
      </c>
      <c r="M4" s="11" t="s">
        <v>13</v>
      </c>
    </row>
    <row r="5" spans="2:20" x14ac:dyDescent="0.25">
      <c r="B5" s="10" t="s">
        <v>1</v>
      </c>
      <c r="C5" s="10">
        <v>1</v>
      </c>
      <c r="D5" s="10">
        <v>0.73250000000000004</v>
      </c>
      <c r="E5" s="10">
        <v>6.6100000000000006E-2</v>
      </c>
      <c r="F5" s="10">
        <v>0.61380000000000001</v>
      </c>
      <c r="G5" s="10">
        <v>0.87419999999999998</v>
      </c>
      <c r="H5" s="10"/>
      <c r="I5" s="10"/>
      <c r="K5" s="11">
        <v>0</v>
      </c>
      <c r="L5" s="11">
        <f>EXP(-($E$9*(K5^$E$10)))</f>
        <v>1</v>
      </c>
      <c r="M5" s="36">
        <f>1-L5</f>
        <v>0</v>
      </c>
      <c r="N5" s="11">
        <v>1</v>
      </c>
    </row>
    <row r="6" spans="2:20" x14ac:dyDescent="0.25">
      <c r="B6" s="10" t="s">
        <v>2</v>
      </c>
      <c r="C6" s="10">
        <v>1</v>
      </c>
      <c r="D6" s="10">
        <v>123.6771</v>
      </c>
      <c r="E6" s="10">
        <v>13.341699999999999</v>
      </c>
      <c r="F6" s="10">
        <v>100.10720000000001</v>
      </c>
      <c r="G6" s="10">
        <v>152.79640000000001</v>
      </c>
      <c r="H6" s="10"/>
      <c r="I6" s="10"/>
      <c r="K6" s="11">
        <v>1</v>
      </c>
      <c r="L6" s="28">
        <f t="shared" ref="L6:L69" si="0">EXP(-($E$9*(K6^$E$10)))</f>
        <v>0.99860903945385171</v>
      </c>
      <c r="M6" s="36">
        <f t="shared" ref="M6:M45" si="1">1-L6</f>
        <v>1.3909605461482899E-3</v>
      </c>
      <c r="N6" s="11">
        <v>1</v>
      </c>
    </row>
    <row r="7" spans="2:20" x14ac:dyDescent="0.25">
      <c r="B7" s="10" t="s">
        <v>45</v>
      </c>
      <c r="C7" s="10">
        <v>1</v>
      </c>
      <c r="D7" s="10">
        <v>1.3651</v>
      </c>
      <c r="E7" s="10">
        <v>0.1232</v>
      </c>
      <c r="F7" s="10">
        <v>1.1437999999999999</v>
      </c>
      <c r="G7" s="10">
        <v>1.6293</v>
      </c>
      <c r="H7" s="10"/>
      <c r="I7" s="10"/>
      <c r="K7" s="11">
        <v>2</v>
      </c>
      <c r="L7" s="28">
        <f t="shared" si="0"/>
        <v>0.99642067544836532</v>
      </c>
      <c r="M7" s="36">
        <f t="shared" si="1"/>
        <v>3.5793245516346772E-3</v>
      </c>
      <c r="N7" s="28">
        <v>1</v>
      </c>
    </row>
    <row r="8" spans="2:20" x14ac:dyDescent="0.25">
      <c r="K8" s="11">
        <v>3</v>
      </c>
      <c r="L8" s="28">
        <f t="shared" si="0"/>
        <v>0.99378239029042914</v>
      </c>
      <c r="M8" s="36">
        <f t="shared" si="1"/>
        <v>6.2176097095708593E-3</v>
      </c>
      <c r="N8" s="28">
        <v>1</v>
      </c>
    </row>
    <row r="9" spans="2:20" x14ac:dyDescent="0.25">
      <c r="B9" s="44"/>
      <c r="C9" s="44"/>
      <c r="D9" s="37" t="s">
        <v>15</v>
      </c>
      <c r="E9" s="38">
        <f>EXP(-(D4/D5))</f>
        <v>1.3919288297691685E-3</v>
      </c>
      <c r="K9" s="11">
        <v>4</v>
      </c>
      <c r="L9" s="28">
        <f t="shared" si="0"/>
        <v>0.99080529844883114</v>
      </c>
      <c r="M9" s="36">
        <f t="shared" si="1"/>
        <v>9.1947015511688601E-3</v>
      </c>
      <c r="N9" s="28">
        <v>1</v>
      </c>
    </row>
    <row r="10" spans="2:20" x14ac:dyDescent="0.25">
      <c r="B10" s="45"/>
      <c r="C10" s="45"/>
      <c r="D10" s="37" t="s">
        <v>16</v>
      </c>
      <c r="E10" s="38">
        <f>1/D5</f>
        <v>1.3651877133105801</v>
      </c>
      <c r="K10" s="11">
        <v>5</v>
      </c>
      <c r="L10" s="28">
        <f t="shared" si="0"/>
        <v>0.9875512725679545</v>
      </c>
      <c r="M10" s="36">
        <f t="shared" si="1"/>
        <v>1.2448727432045503E-2</v>
      </c>
      <c r="N10" s="28">
        <v>1</v>
      </c>
    </row>
    <row r="11" spans="2:20" x14ac:dyDescent="0.25">
      <c r="B11" s="45"/>
      <c r="C11" s="45"/>
      <c r="D11" s="37" t="s">
        <v>17</v>
      </c>
      <c r="E11" s="39">
        <f>(1/E9)^(1/D7)</f>
        <v>123.71859075027278</v>
      </c>
      <c r="K11" s="11">
        <v>6</v>
      </c>
      <c r="L11" s="28">
        <f t="shared" si="0"/>
        <v>0.98406121234862243</v>
      </c>
      <c r="M11" s="36">
        <f t="shared" si="1"/>
        <v>1.5938787651377573E-2</v>
      </c>
      <c r="N11" s="28">
        <v>1</v>
      </c>
    </row>
    <row r="12" spans="2:20" x14ac:dyDescent="0.25">
      <c r="C12" s="21"/>
      <c r="D12" s="41" t="s">
        <v>59</v>
      </c>
      <c r="E12" s="22">
        <f>(K405-K35)*(M405-M35)*0.5</f>
        <v>158.80238507832948</v>
      </c>
      <c r="F12" s="21"/>
      <c r="K12" s="11">
        <v>7</v>
      </c>
      <c r="L12" s="28">
        <f t="shared" si="0"/>
        <v>0.98036479407216792</v>
      </c>
      <c r="M12" s="36">
        <f t="shared" si="1"/>
        <v>1.9635205927832078E-2</v>
      </c>
      <c r="N12" s="28">
        <v>1</v>
      </c>
    </row>
    <row r="13" spans="2:20" x14ac:dyDescent="0.25">
      <c r="C13" s="21"/>
      <c r="D13" s="37" t="s">
        <v>61</v>
      </c>
      <c r="E13" s="40">
        <v>125.65347875833</v>
      </c>
      <c r="F13" s="21"/>
      <c r="K13" s="11">
        <v>8</v>
      </c>
      <c r="L13" s="28">
        <f t="shared" si="0"/>
        <v>0.97648486966850057</v>
      </c>
      <c r="M13" s="36">
        <f t="shared" si="1"/>
        <v>2.3515130331499434E-2</v>
      </c>
      <c r="N13" s="28">
        <v>1</v>
      </c>
    </row>
    <row r="14" spans="2:20" x14ac:dyDescent="0.25">
      <c r="C14" s="21"/>
      <c r="D14" s="41" t="s">
        <v>47</v>
      </c>
      <c r="E14" s="39">
        <f>30+(E13/L35)</f>
        <v>175.20213305449917</v>
      </c>
      <c r="F14" s="21"/>
      <c r="K14" s="11">
        <v>9</v>
      </c>
      <c r="L14" s="28">
        <f t="shared" si="0"/>
        <v>0.97243978056274838</v>
      </c>
      <c r="M14" s="36">
        <f t="shared" si="1"/>
        <v>2.7560219437251621E-2</v>
      </c>
      <c r="N14" s="28">
        <v>1</v>
      </c>
    </row>
    <row r="15" spans="2:20" x14ac:dyDescent="0.25">
      <c r="E15" s="21"/>
      <c r="K15" s="11">
        <v>10</v>
      </c>
      <c r="L15" s="28">
        <f t="shared" si="0"/>
        <v>0.96824470490150649</v>
      </c>
      <c r="M15" s="36">
        <f t="shared" si="1"/>
        <v>3.1755295098493508E-2</v>
      </c>
      <c r="N15" s="28">
        <v>1</v>
      </c>
    </row>
    <row r="16" spans="2:20" x14ac:dyDescent="0.25">
      <c r="E16" s="21"/>
      <c r="K16" s="11">
        <v>11</v>
      </c>
      <c r="L16" s="28">
        <f t="shared" si="0"/>
        <v>0.96391250137766948</v>
      </c>
      <c r="M16" s="36">
        <f t="shared" si="1"/>
        <v>3.6087498622330516E-2</v>
      </c>
      <c r="N16" s="28">
        <v>1</v>
      </c>
    </row>
    <row r="17" spans="11:14" x14ac:dyDescent="0.25">
      <c r="K17" s="11">
        <v>12</v>
      </c>
      <c r="L17" s="28">
        <f t="shared" si="0"/>
        <v>0.95945426778225662</v>
      </c>
      <c r="M17" s="36">
        <f t="shared" si="1"/>
        <v>4.054573221774338E-2</v>
      </c>
      <c r="N17" s="28">
        <v>1</v>
      </c>
    </row>
    <row r="18" spans="11:14" x14ac:dyDescent="0.25">
      <c r="K18" s="11">
        <v>13</v>
      </c>
      <c r="L18" s="28">
        <f t="shared" si="0"/>
        <v>0.95487972712858338</v>
      </c>
      <c r="M18" s="36">
        <f t="shared" si="1"/>
        <v>4.5120272871416622E-2</v>
      </c>
      <c r="N18" s="28">
        <v>1</v>
      </c>
    </row>
    <row r="19" spans="11:14" x14ac:dyDescent="0.25">
      <c r="K19" s="11">
        <v>14</v>
      </c>
      <c r="L19" s="28">
        <f t="shared" si="0"/>
        <v>0.95019750410388537</v>
      </c>
      <c r="M19" s="36">
        <f t="shared" si="1"/>
        <v>4.9802495896114629E-2</v>
      </c>
      <c r="N19" s="28">
        <v>1</v>
      </c>
    </row>
    <row r="20" spans="11:14" x14ac:dyDescent="0.25">
      <c r="K20" s="11">
        <v>15</v>
      </c>
      <c r="L20" s="28">
        <f t="shared" si="0"/>
        <v>0.94541532881359291</v>
      </c>
      <c r="M20" s="36">
        <f t="shared" si="1"/>
        <v>5.4584671186407085E-2</v>
      </c>
      <c r="N20" s="28">
        <v>1</v>
      </c>
    </row>
    <row r="21" spans="11:14" x14ac:dyDescent="0.25">
      <c r="K21" s="11">
        <v>16</v>
      </c>
      <c r="L21" s="28">
        <f t="shared" si="0"/>
        <v>0.94054019063922334</v>
      </c>
      <c r="M21" s="36">
        <f t="shared" si="1"/>
        <v>5.9459809360776661E-2</v>
      </c>
      <c r="N21" s="28">
        <v>1</v>
      </c>
    </row>
    <row r="22" spans="11:14" x14ac:dyDescent="0.25">
      <c r="K22" s="11">
        <v>17</v>
      </c>
      <c r="L22" s="28">
        <f t="shared" si="0"/>
        <v>0.93557845686105323</v>
      </c>
      <c r="M22" s="36">
        <f t="shared" si="1"/>
        <v>6.4421543138946769E-2</v>
      </c>
      <c r="N22" s="28">
        <v>1</v>
      </c>
    </row>
    <row r="23" spans="11:14" x14ac:dyDescent="0.25">
      <c r="K23" s="11">
        <v>18</v>
      </c>
      <c r="L23" s="28">
        <f t="shared" si="0"/>
        <v>0.9305359657687442</v>
      </c>
      <c r="M23" s="36">
        <f t="shared" si="1"/>
        <v>6.94640342312558E-2</v>
      </c>
      <c r="N23" s="28">
        <v>1</v>
      </c>
    </row>
    <row r="24" spans="11:14" x14ac:dyDescent="0.25">
      <c r="K24" s="11">
        <v>19</v>
      </c>
      <c r="L24" s="28">
        <f t="shared" si="0"/>
        <v>0.92541810089898224</v>
      </c>
      <c r="M24" s="36">
        <f t="shared" si="1"/>
        <v>7.4581899101017757E-2</v>
      </c>
      <c r="N24" s="28">
        <v>1</v>
      </c>
    </row>
    <row r="25" spans="11:14" x14ac:dyDescent="0.25">
      <c r="K25" s="11">
        <v>20</v>
      </c>
      <c r="L25" s="28">
        <f t="shared" si="0"/>
        <v>0.92022985104679833</v>
      </c>
      <c r="M25" s="36">
        <f t="shared" si="1"/>
        <v>7.9770148953201669E-2</v>
      </c>
      <c r="N25" s="28">
        <v>1</v>
      </c>
    </row>
    <row r="26" spans="11:14" x14ac:dyDescent="0.25">
      <c r="K26" s="11">
        <v>21</v>
      </c>
      <c r="L26" s="28">
        <f t="shared" si="0"/>
        <v>0.91497585937403669</v>
      </c>
      <c r="M26" s="36">
        <f t="shared" si="1"/>
        <v>8.5024140625963307E-2</v>
      </c>
      <c r="N26" s="28">
        <v>1</v>
      </c>
    </row>
    <row r="27" spans="11:14" x14ac:dyDescent="0.25">
      <c r="K27" s="11">
        <v>22</v>
      </c>
      <c r="L27" s="28">
        <f t="shared" si="0"/>
        <v>0.90966046403806278</v>
      </c>
      <c r="M27" s="36">
        <f t="shared" si="1"/>
        <v>9.0339535961937223E-2</v>
      </c>
      <c r="N27" s="28">
        <v>1</v>
      </c>
    </row>
    <row r="28" spans="11:14" x14ac:dyDescent="0.25">
      <c r="K28" s="11">
        <v>23</v>
      </c>
      <c r="L28" s="28">
        <f t="shared" si="0"/>
        <v>0.90428773213777969</v>
      </c>
      <c r="M28" s="36">
        <f t="shared" si="1"/>
        <v>9.5712267862220313E-2</v>
      </c>
      <c r="N28" s="28">
        <v>1</v>
      </c>
    </row>
    <row r="29" spans="11:14" x14ac:dyDescent="0.25">
      <c r="K29" s="11">
        <v>24</v>
      </c>
      <c r="L29" s="28">
        <f t="shared" si="0"/>
        <v>0.89886148833031754</v>
      </c>
      <c r="M29" s="36">
        <f t="shared" si="1"/>
        <v>0.10113851166968246</v>
      </c>
      <c r="N29" s="28">
        <v>1</v>
      </c>
    </row>
    <row r="30" spans="11:14" x14ac:dyDescent="0.25">
      <c r="K30" s="11">
        <v>25</v>
      </c>
      <c r="L30" s="28">
        <f t="shared" si="0"/>
        <v>0.89338533915178686</v>
      </c>
      <c r="M30" s="36">
        <f t="shared" si="1"/>
        <v>0.10661466084821314</v>
      </c>
      <c r="N30" s="28">
        <v>1</v>
      </c>
    </row>
    <row r="31" spans="11:14" x14ac:dyDescent="0.25">
      <c r="K31" s="11">
        <v>26</v>
      </c>
      <c r="L31" s="28">
        <f t="shared" si="0"/>
        <v>0.88786269384110883</v>
      </c>
      <c r="M31" s="36">
        <f t="shared" si="1"/>
        <v>0.11213730615889117</v>
      </c>
      <c r="N31" s="28">
        <v>1</v>
      </c>
    </row>
    <row r="32" spans="11:14" x14ac:dyDescent="0.25">
      <c r="K32" s="11">
        <v>27</v>
      </c>
      <c r="L32" s="28">
        <f t="shared" si="0"/>
        <v>0.88229678229181185</v>
      </c>
      <c r="M32" s="36">
        <f t="shared" si="1"/>
        <v>0.11770321770818815</v>
      </c>
      <c r="N32" s="28">
        <v>1</v>
      </c>
    </row>
    <row r="33" spans="11:14" x14ac:dyDescent="0.25">
      <c r="K33" s="11">
        <v>28</v>
      </c>
      <c r="L33" s="28">
        <f t="shared" si="0"/>
        <v>0.87669067062562689</v>
      </c>
      <c r="M33" s="36">
        <f t="shared" si="1"/>
        <v>0.12330932937437311</v>
      </c>
      <c r="N33" s="28">
        <v>1</v>
      </c>
    </row>
    <row r="34" spans="11:14" x14ac:dyDescent="0.25">
      <c r="K34" s="11">
        <v>29</v>
      </c>
      <c r="L34" s="28">
        <f t="shared" si="0"/>
        <v>0.87104727478190824</v>
      </c>
      <c r="M34" s="36">
        <f t="shared" si="1"/>
        <v>0.12895272521809176</v>
      </c>
      <c r="N34" s="28">
        <v>1</v>
      </c>
    </row>
    <row r="35" spans="11:14" x14ac:dyDescent="0.25">
      <c r="K35" s="11">
        <v>30</v>
      </c>
      <c r="L35" s="28">
        <f t="shared" si="0"/>
        <v>0.86536937244005963</v>
      </c>
      <c r="M35" s="36">
        <f t="shared" si="1"/>
        <v>0.13463062755994037</v>
      </c>
      <c r="N35" s="28">
        <v>1</v>
      </c>
    </row>
    <row r="36" spans="11:14" x14ac:dyDescent="0.25">
      <c r="K36" s="11">
        <v>31</v>
      </c>
      <c r="L36" s="28">
        <f t="shared" si="0"/>
        <v>0.85965961353237774</v>
      </c>
      <c r="M36" s="36">
        <f t="shared" si="1"/>
        <v>0.14034038646762226</v>
      </c>
      <c r="N36" s="28">
        <v>1</v>
      </c>
    </row>
    <row r="37" spans="11:14" x14ac:dyDescent="0.25">
      <c r="K37" s="11">
        <v>32</v>
      </c>
      <c r="L37" s="28">
        <f t="shared" si="0"/>
        <v>0.8539205295578145</v>
      </c>
      <c r="M37" s="36">
        <f t="shared" si="1"/>
        <v>0.1460794704421855</v>
      </c>
      <c r="N37" s="28">
        <v>1</v>
      </c>
    </row>
    <row r="38" spans="11:14" x14ac:dyDescent="0.25">
      <c r="K38" s="11">
        <v>33</v>
      </c>
      <c r="L38" s="28">
        <f t="shared" si="0"/>
        <v>0.84815454187000494</v>
      </c>
      <c r="M38" s="36">
        <f t="shared" si="1"/>
        <v>0.15184545812999506</v>
      </c>
      <c r="N38" s="28">
        <v>1</v>
      </c>
    </row>
    <row r="39" spans="11:14" x14ac:dyDescent="0.25">
      <c r="K39" s="11">
        <v>34</v>
      </c>
      <c r="L39" s="28">
        <f t="shared" si="0"/>
        <v>0.8423639690832605</v>
      </c>
      <c r="M39" s="36">
        <f t="shared" si="1"/>
        <v>0.1576360309167395</v>
      </c>
      <c r="N39" s="28">
        <v>1</v>
      </c>
    </row>
    <row r="40" spans="11:14" x14ac:dyDescent="0.25">
      <c r="K40" s="11">
        <v>35</v>
      </c>
      <c r="L40" s="28">
        <f t="shared" si="0"/>
        <v>0.83655103371637884</v>
      </c>
      <c r="M40" s="36">
        <f t="shared" si="1"/>
        <v>0.16344896628362116</v>
      </c>
      <c r="N40" s="28">
        <v>1</v>
      </c>
    </row>
    <row r="41" spans="11:14" x14ac:dyDescent="0.25">
      <c r="K41" s="11">
        <v>36</v>
      </c>
      <c r="L41" s="28">
        <f t="shared" si="0"/>
        <v>0.83071786817480642</v>
      </c>
      <c r="M41" s="36">
        <f t="shared" si="1"/>
        <v>0.16928213182519358</v>
      </c>
      <c r="N41" s="28">
        <v>1</v>
      </c>
    </row>
    <row r="42" spans="11:14" x14ac:dyDescent="0.25">
      <c r="K42" s="11">
        <v>37</v>
      </c>
      <c r="L42" s="28">
        <f t="shared" si="0"/>
        <v>0.82486652015594786</v>
      </c>
      <c r="M42" s="36">
        <f t="shared" si="1"/>
        <v>0.17513347984405214</v>
      </c>
      <c r="N42" s="28">
        <v>1</v>
      </c>
    </row>
    <row r="43" spans="11:14" x14ac:dyDescent="0.25">
      <c r="K43" s="11">
        <v>38</v>
      </c>
      <c r="L43" s="28">
        <f t="shared" si="0"/>
        <v>0.81899895754949814</v>
      </c>
      <c r="M43" s="36">
        <f t="shared" si="1"/>
        <v>0.18100104245050186</v>
      </c>
      <c r="N43" s="28">
        <v>1</v>
      </c>
    </row>
    <row r="44" spans="11:14" x14ac:dyDescent="0.25">
      <c r="K44" s="11">
        <v>39</v>
      </c>
      <c r="L44" s="28">
        <f t="shared" si="0"/>
        <v>0.81311707289401614</v>
      </c>
      <c r="M44" s="36">
        <f t="shared" si="1"/>
        <v>0.18688292710598386</v>
      </c>
      <c r="N44" s="28">
        <v>1</v>
      </c>
    </row>
    <row r="45" spans="11:14" x14ac:dyDescent="0.25">
      <c r="K45" s="11">
        <v>40</v>
      </c>
      <c r="L45" s="28">
        <f t="shared" si="0"/>
        <v>0.80722268744212244</v>
      </c>
      <c r="M45" s="36">
        <f t="shared" si="1"/>
        <v>0.19277731255787756</v>
      </c>
      <c r="N45" s="28">
        <v>1</v>
      </c>
    </row>
    <row r="46" spans="11:14" x14ac:dyDescent="0.25">
      <c r="K46" s="25">
        <v>41</v>
      </c>
      <c r="L46" s="28">
        <f t="shared" si="0"/>
        <v>0.80131755487932077</v>
      </c>
      <c r="M46" s="36">
        <f t="shared" ref="M46:M109" si="2">1-L46</f>
        <v>0.19868244512067923</v>
      </c>
      <c r="N46" s="28">
        <v>1</v>
      </c>
    </row>
    <row r="47" spans="11:14" x14ac:dyDescent="0.25">
      <c r="K47" s="25">
        <v>42</v>
      </c>
      <c r="L47" s="28">
        <f t="shared" si="0"/>
        <v>0.79540336473527662</v>
      </c>
      <c r="M47" s="36">
        <f t="shared" si="2"/>
        <v>0.20459663526472338</v>
      </c>
      <c r="N47" s="28">
        <v>1</v>
      </c>
    </row>
    <row r="48" spans="11:14" x14ac:dyDescent="0.25">
      <c r="K48" s="25">
        <v>43</v>
      </c>
      <c r="L48" s="28">
        <f t="shared" si="0"/>
        <v>0.78948174552117267</v>
      </c>
      <c r="M48" s="36">
        <f t="shared" si="2"/>
        <v>0.21051825447882733</v>
      </c>
      <c r="N48" s="28">
        <v>1</v>
      </c>
    </row>
    <row r="49" spans="11:14" x14ac:dyDescent="0.25">
      <c r="K49" s="25">
        <v>44</v>
      </c>
      <c r="L49" s="28">
        <f t="shared" si="0"/>
        <v>0.78355426762236824</v>
      </c>
      <c r="M49" s="36">
        <f t="shared" si="2"/>
        <v>0.21644573237763176</v>
      </c>
      <c r="N49" s="28">
        <v>1</v>
      </c>
    </row>
    <row r="50" spans="11:14" x14ac:dyDescent="0.25">
      <c r="K50" s="25">
        <v>45</v>
      </c>
      <c r="L50" s="28">
        <f t="shared" si="0"/>
        <v>0.77762244597185193</v>
      </c>
      <c r="M50" s="36">
        <f t="shared" si="2"/>
        <v>0.22237755402814807</v>
      </c>
      <c r="N50" s="28">
        <v>1</v>
      </c>
    </row>
    <row r="51" spans="11:14" x14ac:dyDescent="0.25">
      <c r="K51" s="25">
        <v>46</v>
      </c>
      <c r="L51" s="28">
        <f t="shared" si="0"/>
        <v>0.7716877425267904</v>
      </c>
      <c r="M51" s="36">
        <f t="shared" si="2"/>
        <v>0.2283122574732096</v>
      </c>
      <c r="N51" s="28">
        <v>1</v>
      </c>
    </row>
    <row r="52" spans="11:14" x14ac:dyDescent="0.25">
      <c r="K52" s="25">
        <v>47</v>
      </c>
      <c r="L52" s="28">
        <f t="shared" si="0"/>
        <v>0.7657515685677504</v>
      </c>
      <c r="M52" s="36">
        <f t="shared" si="2"/>
        <v>0.2342484314322496</v>
      </c>
      <c r="N52" s="28">
        <v>1</v>
      </c>
    </row>
    <row r="53" spans="11:14" x14ac:dyDescent="0.25">
      <c r="K53" s="25">
        <v>48</v>
      </c>
      <c r="L53" s="28">
        <f t="shared" si="0"/>
        <v>0.75981528683783095</v>
      </c>
      <c r="M53" s="36">
        <f t="shared" si="2"/>
        <v>0.24018471316216905</v>
      </c>
      <c r="N53" s="28">
        <v>1</v>
      </c>
    </row>
    <row r="54" spans="11:14" x14ac:dyDescent="0.25">
      <c r="K54" s="25">
        <v>49</v>
      </c>
      <c r="L54" s="28">
        <f t="shared" si="0"/>
        <v>0.75388021353692392</v>
      </c>
      <c r="M54" s="36">
        <f t="shared" si="2"/>
        <v>0.24611978646307608</v>
      </c>
      <c r="N54" s="28">
        <v>1</v>
      </c>
    </row>
    <row r="55" spans="11:14" x14ac:dyDescent="0.25">
      <c r="K55" s="25">
        <v>50</v>
      </c>
      <c r="L55" s="28">
        <f t="shared" si="0"/>
        <v>0.74794762018457173</v>
      </c>
      <c r="M55" s="36">
        <f t="shared" si="2"/>
        <v>0.25205237981542827</v>
      </c>
      <c r="N55" s="28">
        <v>1</v>
      </c>
    </row>
    <row r="56" spans="11:14" x14ac:dyDescent="0.25">
      <c r="K56" s="25">
        <v>51</v>
      </c>
      <c r="L56" s="28">
        <f t="shared" si="0"/>
        <v>0.74201873536338669</v>
      </c>
      <c r="M56" s="36">
        <f t="shared" si="2"/>
        <v>0.25798126463661331</v>
      </c>
      <c r="N56" s="28">
        <v>1</v>
      </c>
    </row>
    <row r="57" spans="11:14" x14ac:dyDescent="0.25">
      <c r="K57" s="25">
        <v>52</v>
      </c>
      <c r="L57" s="28">
        <f t="shared" si="0"/>
        <v>0.73609474635366701</v>
      </c>
      <c r="M57" s="36">
        <f t="shared" si="2"/>
        <v>0.26390525364633299</v>
      </c>
      <c r="N57" s="28">
        <v>1</v>
      </c>
    </row>
    <row r="58" spans="11:14" x14ac:dyDescent="0.25">
      <c r="K58" s="25">
        <v>53</v>
      </c>
      <c r="L58" s="28">
        <f t="shared" si="0"/>
        <v>0.73017680066870339</v>
      </c>
      <c r="M58" s="36">
        <f t="shared" si="2"/>
        <v>0.26982319933129661</v>
      </c>
      <c r="N58" s="28">
        <v>1</v>
      </c>
    </row>
    <row r="59" spans="11:14" x14ac:dyDescent="0.25">
      <c r="K59" s="25">
        <v>54</v>
      </c>
      <c r="L59" s="28">
        <f t="shared" si="0"/>
        <v>0.72426600749926318</v>
      </c>
      <c r="M59" s="36">
        <f t="shared" si="2"/>
        <v>0.27573399250073682</v>
      </c>
      <c r="N59" s="28">
        <v>1</v>
      </c>
    </row>
    <row r="60" spans="11:14" x14ac:dyDescent="0.25">
      <c r="K60" s="25">
        <v>55</v>
      </c>
      <c r="L60" s="28">
        <f t="shared" si="0"/>
        <v>0.71836343907485212</v>
      </c>
      <c r="M60" s="36">
        <f t="shared" si="2"/>
        <v>0.28163656092514788</v>
      </c>
      <c r="N60" s="28">
        <v>1</v>
      </c>
    </row>
    <row r="61" spans="11:14" x14ac:dyDescent="0.25">
      <c r="K61" s="25">
        <v>56</v>
      </c>
      <c r="L61" s="28">
        <f t="shared" si="0"/>
        <v>0.71247013194858166</v>
      </c>
      <c r="M61" s="36">
        <f t="shared" si="2"/>
        <v>0.28752986805141834</v>
      </c>
      <c r="N61" s="28">
        <v>1</v>
      </c>
    </row>
    <row r="62" spans="11:14" x14ac:dyDescent="0.25">
      <c r="K62" s="25">
        <v>57</v>
      </c>
      <c r="L62" s="28">
        <f t="shared" si="0"/>
        <v>0.7065870882117864</v>
      </c>
      <c r="M62" s="36">
        <f t="shared" si="2"/>
        <v>0.2934129117882136</v>
      </c>
      <c r="N62" s="28">
        <v>1</v>
      </c>
    </row>
    <row r="63" spans="11:14" x14ac:dyDescent="0.25">
      <c r="K63" s="25">
        <v>58</v>
      </c>
      <c r="L63" s="28">
        <f t="shared" si="0"/>
        <v>0.7007152766439213</v>
      </c>
      <c r="M63" s="36">
        <f t="shared" si="2"/>
        <v>0.2992847233560787</v>
      </c>
      <c r="N63" s="28">
        <v>1</v>
      </c>
    </row>
    <row r="64" spans="11:14" x14ac:dyDescent="0.25">
      <c r="K64" s="25">
        <v>59</v>
      </c>
      <c r="L64" s="28">
        <f t="shared" si="0"/>
        <v>0.69485563380274917</v>
      </c>
      <c r="M64" s="36">
        <f t="shared" si="2"/>
        <v>0.30514436619725083</v>
      </c>
      <c r="N64" s="28">
        <v>1</v>
      </c>
    </row>
    <row r="65" spans="11:14" x14ac:dyDescent="0.25">
      <c r="K65" s="25">
        <v>60</v>
      </c>
      <c r="L65" s="28">
        <f t="shared" si="0"/>
        <v>0.68900906505933845</v>
      </c>
      <c r="M65" s="36">
        <f t="shared" si="2"/>
        <v>0.31099093494066155</v>
      </c>
      <c r="N65" s="28">
        <v>1</v>
      </c>
    </row>
    <row r="66" spans="11:14" x14ac:dyDescent="0.25">
      <c r="K66" s="25">
        <v>61</v>
      </c>
      <c r="L66" s="28">
        <f t="shared" si="0"/>
        <v>0.68317644558196822</v>
      </c>
      <c r="M66" s="36">
        <f t="shared" si="2"/>
        <v>0.31682355441803178</v>
      </c>
      <c r="N66" s="28">
        <v>1</v>
      </c>
    </row>
    <row r="67" spans="11:14" x14ac:dyDescent="0.25">
      <c r="K67" s="25">
        <v>62</v>
      </c>
      <c r="L67" s="28">
        <f t="shared" si="0"/>
        <v>0.67735862127267765</v>
      </c>
      <c r="M67" s="36">
        <f t="shared" si="2"/>
        <v>0.32264137872732235</v>
      </c>
      <c r="N67" s="28">
        <v>1</v>
      </c>
    </row>
    <row r="68" spans="11:14" x14ac:dyDescent="0.25">
      <c r="K68" s="25">
        <v>63</v>
      </c>
      <c r="L68" s="28">
        <f t="shared" si="0"/>
        <v>0.67155640965983376</v>
      </c>
      <c r="M68" s="36">
        <f t="shared" si="2"/>
        <v>0.32844359034016624</v>
      </c>
      <c r="N68" s="28">
        <v>1</v>
      </c>
    </row>
    <row r="69" spans="11:14" x14ac:dyDescent="0.25">
      <c r="K69" s="25">
        <v>64</v>
      </c>
      <c r="L69" s="28">
        <f t="shared" si="0"/>
        <v>0.66577060074980865</v>
      </c>
      <c r="M69" s="36">
        <f t="shared" si="2"/>
        <v>0.33422939925019135</v>
      </c>
      <c r="N69" s="28">
        <v>1</v>
      </c>
    </row>
    <row r="70" spans="11:14" x14ac:dyDescent="0.25">
      <c r="K70" s="25">
        <v>65</v>
      </c>
      <c r="L70" s="28">
        <f t="shared" ref="L70:L133" si="3">EXP(-($E$9*(K70^$E$10)))</f>
        <v>0.6600019578405828</v>
      </c>
      <c r="M70" s="36">
        <f t="shared" si="2"/>
        <v>0.3399980421594172</v>
      </c>
      <c r="N70" s="28">
        <v>1</v>
      </c>
    </row>
    <row r="71" spans="11:14" x14ac:dyDescent="0.25">
      <c r="K71" s="25">
        <v>66</v>
      </c>
      <c r="L71" s="28">
        <f t="shared" si="3"/>
        <v>0.65425121829984301</v>
      </c>
      <c r="M71" s="36">
        <f t="shared" si="2"/>
        <v>0.34574878170015699</v>
      </c>
      <c r="N71" s="28">
        <v>1</v>
      </c>
    </row>
    <row r="72" spans="11:14" x14ac:dyDescent="0.25">
      <c r="K72" s="25">
        <v>67</v>
      </c>
      <c r="L72" s="28">
        <f t="shared" si="3"/>
        <v>0.64851909430992805</v>
      </c>
      <c r="M72" s="36">
        <f t="shared" si="2"/>
        <v>0.35148090569007195</v>
      </c>
      <c r="N72" s="28">
        <v>1</v>
      </c>
    </row>
    <row r="73" spans="11:14" x14ac:dyDescent="0.25">
      <c r="K73" s="25">
        <v>68</v>
      </c>
      <c r="L73" s="28">
        <f t="shared" si="3"/>
        <v>0.64280627358177944</v>
      </c>
      <c r="M73" s="36">
        <f t="shared" si="2"/>
        <v>0.35719372641822056</v>
      </c>
      <c r="N73" s="28">
        <v>1</v>
      </c>
    </row>
    <row r="74" spans="11:14" x14ac:dyDescent="0.25">
      <c r="K74" s="25">
        <v>69</v>
      </c>
      <c r="L74" s="28">
        <f t="shared" si="3"/>
        <v>0.63711342003987703</v>
      </c>
      <c r="M74" s="36">
        <f t="shared" si="2"/>
        <v>0.36288657996012297</v>
      </c>
      <c r="N74" s="28">
        <v>1</v>
      </c>
    </row>
    <row r="75" spans="11:14" x14ac:dyDescent="0.25">
      <c r="K75" s="25">
        <v>70</v>
      </c>
      <c r="L75" s="28">
        <f t="shared" si="3"/>
        <v>0.63144117447997217</v>
      </c>
      <c r="M75" s="36">
        <f t="shared" si="2"/>
        <v>0.36855882552002783</v>
      </c>
      <c r="N75" s="28">
        <v>1</v>
      </c>
    </row>
    <row r="76" spans="11:14" x14ac:dyDescent="0.25">
      <c r="K76" s="25">
        <v>71</v>
      </c>
      <c r="L76" s="28">
        <f t="shared" si="3"/>
        <v>0.62579015520129466</v>
      </c>
      <c r="M76" s="36">
        <f t="shared" si="2"/>
        <v>0.37420984479870534</v>
      </c>
      <c r="N76" s="28">
        <v>1</v>
      </c>
    </row>
    <row r="77" spans="11:14" x14ac:dyDescent="0.25">
      <c r="K77" s="25">
        <v>72</v>
      </c>
      <c r="L77" s="28">
        <f t="shared" si="3"/>
        <v>0.62016095861477261</v>
      </c>
      <c r="M77" s="36">
        <f t="shared" si="2"/>
        <v>0.37983904138522739</v>
      </c>
      <c r="N77" s="28">
        <v>1</v>
      </c>
    </row>
    <row r="78" spans="11:14" x14ac:dyDescent="0.25">
      <c r="K78" s="25">
        <v>73</v>
      </c>
      <c r="L78" s="28">
        <f t="shared" si="3"/>
        <v>0.61455415982868311</v>
      </c>
      <c r="M78" s="36">
        <f t="shared" si="2"/>
        <v>0.38544584017131689</v>
      </c>
      <c r="N78" s="28">
        <v>1</v>
      </c>
    </row>
    <row r="79" spans="11:14" x14ac:dyDescent="0.25">
      <c r="K79" s="25">
        <v>74</v>
      </c>
      <c r="L79" s="28">
        <f t="shared" si="3"/>
        <v>0.60897031321304684</v>
      </c>
      <c r="M79" s="36">
        <f t="shared" si="2"/>
        <v>0.39102968678695316</v>
      </c>
      <c r="N79" s="28">
        <v>1</v>
      </c>
    </row>
    <row r="80" spans="11:14" x14ac:dyDescent="0.25">
      <c r="K80" s="25">
        <v>75</v>
      </c>
      <c r="L80" s="28">
        <f t="shared" si="3"/>
        <v>0.60340995294397837</v>
      </c>
      <c r="M80" s="36">
        <f t="shared" si="2"/>
        <v>0.39659004705602163</v>
      </c>
      <c r="N80" s="28">
        <v>1</v>
      </c>
    </row>
    <row r="81" spans="11:14" x14ac:dyDescent="0.25">
      <c r="K81" s="25">
        <v>76</v>
      </c>
      <c r="L81" s="28">
        <f t="shared" si="3"/>
        <v>0.5978735935291094</v>
      </c>
      <c r="M81" s="36">
        <f t="shared" si="2"/>
        <v>0.4021264064708906</v>
      </c>
      <c r="N81" s="28">
        <v>1</v>
      </c>
    </row>
    <row r="82" spans="11:14" x14ac:dyDescent="0.25">
      <c r="K82" s="25">
        <v>77</v>
      </c>
      <c r="L82" s="28">
        <f t="shared" si="3"/>
        <v>0.59236173031513306</v>
      </c>
      <c r="M82" s="36">
        <f t="shared" si="2"/>
        <v>0.40763826968486694</v>
      </c>
      <c r="N82" s="28">
        <v>1</v>
      </c>
    </row>
    <row r="83" spans="11:14" x14ac:dyDescent="0.25">
      <c r="K83" s="25">
        <v>78</v>
      </c>
      <c r="L83" s="28">
        <f t="shared" si="3"/>
        <v>0.5868748399784206</v>
      </c>
      <c r="M83" s="36">
        <f t="shared" si="2"/>
        <v>0.4131251600215794</v>
      </c>
      <c r="N83" s="28">
        <v>1</v>
      </c>
    </row>
    <row r="84" spans="11:14" x14ac:dyDescent="0.25">
      <c r="K84" s="25">
        <v>79</v>
      </c>
      <c r="L84" s="28">
        <f t="shared" si="3"/>
        <v>0.58141338099961504</v>
      </c>
      <c r="M84" s="36">
        <f t="shared" si="2"/>
        <v>0.41858661900038496</v>
      </c>
      <c r="N84" s="28">
        <v>1</v>
      </c>
    </row>
    <row r="85" spans="11:14" x14ac:dyDescent="0.25">
      <c r="K85" s="25">
        <v>80</v>
      </c>
      <c r="L85" s="28">
        <f t="shared" si="3"/>
        <v>0.5759777941230263</v>
      </c>
      <c r="M85" s="36">
        <f t="shared" si="2"/>
        <v>0.4240222058769737</v>
      </c>
      <c r="N85" s="28">
        <v>1</v>
      </c>
    </row>
    <row r="86" spans="11:14" x14ac:dyDescent="0.25">
      <c r="K86" s="25">
        <v>81</v>
      </c>
      <c r="L86" s="28">
        <f t="shared" si="3"/>
        <v>0.57056850280160443</v>
      </c>
      <c r="M86" s="36">
        <f t="shared" si="2"/>
        <v>0.42943149719839557</v>
      </c>
      <c r="N86" s="28">
        <v>1</v>
      </c>
    </row>
    <row r="87" spans="11:14" x14ac:dyDescent="0.25">
      <c r="K87" s="25">
        <v>82</v>
      </c>
      <c r="L87" s="28">
        <f t="shared" si="3"/>
        <v>0.56518591362820969</v>
      </c>
      <c r="M87" s="36">
        <f t="shared" si="2"/>
        <v>0.43481408637179031</v>
      </c>
      <c r="N87" s="28">
        <v>1</v>
      </c>
    </row>
    <row r="88" spans="11:14" x14ac:dyDescent="0.25">
      <c r="K88" s="25">
        <v>83</v>
      </c>
      <c r="L88" s="28">
        <f t="shared" si="3"/>
        <v>0.55983041675384804</v>
      </c>
      <c r="M88" s="36">
        <f t="shared" si="2"/>
        <v>0.44016958324615196</v>
      </c>
      <c r="N88" s="28">
        <v>1</v>
      </c>
    </row>
    <row r="89" spans="11:14" x14ac:dyDescent="0.25">
      <c r="K89" s="25">
        <v>84</v>
      </c>
      <c r="L89" s="28">
        <f t="shared" si="3"/>
        <v>0.55450238629350423</v>
      </c>
      <c r="M89" s="36">
        <f t="shared" si="2"/>
        <v>0.44549761370649577</v>
      </c>
      <c r="N89" s="28">
        <v>1</v>
      </c>
    </row>
    <row r="90" spans="11:14" x14ac:dyDescent="0.25">
      <c r="K90" s="25">
        <v>85</v>
      </c>
      <c r="L90" s="28">
        <f t="shared" si="3"/>
        <v>0.54920218072014682</v>
      </c>
      <c r="M90" s="36">
        <f t="shared" si="2"/>
        <v>0.45079781927985318</v>
      </c>
      <c r="N90" s="28">
        <v>1</v>
      </c>
    </row>
    <row r="91" spans="11:14" x14ac:dyDescent="0.25">
      <c r="K91" s="25">
        <v>86</v>
      </c>
      <c r="L91" s="28">
        <f t="shared" si="3"/>
        <v>0.54393014324746558</v>
      </c>
      <c r="M91" s="36">
        <f t="shared" si="2"/>
        <v>0.45606985675253442</v>
      </c>
      <c r="N91" s="28">
        <v>1</v>
      </c>
    </row>
    <row r="92" spans="11:14" x14ac:dyDescent="0.25">
      <c r="K92" s="25">
        <v>87</v>
      </c>
      <c r="L92" s="28">
        <f t="shared" si="3"/>
        <v>0.53868660220183517</v>
      </c>
      <c r="M92" s="36">
        <f t="shared" si="2"/>
        <v>0.46131339779816483</v>
      </c>
      <c r="N92" s="28">
        <v>1</v>
      </c>
    </row>
    <row r="93" spans="11:14" x14ac:dyDescent="0.25">
      <c r="K93" s="25">
        <v>88</v>
      </c>
      <c r="L93" s="28">
        <f t="shared" si="3"/>
        <v>0.53347187138400032</v>
      </c>
      <c r="M93" s="36">
        <f t="shared" si="2"/>
        <v>0.46652812861599968</v>
      </c>
      <c r="N93" s="28">
        <v>1</v>
      </c>
    </row>
    <row r="94" spans="11:14" x14ac:dyDescent="0.25">
      <c r="K94" s="25">
        <v>89</v>
      </c>
      <c r="L94" s="28">
        <f t="shared" si="3"/>
        <v>0.5282862504209177</v>
      </c>
      <c r="M94" s="36">
        <f t="shared" si="2"/>
        <v>0.4717137495790823</v>
      </c>
      <c r="N94" s="28">
        <v>1</v>
      </c>
    </row>
    <row r="95" spans="11:14" x14ac:dyDescent="0.25">
      <c r="K95" s="25">
        <v>90</v>
      </c>
      <c r="L95" s="28">
        <f t="shared" si="3"/>
        <v>0.52313002510818252</v>
      </c>
      <c r="M95" s="36">
        <f t="shared" si="2"/>
        <v>0.47686997489181748</v>
      </c>
      <c r="N95" s="28">
        <v>1</v>
      </c>
    </row>
    <row r="96" spans="11:14" x14ac:dyDescent="0.25">
      <c r="K96" s="25">
        <v>91</v>
      </c>
      <c r="L96" s="28">
        <f t="shared" si="3"/>
        <v>0.51800346774343298</v>
      </c>
      <c r="M96" s="36">
        <f t="shared" si="2"/>
        <v>0.48199653225656702</v>
      </c>
      <c r="N96" s="28">
        <v>1</v>
      </c>
    </row>
    <row r="97" spans="11:14" x14ac:dyDescent="0.25">
      <c r="K97" s="25">
        <v>92</v>
      </c>
      <c r="L97" s="28">
        <f t="shared" si="3"/>
        <v>0.51290683745110144</v>
      </c>
      <c r="M97" s="36">
        <f t="shared" si="2"/>
        <v>0.48709316254889856</v>
      </c>
      <c r="N97" s="28">
        <v>1</v>
      </c>
    </row>
    <row r="98" spans="11:14" x14ac:dyDescent="0.25">
      <c r="K98" s="25">
        <v>93</v>
      </c>
      <c r="L98" s="28">
        <f t="shared" si="3"/>
        <v>0.50784038049886515</v>
      </c>
      <c r="M98" s="36">
        <f t="shared" si="2"/>
        <v>0.49215961950113485</v>
      </c>
      <c r="N98" s="28">
        <v>1</v>
      </c>
    </row>
    <row r="99" spans="11:14" x14ac:dyDescent="0.25">
      <c r="K99" s="25">
        <v>94</v>
      </c>
      <c r="L99" s="28">
        <f t="shared" si="3"/>
        <v>0.50280433060611895</v>
      </c>
      <c r="M99" s="36">
        <f t="shared" si="2"/>
        <v>0.49719566939388105</v>
      </c>
      <c r="N99" s="28">
        <v>1</v>
      </c>
    </row>
    <row r="100" spans="11:14" x14ac:dyDescent="0.25">
      <c r="K100" s="25">
        <v>95</v>
      </c>
      <c r="L100" s="28">
        <f t="shared" si="3"/>
        <v>0.49779890924478359</v>
      </c>
      <c r="M100" s="36">
        <f t="shared" si="2"/>
        <v>0.50220109075521635</v>
      </c>
      <c r="N100" s="28">
        <v>1</v>
      </c>
    </row>
    <row r="101" spans="11:14" x14ac:dyDescent="0.25">
      <c r="K101" s="25">
        <v>96</v>
      </c>
      <c r="L101" s="28">
        <f t="shared" si="3"/>
        <v>0.4928243259327415</v>
      </c>
      <c r="M101" s="36">
        <f t="shared" si="2"/>
        <v>0.5071756740672585</v>
      </c>
      <c r="N101" s="28">
        <v>1</v>
      </c>
    </row>
    <row r="102" spans="11:14" x14ac:dyDescent="0.25">
      <c r="K102" s="25">
        <v>97</v>
      </c>
      <c r="L102" s="28">
        <f t="shared" si="3"/>
        <v>0.48788077852016981</v>
      </c>
      <c r="M102" s="36">
        <f t="shared" si="2"/>
        <v>0.51211922147983024</v>
      </c>
      <c r="N102" s="28">
        <v>1</v>
      </c>
    </row>
    <row r="103" spans="11:14" x14ac:dyDescent="0.25">
      <c r="K103" s="25">
        <v>98</v>
      </c>
      <c r="L103" s="28">
        <f t="shared" si="3"/>
        <v>0.48296845346903627</v>
      </c>
      <c r="M103" s="36">
        <f t="shared" si="2"/>
        <v>0.51703154653096373</v>
      </c>
      <c r="N103" s="28">
        <v>1</v>
      </c>
    </row>
    <row r="104" spans="11:14" x14ac:dyDescent="0.25">
      <c r="K104" s="25">
        <v>99</v>
      </c>
      <c r="L104" s="28">
        <f t="shared" si="3"/>
        <v>0.47808752612599847</v>
      </c>
      <c r="M104" s="36">
        <f t="shared" si="2"/>
        <v>0.52191247387400153</v>
      </c>
      <c r="N104" s="28">
        <v>1</v>
      </c>
    </row>
    <row r="105" spans="11:14" x14ac:dyDescent="0.25">
      <c r="K105" s="25">
        <v>100</v>
      </c>
      <c r="L105" s="28">
        <f t="shared" si="3"/>
        <v>0.47323816098893878</v>
      </c>
      <c r="M105" s="36">
        <f t="shared" si="2"/>
        <v>0.52676183901106122</v>
      </c>
      <c r="N105" s="28">
        <v>1</v>
      </c>
    </row>
    <row r="106" spans="11:14" x14ac:dyDescent="0.25">
      <c r="K106" s="25">
        <v>101</v>
      </c>
      <c r="L106" s="28">
        <f t="shared" si="3"/>
        <v>0.46842051196735868</v>
      </c>
      <c r="M106" s="36">
        <f t="shared" si="2"/>
        <v>0.53157948803264132</v>
      </c>
      <c r="N106" s="28">
        <v>1</v>
      </c>
    </row>
    <row r="107" spans="11:14" x14ac:dyDescent="0.25">
      <c r="K107" s="25">
        <v>102</v>
      </c>
      <c r="L107" s="28">
        <f t="shared" si="3"/>
        <v>0.46363472263683414</v>
      </c>
      <c r="M107" s="36">
        <f t="shared" si="2"/>
        <v>0.53636527736316586</v>
      </c>
      <c r="N107" s="28">
        <v>1</v>
      </c>
    </row>
    <row r="108" spans="11:14" x14ac:dyDescent="0.25">
      <c r="K108" s="25">
        <v>103</v>
      </c>
      <c r="L108" s="28">
        <f t="shared" si="3"/>
        <v>0.45888092648773099</v>
      </c>
      <c r="M108" s="36">
        <f t="shared" si="2"/>
        <v>0.54111907351226907</v>
      </c>
      <c r="N108" s="28">
        <v>1</v>
      </c>
    </row>
    <row r="109" spans="11:14" x14ac:dyDescent="0.25">
      <c r="K109" s="25">
        <v>104</v>
      </c>
      <c r="L109" s="28">
        <f t="shared" si="3"/>
        <v>0.45415924716837225</v>
      </c>
      <c r="M109" s="36">
        <f t="shared" si="2"/>
        <v>0.54584075283162781</v>
      </c>
      <c r="N109" s="28">
        <v>1</v>
      </c>
    </row>
    <row r="110" spans="11:14" x14ac:dyDescent="0.25">
      <c r="K110" s="25">
        <v>105</v>
      </c>
      <c r="L110" s="28">
        <f t="shared" si="3"/>
        <v>0.44946979872282206</v>
      </c>
      <c r="M110" s="36">
        <f t="shared" ref="M110:M173" si="4">1-L110</f>
        <v>0.550530201277178</v>
      </c>
      <c r="N110" s="28">
        <v>1</v>
      </c>
    </row>
    <row r="111" spans="11:14" x14ac:dyDescent="0.25">
      <c r="K111" s="25">
        <v>106</v>
      </c>
      <c r="L111" s="28">
        <f t="shared" si="3"/>
        <v>0.44481268582347061</v>
      </c>
      <c r="M111" s="36">
        <f t="shared" si="4"/>
        <v>0.55518731417652933</v>
      </c>
      <c r="N111" s="28">
        <v>1</v>
      </c>
    </row>
    <row r="112" spans="11:14" x14ac:dyDescent="0.25">
      <c r="K112" s="25">
        <v>107</v>
      </c>
      <c r="L112" s="28">
        <f t="shared" si="3"/>
        <v>0.44018800399856489</v>
      </c>
      <c r="M112" s="36">
        <f t="shared" si="4"/>
        <v>0.55981199600143516</v>
      </c>
      <c r="N112" s="28">
        <v>1</v>
      </c>
    </row>
    <row r="113" spans="11:14" x14ac:dyDescent="0.25">
      <c r="K113" s="25">
        <v>108</v>
      </c>
      <c r="L113" s="28">
        <f t="shared" si="3"/>
        <v>0.43559583985484784</v>
      </c>
      <c r="M113" s="36">
        <f t="shared" si="4"/>
        <v>0.56440416014515216</v>
      </c>
      <c r="N113" s="28">
        <v>1</v>
      </c>
    </row>
    <row r="114" spans="11:14" x14ac:dyDescent="0.25">
      <c r="K114" s="25">
        <v>109</v>
      </c>
      <c r="L114" s="28">
        <f t="shared" si="3"/>
        <v>0.43103627129544642</v>
      </c>
      <c r="M114" s="36">
        <f t="shared" si="4"/>
        <v>0.56896372870455358</v>
      </c>
      <c r="N114" s="28">
        <v>1</v>
      </c>
    </row>
    <row r="115" spans="11:14" x14ac:dyDescent="0.25">
      <c r="K115" s="25">
        <v>110</v>
      </c>
      <c r="L115" s="28">
        <f t="shared" si="3"/>
        <v>0.42650936773314463</v>
      </c>
      <c r="M115" s="36">
        <f t="shared" si="4"/>
        <v>0.57349063226685537</v>
      </c>
      <c r="N115" s="28">
        <v>1</v>
      </c>
    </row>
    <row r="116" spans="11:14" x14ac:dyDescent="0.25">
      <c r="K116" s="25">
        <v>111</v>
      </c>
      <c r="L116" s="28">
        <f t="shared" si="3"/>
        <v>0.42201519029918066</v>
      </c>
      <c r="M116" s="36">
        <f t="shared" si="4"/>
        <v>0.57798480970081934</v>
      </c>
      <c r="N116" s="28">
        <v>1</v>
      </c>
    </row>
    <row r="117" spans="11:14" x14ac:dyDescent="0.25">
      <c r="K117" s="25">
        <v>112</v>
      </c>
      <c r="L117" s="28">
        <f t="shared" si="3"/>
        <v>0.41755379204768039</v>
      </c>
      <c r="M117" s="36">
        <f t="shared" si="4"/>
        <v>0.58244620795231961</v>
      </c>
      <c r="N117" s="28">
        <v>1</v>
      </c>
    </row>
    <row r="118" spans="11:14" x14ac:dyDescent="0.25">
      <c r="K118" s="25">
        <v>113</v>
      </c>
      <c r="L118" s="28">
        <f t="shared" si="3"/>
        <v>0.41312521815586412</v>
      </c>
      <c r="M118" s="36">
        <f t="shared" si="4"/>
        <v>0.58687478184413588</v>
      </c>
      <c r="N118" s="28">
        <v>1</v>
      </c>
    </row>
    <row r="119" spans="11:14" x14ac:dyDescent="0.25">
      <c r="K119" s="25">
        <v>114</v>
      </c>
      <c r="L119" s="28">
        <f t="shared" si="3"/>
        <v>0.40872950612012521</v>
      </c>
      <c r="M119" s="36">
        <f t="shared" si="4"/>
        <v>0.59127049387987474</v>
      </c>
      <c r="N119" s="28">
        <v>1</v>
      </c>
    </row>
    <row r="120" spans="11:14" x14ac:dyDescent="0.25">
      <c r="K120" s="25">
        <v>115</v>
      </c>
      <c r="L120" s="28">
        <f t="shared" si="3"/>
        <v>0.40436668594809827</v>
      </c>
      <c r="M120" s="36">
        <f t="shared" si="4"/>
        <v>0.59563331405190167</v>
      </c>
      <c r="N120" s="28">
        <v>1</v>
      </c>
    </row>
    <row r="121" spans="11:14" x14ac:dyDescent="0.25">
      <c r="K121" s="25">
        <v>116</v>
      </c>
      <c r="L121" s="28">
        <f t="shared" si="3"/>
        <v>0.40003678034682005</v>
      </c>
      <c r="M121" s="36">
        <f t="shared" si="4"/>
        <v>0.59996321965317989</v>
      </c>
      <c r="N121" s="28">
        <v>1</v>
      </c>
    </row>
    <row r="122" spans="11:14" x14ac:dyDescent="0.25">
      <c r="K122" s="25">
        <v>117</v>
      </c>
      <c r="L122" s="28">
        <f t="shared" si="3"/>
        <v>0.39573980490708394</v>
      </c>
      <c r="M122" s="36">
        <f t="shared" si="4"/>
        <v>0.60426019509291606</v>
      </c>
      <c r="N122" s="28">
        <v>1</v>
      </c>
    </row>
    <row r="123" spans="11:14" x14ac:dyDescent="0.25">
      <c r="K123" s="25">
        <v>118</v>
      </c>
      <c r="L123" s="28">
        <f t="shared" si="3"/>
        <v>0.39147576828408132</v>
      </c>
      <c r="M123" s="36">
        <f t="shared" si="4"/>
        <v>0.60852423171591874</v>
      </c>
      <c r="N123" s="28">
        <v>1</v>
      </c>
    </row>
    <row r="124" spans="11:14" x14ac:dyDescent="0.25">
      <c r="K124" s="25">
        <v>119</v>
      </c>
      <c r="L124" s="28">
        <f t="shared" si="3"/>
        <v>0.38724467237442428</v>
      </c>
      <c r="M124" s="36">
        <f t="shared" si="4"/>
        <v>0.61275532762557572</v>
      </c>
      <c r="N124" s="28">
        <v>1</v>
      </c>
    </row>
    <row r="125" spans="11:14" x14ac:dyDescent="0.25">
      <c r="K125" s="25">
        <v>120</v>
      </c>
      <c r="L125" s="28">
        <f t="shared" si="3"/>
        <v>0.38304651248963656</v>
      </c>
      <c r="M125" s="36">
        <f t="shared" si="4"/>
        <v>0.6169534875103635</v>
      </c>
      <c r="N125" s="28">
        <v>1</v>
      </c>
    </row>
    <row r="126" spans="11:14" x14ac:dyDescent="0.25">
      <c r="K126" s="25">
        <v>121</v>
      </c>
      <c r="L126" s="28">
        <f t="shared" si="3"/>
        <v>0.37888127752619871</v>
      </c>
      <c r="M126" s="36">
        <f t="shared" si="4"/>
        <v>0.62111872247380129</v>
      </c>
      <c r="N126" s="28">
        <v>1</v>
      </c>
    </row>
    <row r="127" spans="11:14" x14ac:dyDescent="0.25">
      <c r="K127" s="25">
        <v>122</v>
      </c>
      <c r="L127" s="28">
        <f t="shared" si="3"/>
        <v>0.37474895013222809</v>
      </c>
      <c r="M127" s="36">
        <f t="shared" si="4"/>
        <v>0.62525104986777191</v>
      </c>
      <c r="N127" s="28">
        <v>1</v>
      </c>
    </row>
    <row r="128" spans="11:14" x14ac:dyDescent="0.25">
      <c r="K128" s="25">
        <v>123</v>
      </c>
      <c r="L128" s="28">
        <f t="shared" si="3"/>
        <v>0.37064950687087184</v>
      </c>
      <c r="M128" s="36">
        <f t="shared" si="4"/>
        <v>0.62935049312912816</v>
      </c>
      <c r="N128" s="28">
        <v>1</v>
      </c>
    </row>
    <row r="129" spans="11:14" x14ac:dyDescent="0.25">
      <c r="K129" s="25">
        <v>124</v>
      </c>
      <c r="L129" s="28">
        <f t="shared" si="3"/>
        <v>0.36658291838048546</v>
      </c>
      <c r="M129" s="36">
        <f t="shared" si="4"/>
        <v>0.6334170816195146</v>
      </c>
      <c r="N129" s="28">
        <v>1</v>
      </c>
    </row>
    <row r="130" spans="11:14" x14ac:dyDescent="0.25">
      <c r="K130" s="25">
        <v>125</v>
      </c>
      <c r="L130" s="28">
        <f t="shared" si="3"/>
        <v>0.3625491495316791</v>
      </c>
      <c r="M130" s="36">
        <f t="shared" si="4"/>
        <v>0.63745085046832095</v>
      </c>
      <c r="N130" s="28">
        <v>1</v>
      </c>
    </row>
    <row r="131" spans="11:14" x14ac:dyDescent="0.25">
      <c r="K131" s="25">
        <v>126</v>
      </c>
      <c r="L131" s="28">
        <f t="shared" si="3"/>
        <v>0.35854815958128744</v>
      </c>
      <c r="M131" s="36">
        <f t="shared" si="4"/>
        <v>0.64145184041871262</v>
      </c>
      <c r="N131" s="28">
        <v>1</v>
      </c>
    </row>
    <row r="132" spans="11:14" x14ac:dyDescent="0.25">
      <c r="K132" s="25">
        <v>127</v>
      </c>
      <c r="L132" s="28">
        <f t="shared" si="3"/>
        <v>0.35457990232333819</v>
      </c>
      <c r="M132" s="36">
        <f t="shared" si="4"/>
        <v>0.64542009767666175</v>
      </c>
      <c r="N132" s="28">
        <v>1</v>
      </c>
    </row>
    <row r="133" spans="11:14" x14ac:dyDescent="0.25">
      <c r="K133" s="25">
        <v>128</v>
      </c>
      <c r="L133" s="28">
        <f t="shared" si="3"/>
        <v>0.35064432623708947</v>
      </c>
      <c r="M133" s="36">
        <f t="shared" si="4"/>
        <v>0.64935567376291048</v>
      </c>
      <c r="N133" s="28">
        <v>1</v>
      </c>
    </row>
    <row r="134" spans="11:14" x14ac:dyDescent="0.25">
      <c r="K134" s="25">
        <v>129</v>
      </c>
      <c r="L134" s="28">
        <f t="shared" ref="L134:L197" si="5">EXP(-($E$9*(K134^$E$10)))</f>
        <v>0.34674137463218463</v>
      </c>
      <c r="M134" s="36">
        <f t="shared" si="4"/>
        <v>0.65325862536781543</v>
      </c>
      <c r="N134" s="28">
        <v>1</v>
      </c>
    </row>
    <row r="135" spans="11:14" x14ac:dyDescent="0.25">
      <c r="K135" s="25">
        <v>130</v>
      </c>
      <c r="L135" s="28">
        <f t="shared" si="5"/>
        <v>0.3428709857909974</v>
      </c>
      <c r="M135" s="36">
        <f t="shared" si="4"/>
        <v>0.6571290142090026</v>
      </c>
      <c r="N135" s="28">
        <v>1</v>
      </c>
    </row>
    <row r="136" spans="11:14" x14ac:dyDescent="0.25">
      <c r="K136" s="25">
        <v>131</v>
      </c>
      <c r="L136" s="28">
        <f t="shared" si="5"/>
        <v>0.33903309310821939</v>
      </c>
      <c r="M136" s="36">
        <f t="shared" si="4"/>
        <v>0.66096690689178061</v>
      </c>
      <c r="N136" s="28">
        <v>1</v>
      </c>
    </row>
    <row r="137" spans="11:14" x14ac:dyDescent="0.25">
      <c r="K137" s="25">
        <v>132</v>
      </c>
      <c r="L137" s="28">
        <f t="shared" si="5"/>
        <v>0.33522762522774946</v>
      </c>
      <c r="M137" s="36">
        <f t="shared" si="4"/>
        <v>0.66477237477225049</v>
      </c>
      <c r="N137" s="28">
        <v>1</v>
      </c>
    </row>
    <row r="138" spans="11:14" x14ac:dyDescent="0.25">
      <c r="K138" s="25">
        <v>133</v>
      </c>
      <c r="L138" s="28">
        <f t="shared" si="5"/>
        <v>0.33145450617693711</v>
      </c>
      <c r="M138" s="36">
        <f t="shared" si="4"/>
        <v>0.66854549382306283</v>
      </c>
      <c r="N138" s="28">
        <v>1</v>
      </c>
    </row>
    <row r="139" spans="11:14" x14ac:dyDescent="0.25">
      <c r="K139" s="25">
        <v>134</v>
      </c>
      <c r="L139" s="28">
        <f t="shared" si="5"/>
        <v>0.327713655498235</v>
      </c>
      <c r="M139" s="36">
        <f t="shared" si="4"/>
        <v>0.67228634450176505</v>
      </c>
      <c r="N139" s="28">
        <v>1</v>
      </c>
    </row>
    <row r="140" spans="11:14" x14ac:dyDescent="0.25">
      <c r="K140" s="25">
        <v>135</v>
      </c>
      <c r="L140" s="28">
        <f t="shared" si="5"/>
        <v>0.32400498837830871</v>
      </c>
      <c r="M140" s="36">
        <f t="shared" si="4"/>
        <v>0.67599501162169129</v>
      </c>
      <c r="N140" s="28">
        <v>1</v>
      </c>
    </row>
    <row r="141" spans="11:14" x14ac:dyDescent="0.25">
      <c r="K141" s="25">
        <v>136</v>
      </c>
      <c r="L141" s="28">
        <f t="shared" si="5"/>
        <v>0.32032841577465965</v>
      </c>
      <c r="M141" s="36">
        <f t="shared" si="4"/>
        <v>0.67967158422534035</v>
      </c>
      <c r="N141" s="28">
        <v>1</v>
      </c>
    </row>
    <row r="142" spans="11:14" x14ac:dyDescent="0.25">
      <c r="K142" s="25">
        <v>137</v>
      </c>
      <c r="L142" s="28">
        <f t="shared" si="5"/>
        <v>0.31668384453980081</v>
      </c>
      <c r="M142" s="36">
        <f t="shared" si="4"/>
        <v>0.68331615546019919</v>
      </c>
      <c r="N142" s="28">
        <v>1</v>
      </c>
    </row>
    <row r="143" spans="11:14" x14ac:dyDescent="0.25">
      <c r="K143" s="25">
        <v>138</v>
      </c>
      <c r="L143" s="28">
        <f t="shared" si="5"/>
        <v>0.3130711775430387</v>
      </c>
      <c r="M143" s="36">
        <f t="shared" si="4"/>
        <v>0.6869288224569613</v>
      </c>
      <c r="N143" s="28">
        <v>1</v>
      </c>
    </row>
    <row r="144" spans="11:14" x14ac:dyDescent="0.25">
      <c r="K144" s="25">
        <v>139</v>
      </c>
      <c r="L144" s="28">
        <f t="shared" si="5"/>
        <v>0.30949031378990521</v>
      </c>
      <c r="M144" s="36">
        <f t="shared" si="4"/>
        <v>0.69050968621009479</v>
      </c>
      <c r="N144" s="28">
        <v>1</v>
      </c>
    </row>
    <row r="145" spans="11:14" x14ac:dyDescent="0.25">
      <c r="K145" s="25">
        <v>140</v>
      </c>
      <c r="L145" s="28">
        <f t="shared" si="5"/>
        <v>0.30594114853927956</v>
      </c>
      <c r="M145" s="36">
        <f t="shared" si="4"/>
        <v>0.69405885146072044</v>
      </c>
      <c r="N145" s="28">
        <v>1</v>
      </c>
    </row>
    <row r="146" spans="11:14" x14ac:dyDescent="0.25">
      <c r="K146" s="25">
        <v>141</v>
      </c>
      <c r="L146" s="28">
        <f t="shared" si="5"/>
        <v>0.30242357341825149</v>
      </c>
      <c r="M146" s="36">
        <f t="shared" si="4"/>
        <v>0.69757642658174857</v>
      </c>
      <c r="N146" s="28">
        <v>1</v>
      </c>
    </row>
    <row r="147" spans="11:14" x14ac:dyDescent="0.25">
      <c r="K147" s="25">
        <v>142</v>
      </c>
      <c r="L147" s="28">
        <f t="shared" si="5"/>
        <v>0.29893747653475866</v>
      </c>
      <c r="M147" s="36">
        <f t="shared" si="4"/>
        <v>0.70106252346524134</v>
      </c>
      <c r="N147" s="28">
        <v>1</v>
      </c>
    </row>
    <row r="148" spans="11:14" x14ac:dyDescent="0.25">
      <c r="K148" s="25">
        <v>143</v>
      </c>
      <c r="L148" s="28">
        <f t="shared" si="5"/>
        <v>0.29548274258804264</v>
      </c>
      <c r="M148" s="36">
        <f t="shared" si="4"/>
        <v>0.70451725741195736</v>
      </c>
      <c r="N148" s="28">
        <v>1</v>
      </c>
    </row>
    <row r="149" spans="11:14" x14ac:dyDescent="0.25">
      <c r="K149" s="25">
        <v>144</v>
      </c>
      <c r="L149" s="28">
        <f t="shared" si="5"/>
        <v>0.29205925297696417</v>
      </c>
      <c r="M149" s="36">
        <f t="shared" si="4"/>
        <v>0.70794074702303589</v>
      </c>
      <c r="N149" s="28">
        <v>1</v>
      </c>
    </row>
    <row r="150" spans="11:14" x14ac:dyDescent="0.25">
      <c r="K150" s="25">
        <v>145</v>
      </c>
      <c r="L150" s="28">
        <f t="shared" si="5"/>
        <v>0.28866688590621448</v>
      </c>
      <c r="M150" s="36">
        <f t="shared" si="4"/>
        <v>0.71133311409378552</v>
      </c>
      <c r="N150" s="28">
        <v>1</v>
      </c>
    </row>
    <row r="151" spans="11:14" x14ac:dyDescent="0.25">
      <c r="K151" s="25">
        <v>146</v>
      </c>
      <c r="L151" s="28">
        <f t="shared" si="5"/>
        <v>0.28530551649046032</v>
      </c>
      <c r="M151" s="36">
        <f t="shared" si="4"/>
        <v>0.71469448350953968</v>
      </c>
      <c r="N151" s="28">
        <v>1</v>
      </c>
    </row>
    <row r="152" spans="11:14" x14ac:dyDescent="0.25">
      <c r="K152" s="25">
        <v>147</v>
      </c>
      <c r="L152" s="28">
        <f t="shared" si="5"/>
        <v>0.28197501685645826</v>
      </c>
      <c r="M152" s="36">
        <f t="shared" si="4"/>
        <v>0.71802498314354168</v>
      </c>
      <c r="N152" s="28">
        <v>1</v>
      </c>
    </row>
    <row r="153" spans="11:14" x14ac:dyDescent="0.25">
      <c r="K153" s="25">
        <v>148</v>
      </c>
      <c r="L153" s="28">
        <f t="shared" si="5"/>
        <v>0.27867525624317624</v>
      </c>
      <c r="M153" s="36">
        <f t="shared" si="4"/>
        <v>0.72132474375682376</v>
      </c>
      <c r="N153" s="28">
        <v>1</v>
      </c>
    </row>
    <row r="154" spans="11:14" x14ac:dyDescent="0.25">
      <c r="K154" s="25">
        <v>149</v>
      </c>
      <c r="L154" s="28">
        <f t="shared" si="5"/>
        <v>0.27540610109995523</v>
      </c>
      <c r="M154" s="36">
        <f t="shared" si="4"/>
        <v>0.72459389890004477</v>
      </c>
      <c r="N154" s="28">
        <v>1</v>
      </c>
    </row>
    <row r="155" spans="11:14" x14ac:dyDescent="0.25">
      <c r="K155" s="25">
        <v>150</v>
      </c>
      <c r="L155" s="28">
        <f t="shared" si="5"/>
        <v>0.27216741518274612</v>
      </c>
      <c r="M155" s="36">
        <f t="shared" si="4"/>
        <v>0.72783258481725388</v>
      </c>
      <c r="N155" s="28">
        <v>1</v>
      </c>
    </row>
    <row r="156" spans="11:14" x14ac:dyDescent="0.25">
      <c r="K156" s="25">
        <v>151</v>
      </c>
      <c r="L156" s="28">
        <f t="shared" si="5"/>
        <v>0.26895905964845174</v>
      </c>
      <c r="M156" s="36">
        <f t="shared" si="4"/>
        <v>0.73104094035154832</v>
      </c>
      <c r="N156" s="28">
        <v>1</v>
      </c>
    </row>
    <row r="157" spans="11:14" x14ac:dyDescent="0.25">
      <c r="K157" s="25">
        <v>152</v>
      </c>
      <c r="L157" s="28">
        <f t="shared" si="5"/>
        <v>0.2657808931474141</v>
      </c>
      <c r="M157" s="36">
        <f t="shared" si="4"/>
        <v>0.73421910685258585</v>
      </c>
      <c r="N157" s="28">
        <v>1</v>
      </c>
    </row>
    <row r="158" spans="11:14" x14ac:dyDescent="0.25">
      <c r="K158" s="25">
        <v>153</v>
      </c>
      <c r="L158" s="28">
        <f t="shared" si="5"/>
        <v>0.26263277191406748</v>
      </c>
      <c r="M158" s="36">
        <f t="shared" si="4"/>
        <v>0.73736722808593247</v>
      </c>
      <c r="N158" s="28">
        <v>1</v>
      </c>
    </row>
    <row r="159" spans="11:14" x14ac:dyDescent="0.25">
      <c r="K159" s="25">
        <v>154</v>
      </c>
      <c r="L159" s="28">
        <f t="shared" si="5"/>
        <v>0.25951454985579819</v>
      </c>
      <c r="M159" s="36">
        <f t="shared" si="4"/>
        <v>0.74048545014420175</v>
      </c>
      <c r="N159" s="28">
        <v>1</v>
      </c>
    </row>
    <row r="160" spans="11:14" x14ac:dyDescent="0.25">
      <c r="K160" s="25">
        <v>155</v>
      </c>
      <c r="L160" s="28">
        <f t="shared" si="5"/>
        <v>0.25642607864003736</v>
      </c>
      <c r="M160" s="36">
        <f t="shared" si="4"/>
        <v>0.74357392135996259</v>
      </c>
      <c r="N160" s="28">
        <v>1</v>
      </c>
    </row>
    <row r="161" spans="11:14" x14ac:dyDescent="0.25">
      <c r="K161" s="25">
        <v>156</v>
      </c>
      <c r="L161" s="28">
        <f t="shared" si="5"/>
        <v>0.25336720777961219</v>
      </c>
      <c r="M161" s="36">
        <f t="shared" si="4"/>
        <v>0.74663279222038781</v>
      </c>
      <c r="N161" s="28">
        <v>1</v>
      </c>
    </row>
    <row r="162" spans="11:14" x14ac:dyDescent="0.25">
      <c r="K162" s="25">
        <v>157</v>
      </c>
      <c r="L162" s="28">
        <f t="shared" si="5"/>
        <v>0.25033778471639495</v>
      </c>
      <c r="M162" s="36">
        <f t="shared" si="4"/>
        <v>0.74966221528360499</v>
      </c>
      <c r="N162" s="28">
        <v>1</v>
      </c>
    </row>
    <row r="163" spans="11:14" x14ac:dyDescent="0.25">
      <c r="K163" s="25">
        <v>158</v>
      </c>
      <c r="L163" s="28">
        <f t="shared" si="5"/>
        <v>0.24733765490326601</v>
      </c>
      <c r="M163" s="36">
        <f t="shared" si="4"/>
        <v>0.75266234509673402</v>
      </c>
      <c r="N163" s="28">
        <v>1</v>
      </c>
    </row>
    <row r="164" spans="11:14" x14ac:dyDescent="0.25">
      <c r="K164" s="25">
        <v>159</v>
      </c>
      <c r="L164" s="28">
        <f t="shared" si="5"/>
        <v>0.24436666188443121</v>
      </c>
      <c r="M164" s="36">
        <f t="shared" si="4"/>
        <v>0.75563333811556876</v>
      </c>
      <c r="N164" s="28">
        <v>1</v>
      </c>
    </row>
    <row r="165" spans="11:14" x14ac:dyDescent="0.25">
      <c r="K165" s="25">
        <v>160</v>
      </c>
      <c r="L165" s="28">
        <f t="shared" si="5"/>
        <v>0.2414246473741071</v>
      </c>
      <c r="M165" s="36">
        <f t="shared" si="4"/>
        <v>0.75857535262589293</v>
      </c>
      <c r="N165" s="28">
        <v>1</v>
      </c>
    </row>
    <row r="166" spans="11:14" x14ac:dyDescent="0.25">
      <c r="K166" s="25">
        <v>161</v>
      </c>
      <c r="L166" s="28">
        <f t="shared" si="5"/>
        <v>0.23851145133361309</v>
      </c>
      <c r="M166" s="36">
        <f t="shared" si="4"/>
        <v>0.76148854866638693</v>
      </c>
      <c r="N166" s="28">
        <v>1</v>
      </c>
    </row>
    <row r="167" spans="11:14" x14ac:dyDescent="0.25">
      <c r="K167" s="25">
        <v>162</v>
      </c>
      <c r="L167" s="28">
        <f t="shared" si="5"/>
        <v>0.23562691204689193</v>
      </c>
      <c r="M167" s="36">
        <f t="shared" si="4"/>
        <v>0.7643730879531081</v>
      </c>
      <c r="N167" s="28">
        <v>1</v>
      </c>
    </row>
    <row r="168" spans="11:14" x14ac:dyDescent="0.25">
      <c r="K168" s="25">
        <v>163</v>
      </c>
      <c r="L168" s="28">
        <f t="shared" si="5"/>
        <v>0.23277086619447993</v>
      </c>
      <c r="M168" s="36">
        <f t="shared" si="4"/>
        <v>0.76722913380552005</v>
      </c>
      <c r="N168" s="28">
        <v>1</v>
      </c>
    </row>
    <row r="169" spans="11:14" x14ac:dyDescent="0.25">
      <c r="K169" s="25">
        <v>164</v>
      </c>
      <c r="L169" s="28">
        <f t="shared" si="5"/>
        <v>0.22994314892596082</v>
      </c>
      <c r="M169" s="36">
        <f t="shared" si="4"/>
        <v>0.77005685107403921</v>
      </c>
      <c r="N169" s="28">
        <v>1</v>
      </c>
    </row>
    <row r="170" spans="11:14" x14ac:dyDescent="0.25">
      <c r="K170" s="25">
        <v>165</v>
      </c>
      <c r="L170" s="28">
        <f t="shared" si="5"/>
        <v>0.22714359393092184</v>
      </c>
      <c r="M170" s="36">
        <f t="shared" si="4"/>
        <v>0.77285640606907813</v>
      </c>
      <c r="N170" s="28">
        <v>1</v>
      </c>
    </row>
    <row r="171" spans="11:14" x14ac:dyDescent="0.25">
      <c r="K171" s="25">
        <v>166</v>
      </c>
      <c r="L171" s="28">
        <f t="shared" si="5"/>
        <v>0.22437203350843396</v>
      </c>
      <c r="M171" s="36">
        <f t="shared" si="4"/>
        <v>0.77562796649156607</v>
      </c>
      <c r="N171" s="28">
        <v>1</v>
      </c>
    </row>
    <row r="172" spans="11:14" x14ac:dyDescent="0.25">
      <c r="K172" s="25">
        <v>167</v>
      </c>
      <c r="L172" s="28">
        <f t="shared" si="5"/>
        <v>0.22162829863509415</v>
      </c>
      <c r="M172" s="36">
        <f t="shared" si="4"/>
        <v>0.77837170136490585</v>
      </c>
      <c r="N172" s="28">
        <v>1</v>
      </c>
    </row>
    <row r="173" spans="11:14" x14ac:dyDescent="0.25">
      <c r="K173" s="25">
        <v>168</v>
      </c>
      <c r="L173" s="28">
        <f t="shared" si="5"/>
        <v>0.21891221903163208</v>
      </c>
      <c r="M173" s="36">
        <f t="shared" si="4"/>
        <v>0.78108778096836795</v>
      </c>
      <c r="N173" s="28">
        <v>1</v>
      </c>
    </row>
    <row r="174" spans="11:14" x14ac:dyDescent="0.25">
      <c r="K174" s="25">
        <v>169</v>
      </c>
      <c r="L174" s="28">
        <f t="shared" si="5"/>
        <v>0.21622362322812178</v>
      </c>
      <c r="M174" s="36">
        <f t="shared" ref="M174:M237" si="6">1-L174</f>
        <v>0.78377637677187817</v>
      </c>
      <c r="N174" s="28">
        <v>1</v>
      </c>
    </row>
    <row r="175" spans="11:14" x14ac:dyDescent="0.25">
      <c r="K175" s="25">
        <v>170</v>
      </c>
      <c r="L175" s="28">
        <f t="shared" si="5"/>
        <v>0.21356233862781418</v>
      </c>
      <c r="M175" s="36">
        <f t="shared" si="6"/>
        <v>0.78643766137218585</v>
      </c>
      <c r="N175" s="28">
        <v>1</v>
      </c>
    </row>
    <row r="176" spans="11:14" x14ac:dyDescent="0.25">
      <c r="K176" s="25">
        <v>171</v>
      </c>
      <c r="L176" s="28">
        <f t="shared" si="5"/>
        <v>0.21092819156961207</v>
      </c>
      <c r="M176" s="36">
        <f t="shared" si="6"/>
        <v>0.78907180843038793</v>
      </c>
      <c r="N176" s="28">
        <v>1</v>
      </c>
    </row>
    <row r="177" spans="11:14" x14ac:dyDescent="0.25">
      <c r="K177" s="25">
        <v>172</v>
      </c>
      <c r="L177" s="28">
        <f t="shared" si="5"/>
        <v>0.20832100738921025</v>
      </c>
      <c r="M177" s="36">
        <f t="shared" si="6"/>
        <v>0.79167899261078978</v>
      </c>
      <c r="N177" s="28">
        <v>1</v>
      </c>
    </row>
    <row r="178" spans="11:14" x14ac:dyDescent="0.25">
      <c r="K178" s="25">
        <v>173</v>
      </c>
      <c r="L178" s="28">
        <f t="shared" si="5"/>
        <v>0.20574061047892175</v>
      </c>
      <c r="M178" s="36">
        <f t="shared" si="6"/>
        <v>0.79425938952107822</v>
      </c>
      <c r="N178" s="28">
        <v>1</v>
      </c>
    </row>
    <row r="179" spans="11:14" x14ac:dyDescent="0.25">
      <c r="K179" s="25">
        <v>174</v>
      </c>
      <c r="L179" s="28">
        <f t="shared" si="5"/>
        <v>0.2031868243462184</v>
      </c>
      <c r="M179" s="36">
        <f t="shared" si="6"/>
        <v>0.79681317565378162</v>
      </c>
      <c r="N179" s="28">
        <v>1</v>
      </c>
    </row>
    <row r="180" spans="11:14" x14ac:dyDescent="0.25">
      <c r="K180" s="25">
        <v>175</v>
      </c>
      <c r="L180" s="28">
        <f t="shared" si="5"/>
        <v>0.20065947167099046</v>
      </c>
      <c r="M180" s="36">
        <f t="shared" si="6"/>
        <v>0.79934052832900959</v>
      </c>
      <c r="N180" s="28">
        <v>1</v>
      </c>
    </row>
    <row r="181" spans="11:14" x14ac:dyDescent="0.25">
      <c r="K181" s="25">
        <v>176</v>
      </c>
      <c r="L181" s="28">
        <f t="shared" si="5"/>
        <v>0.1981583743615653</v>
      </c>
      <c r="M181" s="36">
        <f t="shared" si="6"/>
        <v>0.80184162563843464</v>
      </c>
      <c r="N181" s="28">
        <v>1</v>
      </c>
    </row>
    <row r="182" spans="11:14" x14ac:dyDescent="0.25">
      <c r="K182" s="25">
        <v>177</v>
      </c>
      <c r="L182" s="28">
        <f t="shared" si="5"/>
        <v>0.19568335360948763</v>
      </c>
      <c r="M182" s="36">
        <f t="shared" si="6"/>
        <v>0.80431664639051237</v>
      </c>
      <c r="N182" s="28">
        <v>1</v>
      </c>
    </row>
    <row r="183" spans="11:14" x14ac:dyDescent="0.25">
      <c r="K183" s="25">
        <v>178</v>
      </c>
      <c r="L183" s="28">
        <f t="shared" si="5"/>
        <v>0.1932342299430983</v>
      </c>
      <c r="M183" s="36">
        <f t="shared" si="6"/>
        <v>0.80676577005690175</v>
      </c>
      <c r="N183" s="28">
        <v>1</v>
      </c>
    </row>
    <row r="184" spans="11:14" x14ac:dyDescent="0.25">
      <c r="K184" s="25">
        <v>179</v>
      </c>
      <c r="L184" s="28">
        <f t="shared" si="5"/>
        <v>0.19081082327991344</v>
      </c>
      <c r="M184" s="36">
        <f t="shared" si="6"/>
        <v>0.8091891767200865</v>
      </c>
      <c r="N184" s="28">
        <v>1</v>
      </c>
    </row>
    <row r="185" spans="11:14" x14ac:dyDescent="0.25">
      <c r="K185" s="25">
        <v>180</v>
      </c>
      <c r="L185" s="28">
        <f t="shared" si="5"/>
        <v>0.1884129529778383</v>
      </c>
      <c r="M185" s="36">
        <f t="shared" si="6"/>
        <v>0.81158704702216167</v>
      </c>
      <c r="N185" s="28">
        <v>1</v>
      </c>
    </row>
    <row r="186" spans="11:14" x14ac:dyDescent="0.25">
      <c r="K186" s="25">
        <v>181</v>
      </c>
      <c r="L186" s="28">
        <f t="shared" si="5"/>
        <v>0.18604043788522578</v>
      </c>
      <c r="M186" s="36">
        <f t="shared" si="6"/>
        <v>0.81395956211477416</v>
      </c>
      <c r="N186" s="28">
        <v>1</v>
      </c>
    </row>
    <row r="187" spans="11:14" x14ac:dyDescent="0.25">
      <c r="K187" s="25">
        <v>182</v>
      </c>
      <c r="L187" s="28">
        <f t="shared" si="5"/>
        <v>0.18369309638980127</v>
      </c>
      <c r="M187" s="36">
        <f t="shared" si="6"/>
        <v>0.81630690361019875</v>
      </c>
      <c r="N187" s="28">
        <v>1</v>
      </c>
    </row>
    <row r="188" spans="11:14" x14ac:dyDescent="0.25">
      <c r="K188" s="25">
        <v>183</v>
      </c>
      <c r="L188" s="28">
        <f t="shared" si="5"/>
        <v>0.18137074646647153</v>
      </c>
      <c r="M188" s="36">
        <f t="shared" si="6"/>
        <v>0.81862925353352844</v>
      </c>
      <c r="N188" s="28">
        <v>1</v>
      </c>
    </row>
    <row r="189" spans="11:14" x14ac:dyDescent="0.25">
      <c r="K189" s="25">
        <v>184</v>
      </c>
      <c r="L189" s="28">
        <f t="shared" si="5"/>
        <v>0.17907320572404059</v>
      </c>
      <c r="M189" s="36">
        <f t="shared" si="6"/>
        <v>0.82092679427595938</v>
      </c>
      <c r="N189" s="28">
        <v>1</v>
      </c>
    </row>
    <row r="190" spans="11:14" x14ac:dyDescent="0.25">
      <c r="K190" s="25">
        <v>185</v>
      </c>
      <c r="L190" s="28">
        <f t="shared" si="5"/>
        <v>0.17680029145083803</v>
      </c>
      <c r="M190" s="36">
        <f t="shared" si="6"/>
        <v>0.82319970854916202</v>
      </c>
      <c r="N190" s="28">
        <v>1</v>
      </c>
    </row>
    <row r="191" spans="11:14" x14ac:dyDescent="0.25">
      <c r="K191" s="25">
        <v>186</v>
      </c>
      <c r="L191" s="28">
        <f t="shared" si="5"/>
        <v>0.17455182065929251</v>
      </c>
      <c r="M191" s="36">
        <f t="shared" si="6"/>
        <v>0.82544817934070747</v>
      </c>
      <c r="N191" s="28">
        <v>1</v>
      </c>
    </row>
    <row r="192" spans="11:14" x14ac:dyDescent="0.25">
      <c r="K192" s="25">
        <v>187</v>
      </c>
      <c r="L192" s="28">
        <f t="shared" si="5"/>
        <v>0.17232761012945921</v>
      </c>
      <c r="M192" s="36">
        <f t="shared" si="6"/>
        <v>0.82767238987054081</v>
      </c>
      <c r="N192" s="28">
        <v>1</v>
      </c>
    </row>
    <row r="193" spans="11:14" x14ac:dyDescent="0.25">
      <c r="K193" s="25">
        <v>188</v>
      </c>
      <c r="L193" s="28">
        <f t="shared" si="5"/>
        <v>0.17012747645151641</v>
      </c>
      <c r="M193" s="36">
        <f t="shared" si="6"/>
        <v>0.82987252354848362</v>
      </c>
      <c r="N193" s="28">
        <v>1</v>
      </c>
    </row>
    <row r="194" spans="11:14" x14ac:dyDescent="0.25">
      <c r="K194" s="25">
        <v>189</v>
      </c>
      <c r="L194" s="28">
        <f t="shared" si="5"/>
        <v>0.16795123606725548</v>
      </c>
      <c r="M194" s="36">
        <f t="shared" si="6"/>
        <v>0.83204876393274452</v>
      </c>
      <c r="N194" s="28">
        <v>1</v>
      </c>
    </row>
    <row r="195" spans="11:14" x14ac:dyDescent="0.25">
      <c r="K195" s="25">
        <v>190</v>
      </c>
      <c r="L195" s="28">
        <f t="shared" si="5"/>
        <v>0.16579870531057533</v>
      </c>
      <c r="M195" s="36">
        <f t="shared" si="6"/>
        <v>0.83420129468942461</v>
      </c>
      <c r="N195" s="28">
        <v>1</v>
      </c>
    </row>
    <row r="196" spans="11:14" x14ac:dyDescent="0.25">
      <c r="K196" s="25">
        <v>191</v>
      </c>
      <c r="L196" s="28">
        <f t="shared" si="5"/>
        <v>0.16366970044699924</v>
      </c>
      <c r="M196" s="36">
        <f t="shared" si="6"/>
        <v>0.83633029955300076</v>
      </c>
      <c r="N196" s="28">
        <v>1</v>
      </c>
    </row>
    <row r="197" spans="11:14" x14ac:dyDescent="0.25">
      <c r="K197" s="25">
        <v>192</v>
      </c>
      <c r="L197" s="28">
        <f t="shared" si="5"/>
        <v>0.16156403771223082</v>
      </c>
      <c r="M197" s="36">
        <f t="shared" si="6"/>
        <v>0.83843596228776918</v>
      </c>
      <c r="N197" s="28">
        <v>1</v>
      </c>
    </row>
    <row r="198" spans="11:14" x14ac:dyDescent="0.25">
      <c r="K198" s="25">
        <v>193</v>
      </c>
      <c r="L198" s="28">
        <f t="shared" ref="L198:L261" si="7">EXP(-($E$9*(K198^$E$10)))</f>
        <v>0.1594815333497632</v>
      </c>
      <c r="M198" s="36">
        <f t="shared" si="6"/>
        <v>0.84051846665023677</v>
      </c>
      <c r="N198" s="28">
        <v>1</v>
      </c>
    </row>
    <row r="199" spans="11:14" x14ac:dyDescent="0.25">
      <c r="K199" s="25">
        <v>194</v>
      </c>
      <c r="L199" s="28">
        <f t="shared" si="7"/>
        <v>0.15742200364755979</v>
      </c>
      <c r="M199" s="36">
        <f t="shared" si="6"/>
        <v>0.84257799635244024</v>
      </c>
      <c r="N199" s="28">
        <v>1</v>
      </c>
    </row>
    <row r="200" spans="11:14" x14ac:dyDescent="0.25">
      <c r="K200" s="25">
        <v>195</v>
      </c>
      <c r="L200" s="28">
        <f t="shared" si="7"/>
        <v>0.15538526497382102</v>
      </c>
      <c r="M200" s="36">
        <f t="shared" si="6"/>
        <v>0.84461473502617901</v>
      </c>
      <c r="N200" s="28">
        <v>1</v>
      </c>
    </row>
    <row r="201" spans="11:14" x14ac:dyDescent="0.25">
      <c r="K201" s="25">
        <v>196</v>
      </c>
      <c r="L201" s="28">
        <f t="shared" si="7"/>
        <v>0.15337113381184936</v>
      </c>
      <c r="M201" s="36">
        <f t="shared" si="6"/>
        <v>0.8466288661881507</v>
      </c>
      <c r="N201" s="28">
        <v>1</v>
      </c>
    </row>
    <row r="202" spans="11:14" x14ac:dyDescent="0.25">
      <c r="K202" s="25">
        <v>197</v>
      </c>
      <c r="L202" s="28">
        <f t="shared" si="7"/>
        <v>0.15137942679403391</v>
      </c>
      <c r="M202" s="36">
        <f t="shared" si="6"/>
        <v>0.84862057320596607</v>
      </c>
      <c r="N202" s="28">
        <v>1</v>
      </c>
    </row>
    <row r="203" spans="11:14" x14ac:dyDescent="0.25">
      <c r="K203" s="25">
        <v>198</v>
      </c>
      <c r="L203" s="28">
        <f t="shared" si="7"/>
        <v>0.14940996073496393</v>
      </c>
      <c r="M203" s="36">
        <f t="shared" si="6"/>
        <v>0.85059003926503607</v>
      </c>
      <c r="N203" s="28">
        <v>1</v>
      </c>
    </row>
    <row r="204" spans="11:14" x14ac:dyDescent="0.25">
      <c r="K204" s="25">
        <v>199</v>
      </c>
      <c r="L204" s="28">
        <f t="shared" si="7"/>
        <v>0.14746255266368738</v>
      </c>
      <c r="M204" s="36">
        <f t="shared" si="6"/>
        <v>0.85253744733631265</v>
      </c>
      <c r="N204" s="28">
        <v>1</v>
      </c>
    </row>
    <row r="205" spans="11:14" x14ac:dyDescent="0.25">
      <c r="K205" s="25">
        <v>200</v>
      </c>
      <c r="L205" s="28">
        <f t="shared" si="7"/>
        <v>0.14553701985513051</v>
      </c>
      <c r="M205" s="36">
        <f t="shared" si="6"/>
        <v>0.85446298014486954</v>
      </c>
      <c r="N205" s="28">
        <v>1</v>
      </c>
    </row>
    <row r="206" spans="11:14" x14ac:dyDescent="0.25">
      <c r="K206" s="25">
        <v>201</v>
      </c>
      <c r="L206" s="28">
        <f t="shared" si="7"/>
        <v>0.14363317986069149</v>
      </c>
      <c r="M206" s="36">
        <f t="shared" si="6"/>
        <v>0.85636682013930854</v>
      </c>
      <c r="N206" s="28">
        <v>1</v>
      </c>
    </row>
    <row r="207" spans="11:14" x14ac:dyDescent="0.25">
      <c r="K207" s="25">
        <v>202</v>
      </c>
      <c r="L207" s="28">
        <f t="shared" si="7"/>
        <v>0.14175085053802222</v>
      </c>
      <c r="M207" s="36">
        <f t="shared" si="6"/>
        <v>0.85824914946197772</v>
      </c>
      <c r="N207" s="28">
        <v>1</v>
      </c>
    </row>
    <row r="208" spans="11:14" x14ac:dyDescent="0.25">
      <c r="K208" s="25">
        <v>203</v>
      </c>
      <c r="L208" s="28">
        <f t="shared" si="7"/>
        <v>0.13988985008001234</v>
      </c>
      <c r="M208" s="36">
        <f t="shared" si="6"/>
        <v>0.86011014991998769</v>
      </c>
      <c r="N208" s="28">
        <v>1</v>
      </c>
    </row>
    <row r="209" spans="11:14" x14ac:dyDescent="0.25">
      <c r="K209" s="25">
        <v>204</v>
      </c>
      <c r="L209" s="28">
        <f t="shared" si="7"/>
        <v>0.13804999704298793</v>
      </c>
      <c r="M209" s="36">
        <f t="shared" si="6"/>
        <v>0.86195000295701207</v>
      </c>
      <c r="N209" s="28">
        <v>1</v>
      </c>
    </row>
    <row r="210" spans="11:14" x14ac:dyDescent="0.25">
      <c r="K210" s="25">
        <v>205</v>
      </c>
      <c r="L210" s="28">
        <f t="shared" si="7"/>
        <v>0.13623111037414146</v>
      </c>
      <c r="M210" s="36">
        <f t="shared" si="6"/>
        <v>0.86376888962585852</v>
      </c>
      <c r="N210" s="28">
        <v>1</v>
      </c>
    </row>
    <row r="211" spans="11:14" x14ac:dyDescent="0.25">
      <c r="K211" s="25">
        <v>206</v>
      </c>
      <c r="L211" s="28">
        <f t="shared" si="7"/>
        <v>0.1344330094382038</v>
      </c>
      <c r="M211" s="36">
        <f t="shared" si="6"/>
        <v>0.8655669905617962</v>
      </c>
      <c r="N211" s="28">
        <v>1</v>
      </c>
    </row>
    <row r="212" spans="11:14" x14ac:dyDescent="0.25">
      <c r="K212" s="25">
        <v>207</v>
      </c>
      <c r="L212" s="28">
        <f t="shared" si="7"/>
        <v>0.13265551404337048</v>
      </c>
      <c r="M212" s="36">
        <f t="shared" si="6"/>
        <v>0.8673444859566295</v>
      </c>
      <c r="N212" s="28">
        <v>1</v>
      </c>
    </row>
    <row r="213" spans="11:14" x14ac:dyDescent="0.25">
      <c r="K213" s="25">
        <v>208</v>
      </c>
      <c r="L213" s="28">
        <f t="shared" si="7"/>
        <v>0.1308984444664987</v>
      </c>
      <c r="M213" s="36">
        <f t="shared" si="6"/>
        <v>0.86910155553350132</v>
      </c>
      <c r="N213" s="28">
        <v>1</v>
      </c>
    </row>
    <row r="214" spans="11:14" x14ac:dyDescent="0.25">
      <c r="K214" s="25">
        <v>209</v>
      </c>
      <c r="L214" s="28">
        <f t="shared" si="7"/>
        <v>0.12916162147758414</v>
      </c>
      <c r="M214" s="36">
        <f t="shared" si="6"/>
        <v>0.87083837852241586</v>
      </c>
      <c r="N214" s="28">
        <v>1</v>
      </c>
    </row>
    <row r="215" spans="11:14" x14ac:dyDescent="0.25">
      <c r="K215" s="25">
        <v>210</v>
      </c>
      <c r="L215" s="28">
        <f t="shared" si="7"/>
        <v>0.12744486636353458</v>
      </c>
      <c r="M215" s="36">
        <f t="shared" si="6"/>
        <v>0.87255513363646542</v>
      </c>
      <c r="N215" s="28">
        <v>1</v>
      </c>
    </row>
    <row r="216" spans="11:14" x14ac:dyDescent="0.25">
      <c r="K216" s="25">
        <v>211</v>
      </c>
      <c r="L216" s="28">
        <f t="shared" si="7"/>
        <v>0.12574800095124558</v>
      </c>
      <c r="M216" s="36">
        <f t="shared" si="6"/>
        <v>0.87425199904875439</v>
      </c>
      <c r="N216" s="28">
        <v>1</v>
      </c>
    </row>
    <row r="217" spans="11:14" x14ac:dyDescent="0.25">
      <c r="K217" s="25">
        <v>212</v>
      </c>
      <c r="L217" s="28">
        <f t="shared" si="7"/>
        <v>0.12407084763000018</v>
      </c>
      <c r="M217" s="36">
        <f t="shared" si="6"/>
        <v>0.8759291523699998</v>
      </c>
      <c r="N217" s="28">
        <v>1</v>
      </c>
    </row>
    <row r="218" spans="11:14" x14ac:dyDescent="0.25">
      <c r="K218" s="25">
        <v>213</v>
      </c>
      <c r="L218" s="28">
        <f t="shared" si="7"/>
        <v>0.12241322937319492</v>
      </c>
      <c r="M218" s="36">
        <f t="shared" si="6"/>
        <v>0.87758677062680512</v>
      </c>
      <c r="N218" s="28">
        <v>1</v>
      </c>
    </row>
    <row r="219" spans="11:14" x14ac:dyDescent="0.25">
      <c r="K219" s="25">
        <v>214</v>
      </c>
      <c r="L219" s="28">
        <f t="shared" si="7"/>
        <v>0.12077496975941275</v>
      </c>
      <c r="M219" s="36">
        <f t="shared" si="6"/>
        <v>0.87922503024058729</v>
      </c>
      <c r="N219" s="28">
        <v>1</v>
      </c>
    </row>
    <row r="220" spans="11:14" x14ac:dyDescent="0.25">
      <c r="K220" s="25">
        <v>215</v>
      </c>
      <c r="L220" s="28">
        <f t="shared" si="7"/>
        <v>0.11915589299284693</v>
      </c>
      <c r="M220" s="36">
        <f t="shared" si="6"/>
        <v>0.8808441070071531</v>
      </c>
      <c r="N220" s="28">
        <v>1</v>
      </c>
    </row>
    <row r="221" spans="11:14" x14ac:dyDescent="0.25">
      <c r="K221" s="25">
        <v>216</v>
      </c>
      <c r="L221" s="28">
        <f t="shared" si="7"/>
        <v>0.11755582392309435</v>
      </c>
      <c r="M221" s="36">
        <f t="shared" si="6"/>
        <v>0.88244417607690562</v>
      </c>
      <c r="N221" s="28">
        <v>1</v>
      </c>
    </row>
    <row r="222" spans="11:14" x14ac:dyDescent="0.25">
      <c r="K222" s="25">
        <v>217</v>
      </c>
      <c r="L222" s="28">
        <f t="shared" si="7"/>
        <v>0.11597458806432473</v>
      </c>
      <c r="M222" s="36">
        <f t="shared" si="6"/>
        <v>0.8840254119356753</v>
      </c>
      <c r="N222" s="28">
        <v>1</v>
      </c>
    </row>
    <row r="223" spans="11:14" x14ac:dyDescent="0.25">
      <c r="K223" s="25">
        <v>218</v>
      </c>
      <c r="L223" s="28">
        <f t="shared" si="7"/>
        <v>0.11441201161383954</v>
      </c>
      <c r="M223" s="36">
        <f t="shared" si="6"/>
        <v>0.88558798838616049</v>
      </c>
      <c r="N223" s="28">
        <v>1</v>
      </c>
    </row>
    <row r="224" spans="11:14" x14ac:dyDescent="0.25">
      <c r="K224" s="25">
        <v>219</v>
      </c>
      <c r="L224" s="28">
        <f t="shared" si="7"/>
        <v>0.11286792147003068</v>
      </c>
      <c r="M224" s="36">
        <f t="shared" si="6"/>
        <v>0.88713207852996934</v>
      </c>
      <c r="N224" s="28">
        <v>1</v>
      </c>
    </row>
    <row r="225" spans="11:14" x14ac:dyDescent="0.25">
      <c r="K225" s="25">
        <v>220</v>
      </c>
      <c r="L225" s="28">
        <f t="shared" si="7"/>
        <v>0.11134214524975157</v>
      </c>
      <c r="M225" s="36">
        <f t="shared" si="6"/>
        <v>0.88865785475024839</v>
      </c>
      <c r="N225" s="28">
        <v>1</v>
      </c>
    </row>
    <row r="226" spans="11:14" x14ac:dyDescent="0.25">
      <c r="K226" s="25">
        <v>221</v>
      </c>
      <c r="L226" s="28">
        <f t="shared" si="7"/>
        <v>0.10983451130510953</v>
      </c>
      <c r="M226" s="36">
        <f t="shared" si="6"/>
        <v>0.89016548869489043</v>
      </c>
      <c r="N226" s="28">
        <v>1</v>
      </c>
    </row>
    <row r="227" spans="11:14" x14ac:dyDescent="0.25">
      <c r="K227" s="25">
        <v>222</v>
      </c>
      <c r="L227" s="28">
        <f t="shared" si="7"/>
        <v>0.10834484873968968</v>
      </c>
      <c r="M227" s="36">
        <f t="shared" si="6"/>
        <v>0.89165515126031036</v>
      </c>
      <c r="N227" s="28">
        <v>1</v>
      </c>
    </row>
    <row r="228" spans="11:14" x14ac:dyDescent="0.25">
      <c r="K228" s="25">
        <v>223</v>
      </c>
      <c r="L228" s="28">
        <f t="shared" si="7"/>
        <v>0.10687298742422562</v>
      </c>
      <c r="M228" s="36">
        <f t="shared" si="6"/>
        <v>0.89312701257577443</v>
      </c>
      <c r="N228" s="28">
        <v>1</v>
      </c>
    </row>
    <row r="229" spans="11:14" x14ac:dyDescent="0.25">
      <c r="K229" s="25">
        <v>224</v>
      </c>
      <c r="L229" s="28">
        <f t="shared" si="7"/>
        <v>0.10541875801172047</v>
      </c>
      <c r="M229" s="36">
        <f t="shared" si="6"/>
        <v>0.89458124198827949</v>
      </c>
      <c r="N229" s="28">
        <v>1</v>
      </c>
    </row>
    <row r="230" spans="11:14" x14ac:dyDescent="0.25">
      <c r="K230" s="25">
        <v>225</v>
      </c>
      <c r="L230" s="28">
        <f t="shared" si="7"/>
        <v>0.10398199195203377</v>
      </c>
      <c r="M230" s="36">
        <f t="shared" si="6"/>
        <v>0.89601800804796627</v>
      </c>
      <c r="N230" s="28">
        <v>1</v>
      </c>
    </row>
    <row r="231" spans="11:14" x14ac:dyDescent="0.25">
      <c r="K231" s="25">
        <v>226</v>
      </c>
      <c r="L231" s="28">
        <f t="shared" si="7"/>
        <v>0.10256252150594274</v>
      </c>
      <c r="M231" s="36">
        <f t="shared" si="6"/>
        <v>0.89743747849405731</v>
      </c>
      <c r="N231" s="28">
        <v>1</v>
      </c>
    </row>
    <row r="232" spans="11:14" x14ac:dyDescent="0.25">
      <c r="K232" s="25">
        <v>227</v>
      </c>
      <c r="L232" s="28">
        <f t="shared" si="7"/>
        <v>0.10116017975868699</v>
      </c>
      <c r="M232" s="36">
        <f t="shared" si="6"/>
        <v>0.89883982024131304</v>
      </c>
      <c r="N232" s="28">
        <v>1</v>
      </c>
    </row>
    <row r="233" spans="11:14" x14ac:dyDescent="0.25">
      <c r="K233" s="25">
        <v>228</v>
      </c>
      <c r="L233" s="28">
        <f t="shared" si="7"/>
        <v>9.977480063300688E-2</v>
      </c>
      <c r="M233" s="36">
        <f t="shared" si="6"/>
        <v>0.90022519936699308</v>
      </c>
      <c r="N233" s="28">
        <v>1</v>
      </c>
    </row>
    <row r="234" spans="11:14" x14ac:dyDescent="0.25">
      <c r="K234" s="25">
        <v>229</v>
      </c>
      <c r="L234" s="28">
        <f t="shared" si="7"/>
        <v>9.8406218901688033E-2</v>
      </c>
      <c r="M234" s="36">
        <f t="shared" si="6"/>
        <v>0.90159378109831201</v>
      </c>
      <c r="N234" s="28">
        <v>1</v>
      </c>
    </row>
    <row r="235" spans="11:14" x14ac:dyDescent="0.25">
      <c r="K235" s="25">
        <v>230</v>
      </c>
      <c r="L235" s="28">
        <f t="shared" si="7"/>
        <v>9.7054270199616294E-2</v>
      </c>
      <c r="M235" s="36">
        <f t="shared" si="6"/>
        <v>0.90294572980038368</v>
      </c>
      <c r="N235" s="28">
        <v>1</v>
      </c>
    </row>
    <row r="236" spans="11:14" x14ac:dyDescent="0.25">
      <c r="K236" s="25">
        <v>231</v>
      </c>
      <c r="L236" s="28">
        <f t="shared" si="7"/>
        <v>9.5718791035357284E-2</v>
      </c>
      <c r="M236" s="36">
        <f t="shared" si="6"/>
        <v>0.9042812089646427</v>
      </c>
      <c r="N236" s="28">
        <v>1</v>
      </c>
    </row>
    <row r="237" spans="11:14" x14ac:dyDescent="0.25">
      <c r="K237" s="25">
        <v>232</v>
      </c>
      <c r="L237" s="28">
        <f t="shared" si="7"/>
        <v>9.4399618802267576E-2</v>
      </c>
      <c r="M237" s="36">
        <f t="shared" si="6"/>
        <v>0.90560038119773245</v>
      </c>
      <c r="N237" s="28">
        <v>1</v>
      </c>
    </row>
    <row r="238" spans="11:14" x14ac:dyDescent="0.25">
      <c r="K238" s="25">
        <v>233</v>
      </c>
      <c r="L238" s="28">
        <f t="shared" si="7"/>
        <v>9.309659178914878E-2</v>
      </c>
      <c r="M238" s="36">
        <f t="shared" ref="M238:M301" si="8">1-L238</f>
        <v>0.90690340821085125</v>
      </c>
      <c r="N238" s="28">
        <v>1</v>
      </c>
    </row>
    <row r="239" spans="11:14" x14ac:dyDescent="0.25">
      <c r="K239" s="25">
        <v>234</v>
      </c>
      <c r="L239" s="28">
        <f t="shared" si="7"/>
        <v>9.1809549190448064E-2</v>
      </c>
      <c r="M239" s="36">
        <f t="shared" si="8"/>
        <v>0.90819045080955196</v>
      </c>
      <c r="N239" s="28">
        <v>1</v>
      </c>
    </row>
    <row r="240" spans="11:14" x14ac:dyDescent="0.25">
      <c r="K240" s="25">
        <v>235</v>
      </c>
      <c r="L240" s="28">
        <f t="shared" si="7"/>
        <v>9.0538331116023663E-2</v>
      </c>
      <c r="M240" s="36">
        <f t="shared" si="8"/>
        <v>0.90946166888397628</v>
      </c>
      <c r="N240" s="28">
        <v>1</v>
      </c>
    </row>
    <row r="241" spans="11:14" x14ac:dyDescent="0.25">
      <c r="K241" s="25">
        <v>236</v>
      </c>
      <c r="L241" s="28">
        <f t="shared" si="7"/>
        <v>8.9282778600473553E-2</v>
      </c>
      <c r="M241" s="36">
        <f t="shared" si="8"/>
        <v>0.91071722139952649</v>
      </c>
      <c r="N241" s="28">
        <v>1</v>
      </c>
    </row>
    <row r="242" spans="11:14" x14ac:dyDescent="0.25">
      <c r="K242" s="25">
        <v>237</v>
      </c>
      <c r="L242" s="28">
        <f t="shared" si="7"/>
        <v>8.8042733612043553E-2</v>
      </c>
      <c r="M242" s="36">
        <f t="shared" si="8"/>
        <v>0.91195726638795649</v>
      </c>
      <c r="N242" s="28">
        <v>1</v>
      </c>
    </row>
    <row r="243" spans="11:14" x14ac:dyDescent="0.25">
      <c r="K243" s="25">
        <v>238</v>
      </c>
      <c r="L243" s="28">
        <f t="shared" si="7"/>
        <v>8.6818039061120914E-2</v>
      </c>
      <c r="M243" s="36">
        <f t="shared" si="8"/>
        <v>0.91318196093887904</v>
      </c>
      <c r="N243" s="28">
        <v>1</v>
      </c>
    </row>
    <row r="244" spans="11:14" x14ac:dyDescent="0.25">
      <c r="K244" s="25">
        <v>239</v>
      </c>
      <c r="L244" s="28">
        <f t="shared" si="7"/>
        <v>8.5608538808320755E-2</v>
      </c>
      <c r="M244" s="36">
        <f t="shared" si="8"/>
        <v>0.91439146119167924</v>
      </c>
      <c r="N244" s="28">
        <v>1</v>
      </c>
    </row>
    <row r="245" spans="11:14" x14ac:dyDescent="0.25">
      <c r="K245" s="25">
        <v>240</v>
      </c>
      <c r="L245" s="28">
        <f t="shared" si="7"/>
        <v>8.4414077672174806E-2</v>
      </c>
      <c r="M245" s="36">
        <f t="shared" si="8"/>
        <v>0.91558592232782521</v>
      </c>
      <c r="N245" s="28">
        <v>1</v>
      </c>
    </row>
    <row r="246" spans="11:14" x14ac:dyDescent="0.25">
      <c r="K246" s="25">
        <v>241</v>
      </c>
      <c r="L246" s="28">
        <f t="shared" si="7"/>
        <v>8.3234501436431754E-2</v>
      </c>
      <c r="M246" s="36">
        <f t="shared" si="8"/>
        <v>0.91676549856356826</v>
      </c>
      <c r="N246" s="28">
        <v>1</v>
      </c>
    </row>
    <row r="247" spans="11:14" x14ac:dyDescent="0.25">
      <c r="K247" s="25">
        <v>242</v>
      </c>
      <c r="L247" s="28">
        <f t="shared" si="7"/>
        <v>8.2069656856974718E-2</v>
      </c>
      <c r="M247" s="36">
        <f t="shared" si="8"/>
        <v>0.91793034314302524</v>
      </c>
      <c r="N247" s="28">
        <v>1</v>
      </c>
    </row>
    <row r="248" spans="11:14" x14ac:dyDescent="0.25">
      <c r="K248" s="25">
        <v>243</v>
      </c>
      <c r="L248" s="28">
        <f t="shared" si="7"/>
        <v>8.0919391668365939E-2</v>
      </c>
      <c r="M248" s="36">
        <f t="shared" si="8"/>
        <v>0.91908060833163407</v>
      </c>
      <c r="N248" s="28">
        <v>1</v>
      </c>
    </row>
    <row r="249" spans="11:14" x14ac:dyDescent="0.25">
      <c r="K249" s="25">
        <v>244</v>
      </c>
      <c r="L249" s="28">
        <f t="shared" si="7"/>
        <v>7.978355459002473E-2</v>
      </c>
      <c r="M249" s="36">
        <f t="shared" si="8"/>
        <v>0.92021644540997527</v>
      </c>
      <c r="N249" s="28">
        <v>1</v>
      </c>
    </row>
    <row r="250" spans="11:14" x14ac:dyDescent="0.25">
      <c r="K250" s="25">
        <v>245</v>
      </c>
      <c r="L250" s="28">
        <f t="shared" si="7"/>
        <v>7.8661995332049317E-2</v>
      </c>
      <c r="M250" s="36">
        <f t="shared" si="8"/>
        <v>0.92133800466795068</v>
      </c>
      <c r="N250" s="28">
        <v>1</v>
      </c>
    </row>
    <row r="251" spans="11:14" x14ac:dyDescent="0.25">
      <c r="K251" s="25">
        <v>246</v>
      </c>
      <c r="L251" s="28">
        <f t="shared" si="7"/>
        <v>7.7554564600686771E-2</v>
      </c>
      <c r="M251" s="36">
        <f t="shared" si="8"/>
        <v>0.92244543539931323</v>
      </c>
      <c r="N251" s="28">
        <v>1</v>
      </c>
    </row>
    <row r="252" spans="11:14" x14ac:dyDescent="0.25">
      <c r="K252" s="25">
        <v>247</v>
      </c>
      <c r="L252" s="28">
        <f t="shared" si="7"/>
        <v>7.6461114103458835E-2</v>
      </c>
      <c r="M252" s="36">
        <f t="shared" si="8"/>
        <v>0.92353888589654121</v>
      </c>
      <c r="N252" s="28">
        <v>1</v>
      </c>
    </row>
    <row r="253" spans="11:14" x14ac:dyDescent="0.25">
      <c r="K253" s="25">
        <v>248</v>
      </c>
      <c r="L253" s="28">
        <f t="shared" si="7"/>
        <v>7.5381496553957553E-2</v>
      </c>
      <c r="M253" s="36">
        <f t="shared" si="8"/>
        <v>0.92461850344604246</v>
      </c>
      <c r="N253" s="28">
        <v>1</v>
      </c>
    </row>
    <row r="254" spans="11:14" x14ac:dyDescent="0.25">
      <c r="K254" s="25">
        <v>249</v>
      </c>
      <c r="L254" s="28">
        <f t="shared" si="7"/>
        <v>7.4315565676305539E-2</v>
      </c>
      <c r="M254" s="36">
        <f t="shared" si="8"/>
        <v>0.92568443432369452</v>
      </c>
      <c r="N254" s="28">
        <v>1</v>
      </c>
    </row>
    <row r="255" spans="11:14" x14ac:dyDescent="0.25">
      <c r="K255" s="25">
        <v>250</v>
      </c>
      <c r="L255" s="28">
        <f t="shared" si="7"/>
        <v>7.3263176209300826E-2</v>
      </c>
      <c r="M255" s="36">
        <f t="shared" si="8"/>
        <v>0.92673682379069922</v>
      </c>
      <c r="N255" s="28">
        <v>1</v>
      </c>
    </row>
    <row r="256" spans="11:14" x14ac:dyDescent="0.25">
      <c r="K256" s="25">
        <v>251</v>
      </c>
      <c r="L256" s="28">
        <f t="shared" si="7"/>
        <v>7.2224183910245168E-2</v>
      </c>
      <c r="M256" s="36">
        <f t="shared" si="8"/>
        <v>0.92777581608975479</v>
      </c>
      <c r="N256" s="28">
        <v>1</v>
      </c>
    </row>
    <row r="257" spans="11:14" x14ac:dyDescent="0.25">
      <c r="K257" s="25">
        <v>252</v>
      </c>
      <c r="L257" s="28">
        <f t="shared" si="7"/>
        <v>7.1198445558466175E-2</v>
      </c>
      <c r="M257" s="36">
        <f t="shared" si="8"/>
        <v>0.92880155444153378</v>
      </c>
      <c r="N257" s="28">
        <v>1</v>
      </c>
    </row>
    <row r="258" spans="11:14" x14ac:dyDescent="0.25">
      <c r="K258" s="25">
        <v>253</v>
      </c>
      <c r="L258" s="28">
        <f t="shared" si="7"/>
        <v>7.0185818958539467E-2</v>
      </c>
      <c r="M258" s="36">
        <f t="shared" si="8"/>
        <v>0.92981418104146052</v>
      </c>
      <c r="N258" s="28">
        <v>1</v>
      </c>
    </row>
    <row r="259" spans="11:14" x14ac:dyDescent="0.25">
      <c r="K259" s="25">
        <v>254</v>
      </c>
      <c r="L259" s="28">
        <f t="shared" si="7"/>
        <v>6.9186162943216528E-2</v>
      </c>
      <c r="M259" s="36">
        <f t="shared" si="8"/>
        <v>0.93081383705678344</v>
      </c>
      <c r="N259" s="28">
        <v>1</v>
      </c>
    </row>
    <row r="260" spans="11:14" x14ac:dyDescent="0.25">
      <c r="K260" s="25">
        <v>255</v>
      </c>
      <c r="L260" s="28">
        <f t="shared" si="7"/>
        <v>6.8199337376067079E-2</v>
      </c>
      <c r="M260" s="36">
        <f t="shared" si="8"/>
        <v>0.93180066262393291</v>
      </c>
      <c r="N260" s="28">
        <v>1</v>
      </c>
    </row>
    <row r="261" spans="11:14" x14ac:dyDescent="0.25">
      <c r="K261" s="25">
        <v>256</v>
      </c>
      <c r="L261" s="28">
        <f t="shared" si="7"/>
        <v>6.7225203153840299E-2</v>
      </c>
      <c r="M261" s="36">
        <f t="shared" si="8"/>
        <v>0.93277479684615972</v>
      </c>
      <c r="N261" s="28">
        <v>1</v>
      </c>
    </row>
    <row r="262" spans="11:14" x14ac:dyDescent="0.25">
      <c r="K262" s="25">
        <v>257</v>
      </c>
      <c r="L262" s="28">
        <f t="shared" ref="L262:L325" si="9">EXP(-($E$9*(K262^$E$10)))</f>
        <v>6.6263622208553627E-2</v>
      </c>
      <c r="M262" s="36">
        <f t="shared" si="8"/>
        <v>0.93373637779144636</v>
      </c>
      <c r="N262" s="28">
        <v>1</v>
      </c>
    </row>
    <row r="263" spans="11:14" x14ac:dyDescent="0.25">
      <c r="K263" s="25">
        <v>258</v>
      </c>
      <c r="L263" s="28">
        <f t="shared" si="9"/>
        <v>6.5314457509312959E-2</v>
      </c>
      <c r="M263" s="36">
        <f t="shared" si="8"/>
        <v>0.93468554249068703</v>
      </c>
      <c r="N263" s="28">
        <v>1</v>
      </c>
    </row>
    <row r="264" spans="11:14" x14ac:dyDescent="0.25">
      <c r="K264" s="25">
        <v>259</v>
      </c>
      <c r="L264" s="28">
        <f t="shared" si="9"/>
        <v>6.4377573063871485E-2</v>
      </c>
      <c r="M264" s="36">
        <f t="shared" si="8"/>
        <v>0.93562242693612852</v>
      </c>
      <c r="N264" s="28">
        <v>1</v>
      </c>
    </row>
    <row r="265" spans="11:14" x14ac:dyDescent="0.25">
      <c r="K265" s="25">
        <v>260</v>
      </c>
      <c r="L265" s="28">
        <f t="shared" si="9"/>
        <v>6.3452833919935461E-2</v>
      </c>
      <c r="M265" s="36">
        <f t="shared" si="8"/>
        <v>0.9365471660800645</v>
      </c>
      <c r="N265" s="28">
        <v>1</v>
      </c>
    </row>
    <row r="266" spans="11:14" x14ac:dyDescent="0.25">
      <c r="K266" s="25">
        <v>261</v>
      </c>
      <c r="L266" s="28">
        <f t="shared" si="9"/>
        <v>6.2540106166219397E-2</v>
      </c>
      <c r="M266" s="36">
        <f t="shared" si="8"/>
        <v>0.93745989383378059</v>
      </c>
      <c r="N266" s="28">
        <v>1</v>
      </c>
    </row>
    <row r="267" spans="11:14" x14ac:dyDescent="0.25">
      <c r="K267" s="25">
        <v>262</v>
      </c>
      <c r="L267" s="28">
        <f t="shared" si="9"/>
        <v>6.163925693325932E-2</v>
      </c>
      <c r="M267" s="36">
        <f t="shared" si="8"/>
        <v>0.93836074306674067</v>
      </c>
      <c r="N267" s="28">
        <v>1</v>
      </c>
    </row>
    <row r="268" spans="11:14" x14ac:dyDescent="0.25">
      <c r="K268" s="25">
        <v>263</v>
      </c>
      <c r="L268" s="28">
        <f t="shared" si="9"/>
        <v>6.0750154393986809E-2</v>
      </c>
      <c r="M268" s="36">
        <f t="shared" si="8"/>
        <v>0.93924984560601321</v>
      </c>
      <c r="N268" s="28">
        <v>1</v>
      </c>
    </row>
    <row r="269" spans="11:14" x14ac:dyDescent="0.25">
      <c r="K269" s="25">
        <v>264</v>
      </c>
      <c r="L269" s="28">
        <f t="shared" si="9"/>
        <v>5.9872667764076445E-2</v>
      </c>
      <c r="M269" s="36">
        <f t="shared" si="8"/>
        <v>0.9401273322359236</v>
      </c>
      <c r="N269" s="28">
        <v>1</v>
      </c>
    </row>
    <row r="270" spans="11:14" x14ac:dyDescent="0.25">
      <c r="K270" s="25">
        <v>265</v>
      </c>
      <c r="L270" s="28">
        <f t="shared" si="9"/>
        <v>5.9006667302061611E-2</v>
      </c>
      <c r="M270" s="36">
        <f t="shared" si="8"/>
        <v>0.94099333269793839</v>
      </c>
      <c r="N270" s="28">
        <v>1</v>
      </c>
    </row>
    <row r="271" spans="11:14" x14ac:dyDescent="0.25">
      <c r="K271" s="25">
        <v>266</v>
      </c>
      <c r="L271" s="28">
        <f t="shared" si="9"/>
        <v>5.8152024309235384E-2</v>
      </c>
      <c r="M271" s="36">
        <f t="shared" si="8"/>
        <v>0.94184797569076462</v>
      </c>
      <c r="N271" s="28">
        <v>1</v>
      </c>
    </row>
    <row r="272" spans="11:14" x14ac:dyDescent="0.25">
      <c r="K272" s="25">
        <v>267</v>
      </c>
      <c r="L272" s="28">
        <f t="shared" si="9"/>
        <v>5.7308611129334247E-2</v>
      </c>
      <c r="M272" s="36">
        <f t="shared" si="8"/>
        <v>0.94269138887066573</v>
      </c>
      <c r="N272" s="28">
        <v>1</v>
      </c>
    </row>
    <row r="273" spans="11:14" x14ac:dyDescent="0.25">
      <c r="K273" s="25">
        <v>268</v>
      </c>
      <c r="L273" s="28">
        <f t="shared" si="9"/>
        <v>5.6476301148012928E-2</v>
      </c>
      <c r="M273" s="36">
        <f t="shared" si="8"/>
        <v>0.94352369885198706</v>
      </c>
      <c r="N273" s="28">
        <v>1</v>
      </c>
    </row>
    <row r="274" spans="11:14" x14ac:dyDescent="0.25">
      <c r="K274" s="25">
        <v>269</v>
      </c>
      <c r="L274" s="28">
        <f t="shared" si="9"/>
        <v>5.5654968792116628E-2</v>
      </c>
      <c r="M274" s="36">
        <f t="shared" si="8"/>
        <v>0.94434503120788338</v>
      </c>
      <c r="N274" s="28">
        <v>1</v>
      </c>
    </row>
    <row r="275" spans="11:14" x14ac:dyDescent="0.25">
      <c r="K275" s="25">
        <v>270</v>
      </c>
      <c r="L275" s="28">
        <f t="shared" si="9"/>
        <v>5.4844489528753163E-2</v>
      </c>
      <c r="M275" s="36">
        <f t="shared" si="8"/>
        <v>0.9451555104712468</v>
      </c>
      <c r="N275" s="28">
        <v>1</v>
      </c>
    </row>
    <row r="276" spans="11:14" x14ac:dyDescent="0.25">
      <c r="K276" s="25">
        <v>271</v>
      </c>
      <c r="L276" s="28">
        <f t="shared" si="9"/>
        <v>5.404473986417338E-2</v>
      </c>
      <c r="M276" s="36">
        <f t="shared" si="8"/>
        <v>0.94595526013582665</v>
      </c>
      <c r="N276" s="28">
        <v>1</v>
      </c>
    </row>
    <row r="277" spans="11:14" x14ac:dyDescent="0.25">
      <c r="K277" s="25">
        <v>272</v>
      </c>
      <c r="L277" s="28">
        <f t="shared" si="9"/>
        <v>5.3255597342461415E-2</v>
      </c>
      <c r="M277" s="36">
        <f t="shared" si="8"/>
        <v>0.94674440265753856</v>
      </c>
      <c r="N277" s="28">
        <v>1</v>
      </c>
    </row>
    <row r="278" spans="11:14" x14ac:dyDescent="0.25">
      <c r="K278" s="25">
        <v>273</v>
      </c>
      <c r="L278" s="28">
        <f t="shared" si="9"/>
        <v>5.2476940544043275E-2</v>
      </c>
      <c r="M278" s="36">
        <f t="shared" si="8"/>
        <v>0.94752305945595672</v>
      </c>
      <c r="N278" s="28">
        <v>1</v>
      </c>
    </row>
    <row r="279" spans="11:14" x14ac:dyDescent="0.25">
      <c r="K279" s="25">
        <v>274</v>
      </c>
      <c r="L279" s="28">
        <f t="shared" si="9"/>
        <v>5.1708649084015817E-2</v>
      </c>
      <c r="M279" s="36">
        <f t="shared" si="8"/>
        <v>0.94829135091598415</v>
      </c>
      <c r="N279" s="28">
        <v>1</v>
      </c>
    </row>
    <row r="280" spans="11:14" x14ac:dyDescent="0.25">
      <c r="K280" s="25">
        <v>275</v>
      </c>
      <c r="L280" s="28">
        <f t="shared" si="9"/>
        <v>5.0950603610302916E-2</v>
      </c>
      <c r="M280" s="36">
        <f t="shared" si="8"/>
        <v>0.9490493963896971</v>
      </c>
      <c r="N280" s="28">
        <v>1</v>
      </c>
    </row>
    <row r="281" spans="11:14" x14ac:dyDescent="0.25">
      <c r="K281" s="25">
        <v>276</v>
      </c>
      <c r="L281" s="28">
        <f t="shared" si="9"/>
        <v>5.0202685801642305E-2</v>
      </c>
      <c r="M281" s="36">
        <f t="shared" si="8"/>
        <v>0.94979731419835767</v>
      </c>
      <c r="N281" s="28">
        <v>1</v>
      </c>
    </row>
    <row r="282" spans="11:14" x14ac:dyDescent="0.25">
      <c r="K282" s="25">
        <v>277</v>
      </c>
      <c r="L282" s="28">
        <f t="shared" si="9"/>
        <v>4.946477836540758E-2</v>
      </c>
      <c r="M282" s="36">
        <f t="shared" si="8"/>
        <v>0.95053522163459236</v>
      </c>
      <c r="N282" s="28">
        <v>1</v>
      </c>
    </row>
    <row r="283" spans="11:14" x14ac:dyDescent="0.25">
      <c r="K283" s="25">
        <v>278</v>
      </c>
      <c r="L283" s="28">
        <f t="shared" si="9"/>
        <v>4.8736765035272009E-2</v>
      </c>
      <c r="M283" s="36">
        <f t="shared" si="8"/>
        <v>0.95126323496472798</v>
      </c>
      <c r="N283" s="28">
        <v>1</v>
      </c>
    </row>
    <row r="284" spans="11:14" x14ac:dyDescent="0.25">
      <c r="K284" s="25">
        <v>279</v>
      </c>
      <c r="L284" s="28">
        <f t="shared" si="9"/>
        <v>4.8018530568716009E-2</v>
      </c>
      <c r="M284" s="36">
        <f t="shared" si="8"/>
        <v>0.95198146943128403</v>
      </c>
      <c r="N284" s="28">
        <v>1</v>
      </c>
    </row>
    <row r="285" spans="11:14" x14ac:dyDescent="0.25">
      <c r="K285" s="25">
        <v>280</v>
      </c>
      <c r="L285" s="28">
        <f t="shared" si="9"/>
        <v>4.7309960744384046E-2</v>
      </c>
      <c r="M285" s="36">
        <f t="shared" si="8"/>
        <v>0.95269003925561591</v>
      </c>
      <c r="N285" s="28">
        <v>1</v>
      </c>
    </row>
    <row r="286" spans="11:14" x14ac:dyDescent="0.25">
      <c r="K286" s="25">
        <v>281</v>
      </c>
      <c r="L286" s="28">
        <f t="shared" si="9"/>
        <v>4.6610942359295152E-2</v>
      </c>
      <c r="M286" s="36">
        <f t="shared" si="8"/>
        <v>0.95338905764070481</v>
      </c>
      <c r="N286" s="28">
        <v>1</v>
      </c>
    </row>
    <row r="287" spans="11:14" x14ac:dyDescent="0.25">
      <c r="K287" s="25">
        <v>282</v>
      </c>
      <c r="L287" s="28">
        <f t="shared" si="9"/>
        <v>4.5921363225911713E-2</v>
      </c>
      <c r="M287" s="36">
        <f t="shared" si="8"/>
        <v>0.95407863677408833</v>
      </c>
      <c r="N287" s="28">
        <v>1</v>
      </c>
    </row>
    <row r="288" spans="11:14" x14ac:dyDescent="0.25">
      <c r="K288" s="25">
        <v>283</v>
      </c>
      <c r="L288" s="28">
        <f t="shared" si="9"/>
        <v>4.5241112169070091E-2</v>
      </c>
      <c r="M288" s="36">
        <f t="shared" si="8"/>
        <v>0.95475888783092988</v>
      </c>
      <c r="N288" s="28">
        <v>1</v>
      </c>
    </row>
    <row r="289" spans="11:14" x14ac:dyDescent="0.25">
      <c r="K289" s="25">
        <v>284</v>
      </c>
      <c r="L289" s="28">
        <f t="shared" si="9"/>
        <v>4.4570079022776578E-2</v>
      </c>
      <c r="M289" s="36">
        <f t="shared" si="8"/>
        <v>0.95542992097722346</v>
      </c>
      <c r="N289" s="28">
        <v>1</v>
      </c>
    </row>
    <row r="290" spans="11:14" x14ac:dyDescent="0.25">
      <c r="K290" s="25">
        <v>285</v>
      </c>
      <c r="L290" s="28">
        <f t="shared" si="9"/>
        <v>4.3908154626874911E-2</v>
      </c>
      <c r="M290" s="36">
        <f t="shared" si="8"/>
        <v>0.95609184537312508</v>
      </c>
      <c r="N290" s="28">
        <v>1</v>
      </c>
    </row>
    <row r="291" spans="11:14" x14ac:dyDescent="0.25">
      <c r="K291" s="25">
        <v>286</v>
      </c>
      <c r="L291" s="28">
        <f t="shared" si="9"/>
        <v>4.3255230823587225E-2</v>
      </c>
      <c r="M291" s="36">
        <f t="shared" si="8"/>
        <v>0.95674476917641282</v>
      </c>
      <c r="N291" s="28">
        <v>1</v>
      </c>
    </row>
    <row r="292" spans="11:14" x14ac:dyDescent="0.25">
      <c r="K292" s="25">
        <v>287</v>
      </c>
      <c r="L292" s="28">
        <f t="shared" si="9"/>
        <v>4.2611200453932456E-2</v>
      </c>
      <c r="M292" s="36">
        <f t="shared" si="8"/>
        <v>0.95738879954606759</v>
      </c>
      <c r="N292" s="28">
        <v>1</v>
      </c>
    </row>
    <row r="293" spans="11:14" x14ac:dyDescent="0.25">
      <c r="K293" s="25">
        <v>288</v>
      </c>
      <c r="L293" s="28">
        <f t="shared" si="9"/>
        <v>4.1975957354028565E-2</v>
      </c>
      <c r="M293" s="36">
        <f t="shared" si="8"/>
        <v>0.95802404264597141</v>
      </c>
      <c r="N293" s="28">
        <v>1</v>
      </c>
    </row>
    <row r="294" spans="11:14" x14ac:dyDescent="0.25">
      <c r="K294" s="25">
        <v>289</v>
      </c>
      <c r="L294" s="28">
        <f t="shared" si="9"/>
        <v>4.1349396351278177E-2</v>
      </c>
      <c r="M294" s="36">
        <f t="shared" si="8"/>
        <v>0.95865060364872179</v>
      </c>
      <c r="N294" s="28">
        <v>1</v>
      </c>
    </row>
    <row r="295" spans="11:14" x14ac:dyDescent="0.25">
      <c r="K295" s="25">
        <v>290</v>
      </c>
      <c r="L295" s="28">
        <f t="shared" si="9"/>
        <v>4.0731413260445035E-2</v>
      </c>
      <c r="M295" s="36">
        <f t="shared" si="8"/>
        <v>0.95926858673955495</v>
      </c>
      <c r="N295" s="28">
        <v>1</v>
      </c>
    </row>
    <row r="296" spans="11:14" x14ac:dyDescent="0.25">
      <c r="K296" s="25">
        <v>291</v>
      </c>
      <c r="L296" s="28">
        <f t="shared" si="9"/>
        <v>4.0121904879622625E-2</v>
      </c>
      <c r="M296" s="36">
        <f t="shared" si="8"/>
        <v>0.95987809512037736</v>
      </c>
      <c r="N296" s="28">
        <v>1</v>
      </c>
    </row>
    <row r="297" spans="11:14" x14ac:dyDescent="0.25">
      <c r="K297" s="25">
        <v>292</v>
      </c>
      <c r="L297" s="28">
        <f t="shared" si="9"/>
        <v>3.9520768986100824E-2</v>
      </c>
      <c r="M297" s="36">
        <f t="shared" si="8"/>
        <v>0.9604792310138992</v>
      </c>
      <c r="N297" s="28">
        <v>1</v>
      </c>
    </row>
    <row r="298" spans="11:14" x14ac:dyDescent="0.25">
      <c r="K298" s="25">
        <v>293</v>
      </c>
      <c r="L298" s="28">
        <f t="shared" si="9"/>
        <v>3.8927904332129649E-2</v>
      </c>
      <c r="M298" s="36">
        <f t="shared" si="8"/>
        <v>0.96107209566787033</v>
      </c>
      <c r="N298" s="28">
        <v>1</v>
      </c>
    </row>
    <row r="299" spans="11:14" x14ac:dyDescent="0.25">
      <c r="K299" s="25">
        <v>294</v>
      </c>
      <c r="L299" s="28">
        <f t="shared" si="9"/>
        <v>3.8343210640590507E-2</v>
      </c>
      <c r="M299" s="36">
        <f t="shared" si="8"/>
        <v>0.96165678935940946</v>
      </c>
      <c r="N299" s="28">
        <v>1</v>
      </c>
    </row>
    <row r="300" spans="11:14" x14ac:dyDescent="0.25">
      <c r="K300" s="25">
        <v>295</v>
      </c>
      <c r="L300" s="28">
        <f t="shared" si="9"/>
        <v>3.7766588600569737E-2</v>
      </c>
      <c r="M300" s="36">
        <f t="shared" si="8"/>
        <v>0.96223341139943031</v>
      </c>
      <c r="N300" s="28">
        <v>1</v>
      </c>
    </row>
    <row r="301" spans="11:14" x14ac:dyDescent="0.25">
      <c r="K301" s="25">
        <v>296</v>
      </c>
      <c r="L301" s="28">
        <f t="shared" si="9"/>
        <v>3.7197939862846925E-2</v>
      </c>
      <c r="M301" s="36">
        <f t="shared" si="8"/>
        <v>0.96280206013715308</v>
      </c>
      <c r="N301" s="28">
        <v>1</v>
      </c>
    </row>
    <row r="302" spans="11:14" x14ac:dyDescent="0.25">
      <c r="K302" s="25">
        <v>297</v>
      </c>
      <c r="L302" s="28">
        <f t="shared" si="9"/>
        <v>3.6637167035292101E-2</v>
      </c>
      <c r="M302" s="36">
        <f t="shared" ref="M302:M365" si="10">1-L302</f>
        <v>0.96336283296470793</v>
      </c>
      <c r="N302" s="28">
        <v>1</v>
      </c>
    </row>
    <row r="303" spans="11:14" x14ac:dyDescent="0.25">
      <c r="K303" s="25">
        <v>298</v>
      </c>
      <c r="L303" s="28">
        <f t="shared" si="9"/>
        <v>3.6084173678183319E-2</v>
      </c>
      <c r="M303" s="36">
        <f t="shared" si="10"/>
        <v>0.96391582632181672</v>
      </c>
      <c r="N303" s="28">
        <v>1</v>
      </c>
    </row>
    <row r="304" spans="11:14" x14ac:dyDescent="0.25">
      <c r="K304" s="25">
        <v>299</v>
      </c>
      <c r="L304" s="28">
        <f t="shared" si="9"/>
        <v>3.5538864299441239E-2</v>
      </c>
      <c r="M304" s="36">
        <f t="shared" si="10"/>
        <v>0.9644611357005588</v>
      </c>
      <c r="N304" s="28">
        <v>1</v>
      </c>
    </row>
    <row r="305" spans="11:14" x14ac:dyDescent="0.25">
      <c r="K305" s="25">
        <v>300</v>
      </c>
      <c r="L305" s="28">
        <f t="shared" si="9"/>
        <v>3.5001144349787967E-2</v>
      </c>
      <c r="M305" s="36">
        <f t="shared" si="10"/>
        <v>0.96499885565021204</v>
      </c>
      <c r="N305" s="28">
        <v>1</v>
      </c>
    </row>
    <row r="306" spans="11:14" x14ac:dyDescent="0.25">
      <c r="K306" s="25">
        <v>301</v>
      </c>
      <c r="L306" s="28">
        <f t="shared" si="9"/>
        <v>3.4470920217830103E-2</v>
      </c>
      <c r="M306" s="36">
        <f t="shared" si="10"/>
        <v>0.96552907978216984</v>
      </c>
      <c r="N306" s="28">
        <v>1</v>
      </c>
    </row>
    <row r="307" spans="11:14" x14ac:dyDescent="0.25">
      <c r="K307" s="25">
        <v>302</v>
      </c>
      <c r="L307" s="28">
        <f t="shared" si="9"/>
        <v>3.3948099225072546E-2</v>
      </c>
      <c r="M307" s="36">
        <f t="shared" si="10"/>
        <v>0.96605190077492742</v>
      </c>
      <c r="N307" s="28">
        <v>1</v>
      </c>
    </row>
    <row r="308" spans="11:14" x14ac:dyDescent="0.25">
      <c r="K308" s="25">
        <v>303</v>
      </c>
      <c r="L308" s="28">
        <f t="shared" si="9"/>
        <v>3.3432589620861659E-2</v>
      </c>
      <c r="M308" s="36">
        <f t="shared" si="10"/>
        <v>0.96656741037913829</v>
      </c>
      <c r="N308" s="28">
        <v>1</v>
      </c>
    </row>
    <row r="309" spans="11:14" x14ac:dyDescent="0.25">
      <c r="K309" s="25">
        <v>304</v>
      </c>
      <c r="L309" s="28">
        <f t="shared" si="9"/>
        <v>3.292430057726399E-2</v>
      </c>
      <c r="M309" s="36">
        <f t="shared" si="10"/>
        <v>0.96707569942273597</v>
      </c>
      <c r="N309" s="28">
        <v>1</v>
      </c>
    </row>
    <row r="310" spans="11:14" x14ac:dyDescent="0.25">
      <c r="K310" s="25">
        <v>305</v>
      </c>
      <c r="L310" s="28">
        <f t="shared" si="9"/>
        <v>3.2423142183882016E-2</v>
      </c>
      <c r="M310" s="36">
        <f t="shared" si="10"/>
        <v>0.96757685781611802</v>
      </c>
      <c r="N310" s="28">
        <v>1</v>
      </c>
    </row>
    <row r="311" spans="11:14" x14ac:dyDescent="0.25">
      <c r="K311" s="25">
        <v>306</v>
      </c>
      <c r="L311" s="28">
        <f t="shared" si="9"/>
        <v>3.1929025442609192E-2</v>
      </c>
      <c r="M311" s="36">
        <f t="shared" si="10"/>
        <v>0.96807097455739077</v>
      </c>
      <c r="N311" s="28">
        <v>1</v>
      </c>
    </row>
    <row r="312" spans="11:14" x14ac:dyDescent="0.25">
      <c r="K312" s="25">
        <v>307</v>
      </c>
      <c r="L312" s="28">
        <f t="shared" si="9"/>
        <v>3.1441862262327945E-2</v>
      </c>
      <c r="M312" s="36">
        <f t="shared" si="10"/>
        <v>0.96855813773767208</v>
      </c>
      <c r="N312" s="28">
        <v>1</v>
      </c>
    </row>
    <row r="313" spans="11:14" x14ac:dyDescent="0.25">
      <c r="K313" s="25">
        <v>308</v>
      </c>
      <c r="L313" s="28">
        <f t="shared" si="9"/>
        <v>3.0961565453552265E-2</v>
      </c>
      <c r="M313" s="36">
        <f t="shared" si="10"/>
        <v>0.96903843454644778</v>
      </c>
      <c r="N313" s="28">
        <v>1</v>
      </c>
    </row>
    <row r="314" spans="11:14" x14ac:dyDescent="0.25">
      <c r="K314" s="25">
        <v>309</v>
      </c>
      <c r="L314" s="28">
        <f t="shared" si="9"/>
        <v>3.0488048723018725E-2</v>
      </c>
      <c r="M314" s="36">
        <f t="shared" si="10"/>
        <v>0.96951195127698131</v>
      </c>
      <c r="N314" s="28">
        <v>1</v>
      </c>
    </row>
    <row r="315" spans="11:14" x14ac:dyDescent="0.25">
      <c r="K315" s="25">
        <v>310</v>
      </c>
      <c r="L315" s="28">
        <f t="shared" si="9"/>
        <v>3.0021226668226868E-2</v>
      </c>
      <c r="M315" s="36">
        <f t="shared" si="10"/>
        <v>0.96997877333177318</v>
      </c>
      <c r="N315" s="28">
        <v>1</v>
      </c>
    </row>
    <row r="316" spans="11:14" x14ac:dyDescent="0.25">
      <c r="K316" s="25">
        <v>311</v>
      </c>
      <c r="L316" s="28">
        <f t="shared" si="9"/>
        <v>2.9561014771932039E-2</v>
      </c>
      <c r="M316" s="36">
        <f t="shared" si="10"/>
        <v>0.97043898522806793</v>
      </c>
      <c r="N316" s="28">
        <v>1</v>
      </c>
    </row>
    <row r="317" spans="11:14" x14ac:dyDescent="0.25">
      <c r="K317" s="25">
        <v>312</v>
      </c>
      <c r="L317" s="28">
        <f t="shared" si="9"/>
        <v>2.9107329396593815E-2</v>
      </c>
      <c r="M317" s="36">
        <f t="shared" si="10"/>
        <v>0.97089267060340623</v>
      </c>
      <c r="N317" s="28">
        <v>1</v>
      </c>
    </row>
    <row r="318" spans="11:14" x14ac:dyDescent="0.25">
      <c r="K318" s="25">
        <v>313</v>
      </c>
      <c r="L318" s="28">
        <f t="shared" si="9"/>
        <v>2.8660087778781596E-2</v>
      </c>
      <c r="M318" s="36">
        <f t="shared" si="10"/>
        <v>0.9713399122212184</v>
      </c>
      <c r="N318" s="28">
        <v>1</v>
      </c>
    </row>
    <row r="319" spans="11:14" x14ac:dyDescent="0.25">
      <c r="K319" s="25">
        <v>314</v>
      </c>
      <c r="L319" s="28">
        <f t="shared" si="9"/>
        <v>2.8219208023539256E-2</v>
      </c>
      <c r="M319" s="36">
        <f t="shared" si="10"/>
        <v>0.97178079197646072</v>
      </c>
      <c r="N319" s="28">
        <v>1</v>
      </c>
    </row>
    <row r="320" spans="11:14" x14ac:dyDescent="0.25">
      <c r="K320" s="25">
        <v>315</v>
      </c>
      <c r="L320" s="28">
        <f t="shared" si="9"/>
        <v>2.7784609098712124E-2</v>
      </c>
      <c r="M320" s="36">
        <f t="shared" si="10"/>
        <v>0.97221539090128783</v>
      </c>
      <c r="N320" s="28">
        <v>1</v>
      </c>
    </row>
    <row r="321" spans="11:14" x14ac:dyDescent="0.25">
      <c r="K321" s="25">
        <v>316</v>
      </c>
      <c r="L321" s="28">
        <f t="shared" si="9"/>
        <v>2.735621082923783E-2</v>
      </c>
      <c r="M321" s="36">
        <f t="shared" si="10"/>
        <v>0.97264378917076222</v>
      </c>
      <c r="N321" s="28">
        <v>1</v>
      </c>
    </row>
    <row r="322" spans="11:14" x14ac:dyDescent="0.25">
      <c r="K322" s="25">
        <v>317</v>
      </c>
      <c r="L322" s="28">
        <f t="shared" si="9"/>
        <v>2.6933933891403486E-2</v>
      </c>
      <c r="M322" s="36">
        <f t="shared" si="10"/>
        <v>0.97306606610859647</v>
      </c>
      <c r="N322" s="28">
        <v>1</v>
      </c>
    </row>
    <row r="323" spans="11:14" x14ac:dyDescent="0.25">
      <c r="K323" s="25">
        <v>318</v>
      </c>
      <c r="L323" s="28">
        <f t="shared" si="9"/>
        <v>2.6517699807070413E-2</v>
      </c>
      <c r="M323" s="36">
        <f t="shared" si="10"/>
        <v>0.97348230019292958</v>
      </c>
      <c r="N323" s="28">
        <v>1</v>
      </c>
    </row>
    <row r="324" spans="11:14" x14ac:dyDescent="0.25">
      <c r="K324" s="25">
        <v>319</v>
      </c>
      <c r="L324" s="28">
        <f t="shared" si="9"/>
        <v>2.6107430937870768E-2</v>
      </c>
      <c r="M324" s="36">
        <f t="shared" si="10"/>
        <v>0.97389256906212918</v>
      </c>
      <c r="N324" s="28">
        <v>1</v>
      </c>
    </row>
    <row r="325" spans="11:14" x14ac:dyDescent="0.25">
      <c r="K325" s="25">
        <v>320</v>
      </c>
      <c r="L325" s="28">
        <f t="shared" si="9"/>
        <v>2.5703050479374757E-2</v>
      </c>
      <c r="M325" s="36">
        <f t="shared" si="10"/>
        <v>0.97429694952062529</v>
      </c>
      <c r="N325" s="28">
        <v>1</v>
      </c>
    </row>
    <row r="326" spans="11:14" x14ac:dyDescent="0.25">
      <c r="K326" s="25">
        <v>321</v>
      </c>
      <c r="L326" s="28">
        <f t="shared" ref="L326:L389" si="11">EXP(-($E$9*(K326^$E$10)))</f>
        <v>2.5304482455233049E-2</v>
      </c>
      <c r="M326" s="36">
        <f t="shared" si="10"/>
        <v>0.97469551754476691</v>
      </c>
      <c r="N326" s="28">
        <v>1</v>
      </c>
    </row>
    <row r="327" spans="11:14" x14ac:dyDescent="0.25">
      <c r="K327" s="25">
        <v>322</v>
      </c>
      <c r="L327" s="28">
        <f t="shared" si="11"/>
        <v>2.4911651711295734E-2</v>
      </c>
      <c r="M327" s="36">
        <f t="shared" si="10"/>
        <v>0.97508834828870428</v>
      </c>
      <c r="N327" s="28">
        <v>1</v>
      </c>
    </row>
    <row r="328" spans="11:14" x14ac:dyDescent="0.25">
      <c r="K328" s="25">
        <v>323</v>
      </c>
      <c r="L328" s="28">
        <f t="shared" si="11"/>
        <v>2.4524483909708572E-2</v>
      </c>
      <c r="M328" s="36">
        <f t="shared" si="10"/>
        <v>0.97547551609029148</v>
      </c>
      <c r="N328" s="28">
        <v>1</v>
      </c>
    </row>
    <row r="329" spans="11:14" x14ac:dyDescent="0.25">
      <c r="K329" s="25">
        <v>324</v>
      </c>
      <c r="L329" s="28">
        <f t="shared" si="11"/>
        <v>2.4142905522989713E-2</v>
      </c>
      <c r="M329" s="36">
        <f t="shared" si="10"/>
        <v>0.9758570944770103</v>
      </c>
      <c r="N329" s="28">
        <v>1</v>
      </c>
    </row>
    <row r="330" spans="11:14" x14ac:dyDescent="0.25">
      <c r="K330" s="25">
        <v>325</v>
      </c>
      <c r="L330" s="28">
        <f t="shared" si="11"/>
        <v>2.3766843828088132E-2</v>
      </c>
      <c r="M330" s="36">
        <f t="shared" si="10"/>
        <v>0.97623315617191186</v>
      </c>
      <c r="N330" s="28">
        <v>1</v>
      </c>
    </row>
    <row r="331" spans="11:14" x14ac:dyDescent="0.25">
      <c r="K331" s="25">
        <v>326</v>
      </c>
      <c r="L331" s="28">
        <f t="shared" si="11"/>
        <v>2.3396226900425445E-2</v>
      </c>
      <c r="M331" s="36">
        <f t="shared" si="10"/>
        <v>0.97660377309957458</v>
      </c>
      <c r="N331" s="28">
        <v>1</v>
      </c>
    </row>
    <row r="332" spans="11:14" x14ac:dyDescent="0.25">
      <c r="K332" s="25">
        <v>327</v>
      </c>
      <c r="L332" s="28">
        <f t="shared" si="11"/>
        <v>2.3030983607923213E-2</v>
      </c>
      <c r="M332" s="36">
        <f t="shared" si="10"/>
        <v>0.97696901639207678</v>
      </c>
      <c r="N332" s="28">
        <v>1</v>
      </c>
    </row>
    <row r="333" spans="11:14" x14ac:dyDescent="0.25">
      <c r="K333" s="25">
        <v>328</v>
      </c>
      <c r="L333" s="28">
        <f t="shared" si="11"/>
        <v>2.2671043605016171E-2</v>
      </c>
      <c r="M333" s="36">
        <f t="shared" si="10"/>
        <v>0.97732895639498385</v>
      </c>
      <c r="N333" s="28">
        <v>1</v>
      </c>
    </row>
    <row r="334" spans="11:14" x14ac:dyDescent="0.25">
      <c r="K334" s="25">
        <v>329</v>
      </c>
      <c r="L334" s="28">
        <f t="shared" si="11"/>
        <v>2.2316337326655812E-2</v>
      </c>
      <c r="M334" s="36">
        <f t="shared" si="10"/>
        <v>0.97768366267334417</v>
      </c>
      <c r="N334" s="28">
        <v>1</v>
      </c>
    </row>
    <row r="335" spans="11:14" x14ac:dyDescent="0.25">
      <c r="K335" s="25">
        <v>330</v>
      </c>
      <c r="L335" s="28">
        <f t="shared" si="11"/>
        <v>2.1966795982301779E-2</v>
      </c>
      <c r="M335" s="36">
        <f t="shared" si="10"/>
        <v>0.97803320401769822</v>
      </c>
      <c r="N335" s="28">
        <v>1</v>
      </c>
    </row>
    <row r="336" spans="11:14" x14ac:dyDescent="0.25">
      <c r="K336" s="25">
        <v>331</v>
      </c>
      <c r="L336" s="28">
        <f t="shared" si="11"/>
        <v>2.1622351549907149E-2</v>
      </c>
      <c r="M336" s="36">
        <f t="shared" si="10"/>
        <v>0.9783776484500929</v>
      </c>
      <c r="N336" s="28">
        <v>1</v>
      </c>
    </row>
    <row r="337" spans="11:14" x14ac:dyDescent="0.25">
      <c r="K337" s="25">
        <v>332</v>
      </c>
      <c r="L337" s="28">
        <f t="shared" si="11"/>
        <v>2.1282936769895337E-2</v>
      </c>
      <c r="M337" s="36">
        <f t="shared" si="10"/>
        <v>0.97871706323010466</v>
      </c>
      <c r="N337" s="28">
        <v>1</v>
      </c>
    </row>
    <row r="338" spans="11:14" x14ac:dyDescent="0.25">
      <c r="K338" s="25">
        <v>333</v>
      </c>
      <c r="L338" s="28">
        <f t="shared" si="11"/>
        <v>2.094848513913208E-2</v>
      </c>
      <c r="M338" s="36">
        <f t="shared" si="10"/>
        <v>0.97905151486086794</v>
      </c>
      <c r="N338" s="28">
        <v>1</v>
      </c>
    </row>
    <row r="339" spans="11:14" x14ac:dyDescent="0.25">
      <c r="K339" s="25">
        <v>334</v>
      </c>
      <c r="L339" s="28">
        <f t="shared" si="11"/>
        <v>2.061893090489425E-2</v>
      </c>
      <c r="M339" s="36">
        <f t="shared" si="10"/>
        <v>0.97938106909510569</v>
      </c>
      <c r="N339" s="28">
        <v>1</v>
      </c>
    </row>
    <row r="340" spans="11:14" x14ac:dyDescent="0.25">
      <c r="K340" s="25">
        <v>335</v>
      </c>
      <c r="L340" s="28">
        <f t="shared" si="11"/>
        <v>2.0294209058835139E-2</v>
      </c>
      <c r="M340" s="36">
        <f t="shared" si="10"/>
        <v>0.97970579094116483</v>
      </c>
      <c r="N340" s="28">
        <v>1</v>
      </c>
    </row>
    <row r="341" spans="11:14" x14ac:dyDescent="0.25">
      <c r="K341" s="25">
        <v>336</v>
      </c>
      <c r="L341" s="28">
        <f t="shared" si="11"/>
        <v>1.9974255330948893E-2</v>
      </c>
      <c r="M341" s="36">
        <f t="shared" si="10"/>
        <v>0.98002574466905112</v>
      </c>
      <c r="N341" s="28">
        <v>1</v>
      </c>
    </row>
    <row r="342" spans="11:14" x14ac:dyDescent="0.25">
      <c r="K342" s="25">
        <v>337</v>
      </c>
      <c r="L342" s="28">
        <f t="shared" si="11"/>
        <v>1.9659006183536075E-2</v>
      </c>
      <c r="M342" s="36">
        <f t="shared" si="10"/>
        <v>0.98034099381646389</v>
      </c>
      <c r="N342" s="28">
        <v>1</v>
      </c>
    </row>
    <row r="343" spans="11:14" x14ac:dyDescent="0.25">
      <c r="K343" s="25">
        <v>338</v>
      </c>
      <c r="L343" s="28">
        <f t="shared" si="11"/>
        <v>1.9348398805169389E-2</v>
      </c>
      <c r="M343" s="36">
        <f t="shared" si="10"/>
        <v>0.98065160119483064</v>
      </c>
      <c r="N343" s="28">
        <v>1</v>
      </c>
    </row>
    <row r="344" spans="11:14" x14ac:dyDescent="0.25">
      <c r="K344" s="25">
        <v>339</v>
      </c>
      <c r="L344" s="28">
        <f t="shared" si="11"/>
        <v>1.9042371104663443E-2</v>
      </c>
      <c r="M344" s="36">
        <f t="shared" si="10"/>
        <v>0.98095762889533655</v>
      </c>
      <c r="N344" s="28">
        <v>1</v>
      </c>
    </row>
    <row r="345" spans="11:14" x14ac:dyDescent="0.25">
      <c r="K345" s="25">
        <v>340</v>
      </c>
      <c r="L345" s="28">
        <f t="shared" si="11"/>
        <v>1.8740861705047497E-2</v>
      </c>
      <c r="M345" s="36">
        <f t="shared" si="10"/>
        <v>0.98125913829495248</v>
      </c>
      <c r="N345" s="28">
        <v>1</v>
      </c>
    </row>
    <row r="346" spans="11:14" x14ac:dyDescent="0.25">
      <c r="K346" s="25">
        <v>341</v>
      </c>
      <c r="L346" s="28">
        <f t="shared" si="11"/>
        <v>1.8443809937544561E-2</v>
      </c>
      <c r="M346" s="36">
        <f t="shared" si="10"/>
        <v>0.98155619006245542</v>
      </c>
      <c r="N346" s="28">
        <v>1</v>
      </c>
    </row>
    <row r="347" spans="11:14" x14ac:dyDescent="0.25">
      <c r="K347" s="25">
        <v>342</v>
      </c>
      <c r="L347" s="28">
        <f t="shared" si="11"/>
        <v>1.8151155835555783E-2</v>
      </c>
      <c r="M347" s="36">
        <f t="shared" si="10"/>
        <v>0.98184884416444418</v>
      </c>
      <c r="N347" s="28">
        <v>1</v>
      </c>
    </row>
    <row r="348" spans="11:14" x14ac:dyDescent="0.25">
      <c r="K348" s="25">
        <v>343</v>
      </c>
      <c r="L348" s="28">
        <f t="shared" si="11"/>
        <v>1.7862840128653273E-2</v>
      </c>
      <c r="M348" s="36">
        <f t="shared" si="10"/>
        <v>0.98213715987134675</v>
      </c>
      <c r="N348" s="28">
        <v>1</v>
      </c>
    </row>
    <row r="349" spans="11:14" x14ac:dyDescent="0.25">
      <c r="K349" s="25">
        <v>344</v>
      </c>
      <c r="L349" s="28">
        <f t="shared" si="11"/>
        <v>1.7578804236581112E-2</v>
      </c>
      <c r="M349" s="36">
        <f t="shared" si="10"/>
        <v>0.98242119576341891</v>
      </c>
      <c r="N349" s="28">
        <v>1</v>
      </c>
    </row>
    <row r="350" spans="11:14" x14ac:dyDescent="0.25">
      <c r="K350" s="25">
        <v>345</v>
      </c>
      <c r="L350" s="28">
        <f t="shared" si="11"/>
        <v>1.7298990263266669E-2</v>
      </c>
      <c r="M350" s="36">
        <f t="shared" si="10"/>
        <v>0.98270100973673336</v>
      </c>
      <c r="N350" s="28">
        <v>1</v>
      </c>
    </row>
    <row r="351" spans="11:14" x14ac:dyDescent="0.25">
      <c r="K351" s="25">
        <v>346</v>
      </c>
      <c r="L351" s="28">
        <f t="shared" si="11"/>
        <v>1.7023340990842066E-2</v>
      </c>
      <c r="M351" s="36">
        <f t="shared" si="10"/>
        <v>0.98297665900915798</v>
      </c>
      <c r="N351" s="28">
        <v>1</v>
      </c>
    </row>
    <row r="352" spans="11:14" x14ac:dyDescent="0.25">
      <c r="K352" s="25">
        <v>347</v>
      </c>
      <c r="L352" s="28">
        <f t="shared" si="11"/>
        <v>1.675179987367776E-2</v>
      </c>
      <c r="M352" s="36">
        <f t="shared" si="10"/>
        <v>0.98324820012632219</v>
      </c>
      <c r="N352" s="28">
        <v>1</v>
      </c>
    </row>
    <row r="353" spans="11:14" x14ac:dyDescent="0.25">
      <c r="K353" s="25">
        <v>348</v>
      </c>
      <c r="L353" s="28">
        <f t="shared" si="11"/>
        <v>1.6484311032428939E-2</v>
      </c>
      <c r="M353" s="36">
        <f t="shared" si="10"/>
        <v>0.98351568896757102</v>
      </c>
      <c r="N353" s="28">
        <v>1</v>
      </c>
    </row>
    <row r="354" spans="11:14" x14ac:dyDescent="0.25">
      <c r="K354" s="25">
        <v>349</v>
      </c>
      <c r="L354" s="28">
        <f t="shared" si="11"/>
        <v>1.6220819248096225E-2</v>
      </c>
      <c r="M354" s="36">
        <f t="shared" si="10"/>
        <v>0.98377918075190374</v>
      </c>
      <c r="N354" s="28">
        <v>1</v>
      </c>
    </row>
    <row r="355" spans="11:14" x14ac:dyDescent="0.25">
      <c r="K355" s="25">
        <v>350</v>
      </c>
      <c r="L355" s="28">
        <f t="shared" si="11"/>
        <v>1.5961269956099859E-2</v>
      </c>
      <c r="M355" s="36">
        <f t="shared" si="10"/>
        <v>0.98403873004390019</v>
      </c>
      <c r="N355" s="28">
        <v>1</v>
      </c>
    </row>
    <row r="356" spans="11:14" x14ac:dyDescent="0.25">
      <c r="K356" s="25">
        <v>351</v>
      </c>
      <c r="L356" s="28">
        <f t="shared" si="11"/>
        <v>1.5705609240371104E-2</v>
      </c>
      <c r="M356" s="36">
        <f t="shared" si="10"/>
        <v>0.98429439075962888</v>
      </c>
      <c r="N356" s="28">
        <v>1</v>
      </c>
    </row>
    <row r="357" spans="11:14" x14ac:dyDescent="0.25">
      <c r="K357" s="25">
        <v>352</v>
      </c>
      <c r="L357" s="28">
        <f t="shared" si="11"/>
        <v>1.5453783827458519E-2</v>
      </c>
      <c r="M357" s="36">
        <f t="shared" si="10"/>
        <v>0.98454621617254146</v>
      </c>
      <c r="N357" s="28">
        <v>1</v>
      </c>
    </row>
    <row r="358" spans="11:14" x14ac:dyDescent="0.25">
      <c r="K358" s="25">
        <v>353</v>
      </c>
      <c r="L358" s="28">
        <f t="shared" si="11"/>
        <v>1.5205741080653371E-2</v>
      </c>
      <c r="M358" s="36">
        <f t="shared" si="10"/>
        <v>0.98479425891934658</v>
      </c>
      <c r="N358" s="28">
        <v>1</v>
      </c>
    </row>
    <row r="359" spans="11:14" x14ac:dyDescent="0.25">
      <c r="K359" s="25">
        <v>354</v>
      </c>
      <c r="L359" s="28">
        <f t="shared" si="11"/>
        <v>1.4961428994131725E-2</v>
      </c>
      <c r="M359" s="36">
        <f t="shared" si="10"/>
        <v>0.98503857100586822</v>
      </c>
      <c r="N359" s="28">
        <v>1</v>
      </c>
    </row>
    <row r="360" spans="11:14" x14ac:dyDescent="0.25">
      <c r="K360" s="25">
        <v>355</v>
      </c>
      <c r="L360" s="28">
        <f t="shared" si="11"/>
        <v>1.472079618711609E-2</v>
      </c>
      <c r="M360" s="36">
        <f t="shared" si="10"/>
        <v>0.98527920381288392</v>
      </c>
      <c r="N360" s="28">
        <v>1</v>
      </c>
    </row>
    <row r="361" spans="11:14" x14ac:dyDescent="0.25">
      <c r="K361" s="25">
        <v>356</v>
      </c>
      <c r="L361" s="28">
        <f t="shared" si="11"/>
        <v>1.4483791898057489E-2</v>
      </c>
      <c r="M361" s="36">
        <f t="shared" si="10"/>
        <v>0.98551620810194251</v>
      </c>
      <c r="N361" s="28">
        <v>1</v>
      </c>
    </row>
    <row r="362" spans="11:14" x14ac:dyDescent="0.25">
      <c r="K362" s="25">
        <v>357</v>
      </c>
      <c r="L362" s="28">
        <f t="shared" si="11"/>
        <v>1.4250365978837047E-2</v>
      </c>
      <c r="M362" s="36">
        <f t="shared" si="10"/>
        <v>0.985749634021163</v>
      </c>
      <c r="N362" s="28">
        <v>1</v>
      </c>
    </row>
    <row r="363" spans="11:14" x14ac:dyDescent="0.25">
      <c r="K363" s="25">
        <v>358</v>
      </c>
      <c r="L363" s="28">
        <f t="shared" si="11"/>
        <v>1.4020468888989539E-2</v>
      </c>
      <c r="M363" s="36">
        <f t="shared" si="10"/>
        <v>0.98597953111101044</v>
      </c>
      <c r="N363" s="28">
        <v>1</v>
      </c>
    </row>
    <row r="364" spans="11:14" x14ac:dyDescent="0.25">
      <c r="K364" s="25">
        <v>359</v>
      </c>
      <c r="L364" s="28">
        <f t="shared" si="11"/>
        <v>1.3794051689948785E-2</v>
      </c>
      <c r="M364" s="36">
        <f t="shared" si="10"/>
        <v>0.98620594831005126</v>
      </c>
      <c r="N364" s="28">
        <v>1</v>
      </c>
    </row>
    <row r="365" spans="11:14" x14ac:dyDescent="0.25">
      <c r="K365" s="25">
        <v>360</v>
      </c>
      <c r="L365" s="28">
        <f t="shared" si="11"/>
        <v>1.3571066039315391E-2</v>
      </c>
      <c r="M365" s="36">
        <f t="shared" si="10"/>
        <v>0.98642893396068465</v>
      </c>
      <c r="N365" s="28">
        <v>1</v>
      </c>
    </row>
    <row r="366" spans="11:14" x14ac:dyDescent="0.25">
      <c r="K366" s="25">
        <v>361</v>
      </c>
      <c r="L366" s="28">
        <f t="shared" si="11"/>
        <v>1.3351464185148766E-2</v>
      </c>
      <c r="M366" s="36">
        <f t="shared" ref="M366:M405" si="12">1-L366</f>
        <v>0.98664853581485124</v>
      </c>
      <c r="N366" s="28">
        <v>1</v>
      </c>
    </row>
    <row r="367" spans="11:14" x14ac:dyDescent="0.25">
      <c r="K367" s="25">
        <v>362</v>
      </c>
      <c r="L367" s="28">
        <f t="shared" si="11"/>
        <v>1.3135198960281445E-2</v>
      </c>
      <c r="M367" s="36">
        <f t="shared" si="12"/>
        <v>0.98686480103971852</v>
      </c>
      <c r="N367" s="28">
        <v>1</v>
      </c>
    </row>
    <row r="368" spans="11:14" x14ac:dyDescent="0.25">
      <c r="K368" s="25">
        <v>363</v>
      </c>
      <c r="L368" s="28">
        <f t="shared" si="11"/>
        <v>1.2922223776660111E-2</v>
      </c>
      <c r="M368" s="36">
        <f t="shared" si="12"/>
        <v>0.98707777622333992</v>
      </c>
      <c r="N368" s="28">
        <v>1</v>
      </c>
    </row>
    <row r="369" spans="11:14" x14ac:dyDescent="0.25">
      <c r="K369" s="25">
        <v>364</v>
      </c>
      <c r="L369" s="28">
        <f t="shared" si="11"/>
        <v>1.2712492619709893E-2</v>
      </c>
      <c r="M369" s="36">
        <f t="shared" si="12"/>
        <v>0.98728750738029014</v>
      </c>
      <c r="N369" s="28">
        <v>1</v>
      </c>
    </row>
    <row r="370" spans="11:14" x14ac:dyDescent="0.25">
      <c r="K370" s="25">
        <v>365</v>
      </c>
      <c r="L370" s="28">
        <f t="shared" si="11"/>
        <v>1.2505960042725873E-2</v>
      </c>
      <c r="M370" s="36">
        <f t="shared" si="12"/>
        <v>0.98749403995727414</v>
      </c>
      <c r="N370" s="28">
        <v>1</v>
      </c>
    </row>
    <row r="371" spans="11:14" x14ac:dyDescent="0.25">
      <c r="K371" s="25">
        <v>366</v>
      </c>
      <c r="L371" s="28">
        <f t="shared" si="11"/>
        <v>1.230258116128995E-2</v>
      </c>
      <c r="M371" s="36">
        <f t="shared" si="12"/>
        <v>0.9876974188387101</v>
      </c>
      <c r="N371" s="28">
        <v>1</v>
      </c>
    </row>
    <row r="372" spans="11:14" x14ac:dyDescent="0.25">
      <c r="K372" s="25">
        <v>367</v>
      </c>
      <c r="L372" s="28">
        <f t="shared" si="11"/>
        <v>1.2102311647714917E-2</v>
      </c>
      <c r="M372" s="36">
        <f t="shared" si="12"/>
        <v>0.98789768835228509</v>
      </c>
      <c r="N372" s="28">
        <v>1</v>
      </c>
    </row>
    <row r="373" spans="11:14" x14ac:dyDescent="0.25">
      <c r="K373" s="25">
        <v>368</v>
      </c>
      <c r="L373" s="28">
        <f t="shared" si="11"/>
        <v>1.1905107725516312E-2</v>
      </c>
      <c r="M373" s="36">
        <f t="shared" si="12"/>
        <v>0.98809489227448366</v>
      </c>
      <c r="N373" s="28">
        <v>1</v>
      </c>
    </row>
    <row r="374" spans="11:14" x14ac:dyDescent="0.25">
      <c r="K374" s="25">
        <v>369</v>
      </c>
      <c r="L374" s="28">
        <f t="shared" si="11"/>
        <v>1.1710926163911332E-2</v>
      </c>
      <c r="M374" s="36">
        <f t="shared" si="12"/>
        <v>0.98828907383608866</v>
      </c>
      <c r="N374" s="28">
        <v>1</v>
      </c>
    </row>
    <row r="375" spans="11:14" x14ac:dyDescent="0.25">
      <c r="K375" s="25">
        <v>370</v>
      </c>
      <c r="L375" s="28">
        <f t="shared" si="11"/>
        <v>1.1519724272346649E-2</v>
      </c>
      <c r="M375" s="36">
        <f t="shared" si="12"/>
        <v>0.9884802757276534</v>
      </c>
      <c r="N375" s="28">
        <v>1</v>
      </c>
    </row>
    <row r="376" spans="11:14" x14ac:dyDescent="0.25">
      <c r="K376" s="25">
        <v>371</v>
      </c>
      <c r="L376" s="28">
        <f t="shared" si="11"/>
        <v>1.1331459895055003E-2</v>
      </c>
      <c r="M376" s="36">
        <f t="shared" si="12"/>
        <v>0.98866854010494498</v>
      </c>
      <c r="N376" s="28">
        <v>1</v>
      </c>
    </row>
    <row r="377" spans="11:14" x14ac:dyDescent="0.25">
      <c r="K377" s="25">
        <v>372</v>
      </c>
      <c r="L377" s="28">
        <f t="shared" si="11"/>
        <v>1.1146091405640863E-2</v>
      </c>
      <c r="M377" s="36">
        <f t="shared" si="12"/>
        <v>0.98885390859435918</v>
      </c>
      <c r="N377" s="28">
        <v>1</v>
      </c>
    </row>
    <row r="378" spans="11:14" x14ac:dyDescent="0.25">
      <c r="K378" s="25">
        <v>373</v>
      </c>
      <c r="L378" s="28">
        <f t="shared" si="11"/>
        <v>1.0963577701695662E-2</v>
      </c>
      <c r="M378" s="36">
        <f t="shared" si="12"/>
        <v>0.98903642229830435</v>
      </c>
      <c r="N378" s="28">
        <v>1</v>
      </c>
    </row>
    <row r="379" spans="11:14" x14ac:dyDescent="0.25">
      <c r="K379" s="25">
        <v>374</v>
      </c>
      <c r="L379" s="28">
        <f t="shared" si="11"/>
        <v>1.0783878199443766E-2</v>
      </c>
      <c r="M379" s="36">
        <f t="shared" si="12"/>
        <v>0.98921612180055618</v>
      </c>
      <c r="N379" s="28">
        <v>1</v>
      </c>
    </row>
    <row r="380" spans="11:14" x14ac:dyDescent="0.25">
      <c r="K380" s="25">
        <v>375</v>
      </c>
      <c r="L380" s="28">
        <f t="shared" si="11"/>
        <v>1.0606952828417648E-2</v>
      </c>
      <c r="M380" s="36">
        <f t="shared" si="12"/>
        <v>0.98939304717158238</v>
      </c>
      <c r="N380" s="28">
        <v>1</v>
      </c>
    </row>
    <row r="381" spans="11:14" x14ac:dyDescent="0.25">
      <c r="K381" s="25">
        <v>376</v>
      </c>
      <c r="L381" s="28">
        <f t="shared" si="11"/>
        <v>1.0432762026165223E-2</v>
      </c>
      <c r="M381" s="36">
        <f t="shared" si="12"/>
        <v>0.98956723797383472</v>
      </c>
      <c r="N381" s="28">
        <v>1</v>
      </c>
    </row>
    <row r="382" spans="11:14" x14ac:dyDescent="0.25">
      <c r="K382" s="25">
        <v>377</v>
      </c>
      <c r="L382" s="28">
        <f t="shared" si="11"/>
        <v>1.0261266732987663E-2</v>
      </c>
      <c r="M382" s="36">
        <f t="shared" si="12"/>
        <v>0.98973873326701234</v>
      </c>
      <c r="N382" s="28">
        <v>1</v>
      </c>
    </row>
    <row r="383" spans="11:14" x14ac:dyDescent="0.25">
      <c r="K383" s="25">
        <v>378</v>
      </c>
      <c r="L383" s="28">
        <f t="shared" si="11"/>
        <v>1.0092428386708464E-2</v>
      </c>
      <c r="M383" s="36">
        <f t="shared" si="12"/>
        <v>0.98990757161329157</v>
      </c>
      <c r="N383" s="28">
        <v>1</v>
      </c>
    </row>
    <row r="384" spans="11:14" x14ac:dyDescent="0.25">
      <c r="K384" s="25">
        <v>379</v>
      </c>
      <c r="L384" s="28">
        <f t="shared" si="11"/>
        <v>9.9262089174753567E-3</v>
      </c>
      <c r="M384" s="36">
        <f t="shared" si="12"/>
        <v>0.99007379108252469</v>
      </c>
      <c r="N384" s="28">
        <v>1</v>
      </c>
    </row>
    <row r="385" spans="11:14" x14ac:dyDescent="0.25">
      <c r="K385" s="25">
        <v>380</v>
      </c>
      <c r="L385" s="28">
        <f t="shared" si="11"/>
        <v>9.7625707425930738E-3</v>
      </c>
      <c r="M385" s="36">
        <f t="shared" si="12"/>
        <v>0.99023742925740688</v>
      </c>
      <c r="N385" s="28">
        <v>1</v>
      </c>
    </row>
    <row r="386" spans="11:14" x14ac:dyDescent="0.25">
      <c r="K386" s="25">
        <v>381</v>
      </c>
      <c r="L386" s="28">
        <f t="shared" si="11"/>
        <v>9.6014767613895845E-3</v>
      </c>
      <c r="M386" s="36">
        <f t="shared" si="12"/>
        <v>0.99039852323861044</v>
      </c>
      <c r="N386" s="28">
        <v>1</v>
      </c>
    </row>
    <row r="387" spans="11:14" x14ac:dyDescent="0.25">
      <c r="K387" s="25">
        <v>382</v>
      </c>
      <c r="L387" s="28">
        <f t="shared" si="11"/>
        <v>9.4428903501147139E-3</v>
      </c>
      <c r="M387" s="36">
        <f t="shared" si="12"/>
        <v>0.9905571096498853</v>
      </c>
      <c r="N387" s="28">
        <v>1</v>
      </c>
    </row>
    <row r="388" spans="11:14" x14ac:dyDescent="0.25">
      <c r="K388" s="25">
        <v>383</v>
      </c>
      <c r="L388" s="28">
        <f t="shared" si="11"/>
        <v>9.2867753568712536E-3</v>
      </c>
      <c r="M388" s="36">
        <f t="shared" si="12"/>
        <v>0.99071322464312872</v>
      </c>
      <c r="N388" s="28">
        <v>1</v>
      </c>
    </row>
    <row r="389" spans="11:14" x14ac:dyDescent="0.25">
      <c r="K389" s="25">
        <v>384</v>
      </c>
      <c r="L389" s="28">
        <f t="shared" si="11"/>
        <v>9.1330960965800966E-3</v>
      </c>
      <c r="M389" s="36">
        <f t="shared" si="12"/>
        <v>0.99086690390341992</v>
      </c>
      <c r="N389" s="28">
        <v>1</v>
      </c>
    </row>
    <row r="390" spans="11:14" x14ac:dyDescent="0.25">
      <c r="K390" s="25">
        <v>385</v>
      </c>
      <c r="L390" s="28">
        <f t="shared" ref="L390:L405" si="13">EXP(-($E$9*(K390^$E$10)))</f>
        <v>8.9818173459781485E-3</v>
      </c>
      <c r="M390" s="36">
        <f t="shared" si="12"/>
        <v>0.99101818265402186</v>
      </c>
      <c r="N390" s="28">
        <v>1</v>
      </c>
    </row>
    <row r="391" spans="11:14" x14ac:dyDescent="0.25">
      <c r="K391" s="25">
        <v>386</v>
      </c>
      <c r="L391" s="28">
        <f t="shared" si="13"/>
        <v>8.8329043386504817E-3</v>
      </c>
      <c r="M391" s="36">
        <f t="shared" si="12"/>
        <v>0.99116709566134953</v>
      </c>
      <c r="N391" s="28">
        <v>1</v>
      </c>
    </row>
    <row r="392" spans="11:14" x14ac:dyDescent="0.25">
      <c r="K392" s="25">
        <v>387</v>
      </c>
      <c r="L392" s="28">
        <f t="shared" si="13"/>
        <v>8.686322760095809E-3</v>
      </c>
      <c r="M392" s="36">
        <f t="shared" si="12"/>
        <v>0.99131367723990416</v>
      </c>
      <c r="N392" s="28">
        <v>1</v>
      </c>
    </row>
    <row r="393" spans="11:14" x14ac:dyDescent="0.25">
      <c r="K393" s="25">
        <v>388</v>
      </c>
      <c r="L393" s="28">
        <f t="shared" si="13"/>
        <v>8.5420387428263057E-3</v>
      </c>
      <c r="M393" s="36">
        <f t="shared" si="12"/>
        <v>0.99145796125717367</v>
      </c>
      <c r="N393" s="28">
        <v>1</v>
      </c>
    </row>
    <row r="394" spans="11:14" x14ac:dyDescent="0.25">
      <c r="K394" s="25">
        <v>389</v>
      </c>
      <c r="L394" s="28">
        <f t="shared" si="13"/>
        <v>8.4000188615017107E-3</v>
      </c>
      <c r="M394" s="36">
        <f t="shared" si="12"/>
        <v>0.99159998113849834</v>
      </c>
      <c r="N394" s="28">
        <v>1</v>
      </c>
    </row>
    <row r="395" spans="11:14" x14ac:dyDescent="0.25">
      <c r="K395" s="25">
        <v>390</v>
      </c>
      <c r="L395" s="28">
        <f t="shared" si="13"/>
        <v>8.2602301280977411E-3</v>
      </c>
      <c r="M395" s="36">
        <f t="shared" si="12"/>
        <v>0.99173976987190227</v>
      </c>
      <c r="N395" s="28">
        <v>1</v>
      </c>
    </row>
    <row r="396" spans="11:14" x14ac:dyDescent="0.25">
      <c r="K396" s="25">
        <v>391</v>
      </c>
      <c r="L396" s="28">
        <f t="shared" si="13"/>
        <v>8.122639987109128E-3</v>
      </c>
      <c r="M396" s="36">
        <f t="shared" si="12"/>
        <v>0.99187736001289084</v>
      </c>
      <c r="N396" s="28">
        <v>1</v>
      </c>
    </row>
    <row r="397" spans="11:14" x14ac:dyDescent="0.25">
      <c r="K397" s="25">
        <v>392</v>
      </c>
      <c r="L397" s="28">
        <f t="shared" si="13"/>
        <v>7.9872163107873092E-3</v>
      </c>
      <c r="M397" s="36">
        <f t="shared" si="12"/>
        <v>0.99201278368921264</v>
      </c>
      <c r="N397" s="28">
        <v>1</v>
      </c>
    </row>
    <row r="398" spans="11:14" x14ac:dyDescent="0.25">
      <c r="K398" s="25">
        <v>393</v>
      </c>
      <c r="L398" s="28">
        <f t="shared" si="13"/>
        <v>7.853927394413136E-3</v>
      </c>
      <c r="M398" s="36">
        <f t="shared" si="12"/>
        <v>0.99214607260558685</v>
      </c>
      <c r="N398" s="28">
        <v>1</v>
      </c>
    </row>
    <row r="399" spans="11:14" x14ac:dyDescent="0.25">
      <c r="K399" s="25">
        <v>394</v>
      </c>
      <c r="L399" s="28">
        <f t="shared" si="13"/>
        <v>7.7227419516041973E-3</v>
      </c>
      <c r="M399" s="36">
        <f t="shared" si="12"/>
        <v>0.99227725804839584</v>
      </c>
      <c r="N399" s="28">
        <v>1</v>
      </c>
    </row>
    <row r="400" spans="11:14" x14ac:dyDescent="0.25">
      <c r="K400" s="25">
        <v>395</v>
      </c>
      <c r="L400" s="28">
        <f t="shared" si="13"/>
        <v>7.5936291096576026E-3</v>
      </c>
      <c r="M400" s="36">
        <f t="shared" si="12"/>
        <v>0.99240637089034245</v>
      </c>
      <c r="N400" s="28">
        <v>1</v>
      </c>
    </row>
    <row r="401" spans="11:14" x14ac:dyDescent="0.25">
      <c r="K401" s="25">
        <v>396</v>
      </c>
      <c r="L401" s="28">
        <f t="shared" si="13"/>
        <v>7.4665584049277093E-3</v>
      </c>
      <c r="M401" s="36">
        <f t="shared" si="12"/>
        <v>0.99253344159507229</v>
      </c>
      <c r="N401" s="28">
        <v>1</v>
      </c>
    </row>
    <row r="402" spans="11:14" x14ac:dyDescent="0.25">
      <c r="K402" s="25">
        <v>397</v>
      </c>
      <c r="L402" s="28">
        <f t="shared" si="13"/>
        <v>7.3414997782391377E-3</v>
      </c>
      <c r="M402" s="36">
        <f t="shared" si="12"/>
        <v>0.99265850022176083</v>
      </c>
      <c r="N402" s="28">
        <v>1</v>
      </c>
    </row>
    <row r="403" spans="11:14" x14ac:dyDescent="0.25">
      <c r="K403" s="25">
        <v>398</v>
      </c>
      <c r="L403" s="28">
        <f t="shared" si="13"/>
        <v>7.2184235703352962E-3</v>
      </c>
      <c r="M403" s="36">
        <f t="shared" si="12"/>
        <v>0.99278157642966469</v>
      </c>
      <c r="N403" s="28">
        <v>1</v>
      </c>
    </row>
    <row r="404" spans="11:14" x14ac:dyDescent="0.25">
      <c r="K404" s="25">
        <v>399</v>
      </c>
      <c r="L404" s="28">
        <f t="shared" si="13"/>
        <v>7.097300517361925E-3</v>
      </c>
      <c r="M404" s="36">
        <f t="shared" si="12"/>
        <v>0.9929026994826381</v>
      </c>
      <c r="N404" s="28">
        <v>1</v>
      </c>
    </row>
    <row r="405" spans="11:14" x14ac:dyDescent="0.25">
      <c r="K405" s="25">
        <v>400</v>
      </c>
      <c r="L405" s="28">
        <f t="shared" si="13"/>
        <v>6.9781017463867688E-3</v>
      </c>
      <c r="M405" s="36">
        <f t="shared" si="12"/>
        <v>0.9930218982536132</v>
      </c>
      <c r="N405" s="28">
        <v>1</v>
      </c>
    </row>
    <row r="406" spans="11:14" x14ac:dyDescent="0.25">
      <c r="K406" s="28"/>
      <c r="L406" s="28"/>
      <c r="M406" s="36"/>
      <c r="N406" s="28"/>
    </row>
    <row r="407" spans="11:14" x14ac:dyDescent="0.25">
      <c r="K407" s="28"/>
      <c r="L407" s="28"/>
      <c r="M407" s="36"/>
      <c r="N407" s="28"/>
    </row>
    <row r="408" spans="11:14" x14ac:dyDescent="0.25">
      <c r="K408" s="28"/>
      <c r="L408" s="28"/>
      <c r="M408" s="36"/>
      <c r="N408" s="28"/>
    </row>
    <row r="409" spans="11:14" x14ac:dyDescent="0.25">
      <c r="K409" s="28"/>
      <c r="L409" s="28"/>
      <c r="M409" s="36"/>
      <c r="N409" s="28"/>
    </row>
    <row r="410" spans="11:14" x14ac:dyDescent="0.25">
      <c r="K410" s="28"/>
      <c r="L410" s="28"/>
      <c r="M410" s="36"/>
      <c r="N410" s="28"/>
    </row>
    <row r="411" spans="11:14" x14ac:dyDescent="0.25">
      <c r="K411" s="28"/>
      <c r="L411" s="28"/>
      <c r="M411" s="36"/>
      <c r="N411" s="28"/>
    </row>
    <row r="412" spans="11:14" x14ac:dyDescent="0.25">
      <c r="K412" s="28"/>
      <c r="L412" s="28"/>
      <c r="M412" s="36"/>
      <c r="N412" s="28"/>
    </row>
    <row r="413" spans="11:14" x14ac:dyDescent="0.25">
      <c r="K413" s="28"/>
      <c r="L413" s="28"/>
      <c r="M413" s="36"/>
      <c r="N413" s="28"/>
    </row>
    <row r="414" spans="11:14" x14ac:dyDescent="0.25">
      <c r="K414" s="28"/>
      <c r="L414" s="28"/>
      <c r="M414" s="36"/>
      <c r="N414" s="28"/>
    </row>
    <row r="415" spans="11:14" x14ac:dyDescent="0.25">
      <c r="K415" s="28"/>
      <c r="L415" s="28"/>
      <c r="M415" s="36"/>
      <c r="N415" s="28"/>
    </row>
    <row r="416" spans="11:14" x14ac:dyDescent="0.25">
      <c r="K416" s="28"/>
      <c r="L416" s="28"/>
      <c r="M416" s="36"/>
      <c r="N416" s="28"/>
    </row>
    <row r="417" spans="11:14" x14ac:dyDescent="0.25">
      <c r="K417" s="28"/>
      <c r="L417" s="28"/>
      <c r="M417" s="36"/>
      <c r="N417" s="28"/>
    </row>
    <row r="418" spans="11:14" x14ac:dyDescent="0.25">
      <c r="K418" s="28"/>
      <c r="L418" s="28"/>
      <c r="M418" s="36"/>
      <c r="N418" s="28"/>
    </row>
    <row r="419" spans="11:14" x14ac:dyDescent="0.25">
      <c r="K419" s="28"/>
      <c r="L419" s="28"/>
      <c r="M419" s="36"/>
      <c r="N419" s="28"/>
    </row>
    <row r="420" spans="11:14" x14ac:dyDescent="0.25">
      <c r="K420" s="28"/>
      <c r="L420" s="28"/>
      <c r="M420" s="36"/>
      <c r="N420" s="28"/>
    </row>
    <row r="421" spans="11:14" x14ac:dyDescent="0.25">
      <c r="K421" s="28"/>
      <c r="L421" s="28"/>
      <c r="M421" s="36"/>
      <c r="N421" s="28"/>
    </row>
    <row r="422" spans="11:14" x14ac:dyDescent="0.25">
      <c r="K422" s="28"/>
      <c r="L422" s="28"/>
      <c r="M422" s="36"/>
      <c r="N422" s="28"/>
    </row>
    <row r="423" spans="11:14" x14ac:dyDescent="0.25">
      <c r="K423" s="28"/>
      <c r="L423" s="28"/>
      <c r="M423" s="36"/>
      <c r="N423" s="28"/>
    </row>
    <row r="424" spans="11:14" x14ac:dyDescent="0.25">
      <c r="K424" s="28"/>
      <c r="L424" s="28"/>
      <c r="M424" s="36"/>
      <c r="N424" s="28"/>
    </row>
    <row r="425" spans="11:14" x14ac:dyDescent="0.25">
      <c r="K425" s="28"/>
      <c r="L425" s="28"/>
      <c r="M425" s="36"/>
      <c r="N425" s="28"/>
    </row>
    <row r="426" spans="11:14" x14ac:dyDescent="0.25">
      <c r="K426" s="28"/>
      <c r="L426" s="28"/>
      <c r="M426" s="36"/>
      <c r="N426" s="28"/>
    </row>
    <row r="427" spans="11:14" x14ac:dyDescent="0.25">
      <c r="K427" s="28"/>
      <c r="L427" s="28"/>
      <c r="M427" s="36"/>
      <c r="N427" s="28"/>
    </row>
    <row r="428" spans="11:14" x14ac:dyDescent="0.25">
      <c r="K428" s="28"/>
      <c r="L428" s="28"/>
      <c r="M428" s="36"/>
      <c r="N428" s="28"/>
    </row>
    <row r="429" spans="11:14" x14ac:dyDescent="0.25">
      <c r="K429" s="28"/>
      <c r="L429" s="28"/>
      <c r="M429" s="36"/>
      <c r="N429" s="28"/>
    </row>
    <row r="430" spans="11:14" x14ac:dyDescent="0.25">
      <c r="K430" s="28"/>
      <c r="L430" s="28"/>
      <c r="M430" s="36"/>
      <c r="N430" s="28"/>
    </row>
    <row r="431" spans="11:14" x14ac:dyDescent="0.25">
      <c r="K431" s="28"/>
      <c r="L431" s="28"/>
      <c r="M431" s="36"/>
      <c r="N431" s="28"/>
    </row>
    <row r="432" spans="11:14" x14ac:dyDescent="0.25">
      <c r="K432" s="28"/>
      <c r="L432" s="28"/>
      <c r="M432" s="36"/>
      <c r="N432" s="28"/>
    </row>
    <row r="433" spans="11:14" x14ac:dyDescent="0.25">
      <c r="K433" s="28"/>
      <c r="L433" s="28"/>
      <c r="M433" s="36"/>
      <c r="N433" s="28"/>
    </row>
    <row r="434" spans="11:14" x14ac:dyDescent="0.25">
      <c r="K434" s="28"/>
      <c r="L434" s="28"/>
      <c r="M434" s="36"/>
      <c r="N434" s="28"/>
    </row>
    <row r="435" spans="11:14" x14ac:dyDescent="0.25">
      <c r="K435" s="28"/>
      <c r="L435" s="28"/>
      <c r="M435" s="36"/>
      <c r="N435" s="28"/>
    </row>
    <row r="436" spans="11:14" x14ac:dyDescent="0.25">
      <c r="K436" s="28"/>
      <c r="L436" s="28"/>
      <c r="M436" s="36"/>
      <c r="N436" s="28"/>
    </row>
    <row r="437" spans="11:14" x14ac:dyDescent="0.25">
      <c r="K437" s="28"/>
      <c r="L437" s="28"/>
      <c r="M437" s="36"/>
      <c r="N437" s="28"/>
    </row>
    <row r="438" spans="11:14" x14ac:dyDescent="0.25">
      <c r="K438" s="28"/>
      <c r="L438" s="28"/>
      <c r="M438" s="36"/>
      <c r="N438" s="28"/>
    </row>
    <row r="439" spans="11:14" x14ac:dyDescent="0.25">
      <c r="K439" s="28"/>
      <c r="L439" s="28"/>
      <c r="M439" s="36"/>
      <c r="N439" s="28"/>
    </row>
    <row r="440" spans="11:14" x14ac:dyDescent="0.25">
      <c r="K440" s="28"/>
      <c r="L440" s="28"/>
      <c r="M440" s="36"/>
      <c r="N440" s="28"/>
    </row>
    <row r="441" spans="11:14" x14ac:dyDescent="0.25">
      <c r="K441" s="28"/>
      <c r="L441" s="28"/>
      <c r="M441" s="36"/>
      <c r="N441" s="28"/>
    </row>
    <row r="442" spans="11:14" x14ac:dyDescent="0.25">
      <c r="K442" s="28"/>
      <c r="L442" s="28"/>
      <c r="M442" s="36"/>
      <c r="N442" s="28"/>
    </row>
    <row r="443" spans="11:14" x14ac:dyDescent="0.25">
      <c r="K443" s="28"/>
      <c r="L443" s="28"/>
      <c r="M443" s="36"/>
      <c r="N443" s="28"/>
    </row>
    <row r="444" spans="11:14" x14ac:dyDescent="0.25">
      <c r="K444" s="28"/>
      <c r="L444" s="28"/>
      <c r="M444" s="36"/>
      <c r="N444" s="28"/>
    </row>
    <row r="445" spans="11:14" x14ac:dyDescent="0.25">
      <c r="K445" s="28"/>
      <c r="L445" s="28"/>
      <c r="M445" s="36"/>
      <c r="N445" s="28"/>
    </row>
    <row r="446" spans="11:14" x14ac:dyDescent="0.25">
      <c r="K446" s="28"/>
      <c r="L446" s="28"/>
      <c r="M446" s="36"/>
      <c r="N446" s="28"/>
    </row>
    <row r="447" spans="11:14" x14ac:dyDescent="0.25">
      <c r="K447" s="28"/>
      <c r="L447" s="28"/>
      <c r="M447" s="36"/>
      <c r="N447" s="28"/>
    </row>
    <row r="448" spans="11:14" x14ac:dyDescent="0.25">
      <c r="K448" s="28"/>
      <c r="L448" s="28"/>
      <c r="M448" s="36"/>
      <c r="N448" s="28"/>
    </row>
    <row r="449" spans="11:14" x14ac:dyDescent="0.25">
      <c r="K449" s="28"/>
      <c r="L449" s="28"/>
      <c r="M449" s="36"/>
      <c r="N449" s="28"/>
    </row>
    <row r="450" spans="11:14" x14ac:dyDescent="0.25">
      <c r="K450" s="28"/>
      <c r="L450" s="28"/>
      <c r="M450" s="36"/>
      <c r="N450" s="28"/>
    </row>
    <row r="451" spans="11:14" x14ac:dyDescent="0.25">
      <c r="K451" s="28"/>
      <c r="L451" s="28"/>
      <c r="M451" s="36"/>
      <c r="N451" s="28"/>
    </row>
    <row r="452" spans="11:14" x14ac:dyDescent="0.25">
      <c r="K452" s="28"/>
      <c r="L452" s="28"/>
      <c r="M452" s="36"/>
      <c r="N452" s="28"/>
    </row>
    <row r="453" spans="11:14" x14ac:dyDescent="0.25">
      <c r="K453" s="28"/>
      <c r="L453" s="28"/>
      <c r="M453" s="36"/>
      <c r="N453" s="28"/>
    </row>
    <row r="454" spans="11:14" x14ac:dyDescent="0.25">
      <c r="K454" s="28"/>
      <c r="L454" s="28"/>
      <c r="M454" s="36"/>
      <c r="N454" s="28"/>
    </row>
    <row r="455" spans="11:14" x14ac:dyDescent="0.25">
      <c r="K455" s="28"/>
      <c r="L455" s="28"/>
      <c r="M455" s="36"/>
      <c r="N455" s="28"/>
    </row>
    <row r="456" spans="11:14" x14ac:dyDescent="0.25">
      <c r="K456" s="28"/>
      <c r="L456" s="28"/>
      <c r="M456" s="36"/>
      <c r="N456" s="28"/>
    </row>
    <row r="457" spans="11:14" x14ac:dyDescent="0.25">
      <c r="K457" s="28"/>
      <c r="L457" s="28"/>
      <c r="M457" s="36"/>
      <c r="N457" s="28"/>
    </row>
    <row r="458" spans="11:14" x14ac:dyDescent="0.25">
      <c r="K458" s="28"/>
      <c r="L458" s="28"/>
      <c r="M458" s="36"/>
      <c r="N458" s="28"/>
    </row>
    <row r="459" spans="11:14" x14ac:dyDescent="0.25">
      <c r="K459" s="28"/>
      <c r="L459" s="28"/>
      <c r="M459" s="36"/>
      <c r="N459" s="28"/>
    </row>
    <row r="460" spans="11:14" x14ac:dyDescent="0.25">
      <c r="K460" s="28"/>
      <c r="L460" s="28"/>
      <c r="M460" s="36"/>
      <c r="N460" s="28"/>
    </row>
    <row r="461" spans="11:14" x14ac:dyDescent="0.25">
      <c r="K461" s="28"/>
      <c r="L461" s="28"/>
      <c r="M461" s="36"/>
      <c r="N461" s="28"/>
    </row>
    <row r="462" spans="11:14" x14ac:dyDescent="0.25">
      <c r="K462" s="28"/>
      <c r="L462" s="28"/>
      <c r="M462" s="36"/>
      <c r="N462" s="28"/>
    </row>
    <row r="463" spans="11:14" x14ac:dyDescent="0.25">
      <c r="K463" s="28"/>
      <c r="L463" s="28"/>
      <c r="M463" s="36"/>
      <c r="N463" s="28"/>
    </row>
    <row r="464" spans="11:14" x14ac:dyDescent="0.25">
      <c r="K464" s="28"/>
      <c r="L464" s="28"/>
      <c r="M464" s="36"/>
      <c r="N464" s="28"/>
    </row>
    <row r="465" spans="11:14" x14ac:dyDescent="0.25">
      <c r="K465" s="28"/>
      <c r="L465" s="28"/>
      <c r="M465" s="36"/>
      <c r="N465" s="28"/>
    </row>
    <row r="466" spans="11:14" x14ac:dyDescent="0.25">
      <c r="K466" s="28"/>
      <c r="L466" s="28"/>
      <c r="M466" s="36"/>
      <c r="N466" s="28"/>
    </row>
    <row r="467" spans="11:14" x14ac:dyDescent="0.25">
      <c r="K467" s="28"/>
      <c r="L467" s="28"/>
      <c r="M467" s="36"/>
      <c r="N467" s="28"/>
    </row>
    <row r="468" spans="11:14" x14ac:dyDescent="0.25">
      <c r="K468" s="28"/>
      <c r="L468" s="28"/>
      <c r="M468" s="36"/>
      <c r="N468" s="28"/>
    </row>
    <row r="469" spans="11:14" x14ac:dyDescent="0.25">
      <c r="K469" s="28"/>
      <c r="L469" s="28"/>
      <c r="M469" s="36"/>
      <c r="N469" s="28"/>
    </row>
    <row r="470" spans="11:14" x14ac:dyDescent="0.25">
      <c r="K470" s="28"/>
      <c r="L470" s="28"/>
      <c r="M470" s="36"/>
      <c r="N470" s="28"/>
    </row>
    <row r="471" spans="11:14" x14ac:dyDescent="0.25">
      <c r="K471" s="28"/>
      <c r="L471" s="28"/>
      <c r="M471" s="36"/>
      <c r="N471" s="28"/>
    </row>
    <row r="472" spans="11:14" x14ac:dyDescent="0.25">
      <c r="K472" s="28"/>
      <c r="L472" s="28"/>
      <c r="M472" s="36"/>
      <c r="N472" s="28"/>
    </row>
    <row r="473" spans="11:14" x14ac:dyDescent="0.25">
      <c r="K473" s="28"/>
      <c r="L473" s="28"/>
      <c r="M473" s="36"/>
      <c r="N473" s="28"/>
    </row>
    <row r="474" spans="11:14" x14ac:dyDescent="0.25">
      <c r="K474" s="28"/>
      <c r="L474" s="28"/>
      <c r="M474" s="36"/>
      <c r="N474" s="28"/>
    </row>
    <row r="475" spans="11:14" x14ac:dyDescent="0.25">
      <c r="K475" s="28"/>
      <c r="L475" s="28"/>
      <c r="M475" s="36"/>
      <c r="N475" s="28"/>
    </row>
    <row r="476" spans="11:14" x14ac:dyDescent="0.25">
      <c r="K476" s="28"/>
      <c r="L476" s="28"/>
      <c r="M476" s="36"/>
      <c r="N476" s="28"/>
    </row>
    <row r="477" spans="11:14" x14ac:dyDescent="0.25">
      <c r="K477" s="28"/>
      <c r="L477" s="28"/>
      <c r="M477" s="36"/>
      <c r="N477" s="28"/>
    </row>
    <row r="478" spans="11:14" x14ac:dyDescent="0.25">
      <c r="K478" s="28"/>
      <c r="L478" s="28"/>
      <c r="M478" s="36"/>
      <c r="N478" s="28"/>
    </row>
    <row r="479" spans="11:14" x14ac:dyDescent="0.25">
      <c r="K479" s="28"/>
      <c r="L479" s="28"/>
      <c r="M479" s="36"/>
      <c r="N479" s="28"/>
    </row>
    <row r="480" spans="11:14" x14ac:dyDescent="0.25">
      <c r="K480" s="28"/>
      <c r="L480" s="28"/>
      <c r="M480" s="36"/>
      <c r="N480" s="28"/>
    </row>
    <row r="481" spans="11:14" x14ac:dyDescent="0.25">
      <c r="K481" s="28"/>
      <c r="L481" s="28"/>
      <c r="M481" s="36"/>
      <c r="N481" s="28"/>
    </row>
    <row r="482" spans="11:14" x14ac:dyDescent="0.25">
      <c r="K482" s="28"/>
      <c r="L482" s="28"/>
      <c r="M482" s="36"/>
      <c r="N482" s="28"/>
    </row>
    <row r="483" spans="11:14" x14ac:dyDescent="0.25">
      <c r="K483" s="28"/>
      <c r="L483" s="28"/>
      <c r="M483" s="36"/>
      <c r="N483" s="28"/>
    </row>
    <row r="484" spans="11:14" x14ac:dyDescent="0.25">
      <c r="K484" s="28"/>
      <c r="L484" s="28"/>
      <c r="M484" s="36"/>
      <c r="N484" s="28"/>
    </row>
    <row r="485" spans="11:14" x14ac:dyDescent="0.25">
      <c r="K485" s="28"/>
      <c r="L485" s="28"/>
      <c r="M485" s="36"/>
      <c r="N485" s="28"/>
    </row>
    <row r="486" spans="11:14" x14ac:dyDescent="0.25">
      <c r="K486" s="28"/>
      <c r="L486" s="28"/>
      <c r="M486" s="36"/>
      <c r="N486" s="28"/>
    </row>
    <row r="487" spans="11:14" x14ac:dyDescent="0.25">
      <c r="K487" s="28"/>
      <c r="L487" s="28"/>
      <c r="M487" s="36"/>
      <c r="N487" s="28"/>
    </row>
    <row r="488" spans="11:14" x14ac:dyDescent="0.25">
      <c r="K488" s="28"/>
      <c r="L488" s="28"/>
      <c r="M488" s="36"/>
      <c r="N488" s="28"/>
    </row>
    <row r="489" spans="11:14" x14ac:dyDescent="0.25">
      <c r="K489" s="28"/>
      <c r="L489" s="28"/>
      <c r="M489" s="36"/>
      <c r="N489" s="28"/>
    </row>
    <row r="490" spans="11:14" x14ac:dyDescent="0.25">
      <c r="K490" s="28"/>
      <c r="L490" s="28"/>
      <c r="M490" s="36"/>
      <c r="N490" s="28"/>
    </row>
    <row r="491" spans="11:14" x14ac:dyDescent="0.25">
      <c r="K491" s="28"/>
      <c r="L491" s="28"/>
      <c r="M491" s="36"/>
      <c r="N491" s="28"/>
    </row>
    <row r="492" spans="11:14" x14ac:dyDescent="0.25">
      <c r="K492" s="28"/>
      <c r="L492" s="28"/>
      <c r="M492" s="36"/>
      <c r="N492" s="28"/>
    </row>
    <row r="493" spans="11:14" x14ac:dyDescent="0.25">
      <c r="K493" s="28"/>
      <c r="L493" s="28"/>
      <c r="M493" s="36"/>
      <c r="N493" s="28"/>
    </row>
    <row r="494" spans="11:14" x14ac:dyDescent="0.25">
      <c r="K494" s="28"/>
      <c r="L494" s="28"/>
      <c r="M494" s="36"/>
      <c r="N494" s="28"/>
    </row>
    <row r="495" spans="11:14" x14ac:dyDescent="0.25">
      <c r="K495" s="28"/>
      <c r="L495" s="28"/>
      <c r="M495" s="36"/>
      <c r="N495" s="28"/>
    </row>
    <row r="496" spans="11:14" x14ac:dyDescent="0.25">
      <c r="K496" s="28"/>
      <c r="L496" s="28"/>
      <c r="M496" s="36"/>
      <c r="N496" s="28"/>
    </row>
    <row r="497" spans="11:14" x14ac:dyDescent="0.25">
      <c r="K497" s="28"/>
      <c r="L497" s="28"/>
      <c r="M497" s="36"/>
      <c r="N497" s="28"/>
    </row>
    <row r="498" spans="11:14" x14ac:dyDescent="0.25">
      <c r="K498" s="28"/>
      <c r="L498" s="28"/>
      <c r="M498" s="36"/>
      <c r="N498" s="28"/>
    </row>
    <row r="499" spans="11:14" x14ac:dyDescent="0.25">
      <c r="K499" s="28"/>
      <c r="L499" s="28"/>
      <c r="M499" s="36"/>
      <c r="N499" s="28"/>
    </row>
    <row r="500" spans="11:14" x14ac:dyDescent="0.25">
      <c r="K500" s="28"/>
      <c r="L500" s="28"/>
      <c r="M500" s="36"/>
      <c r="N500" s="28"/>
    </row>
    <row r="501" spans="11:14" x14ac:dyDescent="0.25">
      <c r="K501" s="28"/>
      <c r="L501" s="28"/>
      <c r="M501" s="36"/>
      <c r="N501" s="28"/>
    </row>
    <row r="502" spans="11:14" x14ac:dyDescent="0.25">
      <c r="K502" s="28"/>
      <c r="L502" s="28"/>
      <c r="M502" s="36"/>
      <c r="N502" s="28"/>
    </row>
    <row r="503" spans="11:14" x14ac:dyDescent="0.25">
      <c r="K503" s="28"/>
      <c r="L503" s="28"/>
      <c r="M503" s="36"/>
      <c r="N503" s="28"/>
    </row>
    <row r="504" spans="11:14" x14ac:dyDescent="0.25">
      <c r="K504" s="28"/>
      <c r="L504" s="28"/>
      <c r="M504" s="36"/>
      <c r="N504" s="28"/>
    </row>
    <row r="505" spans="11:14" x14ac:dyDescent="0.25">
      <c r="K505" s="28"/>
      <c r="L505" s="28"/>
      <c r="M505" s="36"/>
      <c r="N505" s="28"/>
    </row>
    <row r="506" spans="11:14" x14ac:dyDescent="0.25">
      <c r="K506" s="28"/>
      <c r="L506" s="28"/>
      <c r="M506" s="27"/>
    </row>
    <row r="507" spans="11:14" x14ac:dyDescent="0.25">
      <c r="K507" s="28"/>
      <c r="L507" s="28"/>
      <c r="M507" s="27"/>
    </row>
    <row r="508" spans="11:14" x14ac:dyDescent="0.25">
      <c r="K508" s="28"/>
      <c r="L508" s="28"/>
      <c r="M508" s="27"/>
    </row>
    <row r="509" spans="11:14" x14ac:dyDescent="0.25">
      <c r="K509" s="28"/>
      <c r="L509" s="28"/>
      <c r="M509" s="27"/>
    </row>
    <row r="510" spans="11:14" x14ac:dyDescent="0.25">
      <c r="K510" s="28"/>
      <c r="L510" s="28"/>
      <c r="M510" s="27"/>
    </row>
    <row r="511" spans="11:14" x14ac:dyDescent="0.25">
      <c r="K511" s="28"/>
      <c r="L511" s="28"/>
      <c r="M511" s="27"/>
    </row>
    <row r="512" spans="11:14" x14ac:dyDescent="0.25">
      <c r="K512" s="28"/>
      <c r="L512" s="28"/>
      <c r="M512" s="27"/>
    </row>
    <row r="513" spans="11:13" x14ac:dyDescent="0.25">
      <c r="K513" s="28"/>
      <c r="L513" s="28"/>
      <c r="M513" s="27"/>
    </row>
    <row r="514" spans="11:13" x14ac:dyDescent="0.25">
      <c r="K514" s="28"/>
      <c r="L514" s="28"/>
      <c r="M514" s="27"/>
    </row>
    <row r="515" spans="11:13" x14ac:dyDescent="0.25">
      <c r="K515" s="28"/>
      <c r="L515" s="28"/>
      <c r="M515" s="27"/>
    </row>
    <row r="516" spans="11:13" x14ac:dyDescent="0.25">
      <c r="K516" s="28"/>
      <c r="L516" s="28"/>
      <c r="M516" s="27"/>
    </row>
    <row r="517" spans="11:13" x14ac:dyDescent="0.25">
      <c r="K517" s="28"/>
      <c r="L517" s="28"/>
      <c r="M517" s="27"/>
    </row>
    <row r="518" spans="11:13" x14ac:dyDescent="0.25">
      <c r="K518" s="28"/>
      <c r="L518" s="28"/>
      <c r="M518" s="27"/>
    </row>
    <row r="519" spans="11:13" x14ac:dyDescent="0.25">
      <c r="K519" s="28"/>
      <c r="L519" s="28"/>
      <c r="M519" s="27"/>
    </row>
    <row r="520" spans="11:13" x14ac:dyDescent="0.25">
      <c r="K520" s="28"/>
      <c r="L520" s="28"/>
      <c r="M520" s="27"/>
    </row>
    <row r="521" spans="11:13" x14ac:dyDescent="0.25">
      <c r="K521" s="28"/>
      <c r="L521" s="28"/>
      <c r="M521" s="27"/>
    </row>
    <row r="522" spans="11:13" x14ac:dyDescent="0.25">
      <c r="K522" s="28"/>
      <c r="L522" s="28"/>
      <c r="M522" s="27"/>
    </row>
    <row r="523" spans="11:13" x14ac:dyDescent="0.25">
      <c r="K523" s="28"/>
      <c r="L523" s="28"/>
      <c r="M523" s="27"/>
    </row>
    <row r="524" spans="11:13" x14ac:dyDescent="0.25">
      <c r="K524" s="28"/>
      <c r="L524" s="28"/>
      <c r="M524" s="27"/>
    </row>
    <row r="525" spans="11:13" x14ac:dyDescent="0.25">
      <c r="K525" s="28"/>
      <c r="L525" s="28"/>
      <c r="M525" s="27"/>
    </row>
    <row r="526" spans="11:13" x14ac:dyDescent="0.25">
      <c r="K526" s="28"/>
      <c r="L526" s="28"/>
      <c r="M526" s="27"/>
    </row>
    <row r="527" spans="11:13" x14ac:dyDescent="0.25">
      <c r="K527" s="28"/>
      <c r="L527" s="28"/>
      <c r="M527" s="27"/>
    </row>
    <row r="528" spans="11:13" x14ac:dyDescent="0.25">
      <c r="K528" s="28"/>
      <c r="L528" s="28"/>
      <c r="M528" s="27"/>
    </row>
    <row r="529" spans="11:13" x14ac:dyDescent="0.25">
      <c r="K529" s="28"/>
      <c r="L529" s="28"/>
      <c r="M529" s="27"/>
    </row>
    <row r="530" spans="11:13" x14ac:dyDescent="0.25">
      <c r="K530" s="28"/>
      <c r="L530" s="28"/>
      <c r="M530" s="27"/>
    </row>
    <row r="531" spans="11:13" x14ac:dyDescent="0.25">
      <c r="K531" s="28"/>
      <c r="L531" s="28"/>
      <c r="M531" s="27"/>
    </row>
    <row r="532" spans="11:13" x14ac:dyDescent="0.25">
      <c r="K532" s="28"/>
      <c r="L532" s="28"/>
      <c r="M532" s="27"/>
    </row>
    <row r="533" spans="11:13" x14ac:dyDescent="0.25">
      <c r="K533" s="28"/>
      <c r="L533" s="28"/>
      <c r="M533" s="27"/>
    </row>
    <row r="534" spans="11:13" x14ac:dyDescent="0.25">
      <c r="K534" s="28"/>
      <c r="L534" s="28"/>
      <c r="M534" s="27"/>
    </row>
    <row r="535" spans="11:13" x14ac:dyDescent="0.25">
      <c r="K535" s="28"/>
      <c r="L535" s="28"/>
      <c r="M535" s="27"/>
    </row>
    <row r="536" spans="11:13" x14ac:dyDescent="0.25">
      <c r="K536" s="28"/>
      <c r="L536" s="28"/>
      <c r="M536" s="27"/>
    </row>
    <row r="537" spans="11:13" x14ac:dyDescent="0.25">
      <c r="K537" s="28"/>
      <c r="L537" s="28"/>
      <c r="M537" s="27"/>
    </row>
    <row r="538" spans="11:13" x14ac:dyDescent="0.25">
      <c r="K538" s="28"/>
      <c r="L538" s="28"/>
      <c r="M538" s="27"/>
    </row>
    <row r="539" spans="11:13" x14ac:dyDescent="0.25">
      <c r="K539" s="28"/>
      <c r="L539" s="28"/>
      <c r="M539" s="27"/>
    </row>
    <row r="540" spans="11:13" x14ac:dyDescent="0.25">
      <c r="K540" s="28"/>
      <c r="L540" s="28"/>
      <c r="M540" s="27"/>
    </row>
    <row r="541" spans="11:13" x14ac:dyDescent="0.25">
      <c r="K541" s="28"/>
      <c r="L541" s="28"/>
      <c r="M541" s="27"/>
    </row>
    <row r="542" spans="11:13" x14ac:dyDescent="0.25">
      <c r="K542" s="28"/>
      <c r="L542" s="28"/>
      <c r="M542" s="27"/>
    </row>
    <row r="543" spans="11:13" x14ac:dyDescent="0.25">
      <c r="K543" s="28"/>
      <c r="L543" s="28"/>
      <c r="M543" s="27"/>
    </row>
    <row r="544" spans="11:13" x14ac:dyDescent="0.25">
      <c r="K544" s="28"/>
      <c r="L544" s="28"/>
      <c r="M544" s="27"/>
    </row>
    <row r="545" spans="11:13" x14ac:dyDescent="0.25">
      <c r="K545" s="28"/>
      <c r="L545" s="28"/>
      <c r="M545" s="27"/>
    </row>
    <row r="546" spans="11:13" x14ac:dyDescent="0.25">
      <c r="K546" s="28"/>
      <c r="L546" s="28"/>
      <c r="M546" s="27"/>
    </row>
    <row r="547" spans="11:13" x14ac:dyDescent="0.25">
      <c r="K547" s="28"/>
      <c r="L547" s="28"/>
      <c r="M547" s="27"/>
    </row>
    <row r="548" spans="11:13" x14ac:dyDescent="0.25">
      <c r="K548" s="28"/>
      <c r="L548" s="28"/>
      <c r="M548" s="27"/>
    </row>
    <row r="549" spans="11:13" x14ac:dyDescent="0.25">
      <c r="K549" s="28"/>
      <c r="L549" s="28"/>
      <c r="M549" s="27"/>
    </row>
    <row r="550" spans="11:13" x14ac:dyDescent="0.25">
      <c r="K550" s="28"/>
      <c r="L550" s="28"/>
      <c r="M550" s="27"/>
    </row>
    <row r="551" spans="11:13" x14ac:dyDescent="0.25">
      <c r="K551" s="28"/>
      <c r="L551" s="28"/>
      <c r="M551" s="27"/>
    </row>
    <row r="552" spans="11:13" x14ac:dyDescent="0.25">
      <c r="K552" s="28"/>
      <c r="L552" s="28"/>
      <c r="M552" s="27"/>
    </row>
    <row r="553" spans="11:13" x14ac:dyDescent="0.25">
      <c r="K553" s="28"/>
      <c r="L553" s="28"/>
      <c r="M553" s="27"/>
    </row>
    <row r="554" spans="11:13" x14ac:dyDescent="0.25">
      <c r="K554" s="28"/>
      <c r="L554" s="28"/>
      <c r="M554" s="27"/>
    </row>
    <row r="555" spans="11:13" x14ac:dyDescent="0.25">
      <c r="K555" s="28"/>
      <c r="L555" s="28"/>
      <c r="M555" s="27"/>
    </row>
    <row r="556" spans="11:13" x14ac:dyDescent="0.25">
      <c r="K556" s="28"/>
      <c r="L556" s="28"/>
      <c r="M556" s="27"/>
    </row>
    <row r="557" spans="11:13" x14ac:dyDescent="0.25">
      <c r="K557" s="28"/>
      <c r="L557" s="28"/>
      <c r="M557" s="27"/>
    </row>
    <row r="558" spans="11:13" x14ac:dyDescent="0.25">
      <c r="K558" s="28"/>
      <c r="L558" s="28"/>
      <c r="M558" s="27"/>
    </row>
    <row r="559" spans="11:13" x14ac:dyDescent="0.25">
      <c r="K559" s="28"/>
      <c r="L559" s="28"/>
      <c r="M559" s="27"/>
    </row>
    <row r="560" spans="11:13" x14ac:dyDescent="0.25">
      <c r="K560" s="28"/>
      <c r="L560" s="28"/>
      <c r="M560" s="27"/>
    </row>
    <row r="561" spans="11:13" x14ac:dyDescent="0.25">
      <c r="K561" s="28"/>
      <c r="L561" s="28"/>
      <c r="M561" s="27"/>
    </row>
    <row r="562" spans="11:13" x14ac:dyDescent="0.25">
      <c r="K562" s="28"/>
      <c r="L562" s="28"/>
      <c r="M562" s="27"/>
    </row>
    <row r="563" spans="11:13" x14ac:dyDescent="0.25">
      <c r="K563" s="28"/>
      <c r="L563" s="28"/>
      <c r="M563" s="27"/>
    </row>
    <row r="564" spans="11:13" x14ac:dyDescent="0.25">
      <c r="K564" s="28"/>
      <c r="L564" s="28"/>
      <c r="M564" s="27"/>
    </row>
    <row r="565" spans="11:13" x14ac:dyDescent="0.25">
      <c r="K565" s="28"/>
      <c r="L565" s="28"/>
      <c r="M565" s="27"/>
    </row>
    <row r="566" spans="11:13" x14ac:dyDescent="0.25">
      <c r="K566" s="28"/>
      <c r="L566" s="28"/>
      <c r="M566" s="27"/>
    </row>
    <row r="567" spans="11:13" x14ac:dyDescent="0.25">
      <c r="K567" s="28"/>
      <c r="L567" s="28"/>
      <c r="M567" s="27"/>
    </row>
    <row r="568" spans="11:13" x14ac:dyDescent="0.25">
      <c r="K568" s="28"/>
      <c r="L568" s="28"/>
      <c r="M568" s="27"/>
    </row>
    <row r="569" spans="11:13" x14ac:dyDescent="0.25">
      <c r="K569" s="28"/>
      <c r="L569" s="28"/>
      <c r="M569" s="27"/>
    </row>
    <row r="570" spans="11:13" x14ac:dyDescent="0.25">
      <c r="K570" s="28"/>
      <c r="L570" s="28"/>
      <c r="M570" s="27"/>
    </row>
    <row r="571" spans="11:13" x14ac:dyDescent="0.25">
      <c r="K571" s="28"/>
      <c r="L571" s="28"/>
      <c r="M571" s="27"/>
    </row>
    <row r="572" spans="11:13" x14ac:dyDescent="0.25">
      <c r="K572" s="28"/>
      <c r="L572" s="28"/>
      <c r="M572" s="27"/>
    </row>
    <row r="573" spans="11:13" x14ac:dyDescent="0.25">
      <c r="K573" s="28"/>
      <c r="L573" s="28"/>
      <c r="M573" s="27"/>
    </row>
    <row r="574" spans="11:13" x14ac:dyDescent="0.25">
      <c r="K574" s="28"/>
      <c r="L574" s="28"/>
      <c r="M574" s="27"/>
    </row>
    <row r="575" spans="11:13" x14ac:dyDescent="0.25">
      <c r="K575" s="28"/>
      <c r="L575" s="28"/>
      <c r="M575" s="27"/>
    </row>
    <row r="576" spans="11:13" x14ac:dyDescent="0.25">
      <c r="K576" s="28"/>
      <c r="L576" s="28"/>
      <c r="M576" s="27"/>
    </row>
    <row r="577" spans="11:13" x14ac:dyDescent="0.25">
      <c r="K577" s="28"/>
      <c r="L577" s="28"/>
      <c r="M577" s="27"/>
    </row>
    <row r="578" spans="11:13" x14ac:dyDescent="0.25">
      <c r="K578" s="28"/>
      <c r="L578" s="28"/>
      <c r="M578" s="27"/>
    </row>
    <row r="579" spans="11:13" x14ac:dyDescent="0.25">
      <c r="K579" s="28"/>
      <c r="L579" s="28"/>
      <c r="M579" s="27"/>
    </row>
    <row r="580" spans="11:13" x14ac:dyDescent="0.25">
      <c r="K580" s="28"/>
      <c r="L580" s="28"/>
      <c r="M580" s="27"/>
    </row>
    <row r="581" spans="11:13" x14ac:dyDescent="0.25">
      <c r="K581" s="28"/>
      <c r="L581" s="28"/>
      <c r="M581" s="27"/>
    </row>
    <row r="582" spans="11:13" x14ac:dyDescent="0.25">
      <c r="K582" s="28"/>
      <c r="L582" s="28"/>
      <c r="M582" s="27"/>
    </row>
    <row r="583" spans="11:13" x14ac:dyDescent="0.25">
      <c r="K583" s="28"/>
      <c r="L583" s="28"/>
      <c r="M583" s="27"/>
    </row>
    <row r="584" spans="11:13" x14ac:dyDescent="0.25">
      <c r="K584" s="28"/>
      <c r="L584" s="28"/>
      <c r="M584" s="27"/>
    </row>
    <row r="585" spans="11:13" x14ac:dyDescent="0.25">
      <c r="K585" s="28"/>
      <c r="L585" s="28"/>
      <c r="M585" s="27"/>
    </row>
    <row r="586" spans="11:13" x14ac:dyDescent="0.25">
      <c r="K586" s="28"/>
      <c r="L586" s="28"/>
      <c r="M586" s="27"/>
    </row>
    <row r="587" spans="11:13" x14ac:dyDescent="0.25">
      <c r="K587" s="28"/>
      <c r="L587" s="28"/>
      <c r="M587" s="27"/>
    </row>
    <row r="588" spans="11:13" x14ac:dyDescent="0.25">
      <c r="K588" s="28"/>
      <c r="L588" s="28"/>
      <c r="M588" s="27"/>
    </row>
    <row r="589" spans="11:13" x14ac:dyDescent="0.25">
      <c r="K589" s="28"/>
      <c r="L589" s="28"/>
      <c r="M589" s="27"/>
    </row>
    <row r="590" spans="11:13" x14ac:dyDescent="0.25">
      <c r="K590" s="28"/>
      <c r="L590" s="28"/>
      <c r="M590" s="27"/>
    </row>
    <row r="591" spans="11:13" x14ac:dyDescent="0.25">
      <c r="K591" s="28"/>
      <c r="L591" s="28"/>
      <c r="M591" s="27"/>
    </row>
    <row r="592" spans="11:13" x14ac:dyDescent="0.25">
      <c r="K592" s="28"/>
      <c r="L592" s="28"/>
      <c r="M592" s="27"/>
    </row>
    <row r="593" spans="11:13" x14ac:dyDescent="0.25">
      <c r="K593" s="28"/>
      <c r="L593" s="28"/>
      <c r="M593" s="27"/>
    </row>
    <row r="594" spans="11:13" x14ac:dyDescent="0.25">
      <c r="K594" s="28"/>
      <c r="L594" s="28"/>
      <c r="M594" s="27"/>
    </row>
    <row r="595" spans="11:13" x14ac:dyDescent="0.25">
      <c r="K595" s="28"/>
      <c r="L595" s="28"/>
      <c r="M595" s="27"/>
    </row>
    <row r="596" spans="11:13" x14ac:dyDescent="0.25">
      <c r="K596" s="28"/>
      <c r="L596" s="28"/>
      <c r="M596" s="27"/>
    </row>
    <row r="597" spans="11:13" x14ac:dyDescent="0.25">
      <c r="K597" s="28"/>
      <c r="L597" s="28"/>
      <c r="M597" s="27"/>
    </row>
    <row r="598" spans="11:13" x14ac:dyDescent="0.25">
      <c r="K598" s="28"/>
      <c r="L598" s="28"/>
      <c r="M598" s="27"/>
    </row>
    <row r="599" spans="11:13" x14ac:dyDescent="0.25">
      <c r="K599" s="28"/>
      <c r="L599" s="28"/>
      <c r="M599" s="27"/>
    </row>
    <row r="600" spans="11:13" x14ac:dyDescent="0.25">
      <c r="K600" s="28"/>
      <c r="L600" s="28"/>
      <c r="M600" s="27"/>
    </row>
    <row r="601" spans="11:13" x14ac:dyDescent="0.25">
      <c r="K601" s="28"/>
      <c r="L601" s="28"/>
      <c r="M601" s="27"/>
    </row>
    <row r="602" spans="11:13" x14ac:dyDescent="0.25">
      <c r="K602" s="28"/>
      <c r="L602" s="28"/>
      <c r="M602" s="27"/>
    </row>
    <row r="603" spans="11:13" x14ac:dyDescent="0.25">
      <c r="K603" s="28"/>
      <c r="L603" s="28"/>
      <c r="M603" s="27"/>
    </row>
    <row r="604" spans="11:13" x14ac:dyDescent="0.25">
      <c r="K604" s="28"/>
      <c r="L604" s="28"/>
      <c r="M604" s="27"/>
    </row>
    <row r="605" spans="11:13" x14ac:dyDescent="0.25">
      <c r="K605" s="28"/>
      <c r="L605" s="28"/>
      <c r="M605" s="27"/>
    </row>
  </sheetData>
  <mergeCells count="8">
    <mergeCell ref="R2:T2"/>
    <mergeCell ref="B9:C9"/>
    <mergeCell ref="B11:C11"/>
    <mergeCell ref="B10:C10"/>
    <mergeCell ref="K2:L2"/>
    <mergeCell ref="B2:I2"/>
    <mergeCell ref="F3:G3"/>
    <mergeCell ref="K3:N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04"/>
  <sheetViews>
    <sheetView topLeftCell="F14" zoomScale="85" zoomScaleNormal="85" workbookViewId="0">
      <selection activeCell="L15" sqref="L15"/>
    </sheetView>
  </sheetViews>
  <sheetFormatPr defaultRowHeight="15.75" x14ac:dyDescent="0.25"/>
  <cols>
    <col min="1" max="1" width="9.28515625" style="4" bestFit="1" customWidth="1"/>
    <col min="2" max="2" width="18.85546875" style="4" customWidth="1"/>
    <col min="3" max="5" width="14.28515625" style="4" bestFit="1" customWidth="1"/>
    <col min="6" max="6" width="9.7109375" style="4" bestFit="1" customWidth="1"/>
    <col min="7" max="9" width="9.28515625" style="4" bestFit="1" customWidth="1"/>
    <col min="10" max="10" width="9.140625" style="4"/>
    <col min="11" max="11" width="9.140625" style="26"/>
    <col min="12" max="14" width="9.28515625" style="4" bestFit="1" customWidth="1"/>
    <col min="15" max="16384" width="9.140625" style="4"/>
  </cols>
  <sheetData>
    <row r="2" spans="1:15" x14ac:dyDescent="0.25">
      <c r="B2" s="50" t="s">
        <v>35</v>
      </c>
      <c r="C2" s="50"/>
      <c r="D2" s="50"/>
      <c r="E2" s="50"/>
      <c r="F2" s="50"/>
      <c r="G2" s="50"/>
      <c r="H2" s="50"/>
      <c r="I2" s="50"/>
      <c r="J2" s="5"/>
      <c r="K2" s="18"/>
    </row>
    <row r="3" spans="1:15" x14ac:dyDescent="0.25">
      <c r="A3" s="47" t="s">
        <v>48</v>
      </c>
      <c r="B3" s="50" t="s">
        <v>36</v>
      </c>
      <c r="C3" s="50" t="s">
        <v>37</v>
      </c>
      <c r="D3" s="50" t="s">
        <v>38</v>
      </c>
      <c r="E3" s="12" t="s">
        <v>39</v>
      </c>
      <c r="F3" s="46" t="s">
        <v>41</v>
      </c>
      <c r="G3" s="46"/>
      <c r="H3" s="46" t="s">
        <v>42</v>
      </c>
      <c r="I3" s="46" t="s">
        <v>43</v>
      </c>
      <c r="J3" s="48" t="s">
        <v>49</v>
      </c>
      <c r="K3" s="18"/>
      <c r="L3" s="11" t="s">
        <v>46</v>
      </c>
      <c r="M3" s="11" t="s">
        <v>12</v>
      </c>
      <c r="N3" s="11" t="s">
        <v>13</v>
      </c>
    </row>
    <row r="4" spans="1:15" x14ac:dyDescent="0.25">
      <c r="A4" s="47"/>
      <c r="B4" s="50"/>
      <c r="C4" s="50"/>
      <c r="D4" s="50"/>
      <c r="E4" s="12" t="s">
        <v>40</v>
      </c>
      <c r="F4" s="46"/>
      <c r="G4" s="46"/>
      <c r="H4" s="46"/>
      <c r="I4" s="46"/>
      <c r="J4" s="49"/>
      <c r="K4" s="30"/>
      <c r="L4" s="11">
        <v>0</v>
      </c>
      <c r="M4" s="11">
        <f>EXP(-($D$17*(L4^$D$18)))</f>
        <v>1</v>
      </c>
      <c r="N4" s="11">
        <f>1-M4</f>
        <v>0</v>
      </c>
      <c r="O4" s="4">
        <v>1</v>
      </c>
    </row>
    <row r="5" spans="1:15" x14ac:dyDescent="0.25">
      <c r="B5" s="12" t="s">
        <v>0</v>
      </c>
      <c r="C5" s="12">
        <v>1</v>
      </c>
      <c r="D5" s="12">
        <v>3.9901</v>
      </c>
      <c r="E5" s="12">
        <v>0.41909999999999997</v>
      </c>
      <c r="F5" s="12">
        <v>3.1686999999999999</v>
      </c>
      <c r="G5" s="12">
        <v>4.8114999999999997</v>
      </c>
      <c r="H5" s="12">
        <v>90.65</v>
      </c>
      <c r="I5" s="12" t="s">
        <v>44</v>
      </c>
      <c r="J5" s="5"/>
      <c r="K5" s="30"/>
      <c r="L5" s="11">
        <v>1</v>
      </c>
      <c r="M5" s="28">
        <f t="shared" ref="M5:M68" si="0">EXP(-($D$17*(L5^$D$18)))</f>
        <v>0.99955889041725943</v>
      </c>
      <c r="N5" s="11">
        <f t="shared" ref="N5:N44" si="1">1-M5</f>
        <v>4.411095827405731E-4</v>
      </c>
      <c r="O5" s="4">
        <v>1</v>
      </c>
    </row>
    <row r="6" spans="1:15" x14ac:dyDescent="0.25">
      <c r="A6" s="4">
        <v>1</v>
      </c>
      <c r="B6" s="12" t="s">
        <v>4</v>
      </c>
      <c r="C6" s="12">
        <v>1</v>
      </c>
      <c r="D6" s="12">
        <v>0.2722</v>
      </c>
      <c r="E6" s="12">
        <v>0.13800000000000001</v>
      </c>
      <c r="F6" s="12">
        <v>1.8E-3</v>
      </c>
      <c r="G6" s="12">
        <v>0.54259999999999997</v>
      </c>
      <c r="H6" s="12">
        <v>3.89</v>
      </c>
      <c r="I6" s="12">
        <v>4.8500000000000001E-2</v>
      </c>
      <c r="J6" s="5"/>
      <c r="K6" s="30"/>
      <c r="L6" s="11">
        <v>2</v>
      </c>
      <c r="M6" s="28">
        <f t="shared" si="0"/>
        <v>0.99883333443290445</v>
      </c>
      <c r="N6" s="11">
        <f t="shared" si="1"/>
        <v>1.1666655670955484E-3</v>
      </c>
      <c r="O6" s="26">
        <v>1</v>
      </c>
    </row>
    <row r="7" spans="1:15" x14ac:dyDescent="0.25">
      <c r="A7" s="4">
        <v>30</v>
      </c>
      <c r="B7" s="12" t="s">
        <v>5</v>
      </c>
      <c r="C7" s="12">
        <v>1</v>
      </c>
      <c r="D7" s="12">
        <v>4.07E-2</v>
      </c>
      <c r="E7" s="12">
        <v>1.6E-2</v>
      </c>
      <c r="F7" s="12">
        <v>9.2999999999999992E-3</v>
      </c>
      <c r="G7" s="12">
        <v>7.2099999999999997E-2</v>
      </c>
      <c r="H7" s="12">
        <v>6.47</v>
      </c>
      <c r="I7" s="12">
        <v>1.0999999999999999E-2</v>
      </c>
      <c r="J7" s="5">
        <v>1</v>
      </c>
      <c r="K7" s="30"/>
      <c r="L7" s="11">
        <v>3</v>
      </c>
      <c r="M7" s="28">
        <f t="shared" si="0"/>
        <v>0.99793969087742984</v>
      </c>
      <c r="N7" s="11">
        <f t="shared" si="1"/>
        <v>2.0603091225701586E-3</v>
      </c>
      <c r="O7" s="26">
        <v>1</v>
      </c>
    </row>
    <row r="8" spans="1:15" x14ac:dyDescent="0.25">
      <c r="A8" s="4">
        <v>1</v>
      </c>
      <c r="B8" s="12" t="s">
        <v>6</v>
      </c>
      <c r="C8" s="12">
        <v>1</v>
      </c>
      <c r="D8" s="12">
        <v>-0.2248</v>
      </c>
      <c r="E8" s="12">
        <v>0.22020000000000001</v>
      </c>
      <c r="F8" s="12">
        <v>-0.65629999999999999</v>
      </c>
      <c r="G8" s="12">
        <v>0.20669999999999999</v>
      </c>
      <c r="H8" s="12">
        <v>1.04</v>
      </c>
      <c r="I8" s="12">
        <v>0.30719999999999997</v>
      </c>
      <c r="J8" s="5">
        <v>30</v>
      </c>
      <c r="K8" s="30"/>
      <c r="L8" s="11">
        <v>4</v>
      </c>
      <c r="M8" s="28">
        <f t="shared" si="0"/>
        <v>0.996916195158976</v>
      </c>
      <c r="N8" s="11">
        <f t="shared" si="1"/>
        <v>3.083804841023996E-3</v>
      </c>
      <c r="O8" s="26">
        <v>1</v>
      </c>
    </row>
    <row r="9" spans="1:15" x14ac:dyDescent="0.25">
      <c r="A9" s="4">
        <v>0</v>
      </c>
      <c r="B9" s="12" t="s">
        <v>7</v>
      </c>
      <c r="C9" s="12">
        <v>1</v>
      </c>
      <c r="D9" s="12">
        <v>0.1066</v>
      </c>
      <c r="E9" s="12">
        <v>0.1515</v>
      </c>
      <c r="F9" s="12">
        <v>-0.1905</v>
      </c>
      <c r="G9" s="12">
        <v>0.40360000000000001</v>
      </c>
      <c r="H9" s="12">
        <v>0.49</v>
      </c>
      <c r="I9" s="12">
        <v>0.48199999999999998</v>
      </c>
      <c r="J9" s="5">
        <v>1</v>
      </c>
      <c r="K9" s="30"/>
      <c r="L9" s="11">
        <v>5</v>
      </c>
      <c r="M9" s="28">
        <f t="shared" si="0"/>
        <v>0.99578426323138991</v>
      </c>
      <c r="N9" s="11">
        <f t="shared" si="1"/>
        <v>4.2157367686100899E-3</v>
      </c>
      <c r="O9" s="26">
        <v>1</v>
      </c>
    </row>
    <row r="10" spans="1:15" x14ac:dyDescent="0.25">
      <c r="A10" s="4">
        <v>1</v>
      </c>
      <c r="B10" s="12" t="s">
        <v>8</v>
      </c>
      <c r="C10" s="12">
        <v>1</v>
      </c>
      <c r="D10" s="12">
        <v>0.31130000000000002</v>
      </c>
      <c r="E10" s="12">
        <v>0.27329999999999999</v>
      </c>
      <c r="F10" s="12">
        <v>-0.22439999999999999</v>
      </c>
      <c r="G10" s="12">
        <v>0.84689999999999999</v>
      </c>
      <c r="H10" s="12">
        <v>1.3</v>
      </c>
      <c r="I10" s="12">
        <v>0.25469999999999998</v>
      </c>
      <c r="J10" s="5">
        <v>0</v>
      </c>
      <c r="K10" s="30"/>
      <c r="L10" s="11">
        <v>6</v>
      </c>
      <c r="M10" s="28">
        <f t="shared" si="0"/>
        <v>0.99455806541537506</v>
      </c>
      <c r="N10" s="11">
        <f t="shared" si="1"/>
        <v>5.4419345846249412E-3</v>
      </c>
      <c r="O10" s="26">
        <v>1</v>
      </c>
    </row>
    <row r="11" spans="1:15" x14ac:dyDescent="0.25">
      <c r="A11" s="4">
        <v>0</v>
      </c>
      <c r="B11" s="12" t="s">
        <v>9</v>
      </c>
      <c r="C11" s="12">
        <v>1</v>
      </c>
      <c r="D11" s="12">
        <v>5.8799999999999998E-2</v>
      </c>
      <c r="E11" s="12">
        <v>0.1396</v>
      </c>
      <c r="F11" s="12">
        <v>-0.21490000000000001</v>
      </c>
      <c r="G11" s="12">
        <v>0.33250000000000002</v>
      </c>
      <c r="H11" s="12">
        <v>0.18</v>
      </c>
      <c r="I11" s="12">
        <v>0.67349999999999999</v>
      </c>
      <c r="J11" s="5">
        <v>1</v>
      </c>
      <c r="K11" s="30"/>
      <c r="L11" s="11">
        <v>7</v>
      </c>
      <c r="M11" s="28">
        <f t="shared" si="0"/>
        <v>0.99324786754165262</v>
      </c>
      <c r="N11" s="11">
        <f t="shared" si="1"/>
        <v>6.7521324583473818E-3</v>
      </c>
      <c r="O11" s="26">
        <v>1</v>
      </c>
    </row>
    <row r="12" spans="1:15" x14ac:dyDescent="0.25">
      <c r="A12" s="4">
        <v>1</v>
      </c>
      <c r="B12" s="12" t="s">
        <v>10</v>
      </c>
      <c r="C12" s="12">
        <v>1</v>
      </c>
      <c r="D12" s="12">
        <v>-6.5799999999999997E-2</v>
      </c>
      <c r="E12" s="12">
        <v>2.0899999999999998E-2</v>
      </c>
      <c r="F12" s="12">
        <v>-0.1069</v>
      </c>
      <c r="G12" s="12">
        <v>-2.4799999999999999E-2</v>
      </c>
      <c r="H12" s="12">
        <v>9.8800000000000008</v>
      </c>
      <c r="I12" s="12">
        <v>1.6999999999999999E-3</v>
      </c>
      <c r="J12" s="5">
        <v>0</v>
      </c>
      <c r="K12" s="30"/>
      <c r="L12" s="11">
        <v>8</v>
      </c>
      <c r="M12" s="28">
        <f t="shared" si="0"/>
        <v>0.99186155056643499</v>
      </c>
      <c r="N12" s="11">
        <f t="shared" si="1"/>
        <v>8.1384494335650093E-3</v>
      </c>
      <c r="O12" s="26">
        <v>1</v>
      </c>
    </row>
    <row r="13" spans="1:15" x14ac:dyDescent="0.25">
      <c r="B13" s="12" t="s">
        <v>1</v>
      </c>
      <c r="C13" s="12">
        <v>1</v>
      </c>
      <c r="D13" s="12">
        <v>0.71240000000000003</v>
      </c>
      <c r="E13" s="12">
        <v>6.3399999999999998E-2</v>
      </c>
      <c r="F13" s="12">
        <v>0.59830000000000005</v>
      </c>
      <c r="G13" s="12">
        <v>0.84819999999999995</v>
      </c>
      <c r="H13" s="12"/>
      <c r="I13" s="12"/>
      <c r="J13" s="5">
        <v>1</v>
      </c>
      <c r="K13" s="30"/>
      <c r="L13" s="11">
        <v>9</v>
      </c>
      <c r="M13" s="28">
        <f t="shared" si="0"/>
        <v>0.9904054146620308</v>
      </c>
      <c r="N13" s="11">
        <f t="shared" si="1"/>
        <v>9.594585337969197E-3</v>
      </c>
      <c r="O13" s="26">
        <v>1</v>
      </c>
    </row>
    <row r="14" spans="1:15" x14ac:dyDescent="0.25">
      <c r="B14" s="12" t="s">
        <v>45</v>
      </c>
      <c r="C14" s="12">
        <v>1</v>
      </c>
      <c r="D14" s="12">
        <v>1.4036999999999999</v>
      </c>
      <c r="E14" s="12">
        <v>0.125</v>
      </c>
      <c r="F14" s="12">
        <v>1.1789000000000001</v>
      </c>
      <c r="G14" s="12">
        <v>1.6713</v>
      </c>
      <c r="H14" s="12"/>
      <c r="I14" s="12"/>
      <c r="J14" s="5"/>
      <c r="K14" s="30"/>
      <c r="L14" s="11">
        <v>10</v>
      </c>
      <c r="M14" s="28">
        <f t="shared" si="0"/>
        <v>0.9888846496056144</v>
      </c>
      <c r="N14" s="11">
        <f t="shared" si="1"/>
        <v>1.1115350394385604E-2</v>
      </c>
      <c r="O14" s="26">
        <v>1</v>
      </c>
    </row>
    <row r="15" spans="1:15" x14ac:dyDescent="0.25">
      <c r="K15" s="30"/>
      <c r="L15" s="11">
        <v>11</v>
      </c>
      <c r="M15" s="28">
        <f t="shared" si="0"/>
        <v>0.9873036305280225</v>
      </c>
      <c r="N15" s="11">
        <f t="shared" si="1"/>
        <v>1.2696369471977498E-2</v>
      </c>
      <c r="O15" s="26">
        <v>1</v>
      </c>
    </row>
    <row r="16" spans="1:15" x14ac:dyDescent="0.25">
      <c r="C16" s="5" t="s">
        <v>57</v>
      </c>
      <c r="D16" s="5">
        <f>SUMPRODUCT(A6:A12,$D$6:$D$12)</f>
        <v>1.5139000000000002</v>
      </c>
      <c r="K16" s="30"/>
      <c r="L16" s="11">
        <v>12</v>
      </c>
      <c r="M16" s="28">
        <f t="shared" si="0"/>
        <v>0.98566611429079143</v>
      </c>
      <c r="N16" s="11">
        <f t="shared" si="1"/>
        <v>1.4333885709208571E-2</v>
      </c>
      <c r="O16" s="26">
        <v>1</v>
      </c>
    </row>
    <row r="17" spans="2:15" x14ac:dyDescent="0.25">
      <c r="C17" s="33" t="s">
        <v>15</v>
      </c>
      <c r="D17" s="34">
        <f>EXP(-(D5+D16)/D13)</f>
        <v>4.4120690019200685E-4</v>
      </c>
      <c r="E17" s="13"/>
      <c r="K17" s="30"/>
      <c r="L17" s="11">
        <v>13</v>
      </c>
      <c r="M17" s="28">
        <f t="shared" si="0"/>
        <v>0.98397537559090853</v>
      </c>
      <c r="N17" s="11">
        <f t="shared" si="1"/>
        <v>1.602462440909147E-2</v>
      </c>
      <c r="O17" s="26">
        <v>1</v>
      </c>
    </row>
    <row r="18" spans="2:15" x14ac:dyDescent="0.25">
      <c r="C18" s="33" t="s">
        <v>16</v>
      </c>
      <c r="D18" s="35">
        <f>1/D13</f>
        <v>1.403705783267827</v>
      </c>
      <c r="E18" s="14"/>
      <c r="K18" s="30"/>
      <c r="L18" s="11">
        <v>14</v>
      </c>
      <c r="M18" s="28">
        <f t="shared" si="0"/>
        <v>0.98223430461432326</v>
      </c>
      <c r="N18" s="11">
        <f t="shared" si="1"/>
        <v>1.7765695385676739E-2</v>
      </c>
      <c r="O18" s="26">
        <v>1</v>
      </c>
    </row>
    <row r="19" spans="2:15" x14ac:dyDescent="0.25">
      <c r="C19" s="33" t="s">
        <v>17</v>
      </c>
      <c r="D19" s="35">
        <f>(1/D17)^(1/D14)</f>
        <v>245.67823121867806</v>
      </c>
      <c r="E19" s="15"/>
      <c r="K19" s="30"/>
      <c r="L19" s="11">
        <v>15</v>
      </c>
      <c r="M19" s="28">
        <f t="shared" si="0"/>
        <v>0.98044547913152791</v>
      </c>
      <c r="N19" s="11">
        <f t="shared" si="1"/>
        <v>1.9554520868472092E-2</v>
      </c>
      <c r="O19" s="26">
        <v>1</v>
      </c>
    </row>
    <row r="20" spans="2:15" x14ac:dyDescent="0.25">
      <c r="C20" s="5" t="s">
        <v>59</v>
      </c>
      <c r="D20" s="20">
        <f>(L704-L34)*(N704-N34)*0.5</f>
        <v>313.61469466960466</v>
      </c>
      <c r="K20" s="30"/>
      <c r="L20" s="11">
        <v>16</v>
      </c>
      <c r="M20" s="28">
        <f t="shared" si="0"/>
        <v>0.97861121901686654</v>
      </c>
      <c r="N20" s="11">
        <f t="shared" si="1"/>
        <v>2.138878098313346E-2</v>
      </c>
      <c r="O20" s="26">
        <v>1</v>
      </c>
    </row>
    <row r="21" spans="2:15" x14ac:dyDescent="0.25">
      <c r="B21" s="32"/>
      <c r="C21" s="5" t="s">
        <v>61</v>
      </c>
      <c r="D21" s="20">
        <v>279.53762651277998</v>
      </c>
      <c r="K21" s="30"/>
      <c r="L21" s="11">
        <v>17</v>
      </c>
      <c r="M21" s="28">
        <f t="shared" si="0"/>
        <v>0.97673362832832689</v>
      </c>
      <c r="N21" s="11">
        <f t="shared" si="1"/>
        <v>2.3266371671673114E-2</v>
      </c>
      <c r="O21" s="26">
        <v>1</v>
      </c>
    </row>
    <row r="22" spans="2:15" x14ac:dyDescent="0.25">
      <c r="B22" s="17"/>
      <c r="C22" s="5" t="s">
        <v>47</v>
      </c>
      <c r="D22" s="20">
        <f>30+(D21/M34)</f>
        <v>324.53176619056245</v>
      </c>
      <c r="K22" s="30"/>
      <c r="L22" s="11">
        <v>18</v>
      </c>
      <c r="M22" s="28">
        <f t="shared" si="0"/>
        <v>0.97481462836425214</v>
      </c>
      <c r="N22" s="11">
        <f t="shared" si="1"/>
        <v>2.5185371635747855E-2</v>
      </c>
      <c r="O22" s="26">
        <v>1</v>
      </c>
    </row>
    <row r="23" spans="2:15" x14ac:dyDescent="0.25">
      <c r="K23" s="30"/>
      <c r="L23" s="11">
        <v>19</v>
      </c>
      <c r="M23" s="28">
        <f t="shared" si="0"/>
        <v>0.97285598403433593</v>
      </c>
      <c r="N23" s="11">
        <f t="shared" si="1"/>
        <v>2.714401596566407E-2</v>
      </c>
      <c r="O23" s="26">
        <v>1</v>
      </c>
    </row>
    <row r="24" spans="2:15" x14ac:dyDescent="0.25">
      <c r="B24" s="11"/>
      <c r="C24" s="11"/>
      <c r="K24" s="30"/>
      <c r="L24" s="11">
        <v>20</v>
      </c>
      <c r="M24" s="28">
        <f t="shared" si="0"/>
        <v>0.97085932518373397</v>
      </c>
      <c r="N24" s="11">
        <f t="shared" si="1"/>
        <v>2.9140674816266032E-2</v>
      </c>
      <c r="O24" s="26">
        <v>1</v>
      </c>
    </row>
    <row r="25" spans="2:15" x14ac:dyDescent="0.25">
      <c r="K25" s="30"/>
      <c r="L25" s="11">
        <v>21</v>
      </c>
      <c r="M25" s="28">
        <f t="shared" si="0"/>
        <v>0.96882616404434596</v>
      </c>
      <c r="N25" s="11">
        <f t="shared" si="1"/>
        <v>3.1173835955654039E-2</v>
      </c>
      <c r="O25" s="26">
        <v>1</v>
      </c>
    </row>
    <row r="26" spans="2:15" x14ac:dyDescent="0.25">
      <c r="K26" s="30"/>
      <c r="L26" s="11">
        <v>22</v>
      </c>
      <c r="M26" s="28">
        <f t="shared" si="0"/>
        <v>0.96675790967051167</v>
      </c>
      <c r="N26" s="11">
        <f t="shared" si="1"/>
        <v>3.3242090329488327E-2</v>
      </c>
      <c r="O26" s="26">
        <v>1</v>
      </c>
    </row>
    <row r="27" spans="2:15" x14ac:dyDescent="0.25">
      <c r="K27" s="30"/>
      <c r="L27" s="11">
        <v>23</v>
      </c>
      <c r="M27" s="28">
        <f t="shared" si="0"/>
        <v>0.96465587999575264</v>
      </c>
      <c r="N27" s="11">
        <f t="shared" si="1"/>
        <v>3.5344120004247359E-2</v>
      </c>
      <c r="O27" s="26">
        <v>1</v>
      </c>
    </row>
    <row r="28" spans="2:15" x14ac:dyDescent="0.25">
      <c r="K28" s="30"/>
      <c r="L28" s="11">
        <v>24</v>
      </c>
      <c r="M28" s="28">
        <f t="shared" si="0"/>
        <v>0.96252131199058899</v>
      </c>
      <c r="N28" s="11">
        <f t="shared" si="1"/>
        <v>3.747868800941101E-2</v>
      </c>
      <c r="O28" s="26">
        <v>1</v>
      </c>
    </row>
    <row r="29" spans="2:15" x14ac:dyDescent="0.25">
      <c r="K29" s="30"/>
      <c r="L29" s="11">
        <v>25</v>
      </c>
      <c r="M29" s="28">
        <f t="shared" si="0"/>
        <v>0.96035537028838769</v>
      </c>
      <c r="N29" s="11">
        <f t="shared" si="1"/>
        <v>3.9644629711612311E-2</v>
      </c>
      <c r="O29" s="26">
        <v>1</v>
      </c>
    </row>
    <row r="30" spans="2:15" x14ac:dyDescent="0.25">
      <c r="K30" s="30"/>
      <c r="L30" s="11">
        <v>26</v>
      </c>
      <c r="M30" s="28">
        <f t="shared" si="0"/>
        <v>0.95815915456326251</v>
      </c>
      <c r="N30" s="11">
        <f t="shared" si="1"/>
        <v>4.1840845436737495E-2</v>
      </c>
      <c r="O30" s="26">
        <v>1</v>
      </c>
    </row>
    <row r="31" spans="2:15" x14ac:dyDescent="0.25">
      <c r="K31" s="30"/>
      <c r="L31" s="11">
        <v>27</v>
      </c>
      <c r="M31" s="28">
        <f t="shared" si="0"/>
        <v>0.95593370588236548</v>
      </c>
      <c r="N31" s="11">
        <f t="shared" si="1"/>
        <v>4.4066294117634519E-2</v>
      </c>
      <c r="O31" s="26">
        <v>1</v>
      </c>
    </row>
    <row r="32" spans="2:15" x14ac:dyDescent="0.25">
      <c r="K32" s="30"/>
      <c r="L32" s="11">
        <v>28</v>
      </c>
      <c r="M32" s="28">
        <f t="shared" si="0"/>
        <v>0.95368001220843335</v>
      </c>
      <c r="N32" s="11">
        <f t="shared" si="1"/>
        <v>4.6319987791566652E-2</v>
      </c>
      <c r="O32" s="26">
        <v>1</v>
      </c>
    </row>
    <row r="33" spans="11:15" x14ac:dyDescent="0.25">
      <c r="K33" s="30"/>
      <c r="L33" s="11">
        <v>29</v>
      </c>
      <c r="M33" s="28">
        <f t="shared" si="0"/>
        <v>0.95139901319302245</v>
      </c>
      <c r="N33" s="11">
        <f t="shared" si="1"/>
        <v>4.8600986806977553E-2</v>
      </c>
      <c r="O33" s="26">
        <v>1</v>
      </c>
    </row>
    <row r="34" spans="11:15" x14ac:dyDescent="0.25">
      <c r="K34" s="30"/>
      <c r="L34" s="11">
        <v>30</v>
      </c>
      <c r="M34" s="28">
        <f t="shared" si="0"/>
        <v>0.94909160437356277</v>
      </c>
      <c r="N34" s="11">
        <f t="shared" si="1"/>
        <v>5.0908395626437231E-2</v>
      </c>
      <c r="O34" s="26">
        <v>1</v>
      </c>
    </row>
    <row r="35" spans="11:15" x14ac:dyDescent="0.25">
      <c r="K35" s="30"/>
      <c r="L35" s="11">
        <v>31</v>
      </c>
      <c r="M35" s="28">
        <f t="shared" si="0"/>
        <v>0.94675864086610828</v>
      </c>
      <c r="N35" s="11">
        <f t="shared" si="1"/>
        <v>5.3241359133891719E-2</v>
      </c>
      <c r="O35" s="26">
        <v>1</v>
      </c>
    </row>
    <row r="36" spans="11:15" x14ac:dyDescent="0.25">
      <c r="K36" s="30"/>
      <c r="L36" s="11">
        <v>32</v>
      </c>
      <c r="M36" s="28">
        <f t="shared" si="0"/>
        <v>0.94440094062896318</v>
      </c>
      <c r="N36" s="11">
        <f t="shared" si="1"/>
        <v>5.5599059371036819E-2</v>
      </c>
      <c r="O36" s="26">
        <v>1</v>
      </c>
    </row>
    <row r="37" spans="11:15" x14ac:dyDescent="0.25">
      <c r="K37" s="30"/>
      <c r="L37" s="11">
        <v>33</v>
      </c>
      <c r="M37" s="28">
        <f t="shared" si="0"/>
        <v>0.94201928735913454</v>
      </c>
      <c r="N37" s="11">
        <f t="shared" si="1"/>
        <v>5.7980712640865462E-2</v>
      </c>
      <c r="O37" s="26">
        <v>1</v>
      </c>
    </row>
    <row r="38" spans="11:15" x14ac:dyDescent="0.25">
      <c r="K38" s="30"/>
      <c r="L38" s="11">
        <v>34</v>
      </c>
      <c r="M38" s="28">
        <f t="shared" si="0"/>
        <v>0.93961443307299164</v>
      </c>
      <c r="N38" s="11">
        <f t="shared" si="1"/>
        <v>6.0385566927008361E-2</v>
      </c>
      <c r="O38" s="26">
        <v>1</v>
      </c>
    </row>
    <row r="39" spans="11:15" x14ac:dyDescent="0.25">
      <c r="K39" s="30"/>
      <c r="L39" s="11">
        <v>35</v>
      </c>
      <c r="M39" s="28">
        <f t="shared" si="0"/>
        <v>0.93718710041400943</v>
      </c>
      <c r="N39" s="11">
        <f t="shared" si="1"/>
        <v>6.2812899585990567E-2</v>
      </c>
      <c r="O39" s="26">
        <v>1</v>
      </c>
    </row>
    <row r="40" spans="11:15" x14ac:dyDescent="0.25">
      <c r="K40" s="30"/>
      <c r="L40" s="11">
        <v>36</v>
      </c>
      <c r="M40" s="28">
        <f t="shared" si="0"/>
        <v>0.93473798472358027</v>
      </c>
      <c r="N40" s="11">
        <f t="shared" si="1"/>
        <v>6.5262015276419727E-2</v>
      </c>
      <c r="O40" s="26">
        <v>1</v>
      </c>
    </row>
    <row r="41" spans="11:15" x14ac:dyDescent="0.25">
      <c r="K41" s="30"/>
      <c r="L41" s="11">
        <v>37</v>
      </c>
      <c r="M41" s="28">
        <f t="shared" si="0"/>
        <v>0.93226775590525734</v>
      </c>
      <c r="N41" s="11">
        <f t="shared" si="1"/>
        <v>6.7732244094742655E-2</v>
      </c>
      <c r="O41" s="26">
        <v>1</v>
      </c>
    </row>
    <row r="42" spans="11:15" x14ac:dyDescent="0.25">
      <c r="K42" s="30"/>
      <c r="L42" s="11">
        <v>38</v>
      </c>
      <c r="M42" s="28">
        <f t="shared" si="0"/>
        <v>0.92977706010817895</v>
      </c>
      <c r="N42" s="11">
        <f t="shared" si="1"/>
        <v>7.0222939891821046E-2</v>
      </c>
      <c r="O42" s="26">
        <v>1</v>
      </c>
    </row>
    <row r="43" spans="11:15" x14ac:dyDescent="0.25">
      <c r="K43" s="30"/>
      <c r="L43" s="11">
        <v>39</v>
      </c>
      <c r="M43" s="28">
        <f t="shared" si="0"/>
        <v>0.92726652125161235</v>
      </c>
      <c r="N43" s="11">
        <f t="shared" si="1"/>
        <v>7.2733478748387648E-2</v>
      </c>
      <c r="O43" s="26">
        <v>1</v>
      </c>
    </row>
    <row r="44" spans="11:15" x14ac:dyDescent="0.25">
      <c r="K44" s="30"/>
      <c r="L44" s="11">
        <v>40</v>
      </c>
      <c r="M44" s="28">
        <f t="shared" si="0"/>
        <v>0.92473674240939685</v>
      </c>
      <c r="N44" s="11">
        <f t="shared" si="1"/>
        <v>7.526325759060315E-2</v>
      </c>
      <c r="O44" s="26">
        <v>1</v>
      </c>
    </row>
    <row r="45" spans="11:15" x14ac:dyDescent="0.25">
      <c r="K45" s="30"/>
      <c r="L45" s="25">
        <v>41</v>
      </c>
      <c r="M45" s="28">
        <f t="shared" si="0"/>
        <v>0.92218830707042743</v>
      </c>
      <c r="N45" s="25">
        <f t="shared" ref="N45:N108" si="2">1-M45</f>
        <v>7.7811692929572573E-2</v>
      </c>
      <c r="O45" s="26">
        <v>1</v>
      </c>
    </row>
    <row r="46" spans="11:15" x14ac:dyDescent="0.25">
      <c r="K46" s="30"/>
      <c r="L46" s="25">
        <v>42</v>
      </c>
      <c r="M46" s="28">
        <f t="shared" si="0"/>
        <v>0.91962178028910757</v>
      </c>
      <c r="N46" s="25">
        <f t="shared" si="2"/>
        <v>8.0378219710892429E-2</v>
      </c>
      <c r="O46" s="26">
        <v>1</v>
      </c>
    </row>
    <row r="47" spans="11:15" x14ac:dyDescent="0.25">
      <c r="K47" s="30"/>
      <c r="L47" s="25">
        <v>43</v>
      </c>
      <c r="M47" s="28">
        <f t="shared" si="0"/>
        <v>0.91703770973783938</v>
      </c>
      <c r="N47" s="25">
        <f t="shared" si="2"/>
        <v>8.2962290262160621E-2</v>
      </c>
      <c r="O47" s="26">
        <v>1</v>
      </c>
    </row>
    <row r="48" spans="11:15" x14ac:dyDescent="0.25">
      <c r="K48" s="30"/>
      <c r="L48" s="25">
        <v>44</v>
      </c>
      <c r="M48" s="28">
        <f t="shared" si="0"/>
        <v>0.91443662667204284</v>
      </c>
      <c r="N48" s="25">
        <f t="shared" si="2"/>
        <v>8.556337332795716E-2</v>
      </c>
      <c r="O48" s="26">
        <v>1</v>
      </c>
    </row>
    <row r="49" spans="11:15" x14ac:dyDescent="0.25">
      <c r="K49" s="30"/>
      <c r="L49" s="25">
        <v>45</v>
      </c>
      <c r="M49" s="28">
        <f t="shared" si="0"/>
        <v>0.91181904681685588</v>
      </c>
      <c r="N49" s="25">
        <f t="shared" si="2"/>
        <v>8.8180953183144117E-2</v>
      </c>
      <c r="O49" s="26">
        <v>1</v>
      </c>
    </row>
    <row r="50" spans="11:15" x14ac:dyDescent="0.25">
      <c r="K50" s="30"/>
      <c r="L50" s="25">
        <v>46</v>
      </c>
      <c r="M50" s="28">
        <f t="shared" si="0"/>
        <v>0.90918547118352988</v>
      </c>
      <c r="N50" s="25">
        <f t="shared" si="2"/>
        <v>9.0814528816470119E-2</v>
      </c>
      <c r="O50" s="26">
        <v>1</v>
      </c>
    </row>
    <row r="51" spans="11:15" x14ac:dyDescent="0.25">
      <c r="K51" s="30"/>
      <c r="L51" s="25">
        <v>47</v>
      </c>
      <c r="M51" s="28">
        <f t="shared" si="0"/>
        <v>0.90653638682255189</v>
      </c>
      <c r="N51" s="25">
        <f t="shared" si="2"/>
        <v>9.3463613177448113E-2</v>
      </c>
      <c r="O51" s="26">
        <v>1</v>
      </c>
    </row>
    <row r="52" spans="11:15" x14ac:dyDescent="0.25">
      <c r="K52" s="30"/>
      <c r="L52" s="25">
        <v>48</v>
      </c>
      <c r="M52" s="28">
        <f t="shared" si="0"/>
        <v>0.90387226751968985</v>
      </c>
      <c r="N52" s="25">
        <f t="shared" si="2"/>
        <v>9.6127732480310146E-2</v>
      </c>
      <c r="O52" s="26">
        <v>1</v>
      </c>
    </row>
    <row r="53" spans="11:15" x14ac:dyDescent="0.25">
      <c r="K53" s="30"/>
      <c r="L53" s="25">
        <v>49</v>
      </c>
      <c r="M53" s="28">
        <f t="shared" si="0"/>
        <v>0.90119357444043313</v>
      </c>
      <c r="N53" s="25">
        <f t="shared" si="2"/>
        <v>9.8806425559566868E-2</v>
      </c>
      <c r="O53" s="26">
        <v>1</v>
      </c>
    </row>
    <row r="54" spans="11:15" x14ac:dyDescent="0.25">
      <c r="K54" s="30"/>
      <c r="L54" s="25">
        <v>50</v>
      </c>
      <c r="M54" s="28">
        <f t="shared" si="0"/>
        <v>0.89850075672766894</v>
      </c>
      <c r="N54" s="25">
        <f t="shared" si="2"/>
        <v>0.10149924327233106</v>
      </c>
      <c r="O54" s="26">
        <v>1</v>
      </c>
    </row>
    <row r="55" spans="11:15" x14ac:dyDescent="0.25">
      <c r="K55" s="30"/>
      <c r="L55" s="25">
        <v>51</v>
      </c>
      <c r="M55" s="28">
        <f t="shared" si="0"/>
        <v>0.89579425205690133</v>
      </c>
      <c r="N55" s="25">
        <f t="shared" si="2"/>
        <v>0.10420574794309867</v>
      </c>
      <c r="O55" s="26">
        <v>1</v>
      </c>
    </row>
    <row r="56" spans="11:15" x14ac:dyDescent="0.25">
      <c r="K56" s="30"/>
      <c r="L56" s="25">
        <v>52</v>
      </c>
      <c r="M56" s="28">
        <f t="shared" si="0"/>
        <v>0.89307448715283766</v>
      </c>
      <c r="N56" s="25">
        <f t="shared" si="2"/>
        <v>0.10692551284716234</v>
      </c>
      <c r="O56" s="26">
        <v>1</v>
      </c>
    </row>
    <row r="57" spans="11:15" x14ac:dyDescent="0.25">
      <c r="K57" s="30"/>
      <c r="L57" s="25">
        <v>53</v>
      </c>
      <c r="M57" s="28">
        <f t="shared" si="0"/>
        <v>0.8903418782707595</v>
      </c>
      <c r="N57" s="25">
        <f t="shared" si="2"/>
        <v>0.1096581217292405</v>
      </c>
      <c r="O57" s="26">
        <v>1</v>
      </c>
    </row>
    <row r="58" spans="11:15" x14ac:dyDescent="0.25">
      <c r="K58" s="30"/>
      <c r="L58" s="25">
        <v>54</v>
      </c>
      <c r="M58" s="28">
        <f t="shared" si="0"/>
        <v>0.88759683164573322</v>
      </c>
      <c r="N58" s="25">
        <f t="shared" si="2"/>
        <v>0.11240316835426678</v>
      </c>
      <c r="O58" s="26">
        <v>1</v>
      </c>
    </row>
    <row r="59" spans="11:15" x14ac:dyDescent="0.25">
      <c r="K59" s="30"/>
      <c r="L59" s="25">
        <v>55</v>
      </c>
      <c r="M59" s="28">
        <f t="shared" si="0"/>
        <v>0.88483974391239728</v>
      </c>
      <c r="N59" s="25">
        <f t="shared" si="2"/>
        <v>0.11516025608760272</v>
      </c>
      <c r="O59" s="26">
        <v>1</v>
      </c>
    </row>
    <row r="60" spans="11:15" x14ac:dyDescent="0.25">
      <c r="K60" s="30"/>
      <c r="L60" s="25">
        <v>56</v>
      </c>
      <c r="M60" s="28">
        <f t="shared" si="0"/>
        <v>0.88207100249778514</v>
      </c>
      <c r="N60" s="25">
        <f t="shared" si="2"/>
        <v>0.11792899750221486</v>
      </c>
      <c r="O60" s="26">
        <v>1</v>
      </c>
    </row>
    <row r="61" spans="11:15" x14ac:dyDescent="0.25">
      <c r="K61" s="30"/>
      <c r="L61" s="25">
        <v>57</v>
      </c>
      <c r="M61" s="28">
        <f t="shared" si="0"/>
        <v>0.87929098598939737</v>
      </c>
      <c r="N61" s="25">
        <f t="shared" si="2"/>
        <v>0.12070901401060263</v>
      </c>
      <c r="O61" s="26">
        <v>1</v>
      </c>
    </row>
    <row r="62" spans="11:15" x14ac:dyDescent="0.25">
      <c r="K62" s="30"/>
      <c r="L62" s="25">
        <v>58</v>
      </c>
      <c r="M62" s="28">
        <f t="shared" si="0"/>
        <v>0.87650006448051621</v>
      </c>
      <c r="N62" s="25">
        <f t="shared" si="2"/>
        <v>0.12349993551948379</v>
      </c>
      <c r="O62" s="26">
        <v>1</v>
      </c>
    </row>
    <row r="63" spans="11:15" x14ac:dyDescent="0.25">
      <c r="K63" s="30"/>
      <c r="L63" s="25">
        <v>59</v>
      </c>
      <c r="M63" s="28">
        <f t="shared" si="0"/>
        <v>0.87369859989456822</v>
      </c>
      <c r="N63" s="25">
        <f t="shared" si="2"/>
        <v>0.12630140010543178</v>
      </c>
      <c r="O63" s="26">
        <v>1</v>
      </c>
    </row>
    <row r="64" spans="11:15" x14ac:dyDescent="0.25">
      <c r="K64" s="30"/>
      <c r="L64" s="25">
        <v>60</v>
      </c>
      <c r="M64" s="28">
        <f t="shared" si="0"/>
        <v>0.87088694629016439</v>
      </c>
      <c r="N64" s="25">
        <f t="shared" si="2"/>
        <v>0.12911305370983561</v>
      </c>
      <c r="O64" s="26">
        <v>1</v>
      </c>
    </row>
    <row r="65" spans="11:15" x14ac:dyDescent="0.25">
      <c r="K65" s="30"/>
      <c r="L65" s="25">
        <v>61</v>
      </c>
      <c r="M65" s="28">
        <f t="shared" si="0"/>
        <v>0.86806545014829717</v>
      </c>
      <c r="N65" s="25">
        <f t="shared" si="2"/>
        <v>0.13193454985170283</v>
      </c>
      <c r="O65" s="26">
        <v>1</v>
      </c>
    </row>
    <row r="66" spans="11:15" x14ac:dyDescent="0.25">
      <c r="K66" s="30"/>
      <c r="L66" s="25">
        <v>62</v>
      </c>
      <c r="M66" s="28">
        <f t="shared" si="0"/>
        <v>0.86523445064303861</v>
      </c>
      <c r="N66" s="25">
        <f t="shared" si="2"/>
        <v>0.13476554935696139</v>
      </c>
      <c r="O66" s="26">
        <v>1</v>
      </c>
    </row>
    <row r="67" spans="11:15" x14ac:dyDescent="0.25">
      <c r="K67" s="30"/>
      <c r="L67" s="25">
        <v>63</v>
      </c>
      <c r="M67" s="28">
        <f t="shared" si="0"/>
        <v>0.86239427989696271</v>
      </c>
      <c r="N67" s="25">
        <f t="shared" si="2"/>
        <v>0.13760572010303729</v>
      </c>
      <c r="O67" s="26">
        <v>1</v>
      </c>
    </row>
    <row r="68" spans="11:15" x14ac:dyDescent="0.25">
      <c r="K68" s="30"/>
      <c r="L68" s="25">
        <v>64</v>
      </c>
      <c r="M68" s="28">
        <f t="shared" si="0"/>
        <v>0.85954526322240155</v>
      </c>
      <c r="N68" s="25">
        <f t="shared" si="2"/>
        <v>0.14045473677759845</v>
      </c>
      <c r="O68" s="26">
        <v>1</v>
      </c>
    </row>
    <row r="69" spans="11:15" x14ac:dyDescent="0.25">
      <c r="K69" s="30"/>
      <c r="L69" s="25">
        <v>65</v>
      </c>
      <c r="M69" s="28">
        <f t="shared" ref="M69:M132" si="3">EXP(-($D$17*(L69^$D$18)))</f>
        <v>0.85668771934955745</v>
      </c>
      <c r="N69" s="25">
        <f t="shared" si="2"/>
        <v>0.14331228065044255</v>
      </c>
      <c r="O69" s="26">
        <v>1</v>
      </c>
    </row>
    <row r="70" spans="11:15" x14ac:dyDescent="0.25">
      <c r="K70" s="30"/>
      <c r="L70" s="25">
        <v>66</v>
      </c>
      <c r="M70" s="28">
        <f t="shared" si="3"/>
        <v>0.85382196064239413</v>
      </c>
      <c r="N70" s="25">
        <f t="shared" si="2"/>
        <v>0.14617803935760587</v>
      </c>
      <c r="O70" s="26">
        <v>1</v>
      </c>
    </row>
    <row r="71" spans="11:15" x14ac:dyDescent="0.25">
      <c r="K71" s="30"/>
      <c r="L71" s="25">
        <v>67</v>
      </c>
      <c r="M71" s="28">
        <f t="shared" si="3"/>
        <v>0.85094829330316002</v>
      </c>
      <c r="N71" s="25">
        <f t="shared" si="2"/>
        <v>0.14905170669683998</v>
      </c>
      <c r="O71" s="26">
        <v>1</v>
      </c>
    </row>
    <row r="72" spans="11:15" x14ac:dyDescent="0.25">
      <c r="K72" s="30"/>
      <c r="L72" s="25">
        <v>68</v>
      </c>
      <c r="M72" s="28">
        <f t="shared" si="3"/>
        <v>0.84806701756632263</v>
      </c>
      <c r="N72" s="25">
        <f t="shared" si="2"/>
        <v>0.15193298243367737</v>
      </c>
      <c r="O72" s="26">
        <v>1</v>
      </c>
    </row>
    <row r="73" spans="11:15" x14ac:dyDescent="0.25">
      <c r="K73" s="30"/>
      <c r="L73" s="25">
        <v>69</v>
      </c>
      <c r="M73" s="28">
        <f t="shared" si="3"/>
        <v>0.84517842788262609</v>
      </c>
      <c r="N73" s="25">
        <f t="shared" si="2"/>
        <v>0.15482157211737391</v>
      </c>
      <c r="O73" s="26">
        <v>1</v>
      </c>
    </row>
    <row r="74" spans="11:15" x14ac:dyDescent="0.25">
      <c r="K74" s="30"/>
      <c r="L74" s="25">
        <v>70</v>
      </c>
      <c r="M74" s="28">
        <f t="shared" si="3"/>
        <v>0.84228281309393216</v>
      </c>
      <c r="N74" s="25">
        <f t="shared" si="2"/>
        <v>0.15771718690606784</v>
      </c>
      <c r="O74" s="26">
        <v>1</v>
      </c>
    </row>
    <row r="75" spans="11:15" x14ac:dyDescent="0.25">
      <c r="K75" s="30"/>
      <c r="L75" s="25">
        <v>71</v>
      </c>
      <c r="M75" s="28">
        <f t="shared" si="3"/>
        <v>0.83938045659944716</v>
      </c>
      <c r="N75" s="25">
        <f t="shared" si="2"/>
        <v>0.16061954340055284</v>
      </c>
      <c r="O75" s="26">
        <v>1</v>
      </c>
    </row>
    <row r="76" spans="11:15" x14ac:dyDescent="0.25">
      <c r="K76" s="30"/>
      <c r="L76" s="25">
        <v>72</v>
      </c>
      <c r="M76" s="28">
        <f t="shared" si="3"/>
        <v>0.83647163651389078</v>
      </c>
      <c r="N76" s="25">
        <f t="shared" si="2"/>
        <v>0.16352836348610922</v>
      </c>
      <c r="O76" s="26">
        <v>1</v>
      </c>
    </row>
    <row r="77" spans="11:15" x14ac:dyDescent="0.25">
      <c r="K77" s="30"/>
      <c r="L77" s="25">
        <v>73</v>
      </c>
      <c r="M77" s="28">
        <f t="shared" si="3"/>
        <v>0.83355662581812295</v>
      </c>
      <c r="N77" s="25">
        <f t="shared" si="2"/>
        <v>0.16644337418187705</v>
      </c>
      <c r="O77" s="26">
        <v>1</v>
      </c>
    </row>
    <row r="78" spans="11:15" x14ac:dyDescent="0.25">
      <c r="K78" s="30"/>
      <c r="L78" s="25">
        <v>74</v>
      </c>
      <c r="M78" s="28">
        <f t="shared" si="3"/>
        <v>0.83063569250269986</v>
      </c>
      <c r="N78" s="25">
        <f t="shared" si="2"/>
        <v>0.16936430749730014</v>
      </c>
      <c r="O78" s="26">
        <v>1</v>
      </c>
    </row>
    <row r="79" spans="11:15" x14ac:dyDescent="0.25">
      <c r="K79" s="30"/>
      <c r="L79" s="25">
        <v>75</v>
      </c>
      <c r="M79" s="28">
        <f t="shared" si="3"/>
        <v>0.82770909970479933</v>
      </c>
      <c r="N79" s="25">
        <f t="shared" si="2"/>
        <v>0.17229090029520067</v>
      </c>
      <c r="O79" s="26">
        <v>1</v>
      </c>
    </row>
    <row r="80" spans="11:15" x14ac:dyDescent="0.25">
      <c r="K80" s="30"/>
      <c r="L80" s="25">
        <v>76</v>
      </c>
      <c r="M80" s="28">
        <f t="shared" si="3"/>
        <v>0.82477710583891961</v>
      </c>
      <c r="N80" s="25">
        <f t="shared" si="2"/>
        <v>0.17522289416108039</v>
      </c>
      <c r="O80" s="26">
        <v>1</v>
      </c>
    </row>
    <row r="81" spans="11:15" x14ac:dyDescent="0.25">
      <c r="K81" s="30"/>
      <c r="L81" s="25">
        <v>77</v>
      </c>
      <c r="M81" s="28">
        <f t="shared" si="3"/>
        <v>0.82183996472172915</v>
      </c>
      <c r="N81" s="25">
        <f t="shared" si="2"/>
        <v>0.17816003527827085</v>
      </c>
      <c r="O81" s="26">
        <v>1</v>
      </c>
    </row>
    <row r="82" spans="11:15" x14ac:dyDescent="0.25">
      <c r="K82" s="30"/>
      <c r="L82" s="25">
        <v>78</v>
      </c>
      <c r="M82" s="28">
        <f t="shared" si="3"/>
        <v>0.81889792569141462</v>
      </c>
      <c r="N82" s="25">
        <f t="shared" si="2"/>
        <v>0.18110207430858538</v>
      </c>
      <c r="O82" s="26">
        <v>1</v>
      </c>
    </row>
    <row r="83" spans="11:15" x14ac:dyDescent="0.25">
      <c r="K83" s="30"/>
      <c r="L83" s="25">
        <v>79</v>
      </c>
      <c r="M83" s="28">
        <f t="shared" si="3"/>
        <v>0.8159512337218493</v>
      </c>
      <c r="N83" s="25">
        <f t="shared" si="2"/>
        <v>0.1840487662781507</v>
      </c>
      <c r="O83" s="26">
        <v>1</v>
      </c>
    </row>
    <row r="84" spans="11:15" x14ac:dyDescent="0.25">
      <c r="K84" s="30"/>
      <c r="L84" s="25">
        <v>80</v>
      </c>
      <c r="M84" s="28">
        <f t="shared" si="3"/>
        <v>0.8130001295318855</v>
      </c>
      <c r="N84" s="25">
        <f t="shared" si="2"/>
        <v>0.1869998704681145</v>
      </c>
      <c r="O84" s="26">
        <v>1</v>
      </c>
    </row>
    <row r="85" spans="11:15" x14ac:dyDescent="0.25">
      <c r="K85" s="30"/>
      <c r="L85" s="25">
        <v>81</v>
      </c>
      <c r="M85" s="28">
        <f t="shared" si="3"/>
        <v>0.81004484969004753</v>
      </c>
      <c r="N85" s="25">
        <f t="shared" si="2"/>
        <v>0.18995515030995247</v>
      </c>
      <c r="O85" s="26">
        <v>1</v>
      </c>
    </row>
    <row r="86" spans="11:15" x14ac:dyDescent="0.25">
      <c r="K86" s="30"/>
      <c r="L86" s="25">
        <v>82</v>
      </c>
      <c r="M86" s="28">
        <f t="shared" si="3"/>
        <v>0.80708562671488804</v>
      </c>
      <c r="N86" s="25">
        <f t="shared" si="2"/>
        <v>0.19291437328511196</v>
      </c>
      <c r="O86" s="26">
        <v>1</v>
      </c>
    </row>
    <row r="87" spans="11:15" x14ac:dyDescent="0.25">
      <c r="K87" s="30"/>
      <c r="L87" s="25">
        <v>83</v>
      </c>
      <c r="M87" s="28">
        <f t="shared" si="3"/>
        <v>0.80412268917124552</v>
      </c>
      <c r="N87" s="25">
        <f t="shared" si="2"/>
        <v>0.19587731082875448</v>
      </c>
      <c r="O87" s="26">
        <v>1</v>
      </c>
    </row>
    <row r="88" spans="11:15" x14ac:dyDescent="0.25">
      <c r="K88" s="30"/>
      <c r="L88" s="25">
        <v>84</v>
      </c>
      <c r="M88" s="28">
        <f t="shared" si="3"/>
        <v>0.80115626176263677</v>
      </c>
      <c r="N88" s="25">
        <f t="shared" si="2"/>
        <v>0.19884373823736323</v>
      </c>
      <c r="O88" s="26">
        <v>1</v>
      </c>
    </row>
    <row r="89" spans="11:15" x14ac:dyDescent="0.25">
      <c r="K89" s="30"/>
      <c r="L89" s="25">
        <v>85</v>
      </c>
      <c r="M89" s="28">
        <f t="shared" si="3"/>
        <v>0.798186565419986</v>
      </c>
      <c r="N89" s="25">
        <f t="shared" si="2"/>
        <v>0.201813434580014</v>
      </c>
      <c r="O89" s="26">
        <v>1</v>
      </c>
    </row>
    <row r="90" spans="11:15" x14ac:dyDescent="0.25">
      <c r="K90" s="30"/>
      <c r="L90" s="25">
        <v>86</v>
      </c>
      <c r="M90" s="28">
        <f t="shared" si="3"/>
        <v>0.79521381738689756</v>
      </c>
      <c r="N90" s="25">
        <f t="shared" si="2"/>
        <v>0.20478618261310244</v>
      </c>
      <c r="O90" s="26">
        <v>1</v>
      </c>
    </row>
    <row r="91" spans="11:15" x14ac:dyDescent="0.25">
      <c r="K91" s="30"/>
      <c r="L91" s="25">
        <v>87</v>
      </c>
      <c r="M91" s="28">
        <f t="shared" si="3"/>
        <v>0.79223823130164583</v>
      </c>
      <c r="N91" s="25">
        <f t="shared" si="2"/>
        <v>0.20776176869835417</v>
      </c>
      <c r="O91" s="26">
        <v>1</v>
      </c>
    </row>
    <row r="92" spans="11:15" x14ac:dyDescent="0.25">
      <c r="K92" s="30"/>
      <c r="L92" s="25">
        <v>88</v>
      </c>
      <c r="M92" s="28">
        <f t="shared" si="3"/>
        <v>0.78926001727606632</v>
      </c>
      <c r="N92" s="25">
        <f t="shared" si="2"/>
        <v>0.21073998272393368</v>
      </c>
      <c r="O92" s="26">
        <v>1</v>
      </c>
    </row>
    <row r="93" spans="11:15" x14ac:dyDescent="0.25">
      <c r="K93" s="30"/>
      <c r="L93" s="25">
        <v>89</v>
      </c>
      <c r="M93" s="28">
        <f t="shared" si="3"/>
        <v>0.78627938197149927</v>
      </c>
      <c r="N93" s="25">
        <f t="shared" si="2"/>
        <v>0.21372061802850073</v>
      </c>
      <c r="O93" s="26">
        <v>1</v>
      </c>
    </row>
    <row r="94" spans="11:15" x14ac:dyDescent="0.25">
      <c r="K94" s="30"/>
      <c r="L94" s="25">
        <v>90</v>
      </c>
      <c r="M94" s="28">
        <f t="shared" si="3"/>
        <v>0.78329652867194199</v>
      </c>
      <c r="N94" s="25">
        <f t="shared" si="2"/>
        <v>0.21670347132805801</v>
      </c>
      <c r="O94" s="26">
        <v>1</v>
      </c>
    </row>
    <row r="95" spans="11:15" x14ac:dyDescent="0.25">
      <c r="K95" s="30"/>
      <c r="L95" s="25">
        <v>91</v>
      </c>
      <c r="M95" s="28">
        <f t="shared" si="3"/>
        <v>0.7803116573545541</v>
      </c>
      <c r="N95" s="25">
        <f t="shared" si="2"/>
        <v>0.2196883426454459</v>
      </c>
      <c r="O95" s="26">
        <v>1</v>
      </c>
    </row>
    <row r="96" spans="11:15" x14ac:dyDescent="0.25">
      <c r="K96" s="30"/>
      <c r="L96" s="25">
        <v>92</v>
      </c>
      <c r="M96" s="28">
        <f t="shared" si="3"/>
        <v>0.77732496475764212</v>
      </c>
      <c r="N96" s="25">
        <f t="shared" si="2"/>
        <v>0.22267503524235788</v>
      </c>
      <c r="O96" s="26">
        <v>1</v>
      </c>
    </row>
    <row r="97" spans="11:15" x14ac:dyDescent="0.25">
      <c r="K97" s="30"/>
      <c r="L97" s="25">
        <v>93</v>
      </c>
      <c r="M97" s="28">
        <f t="shared" si="3"/>
        <v>0.77433664444625516</v>
      </c>
      <c r="N97" s="25">
        <f t="shared" si="2"/>
        <v>0.22566335555374484</v>
      </c>
      <c r="O97" s="26">
        <v>1</v>
      </c>
    </row>
    <row r="98" spans="11:15" x14ac:dyDescent="0.25">
      <c r="K98" s="30"/>
      <c r="L98" s="25">
        <v>94</v>
      </c>
      <c r="M98" s="28">
        <f t="shared" si="3"/>
        <v>0.77134688687550523</v>
      </c>
      <c r="N98" s="25">
        <f t="shared" si="2"/>
        <v>0.22865311312449477</v>
      </c>
      <c r="O98" s="26">
        <v>1</v>
      </c>
    </row>
    <row r="99" spans="11:15" x14ac:dyDescent="0.25">
      <c r="K99" s="30"/>
      <c r="L99" s="25">
        <v>95</v>
      </c>
      <c r="M99" s="28">
        <f t="shared" si="3"/>
        <v>0.76835587945172268</v>
      </c>
      <c r="N99" s="25">
        <f t="shared" si="2"/>
        <v>0.23164412054827732</v>
      </c>
      <c r="O99" s="26">
        <v>1</v>
      </c>
    </row>
    <row r="100" spans="11:15" x14ac:dyDescent="0.25">
      <c r="K100" s="30"/>
      <c r="L100" s="25">
        <v>96</v>
      </c>
      <c r="M100" s="28">
        <f t="shared" si="3"/>
        <v>0.76536380659155567</v>
      </c>
      <c r="N100" s="25">
        <f t="shared" si="2"/>
        <v>0.23463619340844433</v>
      </c>
      <c r="O100" s="26">
        <v>1</v>
      </c>
    </row>
    <row r="101" spans="11:15" x14ac:dyDescent="0.25">
      <c r="K101" s="30"/>
      <c r="L101" s="25">
        <v>97</v>
      </c>
      <c r="M101" s="28">
        <f t="shared" si="3"/>
        <v>0.76237084977910352</v>
      </c>
      <c r="N101" s="25">
        <f t="shared" si="2"/>
        <v>0.23762915022089648</v>
      </c>
      <c r="O101" s="26">
        <v>1</v>
      </c>
    </row>
    <row r="102" spans="11:15" x14ac:dyDescent="0.25">
      <c r="K102" s="30"/>
      <c r="L102" s="25">
        <v>98</v>
      </c>
      <c r="M102" s="28">
        <f t="shared" si="3"/>
        <v>0.75937718762118422</v>
      </c>
      <c r="N102" s="25">
        <f t="shared" si="2"/>
        <v>0.24062281237881578</v>
      </c>
      <c r="O102" s="26">
        <v>1</v>
      </c>
    </row>
    <row r="103" spans="11:15" x14ac:dyDescent="0.25">
      <c r="K103" s="30"/>
      <c r="L103" s="25">
        <v>99</v>
      </c>
      <c r="M103" s="28">
        <f t="shared" si="3"/>
        <v>0.75638299590081759</v>
      </c>
      <c r="N103" s="25">
        <f t="shared" si="2"/>
        <v>0.24361700409918241</v>
      </c>
      <c r="O103" s="26">
        <v>1</v>
      </c>
    </row>
    <row r="104" spans="11:15" x14ac:dyDescent="0.25">
      <c r="K104" s="30"/>
      <c r="L104" s="25">
        <v>100</v>
      </c>
      <c r="M104" s="28">
        <f t="shared" si="3"/>
        <v>0.75338844762900781</v>
      </c>
      <c r="N104" s="25">
        <f t="shared" si="2"/>
        <v>0.24661155237099219</v>
      </c>
      <c r="O104" s="26">
        <v>1</v>
      </c>
    </row>
    <row r="105" spans="11:15" x14ac:dyDescent="0.25">
      <c r="K105" s="30"/>
      <c r="L105" s="25">
        <v>101</v>
      </c>
      <c r="M105" s="28">
        <f t="shared" si="3"/>
        <v>0.75039371309490654</v>
      </c>
      <c r="N105" s="25">
        <f t="shared" si="2"/>
        <v>0.24960628690509346</v>
      </c>
      <c r="O105" s="26">
        <v>1</v>
      </c>
    </row>
    <row r="106" spans="11:15" x14ac:dyDescent="0.25">
      <c r="K106" s="30"/>
      <c r="L106" s="25">
        <v>102</v>
      </c>
      <c r="M106" s="28">
        <f t="shared" si="3"/>
        <v>0.74739895991442107</v>
      </c>
      <c r="N106" s="25">
        <f t="shared" si="2"/>
        <v>0.25260104008557893</v>
      </c>
      <c r="O106" s="26">
        <v>1</v>
      </c>
    </row>
    <row r="107" spans="11:15" x14ac:dyDescent="0.25">
      <c r="K107" s="30"/>
      <c r="L107" s="25">
        <v>103</v>
      </c>
      <c r="M107" s="28">
        <f t="shared" si="3"/>
        <v>0.74440435307734598</v>
      </c>
      <c r="N107" s="25">
        <f t="shared" si="2"/>
        <v>0.25559564692265402</v>
      </c>
      <c r="O107" s="26">
        <v>1</v>
      </c>
    </row>
    <row r="108" spans="11:15" x14ac:dyDescent="0.25">
      <c r="K108" s="30"/>
      <c r="L108" s="25">
        <v>104</v>
      </c>
      <c r="M108" s="28">
        <f t="shared" si="3"/>
        <v>0.7414100549930801</v>
      </c>
      <c r="N108" s="25">
        <f t="shared" si="2"/>
        <v>0.2585899450069199</v>
      </c>
      <c r="O108" s="26">
        <v>1</v>
      </c>
    </row>
    <row r="109" spans="11:15" x14ac:dyDescent="0.25">
      <c r="K109" s="30"/>
      <c r="L109" s="25">
        <v>105</v>
      </c>
      <c r="M109" s="28">
        <f t="shared" si="3"/>
        <v>0.7384162255349862</v>
      </c>
      <c r="N109" s="25">
        <f t="shared" ref="N109:N172" si="4">1-M109</f>
        <v>0.2615837744650138</v>
      </c>
      <c r="O109" s="26">
        <v>1</v>
      </c>
    </row>
    <row r="110" spans="11:15" x14ac:dyDescent="0.25">
      <c r="K110" s="30"/>
      <c r="L110" s="25">
        <v>106</v>
      </c>
      <c r="M110" s="28">
        <f t="shared" si="3"/>
        <v>0.735423022083461</v>
      </c>
      <c r="N110" s="25">
        <f t="shared" si="4"/>
        <v>0.264576977916539</v>
      </c>
      <c r="O110" s="26">
        <v>1</v>
      </c>
    </row>
    <row r="111" spans="11:15" x14ac:dyDescent="0.25">
      <c r="K111" s="30"/>
      <c r="L111" s="25">
        <v>107</v>
      </c>
      <c r="M111" s="28">
        <f t="shared" si="3"/>
        <v>0.73243059956776257</v>
      </c>
      <c r="N111" s="25">
        <f t="shared" si="4"/>
        <v>0.26756940043223743</v>
      </c>
      <c r="O111" s="26">
        <v>1</v>
      </c>
    </row>
    <row r="112" spans="11:15" x14ac:dyDescent="0.25">
      <c r="K112" s="30"/>
      <c r="L112" s="25">
        <v>108</v>
      </c>
      <c r="M112" s="28">
        <f t="shared" si="3"/>
        <v>0.72943911050665211</v>
      </c>
      <c r="N112" s="25">
        <f t="shared" si="4"/>
        <v>0.27056088949334789</v>
      </c>
      <c r="O112" s="26">
        <v>1</v>
      </c>
    </row>
    <row r="113" spans="11:15" x14ac:dyDescent="0.25">
      <c r="K113" s="30"/>
      <c r="L113" s="25">
        <v>109</v>
      </c>
      <c r="M113" s="28">
        <f t="shared" si="3"/>
        <v>0.72644870504790027</v>
      </c>
      <c r="N113" s="25">
        <f t="shared" si="4"/>
        <v>0.27355129495209973</v>
      </c>
      <c r="O113" s="26">
        <v>1</v>
      </c>
    </row>
    <row r="114" spans="11:15" x14ac:dyDescent="0.25">
      <c r="K114" s="30"/>
      <c r="L114" s="25">
        <v>110</v>
      </c>
      <c r="M114" s="28">
        <f t="shared" si="3"/>
        <v>0.72345953100670157</v>
      </c>
      <c r="N114" s="25">
        <f t="shared" si="4"/>
        <v>0.27654046899329843</v>
      </c>
      <c r="O114" s="26">
        <v>1</v>
      </c>
    </row>
    <row r="115" spans="11:15" x14ac:dyDescent="0.25">
      <c r="K115" s="30"/>
      <c r="L115" s="25">
        <v>111</v>
      </c>
      <c r="M115" s="28">
        <f t="shared" si="3"/>
        <v>0.72047173390304686</v>
      </c>
      <c r="N115" s="25">
        <f t="shared" si="4"/>
        <v>0.27952826609695314</v>
      </c>
      <c r="O115" s="26">
        <v>1</v>
      </c>
    </row>
    <row r="116" spans="11:15" x14ac:dyDescent="0.25">
      <c r="K116" s="30"/>
      <c r="L116" s="25">
        <v>112</v>
      </c>
      <c r="M116" s="28">
        <f t="shared" si="3"/>
        <v>0.71748545699809052</v>
      </c>
      <c r="N116" s="25">
        <f t="shared" si="4"/>
        <v>0.28251454300190948</v>
      </c>
      <c r="O116" s="26">
        <v>1</v>
      </c>
    </row>
    <row r="117" spans="11:15" x14ac:dyDescent="0.25">
      <c r="K117" s="30"/>
      <c r="L117" s="25">
        <v>113</v>
      </c>
      <c r="M117" s="28">
        <f t="shared" si="3"/>
        <v>0.71450084132955882</v>
      </c>
      <c r="N117" s="25">
        <f t="shared" si="4"/>
        <v>0.28549915867044118</v>
      </c>
      <c r="O117" s="26">
        <v>1</v>
      </c>
    </row>
    <row r="118" spans="11:15" x14ac:dyDescent="0.25">
      <c r="K118" s="30"/>
      <c r="L118" s="25">
        <v>114</v>
      </c>
      <c r="M118" s="28">
        <f t="shared" si="3"/>
        <v>0.71151802574623468</v>
      </c>
      <c r="N118" s="25">
        <f t="shared" si="4"/>
        <v>0.28848197425376532</v>
      </c>
      <c r="O118" s="26">
        <v>1</v>
      </c>
    </row>
    <row r="119" spans="11:15" x14ac:dyDescent="0.25">
      <c r="K119" s="30"/>
      <c r="L119" s="25">
        <v>115</v>
      </c>
      <c r="M119" s="28">
        <f t="shared" si="3"/>
        <v>0.70853714694155268</v>
      </c>
      <c r="N119" s="25">
        <f t="shared" si="4"/>
        <v>0.29146285305844732</v>
      </c>
      <c r="O119" s="26">
        <v>1</v>
      </c>
    </row>
    <row r="120" spans="11:15" x14ac:dyDescent="0.25">
      <c r="K120" s="30"/>
      <c r="L120" s="25">
        <v>116</v>
      </c>
      <c r="M120" s="28">
        <f t="shared" si="3"/>
        <v>0.70555833948634661</v>
      </c>
      <c r="N120" s="25">
        <f t="shared" si="4"/>
        <v>0.29444166051365339</v>
      </c>
      <c r="O120" s="26">
        <v>1</v>
      </c>
    </row>
    <row r="121" spans="11:15" x14ac:dyDescent="0.25">
      <c r="K121" s="30"/>
      <c r="L121" s="25">
        <v>117</v>
      </c>
      <c r="M121" s="28">
        <f t="shared" si="3"/>
        <v>0.7025817358607751</v>
      </c>
      <c r="N121" s="25">
        <f t="shared" si="4"/>
        <v>0.2974182641392249</v>
      </c>
      <c r="O121" s="26">
        <v>1</v>
      </c>
    </row>
    <row r="122" spans="11:15" x14ac:dyDescent="0.25">
      <c r="K122" s="30"/>
      <c r="L122" s="25">
        <v>118</v>
      </c>
      <c r="M122" s="28">
        <f t="shared" si="3"/>
        <v>0.69960746648546068</v>
      </c>
      <c r="N122" s="25">
        <f t="shared" si="4"/>
        <v>0.30039253351453932</v>
      </c>
      <c r="O122" s="26">
        <v>1</v>
      </c>
    </row>
    <row r="123" spans="11:15" x14ac:dyDescent="0.25">
      <c r="K123" s="30"/>
      <c r="L123" s="25">
        <v>119</v>
      </c>
      <c r="M123" s="28">
        <f t="shared" si="3"/>
        <v>0.69663565975187136</v>
      </c>
      <c r="N123" s="25">
        <f t="shared" si="4"/>
        <v>0.30336434024812864</v>
      </c>
      <c r="O123" s="26">
        <v>1</v>
      </c>
    </row>
    <row r="124" spans="11:15" x14ac:dyDescent="0.25">
      <c r="K124" s="30"/>
      <c r="L124" s="25">
        <v>120</v>
      </c>
      <c r="M124" s="28">
        <f t="shared" si="3"/>
        <v>0.69366644205197325</v>
      </c>
      <c r="N124" s="25">
        <f t="shared" si="4"/>
        <v>0.30633355794802675</v>
      </c>
      <c r="O124" s="26">
        <v>1</v>
      </c>
    </row>
    <row r="125" spans="11:15" x14ac:dyDescent="0.25">
      <c r="K125" s="30"/>
      <c r="L125" s="25">
        <v>121</v>
      </c>
      <c r="M125" s="28">
        <f t="shared" si="3"/>
        <v>0.69069993780718142</v>
      </c>
      <c r="N125" s="25">
        <f t="shared" si="4"/>
        <v>0.30930006219281858</v>
      </c>
      <c r="O125" s="26">
        <v>1</v>
      </c>
    </row>
    <row r="126" spans="11:15" x14ac:dyDescent="0.25">
      <c r="K126" s="30"/>
      <c r="L126" s="25">
        <v>122</v>
      </c>
      <c r="M126" s="28">
        <f t="shared" si="3"/>
        <v>0.68773626949663602</v>
      </c>
      <c r="N126" s="25">
        <f t="shared" si="4"/>
        <v>0.31226373050336398</v>
      </c>
      <c r="O126" s="26">
        <v>1</v>
      </c>
    </row>
    <row r="127" spans="11:15" x14ac:dyDescent="0.25">
      <c r="K127" s="30"/>
      <c r="L127" s="25">
        <v>123</v>
      </c>
      <c r="M127" s="28">
        <f t="shared" si="3"/>
        <v>0.68477555768482545</v>
      </c>
      <c r="N127" s="25">
        <f t="shared" si="4"/>
        <v>0.31522444231517455</v>
      </c>
      <c r="O127" s="26">
        <v>1</v>
      </c>
    </row>
    <row r="128" spans="11:15" x14ac:dyDescent="0.25">
      <c r="K128" s="30"/>
      <c r="L128" s="25">
        <v>124</v>
      </c>
      <c r="M128" s="28">
        <f t="shared" si="3"/>
        <v>0.6818179210485833</v>
      </c>
      <c r="N128" s="25">
        <f t="shared" si="4"/>
        <v>0.3181820789514167</v>
      </c>
      <c r="O128" s="26">
        <v>1</v>
      </c>
    </row>
    <row r="129" spans="11:15" x14ac:dyDescent="0.25">
      <c r="K129" s="30"/>
      <c r="L129" s="25">
        <v>125</v>
      </c>
      <c r="M129" s="28">
        <f t="shared" si="3"/>
        <v>0.67886347640348088</v>
      </c>
      <c r="N129" s="25">
        <f t="shared" si="4"/>
        <v>0.32113652359651912</v>
      </c>
      <c r="O129" s="26">
        <v>1</v>
      </c>
    </row>
    <row r="130" spans="11:15" x14ac:dyDescent="0.25">
      <c r="K130" s="30"/>
      <c r="L130" s="25">
        <v>126</v>
      </c>
      <c r="M130" s="28">
        <f t="shared" si="3"/>
        <v>0.67591233872963619</v>
      </c>
      <c r="N130" s="25">
        <f t="shared" si="4"/>
        <v>0.32408766127036381</v>
      </c>
      <c r="O130" s="26">
        <v>1</v>
      </c>
    </row>
    <row r="131" spans="11:15" x14ac:dyDescent="0.25">
      <c r="K131" s="30"/>
      <c r="L131" s="25">
        <v>127</v>
      </c>
      <c r="M131" s="28">
        <f t="shared" si="3"/>
        <v>0.67296462119695799</v>
      </c>
      <c r="N131" s="25">
        <f t="shared" si="4"/>
        <v>0.32703537880304201</v>
      </c>
      <c r="O131" s="26">
        <v>1</v>
      </c>
    </row>
    <row r="132" spans="11:15" x14ac:dyDescent="0.25">
      <c r="K132" s="30"/>
      <c r="L132" s="25">
        <v>128</v>
      </c>
      <c r="M132" s="28">
        <f t="shared" si="3"/>
        <v>0.67002043518985066</v>
      </c>
      <c r="N132" s="25">
        <f t="shared" si="4"/>
        <v>0.32997956481014934</v>
      </c>
      <c r="O132" s="26">
        <v>1</v>
      </c>
    </row>
    <row r="133" spans="11:15" x14ac:dyDescent="0.25">
      <c r="K133" s="30"/>
      <c r="L133" s="25">
        <v>129</v>
      </c>
      <c r="M133" s="28">
        <f t="shared" ref="M133:M196" si="5">EXP(-($D$17*(L133^$D$18)))</f>
        <v>0.66707989033139159</v>
      </c>
      <c r="N133" s="25">
        <f t="shared" si="4"/>
        <v>0.33292010966860841</v>
      </c>
      <c r="O133" s="26">
        <v>1</v>
      </c>
    </row>
    <row r="134" spans="11:15" x14ac:dyDescent="0.25">
      <c r="K134" s="30"/>
      <c r="L134" s="25">
        <v>130</v>
      </c>
      <c r="M134" s="28">
        <f t="shared" si="5"/>
        <v>0.6641430945070026</v>
      </c>
      <c r="N134" s="25">
        <f t="shared" si="4"/>
        <v>0.3358569054929974</v>
      </c>
      <c r="O134" s="26">
        <v>1</v>
      </c>
    </row>
    <row r="135" spans="11:15" x14ac:dyDescent="0.25">
      <c r="K135" s="30"/>
      <c r="L135" s="25">
        <v>131</v>
      </c>
      <c r="M135" s="28">
        <f t="shared" si="5"/>
        <v>0.66121015388763416</v>
      </c>
      <c r="N135" s="25">
        <f t="shared" si="4"/>
        <v>0.33878984611236584</v>
      </c>
      <c r="O135" s="26">
        <v>1</v>
      </c>
    </row>
    <row r="136" spans="11:15" x14ac:dyDescent="0.25">
      <c r="K136" s="30"/>
      <c r="L136" s="25">
        <v>132</v>
      </c>
      <c r="M136" s="28">
        <f t="shared" si="5"/>
        <v>0.65828117295247446</v>
      </c>
      <c r="N136" s="25">
        <f t="shared" si="4"/>
        <v>0.34171882704752554</v>
      </c>
      <c r="O136" s="26">
        <v>1</v>
      </c>
    </row>
    <row r="137" spans="11:15" x14ac:dyDescent="0.25">
      <c r="K137" s="30"/>
      <c r="L137" s="25">
        <v>133</v>
      </c>
      <c r="M137" s="28">
        <f t="shared" si="5"/>
        <v>0.65535625451120239</v>
      </c>
      <c r="N137" s="25">
        <f t="shared" si="4"/>
        <v>0.34464374548879761</v>
      </c>
      <c r="O137" s="26">
        <v>1</v>
      </c>
    </row>
    <row r="138" spans="11:15" x14ac:dyDescent="0.25">
      <c r="K138" s="30"/>
      <c r="L138" s="25">
        <v>134</v>
      </c>
      <c r="M138" s="28">
        <f t="shared" si="5"/>
        <v>0.65243549972579917</v>
      </c>
      <c r="N138" s="25">
        <f t="shared" si="4"/>
        <v>0.34756450027420083</v>
      </c>
      <c r="O138" s="26">
        <v>1</v>
      </c>
    </row>
    <row r="139" spans="11:15" x14ac:dyDescent="0.25">
      <c r="K139" s="30"/>
      <c r="L139" s="25">
        <v>135</v>
      </c>
      <c r="M139" s="28">
        <f t="shared" si="5"/>
        <v>0.64951900813192998</v>
      </c>
      <c r="N139" s="25">
        <f t="shared" si="4"/>
        <v>0.35048099186807002</v>
      </c>
      <c r="O139" s="26">
        <v>1</v>
      </c>
    </row>
    <row r="140" spans="11:15" x14ac:dyDescent="0.25">
      <c r="K140" s="30"/>
      <c r="L140" s="25">
        <v>136</v>
      </c>
      <c r="M140" s="28">
        <f t="shared" si="5"/>
        <v>0.64660687765991609</v>
      </c>
      <c r="N140" s="25">
        <f t="shared" si="4"/>
        <v>0.35339312234008391</v>
      </c>
      <c r="O140" s="26">
        <v>1</v>
      </c>
    </row>
    <row r="141" spans="11:15" x14ac:dyDescent="0.25">
      <c r="K141" s="30"/>
      <c r="L141" s="25">
        <v>137</v>
      </c>
      <c r="M141" s="28">
        <f t="shared" si="5"/>
        <v>0.64369920465530228</v>
      </c>
      <c r="N141" s="25">
        <f t="shared" si="4"/>
        <v>0.35630079534469772</v>
      </c>
      <c r="O141" s="26">
        <v>1</v>
      </c>
    </row>
    <row r="142" spans="11:15" x14ac:dyDescent="0.25">
      <c r="K142" s="30"/>
      <c r="L142" s="25">
        <v>138</v>
      </c>
      <c r="M142" s="28">
        <f t="shared" si="5"/>
        <v>0.64079608389903842</v>
      </c>
      <c r="N142" s="25">
        <f t="shared" si="4"/>
        <v>0.35920391610096158</v>
      </c>
      <c r="O142" s="26">
        <v>1</v>
      </c>
    </row>
    <row r="143" spans="11:15" x14ac:dyDescent="0.25">
      <c r="K143" s="30"/>
      <c r="L143" s="25">
        <v>139</v>
      </c>
      <c r="M143" s="28">
        <f t="shared" si="5"/>
        <v>0.63789760862728628</v>
      </c>
      <c r="N143" s="25">
        <f t="shared" si="4"/>
        <v>0.36210239137271372</v>
      </c>
      <c r="O143" s="26">
        <v>1</v>
      </c>
    </row>
    <row r="144" spans="11:15" x14ac:dyDescent="0.25">
      <c r="K144" s="30"/>
      <c r="L144" s="25">
        <v>140</v>
      </c>
      <c r="M144" s="28">
        <f t="shared" si="5"/>
        <v>0.63500387055085983</v>
      </c>
      <c r="N144" s="25">
        <f t="shared" si="4"/>
        <v>0.36499612944914017</v>
      </c>
      <c r="O144" s="26">
        <v>1</v>
      </c>
    </row>
    <row r="145" spans="11:15" x14ac:dyDescent="0.25">
      <c r="K145" s="30"/>
      <c r="L145" s="25">
        <v>141</v>
      </c>
      <c r="M145" s="28">
        <f t="shared" si="5"/>
        <v>0.63211495987431465</v>
      </c>
      <c r="N145" s="25">
        <f t="shared" si="4"/>
        <v>0.36788504012568535</v>
      </c>
      <c r="O145" s="26">
        <v>1</v>
      </c>
    </row>
    <row r="146" spans="11:15" x14ac:dyDescent="0.25">
      <c r="K146" s="30"/>
      <c r="L146" s="25">
        <v>142</v>
      </c>
      <c r="M146" s="28">
        <f t="shared" si="5"/>
        <v>0.62923096531469691</v>
      </c>
      <c r="N146" s="25">
        <f t="shared" si="4"/>
        <v>0.37076903468530309</v>
      </c>
      <c r="O146" s="26">
        <v>1</v>
      </c>
    </row>
    <row r="147" spans="11:15" x14ac:dyDescent="0.25">
      <c r="K147" s="30"/>
      <c r="L147" s="25">
        <v>143</v>
      </c>
      <c r="M147" s="28">
        <f t="shared" si="5"/>
        <v>0.62635197411995658</v>
      </c>
      <c r="N147" s="25">
        <f t="shared" si="4"/>
        <v>0.37364802588004342</v>
      </c>
      <c r="O147" s="26">
        <v>1</v>
      </c>
    </row>
    <row r="148" spans="11:15" x14ac:dyDescent="0.25">
      <c r="K148" s="30"/>
      <c r="L148" s="25">
        <v>144</v>
      </c>
      <c r="M148" s="28">
        <f t="shared" si="5"/>
        <v>0.6234780720870412</v>
      </c>
      <c r="N148" s="25">
        <f t="shared" si="4"/>
        <v>0.3765219279129588</v>
      </c>
      <c r="O148" s="26">
        <v>1</v>
      </c>
    </row>
    <row r="149" spans="11:15" x14ac:dyDescent="0.25">
      <c r="K149" s="30"/>
      <c r="L149" s="25">
        <v>145</v>
      </c>
      <c r="M149" s="28">
        <f t="shared" si="5"/>
        <v>0.6206093435796799</v>
      </c>
      <c r="N149" s="25">
        <f t="shared" si="4"/>
        <v>0.3793906564203201</v>
      </c>
      <c r="O149" s="26">
        <v>1</v>
      </c>
    </row>
    <row r="150" spans="11:15" x14ac:dyDescent="0.25">
      <c r="K150" s="30"/>
      <c r="L150" s="25">
        <v>146</v>
      </c>
      <c r="M150" s="28">
        <f t="shared" si="5"/>
        <v>0.61774587154585892</v>
      </c>
      <c r="N150" s="25">
        <f t="shared" si="4"/>
        <v>0.38225412845414108</v>
      </c>
      <c r="O150" s="26">
        <v>1</v>
      </c>
    </row>
    <row r="151" spans="11:15" x14ac:dyDescent="0.25">
      <c r="K151" s="30"/>
      <c r="L151" s="25">
        <v>147</v>
      </c>
      <c r="M151" s="28">
        <f t="shared" si="5"/>
        <v>0.61488773753500836</v>
      </c>
      <c r="N151" s="25">
        <f t="shared" si="4"/>
        <v>0.38511226246499164</v>
      </c>
      <c r="O151" s="26">
        <v>1</v>
      </c>
    </row>
    <row r="152" spans="11:15" x14ac:dyDescent="0.25">
      <c r="K152" s="30"/>
      <c r="L152" s="25">
        <v>148</v>
      </c>
      <c r="M152" s="28">
        <f t="shared" si="5"/>
        <v>0.61203502171489887</v>
      </c>
      <c r="N152" s="25">
        <f t="shared" si="4"/>
        <v>0.38796497828510113</v>
      </c>
      <c r="O152" s="26">
        <v>1</v>
      </c>
    </row>
    <row r="153" spans="11:15" x14ac:dyDescent="0.25">
      <c r="K153" s="30"/>
      <c r="L153" s="25">
        <v>149</v>
      </c>
      <c r="M153" s="28">
        <f t="shared" si="5"/>
        <v>0.60918780288826324</v>
      </c>
      <c r="N153" s="25">
        <f t="shared" si="4"/>
        <v>0.39081219711173676</v>
      </c>
      <c r="O153" s="26">
        <v>1</v>
      </c>
    </row>
    <row r="154" spans="11:15" x14ac:dyDescent="0.25">
      <c r="K154" s="30"/>
      <c r="L154" s="25">
        <v>150</v>
      </c>
      <c r="M154" s="28">
        <f t="shared" si="5"/>
        <v>0.60634615850914886</v>
      </c>
      <c r="N154" s="25">
        <f t="shared" si="4"/>
        <v>0.39365384149085114</v>
      </c>
      <c r="O154" s="26">
        <v>1</v>
      </c>
    </row>
    <row r="155" spans="11:15" x14ac:dyDescent="0.25">
      <c r="K155" s="30"/>
      <c r="L155" s="25">
        <v>151</v>
      </c>
      <c r="M155" s="28">
        <f t="shared" si="5"/>
        <v>0.60351016469900365</v>
      </c>
      <c r="N155" s="25">
        <f t="shared" si="4"/>
        <v>0.39648983530099635</v>
      </c>
      <c r="O155" s="26">
        <v>1</v>
      </c>
    </row>
    <row r="156" spans="11:15" x14ac:dyDescent="0.25">
      <c r="K156" s="30"/>
      <c r="L156" s="25">
        <v>152</v>
      </c>
      <c r="M156" s="28">
        <f t="shared" si="5"/>
        <v>0.60067989626251228</v>
      </c>
      <c r="N156" s="25">
        <f t="shared" si="4"/>
        <v>0.39932010373748772</v>
      </c>
      <c r="O156" s="26">
        <v>1</v>
      </c>
    </row>
    <row r="157" spans="11:15" x14ac:dyDescent="0.25">
      <c r="K157" s="30"/>
      <c r="L157" s="25">
        <v>153</v>
      </c>
      <c r="M157" s="28">
        <f t="shared" si="5"/>
        <v>0.59785542670318115</v>
      </c>
      <c r="N157" s="25">
        <f t="shared" si="4"/>
        <v>0.40214457329681885</v>
      </c>
      <c r="O157" s="26">
        <v>1</v>
      </c>
    </row>
    <row r="158" spans="11:15" x14ac:dyDescent="0.25">
      <c r="K158" s="30"/>
      <c r="L158" s="25">
        <v>154</v>
      </c>
      <c r="M158" s="28">
        <f t="shared" si="5"/>
        <v>0.59503682823868087</v>
      </c>
      <c r="N158" s="25">
        <f t="shared" si="4"/>
        <v>0.40496317176131913</v>
      </c>
      <c r="O158" s="26">
        <v>1</v>
      </c>
    </row>
    <row r="159" spans="11:15" x14ac:dyDescent="0.25">
      <c r="K159" s="30"/>
      <c r="L159" s="25">
        <v>155</v>
      </c>
      <c r="M159" s="28">
        <f t="shared" si="5"/>
        <v>0.59222417181596032</v>
      </c>
      <c r="N159" s="25">
        <f t="shared" si="4"/>
        <v>0.40777582818403968</v>
      </c>
      <c r="O159" s="26">
        <v>1</v>
      </c>
    </row>
    <row r="160" spans="11:15" x14ac:dyDescent="0.25">
      <c r="K160" s="30"/>
      <c r="L160" s="25">
        <v>156</v>
      </c>
      <c r="M160" s="28">
        <f t="shared" si="5"/>
        <v>0.5894175271261215</v>
      </c>
      <c r="N160" s="25">
        <f t="shared" si="4"/>
        <v>0.4105824728738785</v>
      </c>
      <c r="O160" s="26">
        <v>1</v>
      </c>
    </row>
    <row r="161" spans="11:15" x14ac:dyDescent="0.25">
      <c r="K161" s="30"/>
      <c r="L161" s="25">
        <v>157</v>
      </c>
      <c r="M161" s="28">
        <f t="shared" si="5"/>
        <v>0.58661696261908225</v>
      </c>
      <c r="N161" s="25">
        <f t="shared" si="4"/>
        <v>0.41338303738091775</v>
      </c>
      <c r="O161" s="26">
        <v>1</v>
      </c>
    </row>
    <row r="162" spans="11:15" x14ac:dyDescent="0.25">
      <c r="K162" s="30"/>
      <c r="L162" s="25">
        <v>158</v>
      </c>
      <c r="M162" s="28">
        <f t="shared" si="5"/>
        <v>0.58382254551801527</v>
      </c>
      <c r="N162" s="25">
        <f t="shared" si="4"/>
        <v>0.41617745448198473</v>
      </c>
      <c r="O162" s="26">
        <v>1</v>
      </c>
    </row>
    <row r="163" spans="11:15" x14ac:dyDescent="0.25">
      <c r="K163" s="30"/>
      <c r="L163" s="25">
        <v>159</v>
      </c>
      <c r="M163" s="28">
        <f t="shared" si="5"/>
        <v>0.58103434183357927</v>
      </c>
      <c r="N163" s="25">
        <f t="shared" si="4"/>
        <v>0.41896565816642073</v>
      </c>
      <c r="O163" s="26">
        <v>1</v>
      </c>
    </row>
    <row r="164" spans="11:15" x14ac:dyDescent="0.25">
      <c r="K164" s="30"/>
      <c r="L164" s="25">
        <v>160</v>
      </c>
      <c r="M164" s="28">
        <f t="shared" si="5"/>
        <v>0.57825241637794234</v>
      </c>
      <c r="N164" s="25">
        <f t="shared" si="4"/>
        <v>0.42174758362205766</v>
      </c>
      <c r="O164" s="26">
        <v>1</v>
      </c>
    </row>
    <row r="165" spans="11:15" x14ac:dyDescent="0.25">
      <c r="K165" s="30"/>
      <c r="L165" s="25">
        <v>161</v>
      </c>
      <c r="M165" s="28">
        <f t="shared" si="5"/>
        <v>0.57547683277860484</v>
      </c>
      <c r="N165" s="25">
        <f t="shared" si="4"/>
        <v>0.42452316722139516</v>
      </c>
      <c r="O165" s="26">
        <v>1</v>
      </c>
    </row>
    <row r="166" spans="11:15" x14ac:dyDescent="0.25">
      <c r="K166" s="30"/>
      <c r="L166" s="25">
        <v>162</v>
      </c>
      <c r="M166" s="28">
        <f t="shared" si="5"/>
        <v>0.57270765349202846</v>
      </c>
      <c r="N166" s="25">
        <f t="shared" si="4"/>
        <v>0.42729234650797154</v>
      </c>
      <c r="O166" s="26">
        <v>1</v>
      </c>
    </row>
    <row r="167" spans="11:15" x14ac:dyDescent="0.25">
      <c r="K167" s="30"/>
      <c r="L167" s="25">
        <v>163</v>
      </c>
      <c r="M167" s="28">
        <f t="shared" si="5"/>
        <v>0.56994493981707106</v>
      </c>
      <c r="N167" s="25">
        <f t="shared" si="4"/>
        <v>0.43005506018292894</v>
      </c>
      <c r="O167" s="26">
        <v>1</v>
      </c>
    </row>
    <row r="168" spans="11:15" x14ac:dyDescent="0.25">
      <c r="K168" s="30"/>
      <c r="L168" s="25">
        <v>164</v>
      </c>
      <c r="M168" s="28">
        <f t="shared" si="5"/>
        <v>0.56718875190823881</v>
      </c>
      <c r="N168" s="25">
        <f t="shared" si="4"/>
        <v>0.43281124809176119</v>
      </c>
      <c r="O168" s="26">
        <v>1</v>
      </c>
    </row>
    <row r="169" spans="11:15" x14ac:dyDescent="0.25">
      <c r="K169" s="30"/>
      <c r="L169" s="25">
        <v>165</v>
      </c>
      <c r="M169" s="28">
        <f t="shared" si="5"/>
        <v>0.56443914878875501</v>
      </c>
      <c r="N169" s="25">
        <f t="shared" si="4"/>
        <v>0.43556085121124499</v>
      </c>
      <c r="O169" s="26">
        <v>1</v>
      </c>
    </row>
    <row r="170" spans="11:15" x14ac:dyDescent="0.25">
      <c r="K170" s="30"/>
      <c r="L170" s="25">
        <v>166</v>
      </c>
      <c r="M170" s="28">
        <f t="shared" si="5"/>
        <v>0.56169618836344837</v>
      </c>
      <c r="N170" s="25">
        <f t="shared" si="4"/>
        <v>0.43830381163655163</v>
      </c>
      <c r="O170" s="26">
        <v>1</v>
      </c>
    </row>
    <row r="171" spans="11:15" x14ac:dyDescent="0.25">
      <c r="K171" s="30"/>
      <c r="L171" s="25">
        <v>167</v>
      </c>
      <c r="M171" s="28">
        <f t="shared" si="5"/>
        <v>0.55895992743147527</v>
      </c>
      <c r="N171" s="25">
        <f t="shared" si="4"/>
        <v>0.44104007256852473</v>
      </c>
      <c r="O171" s="26">
        <v>1</v>
      </c>
    </row>
    <row r="172" spans="11:15" x14ac:dyDescent="0.25">
      <c r="K172" s="30"/>
      <c r="L172" s="25">
        <v>168</v>
      </c>
      <c r="M172" s="28">
        <f t="shared" si="5"/>
        <v>0.55623042169886672</v>
      </c>
      <c r="N172" s="25">
        <f t="shared" si="4"/>
        <v>0.44376957830113328</v>
      </c>
      <c r="O172" s="26">
        <v>1</v>
      </c>
    </row>
    <row r="173" spans="11:15" x14ac:dyDescent="0.25">
      <c r="K173" s="30"/>
      <c r="L173" s="25">
        <v>169</v>
      </c>
      <c r="M173" s="28">
        <f t="shared" si="5"/>
        <v>0.55350772579091045</v>
      </c>
      <c r="N173" s="25">
        <f t="shared" ref="N173:N187" si="6">1-M173</f>
        <v>0.44649227420908955</v>
      </c>
      <c r="O173" s="26">
        <v>1</v>
      </c>
    </row>
    <row r="174" spans="11:15" x14ac:dyDescent="0.25">
      <c r="K174" s="30"/>
      <c r="L174" s="25">
        <v>170</v>
      </c>
      <c r="M174" s="28">
        <f t="shared" si="5"/>
        <v>0.55079189326437683</v>
      </c>
      <c r="N174" s="25">
        <f t="shared" si="6"/>
        <v>0.44920810673562317</v>
      </c>
      <c r="O174" s="26">
        <v>1</v>
      </c>
    </row>
    <row r="175" spans="11:15" x14ac:dyDescent="0.25">
      <c r="K175" s="30"/>
      <c r="L175" s="25">
        <v>171</v>
      </c>
      <c r="M175" s="28">
        <f t="shared" si="5"/>
        <v>0.5480829766195805</v>
      </c>
      <c r="N175" s="25">
        <f t="shared" si="6"/>
        <v>0.4519170233804195</v>
      </c>
      <c r="O175" s="26">
        <v>1</v>
      </c>
    </row>
    <row r="176" spans="11:15" x14ac:dyDescent="0.25">
      <c r="K176" s="30"/>
      <c r="L176" s="25">
        <v>172</v>
      </c>
      <c r="M176" s="28">
        <f t="shared" si="5"/>
        <v>0.54538102731229077</v>
      </c>
      <c r="N176" s="25">
        <f t="shared" si="6"/>
        <v>0.45461897268770923</v>
      </c>
      <c r="O176" s="26">
        <v>1</v>
      </c>
    </row>
    <row r="177" spans="11:15" x14ac:dyDescent="0.25">
      <c r="K177" s="30"/>
      <c r="L177" s="25">
        <v>173</v>
      </c>
      <c r="M177" s="28">
        <f t="shared" si="5"/>
        <v>0.54268609576549121</v>
      </c>
      <c r="N177" s="25">
        <f t="shared" si="6"/>
        <v>0.45731390423450879</v>
      </c>
      <c r="O177" s="26">
        <v>1</v>
      </c>
    </row>
    <row r="178" spans="11:15" x14ac:dyDescent="0.25">
      <c r="K178" s="30"/>
      <c r="L178" s="25">
        <v>174</v>
      </c>
      <c r="M178" s="28">
        <f t="shared" si="5"/>
        <v>0.53999823138099312</v>
      </c>
      <c r="N178" s="25">
        <f t="shared" si="6"/>
        <v>0.46000176861900688</v>
      </c>
      <c r="O178" s="26">
        <v>1</v>
      </c>
    </row>
    <row r="179" spans="11:15" x14ac:dyDescent="0.25">
      <c r="K179" s="30"/>
      <c r="L179" s="25">
        <v>175</v>
      </c>
      <c r="M179" s="28">
        <f t="shared" si="5"/>
        <v>0.53731748255089973</v>
      </c>
      <c r="N179" s="25">
        <f t="shared" si="6"/>
        <v>0.46268251744910027</v>
      </c>
      <c r="O179" s="26">
        <v>1</v>
      </c>
    </row>
    <row r="180" spans="11:15" x14ac:dyDescent="0.25">
      <c r="K180" s="30"/>
      <c r="L180" s="25">
        <v>176</v>
      </c>
      <c r="M180" s="28">
        <f t="shared" si="5"/>
        <v>0.53464389666893475</v>
      </c>
      <c r="N180" s="25">
        <f t="shared" si="6"/>
        <v>0.46535610333106525</v>
      </c>
      <c r="O180" s="26">
        <v>1</v>
      </c>
    </row>
    <row r="181" spans="11:15" x14ac:dyDescent="0.25">
      <c r="K181" s="30"/>
      <c r="L181" s="25">
        <v>177</v>
      </c>
      <c r="M181" s="28">
        <f t="shared" si="5"/>
        <v>0.5319775201416278</v>
      </c>
      <c r="N181" s="25">
        <f t="shared" si="6"/>
        <v>0.4680224798583722</v>
      </c>
      <c r="O181" s="26">
        <v>1</v>
      </c>
    </row>
    <row r="182" spans="11:15" x14ac:dyDescent="0.25">
      <c r="K182" s="30"/>
      <c r="L182" s="25">
        <v>178</v>
      </c>
      <c r="M182" s="28">
        <f t="shared" si="5"/>
        <v>0.52931839839936945</v>
      </c>
      <c r="N182" s="25">
        <f t="shared" si="6"/>
        <v>0.47068160160063055</v>
      </c>
      <c r="O182" s="26">
        <v>1</v>
      </c>
    </row>
    <row r="183" spans="11:15" x14ac:dyDescent="0.25">
      <c r="K183" s="30"/>
      <c r="L183" s="25">
        <v>179</v>
      </c>
      <c r="M183" s="28">
        <f t="shared" si="5"/>
        <v>0.5266665759073299</v>
      </c>
      <c r="N183" s="25">
        <f t="shared" si="6"/>
        <v>0.4733334240926701</v>
      </c>
      <c r="O183" s="26">
        <v>1</v>
      </c>
    </row>
    <row r="184" spans="11:15" x14ac:dyDescent="0.25">
      <c r="K184" s="30"/>
      <c r="L184" s="25">
        <v>180</v>
      </c>
      <c r="M184" s="28">
        <f t="shared" si="5"/>
        <v>0.52402209617624806</v>
      </c>
      <c r="N184" s="25">
        <f t="shared" si="6"/>
        <v>0.47597790382375194</v>
      </c>
      <c r="O184" s="26">
        <v>1</v>
      </c>
    </row>
    <row r="185" spans="11:15" x14ac:dyDescent="0.25">
      <c r="K185" s="30"/>
      <c r="L185" s="25">
        <v>181</v>
      </c>
      <c r="M185" s="28">
        <f t="shared" si="5"/>
        <v>0.52138500177309566</v>
      </c>
      <c r="N185" s="25">
        <f t="shared" si="6"/>
        <v>0.47861499822690434</v>
      </c>
      <c r="O185" s="26">
        <v>1</v>
      </c>
    </row>
    <row r="186" spans="11:15" x14ac:dyDescent="0.25">
      <c r="K186" s="30"/>
      <c r="L186" s="25">
        <v>182</v>
      </c>
      <c r="M186" s="28">
        <f t="shared" si="5"/>
        <v>0.51875533433161469</v>
      </c>
      <c r="N186" s="25">
        <f t="shared" si="6"/>
        <v>0.48124466566838531</v>
      </c>
      <c r="O186" s="26">
        <v>1</v>
      </c>
    </row>
    <row r="187" spans="11:15" x14ac:dyDescent="0.25">
      <c r="K187" s="30"/>
      <c r="L187" s="25">
        <v>183</v>
      </c>
      <c r="M187" s="28">
        <f t="shared" si="5"/>
        <v>0.51613313456273224</v>
      </c>
      <c r="N187" s="25">
        <f t="shared" si="6"/>
        <v>0.48386686543726776</v>
      </c>
      <c r="O187" s="26">
        <v>1</v>
      </c>
    </row>
    <row r="188" spans="11:15" x14ac:dyDescent="0.25">
      <c r="K188" s="30"/>
      <c r="L188" s="25">
        <v>184</v>
      </c>
      <c r="M188" s="28">
        <f t="shared" si="5"/>
        <v>0.51351844226485877</v>
      </c>
      <c r="N188" s="25">
        <f t="shared" ref="N188:N201" si="7">1-M188</f>
        <v>0.48648155773514123</v>
      </c>
      <c r="O188" s="26">
        <v>1</v>
      </c>
    </row>
    <row r="189" spans="11:15" x14ac:dyDescent="0.25">
      <c r="K189" s="30"/>
      <c r="L189" s="25">
        <v>185</v>
      </c>
      <c r="M189" s="28">
        <f t="shared" si="5"/>
        <v>0.51091129633406474</v>
      </c>
      <c r="N189" s="25">
        <f t="shared" si="7"/>
        <v>0.48908870366593526</v>
      </c>
      <c r="O189" s="26">
        <v>1</v>
      </c>
    </row>
    <row r="190" spans="11:15" x14ac:dyDescent="0.25">
      <c r="K190" s="30"/>
      <c r="L190" s="25">
        <v>186</v>
      </c>
      <c r="M190" s="28">
        <f t="shared" si="5"/>
        <v>0.50831173477414326</v>
      </c>
      <c r="N190" s="25">
        <f t="shared" si="7"/>
        <v>0.49168826522585674</v>
      </c>
      <c r="O190" s="26">
        <v>1</v>
      </c>
    </row>
    <row r="191" spans="11:15" x14ac:dyDescent="0.25">
      <c r="K191" s="30"/>
      <c r="L191" s="25">
        <v>187</v>
      </c>
      <c r="M191" s="28">
        <f t="shared" si="5"/>
        <v>0.50571979470656303</v>
      </c>
      <c r="N191" s="25">
        <f t="shared" si="7"/>
        <v>0.49428020529343697</v>
      </c>
      <c r="O191" s="26">
        <v>1</v>
      </c>
    </row>
    <row r="192" spans="11:15" x14ac:dyDescent="0.25">
      <c r="K192" s="30"/>
      <c r="L192" s="25">
        <v>188</v>
      </c>
      <c r="M192" s="28">
        <f t="shared" si="5"/>
        <v>0.50313551238030452</v>
      </c>
      <c r="N192" s="25">
        <f t="shared" si="7"/>
        <v>0.49686448761969548</v>
      </c>
      <c r="O192" s="26">
        <v>1</v>
      </c>
    </row>
    <row r="193" spans="11:15" x14ac:dyDescent="0.25">
      <c r="K193" s="30"/>
      <c r="L193" s="25">
        <v>189</v>
      </c>
      <c r="M193" s="28">
        <f t="shared" si="5"/>
        <v>0.50055892318159212</v>
      </c>
      <c r="N193" s="25">
        <f t="shared" si="7"/>
        <v>0.49944107681840788</v>
      </c>
      <c r="O193" s="26">
        <v>1</v>
      </c>
    </row>
    <row r="194" spans="11:15" x14ac:dyDescent="0.25">
      <c r="K194" s="30"/>
      <c r="L194" s="25">
        <v>190</v>
      </c>
      <c r="M194" s="28">
        <f t="shared" si="5"/>
        <v>0.49799006164351678</v>
      </c>
      <c r="N194" s="25">
        <f t="shared" si="7"/>
        <v>0.50200993835648322</v>
      </c>
      <c r="O194" s="26">
        <v>1</v>
      </c>
    </row>
    <row r="195" spans="11:15" x14ac:dyDescent="0.25">
      <c r="K195" s="30"/>
      <c r="L195" s="25">
        <v>191</v>
      </c>
      <c r="M195" s="28">
        <f t="shared" si="5"/>
        <v>0.49542896145555343</v>
      </c>
      <c r="N195" s="25">
        <f t="shared" si="7"/>
        <v>0.50457103854444663</v>
      </c>
      <c r="O195" s="26">
        <v>1</v>
      </c>
    </row>
    <row r="196" spans="11:15" x14ac:dyDescent="0.25">
      <c r="K196" s="30"/>
      <c r="L196" s="25">
        <v>192</v>
      </c>
      <c r="M196" s="28">
        <f t="shared" si="5"/>
        <v>0.49287565547297818</v>
      </c>
      <c r="N196" s="25">
        <f t="shared" si="7"/>
        <v>0.50712434452702182</v>
      </c>
      <c r="O196" s="26">
        <v>1</v>
      </c>
    </row>
    <row r="197" spans="11:15" x14ac:dyDescent="0.25">
      <c r="K197" s="30"/>
      <c r="L197" s="25">
        <v>193</v>
      </c>
      <c r="M197" s="28">
        <f t="shared" ref="M197:M260" si="8">EXP(-($D$17*(L197^$D$18)))</f>
        <v>0.49033017572618059</v>
      </c>
      <c r="N197" s="25">
        <f t="shared" si="7"/>
        <v>0.50966982427381935</v>
      </c>
      <c r="O197" s="26">
        <v>1</v>
      </c>
    </row>
    <row r="198" spans="11:15" x14ac:dyDescent="0.25">
      <c r="K198" s="30"/>
      <c r="L198" s="25">
        <v>194</v>
      </c>
      <c r="M198" s="28">
        <f t="shared" si="8"/>
        <v>0.48779255342987871</v>
      </c>
      <c r="N198" s="25">
        <f t="shared" si="7"/>
        <v>0.51220744657012129</v>
      </c>
      <c r="O198" s="26">
        <v>1</v>
      </c>
    </row>
    <row r="199" spans="11:15" x14ac:dyDescent="0.25">
      <c r="K199" s="30"/>
      <c r="L199" s="25">
        <v>195</v>
      </c>
      <c r="M199" s="28">
        <f t="shared" si="8"/>
        <v>0.48526281899223517</v>
      </c>
      <c r="N199" s="25">
        <f t="shared" si="7"/>
        <v>0.51473718100776478</v>
      </c>
      <c r="O199" s="26">
        <v>1</v>
      </c>
    </row>
    <row r="200" spans="11:15" x14ac:dyDescent="0.25">
      <c r="K200" s="30"/>
      <c r="L200" s="25">
        <v>196</v>
      </c>
      <c r="M200" s="28">
        <f t="shared" si="8"/>
        <v>0.48274100202387787</v>
      </c>
      <c r="N200" s="25">
        <f t="shared" si="7"/>
        <v>0.51725899797612218</v>
      </c>
      <c r="O200" s="26">
        <v>1</v>
      </c>
    </row>
    <row r="201" spans="11:15" x14ac:dyDescent="0.25">
      <c r="K201" s="30"/>
      <c r="L201" s="25">
        <v>197</v>
      </c>
      <c r="M201" s="28">
        <f t="shared" si="8"/>
        <v>0.48022713134682599</v>
      </c>
      <c r="N201" s="25">
        <f t="shared" si="7"/>
        <v>0.51977286865317396</v>
      </c>
      <c r="O201" s="26">
        <v>1</v>
      </c>
    </row>
    <row r="202" spans="11:15" x14ac:dyDescent="0.25">
      <c r="K202" s="30"/>
      <c r="L202" s="25">
        <v>198</v>
      </c>
      <c r="M202" s="28">
        <f t="shared" si="8"/>
        <v>0.47772123500332248</v>
      </c>
      <c r="N202" s="25">
        <f t="shared" ref="N202:N265" si="9">1-M202</f>
        <v>0.52227876499667758</v>
      </c>
      <c r="O202" s="26">
        <v>1</v>
      </c>
    </row>
    <row r="203" spans="11:15" x14ac:dyDescent="0.25">
      <c r="K203" s="30"/>
      <c r="L203" s="25">
        <v>199</v>
      </c>
      <c r="M203" s="28">
        <f t="shared" si="8"/>
        <v>0.4752233402645758</v>
      </c>
      <c r="N203" s="25">
        <f t="shared" si="9"/>
        <v>0.5247766597354242</v>
      </c>
      <c r="O203" s="26">
        <v>1</v>
      </c>
    </row>
    <row r="204" spans="11:15" x14ac:dyDescent="0.25">
      <c r="K204" s="30"/>
      <c r="L204" s="25">
        <v>200</v>
      </c>
      <c r="M204" s="28">
        <f t="shared" si="8"/>
        <v>0.47273347363941043</v>
      </c>
      <c r="N204" s="25">
        <f t="shared" si="9"/>
        <v>0.52726652636058957</v>
      </c>
      <c r="O204" s="26">
        <v>1</v>
      </c>
    </row>
    <row r="205" spans="11:15" x14ac:dyDescent="0.25">
      <c r="K205" s="30"/>
      <c r="L205" s="25">
        <v>201</v>
      </c>
      <c r="M205" s="28">
        <f t="shared" si="8"/>
        <v>0.47025166088283166</v>
      </c>
      <c r="N205" s="25">
        <f t="shared" si="9"/>
        <v>0.52974833911716834</v>
      </c>
      <c r="O205" s="26">
        <v>1</v>
      </c>
    </row>
    <row r="206" spans="11:15" x14ac:dyDescent="0.25">
      <c r="K206" s="30"/>
      <c r="L206" s="25">
        <v>202</v>
      </c>
      <c r="M206" s="28">
        <f t="shared" si="8"/>
        <v>0.46777792700449955</v>
      </c>
      <c r="N206" s="25">
        <f t="shared" si="9"/>
        <v>0.53222207299550051</v>
      </c>
      <c r="O206" s="26">
        <v>1</v>
      </c>
    </row>
    <row r="207" spans="11:15" x14ac:dyDescent="0.25">
      <c r="K207" s="30"/>
      <c r="L207" s="25">
        <v>203</v>
      </c>
      <c r="M207" s="28">
        <f t="shared" si="8"/>
        <v>0.46531229627712128</v>
      </c>
      <c r="N207" s="25">
        <f t="shared" si="9"/>
        <v>0.53468770372287877</v>
      </c>
      <c r="O207" s="26">
        <v>1</v>
      </c>
    </row>
    <row r="208" spans="11:15" x14ac:dyDescent="0.25">
      <c r="K208" s="30"/>
      <c r="L208" s="25">
        <v>204</v>
      </c>
      <c r="M208" s="28">
        <f t="shared" si="8"/>
        <v>0.4628547922447539</v>
      </c>
      <c r="N208" s="25">
        <f t="shared" si="9"/>
        <v>0.5371452077552461</v>
      </c>
      <c r="O208" s="26">
        <v>1</v>
      </c>
    </row>
    <row r="209" spans="11:15" x14ac:dyDescent="0.25">
      <c r="K209" s="30"/>
      <c r="L209" s="25">
        <v>205</v>
      </c>
      <c r="M209" s="28">
        <f t="shared" si="8"/>
        <v>0.46040543773102904</v>
      </c>
      <c r="N209" s="25">
        <f t="shared" si="9"/>
        <v>0.53959456226897096</v>
      </c>
      <c r="O209" s="26">
        <v>1</v>
      </c>
    </row>
    <row r="210" spans="11:15" x14ac:dyDescent="0.25">
      <c r="K210" s="30"/>
      <c r="L210" s="25">
        <v>206</v>
      </c>
      <c r="M210" s="28">
        <f t="shared" si="8"/>
        <v>0.45796425484729464</v>
      </c>
      <c r="N210" s="25">
        <f t="shared" si="9"/>
        <v>0.54203574515270536</v>
      </c>
      <c r="O210" s="26">
        <v>1</v>
      </c>
    </row>
    <row r="211" spans="11:15" x14ac:dyDescent="0.25">
      <c r="K211" s="30"/>
      <c r="L211" s="25">
        <v>207</v>
      </c>
      <c r="M211" s="28">
        <f t="shared" si="8"/>
        <v>0.45553126500067215</v>
      </c>
      <c r="N211" s="25">
        <f t="shared" si="9"/>
        <v>0.5444687349993278</v>
      </c>
      <c r="O211" s="26">
        <v>1</v>
      </c>
    </row>
    <row r="212" spans="11:15" x14ac:dyDescent="0.25">
      <c r="K212" s="30"/>
      <c r="L212" s="25">
        <v>208</v>
      </c>
      <c r="M212" s="28">
        <f t="shared" si="8"/>
        <v>0.45310648890203914</v>
      </c>
      <c r="N212" s="25">
        <f t="shared" si="9"/>
        <v>0.54689351109796092</v>
      </c>
      <c r="O212" s="26">
        <v>1</v>
      </c>
    </row>
    <row r="213" spans="11:15" x14ac:dyDescent="0.25">
      <c r="K213" s="30"/>
      <c r="L213" s="25">
        <v>209</v>
      </c>
      <c r="M213" s="28">
        <f t="shared" si="8"/>
        <v>0.45068994657393174</v>
      </c>
      <c r="N213" s="25">
        <f t="shared" si="9"/>
        <v>0.5493100534260682</v>
      </c>
      <c r="O213" s="26">
        <v>1</v>
      </c>
    </row>
    <row r="214" spans="11:15" x14ac:dyDescent="0.25">
      <c r="K214" s="30"/>
      <c r="L214" s="25">
        <v>210</v>
      </c>
      <c r="M214" s="28">
        <f t="shared" si="8"/>
        <v>0.44828165735836994</v>
      </c>
      <c r="N214" s="25">
        <f t="shared" si="9"/>
        <v>0.55171834264163011</v>
      </c>
      <c r="O214" s="26">
        <v>1</v>
      </c>
    </row>
    <row r="215" spans="11:15" x14ac:dyDescent="0.25">
      <c r="K215" s="30"/>
      <c r="L215" s="25">
        <v>211</v>
      </c>
      <c r="M215" s="28">
        <f t="shared" si="8"/>
        <v>0.44588163992460528</v>
      </c>
      <c r="N215" s="25">
        <f t="shared" si="9"/>
        <v>0.55411836007539472</v>
      </c>
      <c r="O215" s="26">
        <v>1</v>
      </c>
    </row>
    <row r="216" spans="11:15" x14ac:dyDescent="0.25">
      <c r="K216" s="30"/>
      <c r="L216" s="25">
        <v>212</v>
      </c>
      <c r="M216" s="28">
        <f t="shared" si="8"/>
        <v>0.44348991227679857</v>
      </c>
      <c r="N216" s="25">
        <f t="shared" si="9"/>
        <v>0.55651008772320143</v>
      </c>
      <c r="O216" s="26">
        <v>1</v>
      </c>
    </row>
    <row r="217" spans="11:15" x14ac:dyDescent="0.25">
      <c r="K217" s="30"/>
      <c r="L217" s="25">
        <v>213</v>
      </c>
      <c r="M217" s="28">
        <f t="shared" si="8"/>
        <v>0.44110649176161565</v>
      </c>
      <c r="N217" s="25">
        <f t="shared" si="9"/>
        <v>0.55889350823838435</v>
      </c>
      <c r="O217" s="26">
        <v>1</v>
      </c>
    </row>
    <row r="218" spans="11:15" x14ac:dyDescent="0.25">
      <c r="K218" s="30"/>
      <c r="L218" s="25">
        <v>214</v>
      </c>
      <c r="M218" s="28">
        <f t="shared" si="8"/>
        <v>0.43873139507576026</v>
      </c>
      <c r="N218" s="25">
        <f t="shared" si="9"/>
        <v>0.56126860492423969</v>
      </c>
      <c r="O218" s="26">
        <v>1</v>
      </c>
    </row>
    <row r="219" spans="11:15" x14ac:dyDescent="0.25">
      <c r="K219" s="30"/>
      <c r="L219" s="25">
        <v>215</v>
      </c>
      <c r="M219" s="28">
        <f t="shared" si="8"/>
        <v>0.43636463827342459</v>
      </c>
      <c r="N219" s="25">
        <f t="shared" si="9"/>
        <v>0.56363536172657547</v>
      </c>
      <c r="O219" s="26">
        <v>1</v>
      </c>
    </row>
    <row r="220" spans="11:15" x14ac:dyDescent="0.25">
      <c r="K220" s="30"/>
      <c r="L220" s="25">
        <v>216</v>
      </c>
      <c r="M220" s="28">
        <f t="shared" si="8"/>
        <v>0.43400623677367656</v>
      </c>
      <c r="N220" s="25">
        <f t="shared" si="9"/>
        <v>0.56599376322632344</v>
      </c>
      <c r="O220" s="26">
        <v>1</v>
      </c>
    </row>
    <row r="221" spans="11:15" x14ac:dyDescent="0.25">
      <c r="K221" s="30"/>
      <c r="L221" s="25">
        <v>217</v>
      </c>
      <c r="M221" s="28">
        <f t="shared" si="8"/>
        <v>0.43165620536777577</v>
      </c>
      <c r="N221" s="25">
        <f t="shared" si="9"/>
        <v>0.56834379463222429</v>
      </c>
      <c r="O221" s="26">
        <v>1</v>
      </c>
    </row>
    <row r="222" spans="11:15" x14ac:dyDescent="0.25">
      <c r="K222" s="30"/>
      <c r="L222" s="25">
        <v>218</v>
      </c>
      <c r="M222" s="28">
        <f t="shared" si="8"/>
        <v>0.42931455822641645</v>
      </c>
      <c r="N222" s="25">
        <f t="shared" si="9"/>
        <v>0.5706854417735836</v>
      </c>
      <c r="O222" s="26">
        <v>1</v>
      </c>
    </row>
    <row r="223" spans="11:15" x14ac:dyDescent="0.25">
      <c r="K223" s="30"/>
      <c r="L223" s="25">
        <v>219</v>
      </c>
      <c r="M223" s="28">
        <f t="shared" si="8"/>
        <v>0.4269813089069055</v>
      </c>
      <c r="N223" s="25">
        <f t="shared" si="9"/>
        <v>0.57301869109309456</v>
      </c>
      <c r="O223" s="26">
        <v>1</v>
      </c>
    </row>
    <row r="224" spans="11:15" x14ac:dyDescent="0.25">
      <c r="K224" s="30"/>
      <c r="L224" s="25">
        <v>220</v>
      </c>
      <c r="M224" s="28">
        <f t="shared" si="8"/>
        <v>0.42465647036027482</v>
      </c>
      <c r="N224" s="25">
        <f t="shared" si="9"/>
        <v>0.57534352963972513</v>
      </c>
      <c r="O224" s="26">
        <v>1</v>
      </c>
    </row>
    <row r="225" spans="11:15" x14ac:dyDescent="0.25">
      <c r="K225" s="30"/>
      <c r="L225" s="25">
        <v>221</v>
      </c>
      <c r="M225" s="28">
        <f t="shared" si="8"/>
        <v>0.42234005493832316</v>
      </c>
      <c r="N225" s="25">
        <f t="shared" si="9"/>
        <v>0.57765994506167684</v>
      </c>
      <c r="O225" s="26">
        <v>1</v>
      </c>
    </row>
    <row r="226" spans="11:15" x14ac:dyDescent="0.25">
      <c r="K226" s="30"/>
      <c r="L226" s="25">
        <v>222</v>
      </c>
      <c r="M226" s="28">
        <f t="shared" si="8"/>
        <v>0.42003207440059348</v>
      </c>
      <c r="N226" s="25">
        <f t="shared" si="9"/>
        <v>0.57996792559940658</v>
      </c>
      <c r="O226" s="26">
        <v>1</v>
      </c>
    </row>
    <row r="227" spans="11:15" x14ac:dyDescent="0.25">
      <c r="K227" s="30"/>
      <c r="L227" s="25">
        <v>223</v>
      </c>
      <c r="M227" s="28">
        <f t="shared" si="8"/>
        <v>0.41773253992128923</v>
      </c>
      <c r="N227" s="25">
        <f t="shared" si="9"/>
        <v>0.58226746007871077</v>
      </c>
      <c r="O227" s="26">
        <v>1</v>
      </c>
    </row>
    <row r="228" spans="11:15" x14ac:dyDescent="0.25">
      <c r="K228" s="30"/>
      <c r="L228" s="25">
        <v>224</v>
      </c>
      <c r="M228" s="28">
        <f t="shared" si="8"/>
        <v>0.41544146209612282</v>
      </c>
      <c r="N228" s="25">
        <f t="shared" si="9"/>
        <v>0.58455853790387713</v>
      </c>
      <c r="O228" s="26">
        <v>1</v>
      </c>
    </row>
    <row r="229" spans="11:15" x14ac:dyDescent="0.25">
      <c r="K229" s="30"/>
      <c r="L229" s="25">
        <v>225</v>
      </c>
      <c r="M229" s="28">
        <f t="shared" si="8"/>
        <v>0.41315885094909988</v>
      </c>
      <c r="N229" s="25">
        <f t="shared" si="9"/>
        <v>0.58684114905090012</v>
      </c>
      <c r="O229" s="26">
        <v>1</v>
      </c>
    </row>
    <row r="230" spans="11:15" x14ac:dyDescent="0.25">
      <c r="K230" s="30"/>
      <c r="L230" s="25">
        <v>226</v>
      </c>
      <c r="M230" s="28">
        <f t="shared" si="8"/>
        <v>0.41088471593924558</v>
      </c>
      <c r="N230" s="25">
        <f t="shared" si="9"/>
        <v>0.58911528406075442</v>
      </c>
      <c r="O230" s="26">
        <v>1</v>
      </c>
    </row>
    <row r="231" spans="11:15" x14ac:dyDescent="0.25">
      <c r="K231" s="30"/>
      <c r="L231" s="25">
        <v>227</v>
      </c>
      <c r="M231" s="28">
        <f t="shared" si="8"/>
        <v>0.40861906596726688</v>
      </c>
      <c r="N231" s="25">
        <f t="shared" si="9"/>
        <v>0.59138093403273317</v>
      </c>
      <c r="O231" s="26">
        <v>1</v>
      </c>
    </row>
    <row r="232" spans="11:15" x14ac:dyDescent="0.25">
      <c r="K232" s="30"/>
      <c r="L232" s="25">
        <v>228</v>
      </c>
      <c r="M232" s="28">
        <f t="shared" si="8"/>
        <v>0.40636190938215178</v>
      </c>
      <c r="N232" s="25">
        <f t="shared" si="9"/>
        <v>0.59363809061784822</v>
      </c>
      <c r="O232" s="26">
        <v>1</v>
      </c>
    </row>
    <row r="233" spans="11:15" x14ac:dyDescent="0.25">
      <c r="K233" s="30"/>
      <c r="L233" s="25">
        <v>229</v>
      </c>
      <c r="M233" s="28">
        <f t="shared" si="8"/>
        <v>0.40411325398771175</v>
      </c>
      <c r="N233" s="25">
        <f t="shared" si="9"/>
        <v>0.5958867460122883</v>
      </c>
      <c r="O233" s="26">
        <v>1</v>
      </c>
    </row>
    <row r="234" spans="11:15" x14ac:dyDescent="0.25">
      <c r="K234" s="30"/>
      <c r="L234" s="25">
        <v>230</v>
      </c>
      <c r="M234" s="28">
        <f t="shared" si="8"/>
        <v>0.40187310704906382</v>
      </c>
      <c r="N234" s="25">
        <f t="shared" si="9"/>
        <v>0.59812689295093624</v>
      </c>
      <c r="O234" s="26">
        <v>1</v>
      </c>
    </row>
    <row r="235" spans="11:15" x14ac:dyDescent="0.25">
      <c r="K235" s="30"/>
      <c r="L235" s="25">
        <v>231</v>
      </c>
      <c r="M235" s="28">
        <f t="shared" si="8"/>
        <v>0.39964147529905208</v>
      </c>
      <c r="N235" s="25">
        <f t="shared" si="9"/>
        <v>0.60035852470094797</v>
      </c>
      <c r="O235" s="26">
        <v>1</v>
      </c>
    </row>
    <row r="236" spans="11:15" x14ac:dyDescent="0.25">
      <c r="K236" s="30"/>
      <c r="L236" s="25">
        <v>232</v>
      </c>
      <c r="M236" s="28">
        <f t="shared" si="8"/>
        <v>0.39741836494461158</v>
      </c>
      <c r="N236" s="25">
        <f t="shared" si="9"/>
        <v>0.60258163505538842</v>
      </c>
      <c r="O236" s="26">
        <v>1</v>
      </c>
    </row>
    <row r="237" spans="11:15" x14ac:dyDescent="0.25">
      <c r="K237" s="30"/>
      <c r="L237" s="25">
        <v>233</v>
      </c>
      <c r="M237" s="28">
        <f t="shared" si="8"/>
        <v>0.39520378167307779</v>
      </c>
      <c r="N237" s="25">
        <f t="shared" si="9"/>
        <v>0.60479621832692221</v>
      </c>
      <c r="O237" s="26">
        <v>1</v>
      </c>
    </row>
    <row r="238" spans="11:15" x14ac:dyDescent="0.25">
      <c r="K238" s="30"/>
      <c r="L238" s="25">
        <v>234</v>
      </c>
      <c r="M238" s="28">
        <f t="shared" si="8"/>
        <v>0.39299773065843385</v>
      </c>
      <c r="N238" s="25">
        <f t="shared" si="9"/>
        <v>0.6070022693415662</v>
      </c>
      <c r="O238" s="26">
        <v>1</v>
      </c>
    </row>
    <row r="239" spans="11:15" x14ac:dyDescent="0.25">
      <c r="K239" s="30"/>
      <c r="L239" s="25">
        <v>235</v>
      </c>
      <c r="M239" s="28">
        <f t="shared" si="8"/>
        <v>0.39080021656750652</v>
      </c>
      <c r="N239" s="25">
        <f t="shared" si="9"/>
        <v>0.60919978343249348</v>
      </c>
      <c r="O239" s="26">
        <v>1</v>
      </c>
    </row>
    <row r="240" spans="11:15" x14ac:dyDescent="0.25">
      <c r="K240" s="30"/>
      <c r="L240" s="25">
        <v>236</v>
      </c>
      <c r="M240" s="28">
        <f t="shared" si="8"/>
        <v>0.38861124356610249</v>
      </c>
      <c r="N240" s="25">
        <f t="shared" si="9"/>
        <v>0.61138875643389756</v>
      </c>
      <c r="O240" s="26">
        <v>1</v>
      </c>
    </row>
    <row r="241" spans="11:15" x14ac:dyDescent="0.25">
      <c r="K241" s="30"/>
      <c r="L241" s="25">
        <v>237</v>
      </c>
      <c r="M241" s="28">
        <f t="shared" si="8"/>
        <v>0.38643081532509244</v>
      </c>
      <c r="N241" s="25">
        <f t="shared" si="9"/>
        <v>0.61356918467490762</v>
      </c>
      <c r="O241" s="26">
        <v>1</v>
      </c>
    </row>
    <row r="242" spans="11:15" x14ac:dyDescent="0.25">
      <c r="K242" s="30"/>
      <c r="L242" s="25">
        <v>238</v>
      </c>
      <c r="M242" s="28">
        <f t="shared" si="8"/>
        <v>0.38425893502643926</v>
      </c>
      <c r="N242" s="25">
        <f t="shared" si="9"/>
        <v>0.61574106497356074</v>
      </c>
      <c r="O242" s="26">
        <v>1</v>
      </c>
    </row>
    <row r="243" spans="11:15" x14ac:dyDescent="0.25">
      <c r="K243" s="30"/>
      <c r="L243" s="25">
        <v>239</v>
      </c>
      <c r="M243" s="28">
        <f t="shared" si="8"/>
        <v>0.38209560536917309</v>
      </c>
      <c r="N243" s="25">
        <f t="shared" si="9"/>
        <v>0.61790439463082691</v>
      </c>
      <c r="O243" s="26">
        <v>1</v>
      </c>
    </row>
    <row r="244" spans="11:15" x14ac:dyDescent="0.25">
      <c r="K244" s="30"/>
      <c r="L244" s="25">
        <v>240</v>
      </c>
      <c r="M244" s="28">
        <f t="shared" si="8"/>
        <v>0.37994082857531197</v>
      </c>
      <c r="N244" s="25">
        <f t="shared" si="9"/>
        <v>0.62005917142468803</v>
      </c>
      <c r="O244" s="26">
        <v>1</v>
      </c>
    </row>
    <row r="245" spans="11:15" x14ac:dyDescent="0.25">
      <c r="K245" s="30"/>
      <c r="L245" s="25">
        <v>241</v>
      </c>
      <c r="M245" s="28">
        <f t="shared" si="8"/>
        <v>0.37779460639573031</v>
      </c>
      <c r="N245" s="25">
        <f t="shared" si="9"/>
        <v>0.62220539360426974</v>
      </c>
      <c r="O245" s="26">
        <v>1</v>
      </c>
    </row>
    <row r="246" spans="11:15" x14ac:dyDescent="0.25">
      <c r="K246" s="30"/>
      <c r="L246" s="25">
        <v>242</v>
      </c>
      <c r="M246" s="28">
        <f t="shared" si="8"/>
        <v>0.37565694011597595</v>
      </c>
      <c r="N246" s="25">
        <f t="shared" si="9"/>
        <v>0.62434305988402405</v>
      </c>
      <c r="O246" s="26">
        <v>1</v>
      </c>
    </row>
    <row r="247" spans="11:15" x14ac:dyDescent="0.25">
      <c r="K247" s="30"/>
      <c r="L247" s="25">
        <v>243</v>
      </c>
      <c r="M247" s="28">
        <f t="shared" si="8"/>
        <v>0.37352783056203503</v>
      </c>
      <c r="N247" s="25">
        <f t="shared" si="9"/>
        <v>0.62647216943796491</v>
      </c>
      <c r="O247" s="26">
        <v>1</v>
      </c>
    </row>
    <row r="248" spans="11:15" x14ac:dyDescent="0.25">
      <c r="K248" s="30"/>
      <c r="L248" s="25">
        <v>244</v>
      </c>
      <c r="M248" s="28">
        <f t="shared" si="8"/>
        <v>0.37140727810604279</v>
      </c>
      <c r="N248" s="25">
        <f t="shared" si="9"/>
        <v>0.62859272189395721</v>
      </c>
      <c r="O248" s="26">
        <v>1</v>
      </c>
    </row>
    <row r="249" spans="11:15" x14ac:dyDescent="0.25">
      <c r="K249" s="30"/>
      <c r="L249" s="25">
        <v>245</v>
      </c>
      <c r="M249" s="28">
        <f t="shared" si="8"/>
        <v>0.36929528267194928</v>
      </c>
      <c r="N249" s="25">
        <f t="shared" si="9"/>
        <v>0.63070471732805067</v>
      </c>
      <c r="O249" s="26">
        <v>1</v>
      </c>
    </row>
    <row r="250" spans="11:15" x14ac:dyDescent="0.25">
      <c r="K250" s="30"/>
      <c r="L250" s="25">
        <v>246</v>
      </c>
      <c r="M250" s="28">
        <f t="shared" si="8"/>
        <v>0.36719184374113123</v>
      </c>
      <c r="N250" s="25">
        <f t="shared" si="9"/>
        <v>0.63280815625886877</v>
      </c>
      <c r="O250" s="26">
        <v>1</v>
      </c>
    </row>
    <row r="251" spans="11:15" x14ac:dyDescent="0.25">
      <c r="K251" s="30"/>
      <c r="L251" s="25">
        <v>247</v>
      </c>
      <c r="M251" s="28">
        <f t="shared" si="8"/>
        <v>0.36509696035795197</v>
      </c>
      <c r="N251" s="25">
        <f t="shared" si="9"/>
        <v>0.63490303964204808</v>
      </c>
      <c r="O251" s="26">
        <v>1</v>
      </c>
    </row>
    <row r="252" spans="11:15" x14ac:dyDescent="0.25">
      <c r="K252" s="30"/>
      <c r="L252" s="25">
        <v>248</v>
      </c>
      <c r="M252" s="28">
        <f t="shared" si="8"/>
        <v>0.36301063113527932</v>
      </c>
      <c r="N252" s="25">
        <f t="shared" si="9"/>
        <v>0.63698936886472068</v>
      </c>
      <c r="O252" s="26">
        <v>1</v>
      </c>
    </row>
    <row r="253" spans="11:15" x14ac:dyDescent="0.25">
      <c r="K253" s="30"/>
      <c r="L253" s="25">
        <v>249</v>
      </c>
      <c r="M253" s="28">
        <f t="shared" si="8"/>
        <v>0.36093285425994803</v>
      </c>
      <c r="N253" s="25">
        <f t="shared" si="9"/>
        <v>0.63906714574005197</v>
      </c>
      <c r="O253" s="26">
        <v>1</v>
      </c>
    </row>
    <row r="254" spans="11:15" x14ac:dyDescent="0.25">
      <c r="K254" s="30"/>
      <c r="L254" s="25">
        <v>250</v>
      </c>
      <c r="M254" s="28">
        <f t="shared" si="8"/>
        <v>0.35886362749817557</v>
      </c>
      <c r="N254" s="25">
        <f t="shared" si="9"/>
        <v>0.64113637250182443</v>
      </c>
      <c r="O254" s="26">
        <v>1</v>
      </c>
    </row>
    <row r="255" spans="11:15" x14ac:dyDescent="0.25">
      <c r="K255" s="30"/>
      <c r="L255" s="25">
        <v>251</v>
      </c>
      <c r="M255" s="28">
        <f t="shared" si="8"/>
        <v>0.35680294820093272</v>
      </c>
      <c r="N255" s="25">
        <f t="shared" si="9"/>
        <v>0.64319705179906728</v>
      </c>
      <c r="O255" s="26">
        <v>1</v>
      </c>
    </row>
    <row r="256" spans="11:15" x14ac:dyDescent="0.25">
      <c r="K256" s="30"/>
      <c r="L256" s="25">
        <v>252</v>
      </c>
      <c r="M256" s="28">
        <f t="shared" si="8"/>
        <v>0.35475081330926411</v>
      </c>
      <c r="N256" s="25">
        <f t="shared" si="9"/>
        <v>0.64524918669073594</v>
      </c>
      <c r="O256" s="26">
        <v>1</v>
      </c>
    </row>
    <row r="257" spans="11:15" x14ac:dyDescent="0.25">
      <c r="K257" s="30"/>
      <c r="L257" s="25">
        <v>253</v>
      </c>
      <c r="M257" s="28">
        <f t="shared" si="8"/>
        <v>0.3527072193595629</v>
      </c>
      <c r="N257" s="25">
        <f t="shared" si="9"/>
        <v>0.64729278064043716</v>
      </c>
      <c r="O257" s="26">
        <v>1</v>
      </c>
    </row>
    <row r="258" spans="11:15" x14ac:dyDescent="0.25">
      <c r="K258" s="30"/>
      <c r="L258" s="25">
        <v>254</v>
      </c>
      <c r="M258" s="28">
        <f t="shared" si="8"/>
        <v>0.35067216248879801</v>
      </c>
      <c r="N258" s="25">
        <f t="shared" si="9"/>
        <v>0.64932783751120193</v>
      </c>
      <c r="O258" s="26">
        <v>1</v>
      </c>
    </row>
    <row r="259" spans="11:15" x14ac:dyDescent="0.25">
      <c r="K259" s="30"/>
      <c r="L259" s="25">
        <v>255</v>
      </c>
      <c r="M259" s="28">
        <f t="shared" si="8"/>
        <v>0.34864563843969715</v>
      </c>
      <c r="N259" s="25">
        <f t="shared" si="9"/>
        <v>0.6513543615603028</v>
      </c>
      <c r="O259" s="26">
        <v>1</v>
      </c>
    </row>
    <row r="260" spans="11:15" x14ac:dyDescent="0.25">
      <c r="K260" s="30"/>
      <c r="L260" s="25">
        <v>256</v>
      </c>
      <c r="M260" s="28">
        <f t="shared" si="8"/>
        <v>0.34662764256588152</v>
      </c>
      <c r="N260" s="25">
        <f t="shared" si="9"/>
        <v>0.65337235743411848</v>
      </c>
      <c r="O260" s="26">
        <v>1</v>
      </c>
    </row>
    <row r="261" spans="11:15" x14ac:dyDescent="0.25">
      <c r="K261" s="30"/>
      <c r="L261" s="25">
        <v>257</v>
      </c>
      <c r="M261" s="28">
        <f t="shared" ref="M261:M324" si="10">EXP(-($D$17*(L261^$D$18)))</f>
        <v>0.34461816983695825</v>
      </c>
      <c r="N261" s="25">
        <f t="shared" si="9"/>
        <v>0.65538183016304175</v>
      </c>
      <c r="O261" s="26">
        <v>1</v>
      </c>
    </row>
    <row r="262" spans="11:15" x14ac:dyDescent="0.25">
      <c r="K262" s="30"/>
      <c r="L262" s="25">
        <v>258</v>
      </c>
      <c r="M262" s="28">
        <f t="shared" si="10"/>
        <v>0.34261721484356655</v>
      </c>
      <c r="N262" s="25">
        <f t="shared" si="9"/>
        <v>0.65738278515643345</v>
      </c>
      <c r="O262" s="26">
        <v>1</v>
      </c>
    </row>
    <row r="263" spans="11:15" x14ac:dyDescent="0.25">
      <c r="K263" s="30"/>
      <c r="L263" s="25">
        <v>259</v>
      </c>
      <c r="M263" s="28">
        <f t="shared" si="10"/>
        <v>0.34062477180237744</v>
      </c>
      <c r="N263" s="25">
        <f t="shared" si="9"/>
        <v>0.65937522819762262</v>
      </c>
      <c r="O263" s="26">
        <v>1</v>
      </c>
    </row>
    <row r="264" spans="11:15" x14ac:dyDescent="0.25">
      <c r="K264" s="30"/>
      <c r="L264" s="25">
        <v>260</v>
      </c>
      <c r="M264" s="28">
        <f t="shared" si="10"/>
        <v>0.33864083456105348</v>
      </c>
      <c r="N264" s="25">
        <f t="shared" si="9"/>
        <v>0.66135916543894657</v>
      </c>
      <c r="O264" s="26">
        <v>1</v>
      </c>
    </row>
    <row r="265" spans="11:15" x14ac:dyDescent="0.25">
      <c r="K265" s="30"/>
      <c r="L265" s="25">
        <v>261</v>
      </c>
      <c r="M265" s="28">
        <f t="shared" si="10"/>
        <v>0.33666539660316158</v>
      </c>
      <c r="N265" s="25">
        <f t="shared" si="9"/>
        <v>0.66333460339683836</v>
      </c>
      <c r="O265" s="26">
        <v>1</v>
      </c>
    </row>
    <row r="266" spans="11:15" x14ac:dyDescent="0.25">
      <c r="K266" s="30"/>
      <c r="L266" s="25">
        <v>262</v>
      </c>
      <c r="M266" s="28">
        <f t="shared" si="10"/>
        <v>0.33469845105304541</v>
      </c>
      <c r="N266" s="25">
        <f t="shared" ref="N266:N317" si="11">1-M266</f>
        <v>0.66530154894695459</v>
      </c>
      <c r="O266" s="26">
        <v>1</v>
      </c>
    </row>
    <row r="267" spans="11:15" x14ac:dyDescent="0.25">
      <c r="K267" s="30"/>
      <c r="L267" s="25">
        <v>263</v>
      </c>
      <c r="M267" s="28">
        <f t="shared" si="10"/>
        <v>0.33273999068064947</v>
      </c>
      <c r="N267" s="25">
        <f t="shared" si="11"/>
        <v>0.66726000931935059</v>
      </c>
      <c r="O267" s="26">
        <v>1</v>
      </c>
    </row>
    <row r="268" spans="11:15" x14ac:dyDescent="0.25">
      <c r="K268" s="30"/>
      <c r="L268" s="25">
        <v>264</v>
      </c>
      <c r="M268" s="28">
        <f t="shared" si="10"/>
        <v>0.33079000790630875</v>
      </c>
      <c r="N268" s="25">
        <f t="shared" si="11"/>
        <v>0.66920999209369125</v>
      </c>
      <c r="O268" s="26">
        <v>1</v>
      </c>
    </row>
    <row r="269" spans="11:15" x14ac:dyDescent="0.25">
      <c r="K269" s="30"/>
      <c r="L269" s="25">
        <v>265</v>
      </c>
      <c r="M269" s="28">
        <f t="shared" si="10"/>
        <v>0.32884849480548867</v>
      </c>
      <c r="N269" s="25">
        <f t="shared" si="11"/>
        <v>0.67115150519451139</v>
      </c>
      <c r="O269" s="26">
        <v>1</v>
      </c>
    </row>
    <row r="270" spans="11:15" x14ac:dyDescent="0.25">
      <c r="K270" s="30"/>
      <c r="L270" s="25">
        <v>266</v>
      </c>
      <c r="M270" s="28">
        <f t="shared" si="10"/>
        <v>0.32691544311348741</v>
      </c>
      <c r="N270" s="25">
        <f t="shared" si="11"/>
        <v>0.67308455688651259</v>
      </c>
      <c r="O270" s="26">
        <v>1</v>
      </c>
    </row>
    <row r="271" spans="11:15" x14ac:dyDescent="0.25">
      <c r="K271" s="30"/>
      <c r="L271" s="25">
        <v>267</v>
      </c>
      <c r="M271" s="28">
        <f t="shared" si="10"/>
        <v>0.32499084423009578</v>
      </c>
      <c r="N271" s="25">
        <f t="shared" si="11"/>
        <v>0.67500915576990428</v>
      </c>
      <c r="O271" s="26">
        <v>1</v>
      </c>
    </row>
    <row r="272" spans="11:15" x14ac:dyDescent="0.25">
      <c r="K272" s="30"/>
      <c r="L272" s="25">
        <v>268</v>
      </c>
      <c r="M272" s="28">
        <f t="shared" si="10"/>
        <v>0.32307468922421584</v>
      </c>
      <c r="N272" s="25">
        <f t="shared" si="11"/>
        <v>0.67692531077578422</v>
      </c>
      <c r="O272" s="26">
        <v>1</v>
      </c>
    </row>
    <row r="273" spans="11:15" x14ac:dyDescent="0.25">
      <c r="K273" s="30"/>
      <c r="L273" s="25">
        <v>269</v>
      </c>
      <c r="M273" s="28">
        <f t="shared" si="10"/>
        <v>0.32116696883843715</v>
      </c>
      <c r="N273" s="25">
        <f t="shared" si="11"/>
        <v>0.67883303116156291</v>
      </c>
      <c r="O273" s="26">
        <v>1</v>
      </c>
    </row>
    <row r="274" spans="11:15" x14ac:dyDescent="0.25">
      <c r="K274" s="30"/>
      <c r="L274" s="25">
        <v>270</v>
      </c>
      <c r="M274" s="28">
        <f t="shared" si="10"/>
        <v>0.31926767349357671</v>
      </c>
      <c r="N274" s="25">
        <f t="shared" si="11"/>
        <v>0.68073232650642335</v>
      </c>
      <c r="O274" s="26">
        <v>1</v>
      </c>
    </row>
    <row r="275" spans="11:15" x14ac:dyDescent="0.25">
      <c r="K275" s="30"/>
      <c r="L275" s="25">
        <v>271</v>
      </c>
      <c r="M275" s="28">
        <f t="shared" si="10"/>
        <v>0.31737679329317414</v>
      </c>
      <c r="N275" s="25">
        <f t="shared" si="11"/>
        <v>0.68262320670682586</v>
      </c>
      <c r="O275" s="26">
        <v>1</v>
      </c>
    </row>
    <row r="276" spans="11:15" x14ac:dyDescent="0.25">
      <c r="K276" s="30"/>
      <c r="L276" s="25">
        <v>272</v>
      </c>
      <c r="M276" s="28">
        <f t="shared" si="10"/>
        <v>0.31549431802794947</v>
      </c>
      <c r="N276" s="25">
        <f t="shared" si="11"/>
        <v>0.68450568197205053</v>
      </c>
      <c r="O276" s="26">
        <v>1</v>
      </c>
    </row>
    <row r="277" spans="11:15" x14ac:dyDescent="0.25">
      <c r="K277" s="30"/>
      <c r="L277" s="25">
        <v>273</v>
      </c>
      <c r="M277" s="28">
        <f t="shared" si="10"/>
        <v>0.31362023718022258</v>
      </c>
      <c r="N277" s="25">
        <f t="shared" si="11"/>
        <v>0.68637976281977742</v>
      </c>
      <c r="O277" s="26">
        <v>1</v>
      </c>
    </row>
    <row r="278" spans="11:15" x14ac:dyDescent="0.25">
      <c r="K278" s="30"/>
      <c r="L278" s="25">
        <v>274</v>
      </c>
      <c r="M278" s="28">
        <f t="shared" si="10"/>
        <v>0.31175453992828844</v>
      </c>
      <c r="N278" s="25">
        <f t="shared" si="11"/>
        <v>0.68824546007171161</v>
      </c>
      <c r="O278" s="26">
        <v>1</v>
      </c>
    </row>
    <row r="279" spans="11:15" x14ac:dyDescent="0.25">
      <c r="K279" s="30"/>
      <c r="L279" s="25">
        <v>275</v>
      </c>
      <c r="M279" s="28">
        <f t="shared" si="10"/>
        <v>0.30989721515076185</v>
      </c>
      <c r="N279" s="25">
        <f t="shared" si="11"/>
        <v>0.69010278484923815</v>
      </c>
      <c r="O279" s="26">
        <v>1</v>
      </c>
    </row>
    <row r="280" spans="11:15" x14ac:dyDescent="0.25">
      <c r="K280" s="30"/>
      <c r="L280" s="25">
        <v>276</v>
      </c>
      <c r="M280" s="28">
        <f t="shared" si="10"/>
        <v>0.30804825143087516</v>
      </c>
      <c r="N280" s="25">
        <f t="shared" si="11"/>
        <v>0.69195174856912489</v>
      </c>
      <c r="O280" s="26">
        <v>1</v>
      </c>
    </row>
    <row r="281" spans="11:15" x14ac:dyDescent="0.25">
      <c r="K281" s="30"/>
      <c r="L281" s="25">
        <v>277</v>
      </c>
      <c r="M281" s="28">
        <f t="shared" si="10"/>
        <v>0.30620763706074139</v>
      </c>
      <c r="N281" s="25">
        <f t="shared" si="11"/>
        <v>0.69379236293925861</v>
      </c>
      <c r="O281" s="26">
        <v>1</v>
      </c>
    </row>
    <row r="282" spans="11:15" x14ac:dyDescent="0.25">
      <c r="K282" s="30"/>
      <c r="L282" s="25">
        <v>278</v>
      </c>
      <c r="M282" s="28">
        <f t="shared" si="10"/>
        <v>0.30437536004558252</v>
      </c>
      <c r="N282" s="25">
        <f t="shared" si="11"/>
        <v>0.69562463995441748</v>
      </c>
      <c r="O282" s="26">
        <v>1</v>
      </c>
    </row>
    <row r="283" spans="11:15" x14ac:dyDescent="0.25">
      <c r="K283" s="30"/>
      <c r="L283" s="25">
        <v>279</v>
      </c>
      <c r="M283" s="28">
        <f t="shared" si="10"/>
        <v>0.30255140810791359</v>
      </c>
      <c r="N283" s="25">
        <f t="shared" si="11"/>
        <v>0.69744859189208641</v>
      </c>
      <c r="O283" s="26">
        <v>1</v>
      </c>
    </row>
    <row r="284" spans="11:15" x14ac:dyDescent="0.25">
      <c r="K284" s="30"/>
      <c r="L284" s="25">
        <v>280</v>
      </c>
      <c r="M284" s="28">
        <f t="shared" si="10"/>
        <v>0.30073576869169544</v>
      </c>
      <c r="N284" s="25">
        <f t="shared" si="11"/>
        <v>0.69926423130830462</v>
      </c>
      <c r="O284" s="26">
        <v>1</v>
      </c>
    </row>
    <row r="285" spans="11:15" x14ac:dyDescent="0.25">
      <c r="K285" s="30"/>
      <c r="L285" s="25">
        <v>281</v>
      </c>
      <c r="M285" s="28">
        <f t="shared" si="10"/>
        <v>0.298928428966446</v>
      </c>
      <c r="N285" s="25">
        <f t="shared" si="11"/>
        <v>0.701071571033554</v>
      </c>
      <c r="O285" s="26">
        <v>1</v>
      </c>
    </row>
    <row r="286" spans="11:15" x14ac:dyDescent="0.25">
      <c r="K286" s="30"/>
      <c r="L286" s="25">
        <v>282</v>
      </c>
      <c r="M286" s="28">
        <f t="shared" si="10"/>
        <v>0.29712937583131777</v>
      </c>
      <c r="N286" s="25">
        <f t="shared" si="11"/>
        <v>0.70287062416868218</v>
      </c>
      <c r="O286" s="26">
        <v>1</v>
      </c>
    </row>
    <row r="287" spans="11:15" x14ac:dyDescent="0.25">
      <c r="K287" s="30"/>
      <c r="L287" s="25">
        <v>283</v>
      </c>
      <c r="M287" s="28">
        <f t="shared" si="10"/>
        <v>0.29533859591913847</v>
      </c>
      <c r="N287" s="25">
        <f t="shared" si="11"/>
        <v>0.70466140408086153</v>
      </c>
      <c r="O287" s="26">
        <v>1</v>
      </c>
    </row>
    <row r="288" spans="11:15" x14ac:dyDescent="0.25">
      <c r="K288" s="30"/>
      <c r="L288" s="25">
        <v>284</v>
      </c>
      <c r="M288" s="28">
        <f t="shared" si="10"/>
        <v>0.29355607560041219</v>
      </c>
      <c r="N288" s="25">
        <f t="shared" si="11"/>
        <v>0.70644392439958781</v>
      </c>
      <c r="O288" s="26">
        <v>1</v>
      </c>
    </row>
    <row r="289" spans="11:15" x14ac:dyDescent="0.25">
      <c r="K289" s="30"/>
      <c r="L289" s="25">
        <v>285</v>
      </c>
      <c r="M289" s="28">
        <f t="shared" si="10"/>
        <v>0.29178180098728945</v>
      </c>
      <c r="N289" s="25">
        <f t="shared" si="11"/>
        <v>0.70821819901271055</v>
      </c>
      <c r="O289" s="26">
        <v>1</v>
      </c>
    </row>
    <row r="290" spans="11:15" x14ac:dyDescent="0.25">
      <c r="K290" s="30"/>
      <c r="L290" s="25">
        <v>286</v>
      </c>
      <c r="M290" s="28">
        <f t="shared" si="10"/>
        <v>0.2900157579374989</v>
      </c>
      <c r="N290" s="25">
        <f t="shared" si="11"/>
        <v>0.7099842420625011</v>
      </c>
      <c r="O290" s="26">
        <v>1</v>
      </c>
    </row>
    <row r="291" spans="11:15" x14ac:dyDescent="0.25">
      <c r="K291" s="30"/>
      <c r="L291" s="25">
        <v>287</v>
      </c>
      <c r="M291" s="28">
        <f t="shared" si="10"/>
        <v>0.28825793205824285</v>
      </c>
      <c r="N291" s="25">
        <f t="shared" si="11"/>
        <v>0.71174206794175721</v>
      </c>
      <c r="O291" s="26">
        <v>1</v>
      </c>
    </row>
    <row r="292" spans="11:15" x14ac:dyDescent="0.25">
      <c r="K292" s="30"/>
      <c r="L292" s="25">
        <v>288</v>
      </c>
      <c r="M292" s="28">
        <f t="shared" si="10"/>
        <v>0.28650830871006089</v>
      </c>
      <c r="N292" s="25">
        <f t="shared" si="11"/>
        <v>0.71349169128993917</v>
      </c>
      <c r="O292" s="26">
        <v>1</v>
      </c>
    </row>
    <row r="293" spans="11:15" x14ac:dyDescent="0.25">
      <c r="K293" s="30"/>
      <c r="L293" s="25">
        <v>289</v>
      </c>
      <c r="M293" s="28">
        <f t="shared" si="10"/>
        <v>0.28476687301065501</v>
      </c>
      <c r="N293" s="25">
        <f t="shared" si="11"/>
        <v>0.71523312698934505</v>
      </c>
      <c r="O293" s="26">
        <v>1</v>
      </c>
    </row>
    <row r="294" spans="11:15" x14ac:dyDescent="0.25">
      <c r="K294" s="30"/>
      <c r="L294" s="25">
        <v>290</v>
      </c>
      <c r="M294" s="28">
        <f t="shared" si="10"/>
        <v>0.28303360983868159</v>
      </c>
      <c r="N294" s="25">
        <f t="shared" si="11"/>
        <v>0.71696639016131836</v>
      </c>
      <c r="O294" s="26">
        <v>1</v>
      </c>
    </row>
    <row r="295" spans="11:15" x14ac:dyDescent="0.25">
      <c r="K295" s="30"/>
      <c r="L295" s="25">
        <v>291</v>
      </c>
      <c r="M295" s="28">
        <f t="shared" si="10"/>
        <v>0.28130850383751022</v>
      </c>
      <c r="N295" s="25">
        <f t="shared" si="11"/>
        <v>0.71869149616248973</v>
      </c>
      <c r="O295" s="26">
        <v>1</v>
      </c>
    </row>
    <row r="296" spans="11:15" x14ac:dyDescent="0.25">
      <c r="K296" s="30"/>
      <c r="L296" s="25">
        <v>292</v>
      </c>
      <c r="M296" s="28">
        <f t="shared" si="10"/>
        <v>0.27959153941894777</v>
      </c>
      <c r="N296" s="25">
        <f t="shared" si="11"/>
        <v>0.72040846058105223</v>
      </c>
      <c r="O296" s="26">
        <v>1</v>
      </c>
    </row>
    <row r="297" spans="11:15" x14ac:dyDescent="0.25">
      <c r="K297" s="30"/>
      <c r="L297" s="25">
        <v>293</v>
      </c>
      <c r="M297" s="28">
        <f t="shared" si="10"/>
        <v>0.27788270076692623</v>
      </c>
      <c r="N297" s="25">
        <f t="shared" si="11"/>
        <v>0.72211729923307377</v>
      </c>
      <c r="O297" s="26">
        <v>1</v>
      </c>
    </row>
    <row r="298" spans="11:15" x14ac:dyDescent="0.25">
      <c r="K298" s="30"/>
      <c r="L298" s="25">
        <v>294</v>
      </c>
      <c r="M298" s="28">
        <f t="shared" si="10"/>
        <v>0.27618197184116222</v>
      </c>
      <c r="N298" s="25">
        <f t="shared" si="11"/>
        <v>0.72381802815883778</v>
      </c>
      <c r="O298" s="26">
        <v>1</v>
      </c>
    </row>
    <row r="299" spans="11:15" x14ac:dyDescent="0.25">
      <c r="K299" s="30"/>
      <c r="L299" s="25">
        <v>295</v>
      </c>
      <c r="M299" s="28">
        <f t="shared" si="10"/>
        <v>0.27448933638077488</v>
      </c>
      <c r="N299" s="25">
        <f t="shared" si="11"/>
        <v>0.72551066361922512</v>
      </c>
      <c r="O299" s="26">
        <v>1</v>
      </c>
    </row>
    <row r="300" spans="11:15" x14ac:dyDescent="0.25">
      <c r="K300" s="30"/>
      <c r="L300" s="25">
        <v>296</v>
      </c>
      <c r="M300" s="28">
        <f t="shared" si="10"/>
        <v>0.27280477790788299</v>
      </c>
      <c r="N300" s="25">
        <f t="shared" si="11"/>
        <v>0.72719522209211696</v>
      </c>
      <c r="O300" s="26">
        <v>1</v>
      </c>
    </row>
    <row r="301" spans="11:15" x14ac:dyDescent="0.25">
      <c r="K301" s="30"/>
      <c r="L301" s="25">
        <v>297</v>
      </c>
      <c r="M301" s="28">
        <f t="shared" si="10"/>
        <v>0.27112827973115405</v>
      </c>
      <c r="N301" s="25">
        <f t="shared" si="11"/>
        <v>0.72887172026884595</v>
      </c>
      <c r="O301" s="26">
        <v>1</v>
      </c>
    </row>
    <row r="302" spans="11:15" x14ac:dyDescent="0.25">
      <c r="K302" s="30"/>
      <c r="L302" s="25">
        <v>298</v>
      </c>
      <c r="M302" s="28">
        <f t="shared" si="10"/>
        <v>0.26945982494933496</v>
      </c>
      <c r="N302" s="25">
        <f t="shared" si="11"/>
        <v>0.73054017505066504</v>
      </c>
      <c r="O302" s="26">
        <v>1</v>
      </c>
    </row>
    <row r="303" spans="11:15" x14ac:dyDescent="0.25">
      <c r="K303" s="30"/>
      <c r="L303" s="25">
        <v>299</v>
      </c>
      <c r="M303" s="28">
        <f t="shared" si="10"/>
        <v>0.26779939645474099</v>
      </c>
      <c r="N303" s="25">
        <f t="shared" si="11"/>
        <v>0.73220060354525907</v>
      </c>
      <c r="O303" s="26">
        <v>1</v>
      </c>
    </row>
    <row r="304" spans="11:15" x14ac:dyDescent="0.25">
      <c r="K304" s="30"/>
      <c r="L304" s="25">
        <v>300</v>
      </c>
      <c r="M304" s="28">
        <f t="shared" si="10"/>
        <v>0.2661469769367163</v>
      </c>
      <c r="N304" s="25">
        <f t="shared" si="11"/>
        <v>0.7338530230632837</v>
      </c>
      <c r="O304" s="26">
        <v>1</v>
      </c>
    </row>
    <row r="305" spans="11:15" x14ac:dyDescent="0.25">
      <c r="K305" s="30"/>
      <c r="L305" s="25">
        <v>301</v>
      </c>
      <c r="M305" s="28">
        <f t="shared" si="10"/>
        <v>0.26450254888506153</v>
      </c>
      <c r="N305" s="25">
        <f t="shared" si="11"/>
        <v>0.73549745111493847</v>
      </c>
      <c r="O305" s="26">
        <v>1</v>
      </c>
    </row>
    <row r="306" spans="11:15" x14ac:dyDescent="0.25">
      <c r="K306" s="30"/>
      <c r="L306" s="25">
        <v>302</v>
      </c>
      <c r="M306" s="28">
        <f t="shared" si="10"/>
        <v>0.26286609459343024</v>
      </c>
      <c r="N306" s="25">
        <f t="shared" si="11"/>
        <v>0.73713390540656976</v>
      </c>
      <c r="O306" s="26">
        <v>1</v>
      </c>
    </row>
    <row r="307" spans="11:15" x14ac:dyDescent="0.25">
      <c r="K307" s="30"/>
      <c r="L307" s="25">
        <v>303</v>
      </c>
      <c r="M307" s="28">
        <f t="shared" si="10"/>
        <v>0.26123759616269565</v>
      </c>
      <c r="N307" s="25">
        <f t="shared" si="11"/>
        <v>0.7387624038373044</v>
      </c>
      <c r="O307" s="26">
        <v>1</v>
      </c>
    </row>
    <row r="308" spans="11:15" x14ac:dyDescent="0.25">
      <c r="K308" s="30"/>
      <c r="L308" s="25">
        <v>304</v>
      </c>
      <c r="M308" s="28">
        <f t="shared" si="10"/>
        <v>0.25961703550428095</v>
      </c>
      <c r="N308" s="25">
        <f t="shared" si="11"/>
        <v>0.74038296449571905</v>
      </c>
      <c r="O308" s="26">
        <v>1</v>
      </c>
    </row>
    <row r="309" spans="11:15" x14ac:dyDescent="0.25">
      <c r="K309" s="30"/>
      <c r="L309" s="25">
        <v>305</v>
      </c>
      <c r="M309" s="28">
        <f t="shared" si="10"/>
        <v>0.25800439434346512</v>
      </c>
      <c r="N309" s="25">
        <f t="shared" si="11"/>
        <v>0.74199560565653488</v>
      </c>
      <c r="O309" s="26">
        <v>1</v>
      </c>
    </row>
    <row r="310" spans="11:15" x14ac:dyDescent="0.25">
      <c r="K310" s="30"/>
      <c r="L310" s="25">
        <v>306</v>
      </c>
      <c r="M310" s="28">
        <f t="shared" si="10"/>
        <v>0.25639965422265187</v>
      </c>
      <c r="N310" s="25">
        <f t="shared" si="11"/>
        <v>0.74360034577734813</v>
      </c>
      <c r="O310" s="26">
        <v>1</v>
      </c>
    </row>
    <row r="311" spans="11:15" x14ac:dyDescent="0.25">
      <c r="K311" s="30"/>
      <c r="L311" s="25">
        <v>307</v>
      </c>
      <c r="M311" s="28">
        <f t="shared" si="10"/>
        <v>0.25480279650461374</v>
      </c>
      <c r="N311" s="25">
        <f t="shared" si="11"/>
        <v>0.74519720349538621</v>
      </c>
      <c r="O311" s="26">
        <v>1</v>
      </c>
    </row>
    <row r="312" spans="11:15" x14ac:dyDescent="0.25">
      <c r="K312" s="30"/>
      <c r="L312" s="25">
        <v>308</v>
      </c>
      <c r="M312" s="28">
        <f t="shared" si="10"/>
        <v>0.25321380237570101</v>
      </c>
      <c r="N312" s="25">
        <f t="shared" si="11"/>
        <v>0.74678619762429899</v>
      </c>
      <c r="O312" s="26">
        <v>1</v>
      </c>
    </row>
    <row r="313" spans="11:15" x14ac:dyDescent="0.25">
      <c r="K313" s="30"/>
      <c r="L313" s="25">
        <v>309</v>
      </c>
      <c r="M313" s="28">
        <f t="shared" si="10"/>
        <v>0.25163265284902281</v>
      </c>
      <c r="N313" s="25">
        <f t="shared" si="11"/>
        <v>0.74836734715097719</v>
      </c>
      <c r="O313" s="26">
        <v>1</v>
      </c>
    </row>
    <row r="314" spans="11:15" x14ac:dyDescent="0.25">
      <c r="K314" s="30"/>
      <c r="L314" s="25">
        <v>310</v>
      </c>
      <c r="M314" s="28">
        <f t="shared" si="10"/>
        <v>0.25005932876760045</v>
      </c>
      <c r="N314" s="25">
        <f t="shared" si="11"/>
        <v>0.74994067123239949</v>
      </c>
      <c r="O314" s="26">
        <v>1</v>
      </c>
    </row>
    <row r="315" spans="11:15" x14ac:dyDescent="0.25">
      <c r="K315" s="30"/>
      <c r="L315" s="25">
        <v>311</v>
      </c>
      <c r="M315" s="28">
        <f t="shared" si="10"/>
        <v>0.24849381080748484</v>
      </c>
      <c r="N315" s="25">
        <f t="shared" si="11"/>
        <v>0.75150618919251522</v>
      </c>
      <c r="O315" s="26">
        <v>1</v>
      </c>
    </row>
    <row r="316" spans="11:15" x14ac:dyDescent="0.25">
      <c r="K316" s="30"/>
      <c r="L316" s="25">
        <v>312</v>
      </c>
      <c r="M316" s="28">
        <f t="shared" si="10"/>
        <v>0.24693607948085189</v>
      </c>
      <c r="N316" s="25">
        <f t="shared" si="11"/>
        <v>0.75306392051914806</v>
      </c>
      <c r="O316" s="26">
        <v>1</v>
      </c>
    </row>
    <row r="317" spans="11:15" x14ac:dyDescent="0.25">
      <c r="K317" s="30"/>
      <c r="L317" s="25">
        <v>313</v>
      </c>
      <c r="M317" s="28">
        <f t="shared" si="10"/>
        <v>0.24538611513906183</v>
      </c>
      <c r="N317" s="25">
        <f t="shared" si="11"/>
        <v>0.75461388486093817</v>
      </c>
      <c r="O317" s="26">
        <v>1</v>
      </c>
    </row>
    <row r="318" spans="11:15" x14ac:dyDescent="0.25">
      <c r="K318" s="30"/>
      <c r="L318" s="25">
        <v>314</v>
      </c>
      <c r="M318" s="28">
        <f t="shared" si="10"/>
        <v>0.243843897975695</v>
      </c>
      <c r="N318" s="25">
        <f t="shared" ref="N318:N381" si="12">1-M318</f>
        <v>0.75615610202430505</v>
      </c>
      <c r="O318" s="26">
        <v>1</v>
      </c>
    </row>
    <row r="319" spans="11:15" x14ac:dyDescent="0.25">
      <c r="K319" s="30"/>
      <c r="L319" s="25">
        <v>315</v>
      </c>
      <c r="M319" s="28">
        <f t="shared" si="10"/>
        <v>0.24230940802955514</v>
      </c>
      <c r="N319" s="25">
        <f t="shared" si="12"/>
        <v>0.75769059197044486</v>
      </c>
      <c r="O319" s="26">
        <v>1</v>
      </c>
    </row>
    <row r="320" spans="11:15" x14ac:dyDescent="0.25">
      <c r="K320" s="30"/>
      <c r="L320" s="25">
        <v>316</v>
      </c>
      <c r="M320" s="28">
        <f t="shared" si="10"/>
        <v>0.24078262518764657</v>
      </c>
      <c r="N320" s="25">
        <f t="shared" si="12"/>
        <v>0.75921737481235341</v>
      </c>
      <c r="O320" s="26">
        <v>1</v>
      </c>
    </row>
    <row r="321" spans="11:15" x14ac:dyDescent="0.25">
      <c r="K321" s="30"/>
      <c r="L321" s="25">
        <v>317</v>
      </c>
      <c r="M321" s="28">
        <f t="shared" si="10"/>
        <v>0.23926352918812044</v>
      </c>
      <c r="N321" s="25">
        <f t="shared" si="12"/>
        <v>0.76073647081187956</v>
      </c>
      <c r="O321" s="26">
        <v>1</v>
      </c>
    </row>
    <row r="322" spans="11:15" x14ac:dyDescent="0.25">
      <c r="K322" s="30"/>
      <c r="L322" s="25">
        <v>318</v>
      </c>
      <c r="M322" s="28">
        <f t="shared" si="10"/>
        <v>0.23775209962319341</v>
      </c>
      <c r="N322" s="25">
        <f t="shared" si="12"/>
        <v>0.76224790037680656</v>
      </c>
      <c r="O322" s="26">
        <v>1</v>
      </c>
    </row>
    <row r="323" spans="11:15" x14ac:dyDescent="0.25">
      <c r="K323" s="30"/>
      <c r="L323" s="25">
        <v>319</v>
      </c>
      <c r="M323" s="28">
        <f t="shared" si="10"/>
        <v>0.23624831594204102</v>
      </c>
      <c r="N323" s="25">
        <f t="shared" si="12"/>
        <v>0.76375168405795901</v>
      </c>
      <c r="O323" s="26">
        <v>1</v>
      </c>
    </row>
    <row r="324" spans="11:15" x14ac:dyDescent="0.25">
      <c r="K324" s="30"/>
      <c r="L324" s="25">
        <v>320</v>
      </c>
      <c r="M324" s="28">
        <f t="shared" si="10"/>
        <v>0.2347521574536596</v>
      </c>
      <c r="N324" s="25">
        <f t="shared" si="12"/>
        <v>0.76524784254634037</v>
      </c>
      <c r="O324" s="26">
        <v>1</v>
      </c>
    </row>
    <row r="325" spans="11:15" x14ac:dyDescent="0.25">
      <c r="K325" s="30"/>
      <c r="L325" s="25">
        <v>321</v>
      </c>
      <c r="M325" s="28">
        <f t="shared" ref="M325:M388" si="13">EXP(-($D$17*(L325^$D$18)))</f>
        <v>0.23326360332970117</v>
      </c>
      <c r="N325" s="25">
        <f t="shared" si="12"/>
        <v>0.7667363966702988</v>
      </c>
      <c r="O325" s="26">
        <v>1</v>
      </c>
    </row>
    <row r="326" spans="11:15" x14ac:dyDescent="0.25">
      <c r="K326" s="30"/>
      <c r="L326" s="25">
        <v>322</v>
      </c>
      <c r="M326" s="28">
        <f t="shared" si="13"/>
        <v>0.23178263260728341</v>
      </c>
      <c r="N326" s="25">
        <f t="shared" si="12"/>
        <v>0.76821736739271662</v>
      </c>
      <c r="O326" s="26">
        <v>1</v>
      </c>
    </row>
    <row r="327" spans="11:15" x14ac:dyDescent="0.25">
      <c r="K327" s="30"/>
      <c r="L327" s="25">
        <v>323</v>
      </c>
      <c r="M327" s="28">
        <f t="shared" si="13"/>
        <v>0.2303092241917683</v>
      </c>
      <c r="N327" s="25">
        <f t="shared" si="12"/>
        <v>0.76969077580823164</v>
      </c>
      <c r="O327" s="26">
        <v>1</v>
      </c>
    </row>
    <row r="328" spans="11:15" x14ac:dyDescent="0.25">
      <c r="K328" s="30"/>
      <c r="L328" s="25">
        <v>324</v>
      </c>
      <c r="M328" s="28">
        <f t="shared" si="13"/>
        <v>0.22884335685951904</v>
      </c>
      <c r="N328" s="25">
        <f t="shared" si="12"/>
        <v>0.77115664314048094</v>
      </c>
      <c r="O328" s="26">
        <v>1</v>
      </c>
    </row>
    <row r="329" spans="11:15" x14ac:dyDescent="0.25">
      <c r="K329" s="30"/>
      <c r="L329" s="25">
        <v>325</v>
      </c>
      <c r="M329" s="28">
        <f t="shared" si="13"/>
        <v>0.22738500926062288</v>
      </c>
      <c r="N329" s="25">
        <f t="shared" si="12"/>
        <v>0.77261499073937712</v>
      </c>
      <c r="O329" s="26">
        <v>1</v>
      </c>
    </row>
    <row r="330" spans="11:15" x14ac:dyDescent="0.25">
      <c r="K330" s="30"/>
      <c r="L330" s="25">
        <v>326</v>
      </c>
      <c r="M330" s="28">
        <f t="shared" si="13"/>
        <v>0.22593415992159652</v>
      </c>
      <c r="N330" s="25">
        <f t="shared" si="12"/>
        <v>0.77406584007840351</v>
      </c>
      <c r="O330" s="26">
        <v>1</v>
      </c>
    </row>
    <row r="331" spans="11:15" x14ac:dyDescent="0.25">
      <c r="K331" s="30"/>
      <c r="L331" s="25">
        <v>327</v>
      </c>
      <c r="M331" s="28">
        <f t="shared" si="13"/>
        <v>0.2244907872480551</v>
      </c>
      <c r="N331" s="25">
        <f t="shared" si="12"/>
        <v>0.77550921275194495</v>
      </c>
      <c r="O331" s="26">
        <v>1</v>
      </c>
    </row>
    <row r="332" spans="11:15" x14ac:dyDescent="0.25">
      <c r="K332" s="30"/>
      <c r="L332" s="25">
        <v>328</v>
      </c>
      <c r="M332" s="28">
        <f t="shared" si="13"/>
        <v>0.22305486952736106</v>
      </c>
      <c r="N332" s="25">
        <f t="shared" si="12"/>
        <v>0.77694513047263891</v>
      </c>
      <c r="O332" s="26">
        <v>1</v>
      </c>
    </row>
    <row r="333" spans="11:15" x14ac:dyDescent="0.25">
      <c r="K333" s="30"/>
      <c r="L333" s="25">
        <v>329</v>
      </c>
      <c r="M333" s="28">
        <f t="shared" si="13"/>
        <v>0.22162638493124792</v>
      </c>
      <c r="N333" s="25">
        <f t="shared" si="12"/>
        <v>0.77837361506875213</v>
      </c>
      <c r="O333" s="26">
        <v>1</v>
      </c>
    </row>
    <row r="334" spans="11:15" x14ac:dyDescent="0.25">
      <c r="K334" s="30"/>
      <c r="L334" s="25">
        <v>330</v>
      </c>
      <c r="M334" s="28">
        <f t="shared" si="13"/>
        <v>0.22020531151841113</v>
      </c>
      <c r="N334" s="25">
        <f t="shared" si="12"/>
        <v>0.77979468848158884</v>
      </c>
      <c r="O334" s="26">
        <v>1</v>
      </c>
    </row>
    <row r="335" spans="11:15" x14ac:dyDescent="0.25">
      <c r="K335" s="30"/>
      <c r="L335" s="25">
        <v>331</v>
      </c>
      <c r="M335" s="28">
        <f t="shared" si="13"/>
        <v>0.21879162723708101</v>
      </c>
      <c r="N335" s="25">
        <f t="shared" si="12"/>
        <v>0.78120837276291899</v>
      </c>
      <c r="O335" s="26">
        <v>1</v>
      </c>
    </row>
    <row r="336" spans="11:15" x14ac:dyDescent="0.25">
      <c r="K336" s="30"/>
      <c r="L336" s="25">
        <v>332</v>
      </c>
      <c r="M336" s="28">
        <f t="shared" si="13"/>
        <v>0.21738530992756686</v>
      </c>
      <c r="N336" s="25">
        <f t="shared" si="12"/>
        <v>0.78261469007243312</v>
      </c>
      <c r="O336" s="26">
        <v>1</v>
      </c>
    </row>
    <row r="337" spans="11:15" x14ac:dyDescent="0.25">
      <c r="K337" s="30"/>
      <c r="L337" s="25">
        <v>333</v>
      </c>
      <c r="M337" s="28">
        <f t="shared" si="13"/>
        <v>0.21598633732477115</v>
      </c>
      <c r="N337" s="25">
        <f t="shared" si="12"/>
        <v>0.78401366267522887</v>
      </c>
      <c r="O337" s="26">
        <v>1</v>
      </c>
    </row>
    <row r="338" spans="11:15" x14ac:dyDescent="0.25">
      <c r="K338" s="30"/>
      <c r="L338" s="25">
        <v>334</v>
      </c>
      <c r="M338" s="28">
        <f t="shared" si="13"/>
        <v>0.21459468706068929</v>
      </c>
      <c r="N338" s="25">
        <f t="shared" si="12"/>
        <v>0.78540531293931071</v>
      </c>
      <c r="O338" s="26">
        <v>1</v>
      </c>
    </row>
    <row r="339" spans="11:15" x14ac:dyDescent="0.25">
      <c r="K339" s="30"/>
      <c r="L339" s="25">
        <v>335</v>
      </c>
      <c r="M339" s="28">
        <f t="shared" si="13"/>
        <v>0.2132103366668727</v>
      </c>
      <c r="N339" s="25">
        <f t="shared" si="12"/>
        <v>0.78678966333312728</v>
      </c>
      <c r="O339" s="26">
        <v>1</v>
      </c>
    </row>
    <row r="340" spans="11:15" x14ac:dyDescent="0.25">
      <c r="K340" s="30"/>
      <c r="L340" s="25">
        <v>336</v>
      </c>
      <c r="M340" s="28">
        <f t="shared" si="13"/>
        <v>0.21183326357687401</v>
      </c>
      <c r="N340" s="25">
        <f t="shared" si="12"/>
        <v>0.78816673642312596</v>
      </c>
      <c r="O340" s="26">
        <v>1</v>
      </c>
    </row>
    <row r="341" spans="11:15" x14ac:dyDescent="0.25">
      <c r="K341" s="30"/>
      <c r="L341" s="25">
        <v>337</v>
      </c>
      <c r="M341" s="28">
        <f t="shared" si="13"/>
        <v>0.21046344512866591</v>
      </c>
      <c r="N341" s="25">
        <f t="shared" si="12"/>
        <v>0.78953655487133412</v>
      </c>
      <c r="O341" s="26">
        <v>1</v>
      </c>
    </row>
    <row r="342" spans="11:15" x14ac:dyDescent="0.25">
      <c r="K342" s="30"/>
      <c r="L342" s="25">
        <v>338</v>
      </c>
      <c r="M342" s="28">
        <f t="shared" si="13"/>
        <v>0.20910085856703473</v>
      </c>
      <c r="N342" s="25">
        <f t="shared" si="12"/>
        <v>0.79089914143296525</v>
      </c>
      <c r="O342" s="26">
        <v>1</v>
      </c>
    </row>
    <row r="343" spans="11:15" x14ac:dyDescent="0.25">
      <c r="K343" s="30"/>
      <c r="L343" s="25">
        <v>339</v>
      </c>
      <c r="M343" s="28">
        <f t="shared" si="13"/>
        <v>0.20774548104595139</v>
      </c>
      <c r="N343" s="25">
        <f t="shared" si="12"/>
        <v>0.79225451895404864</v>
      </c>
      <c r="O343" s="26">
        <v>1</v>
      </c>
    </row>
    <row r="344" spans="11:15" x14ac:dyDescent="0.25">
      <c r="K344" s="30"/>
      <c r="L344" s="25">
        <v>340</v>
      </c>
      <c r="M344" s="28">
        <f t="shared" si="13"/>
        <v>0.20639728963091428</v>
      </c>
      <c r="N344" s="25">
        <f t="shared" si="12"/>
        <v>0.7936027103690857</v>
      </c>
      <c r="O344" s="26">
        <v>1</v>
      </c>
    </row>
    <row r="345" spans="11:15" x14ac:dyDescent="0.25">
      <c r="K345" s="30"/>
      <c r="L345" s="25">
        <v>341</v>
      </c>
      <c r="M345" s="28">
        <f t="shared" si="13"/>
        <v>0.20505626130127583</v>
      </c>
      <c r="N345" s="25">
        <f t="shared" si="12"/>
        <v>0.79494373869872414</v>
      </c>
      <c r="O345" s="26">
        <v>1</v>
      </c>
    </row>
    <row r="346" spans="11:15" x14ac:dyDescent="0.25">
      <c r="K346" s="30"/>
      <c r="L346" s="25">
        <v>342</v>
      </c>
      <c r="M346" s="28">
        <f t="shared" si="13"/>
        <v>0.20372237295253431</v>
      </c>
      <c r="N346" s="25">
        <f t="shared" si="12"/>
        <v>0.79627762704746563</v>
      </c>
      <c r="O346" s="26">
        <v>1</v>
      </c>
    </row>
    <row r="347" spans="11:15" x14ac:dyDescent="0.25">
      <c r="K347" s="30"/>
      <c r="L347" s="25">
        <v>343</v>
      </c>
      <c r="M347" s="28">
        <f t="shared" si="13"/>
        <v>0.20239560139861115</v>
      </c>
      <c r="N347" s="25">
        <f t="shared" si="12"/>
        <v>0.79760439860138888</v>
      </c>
      <c r="O347" s="26">
        <v>1</v>
      </c>
    </row>
    <row r="348" spans="11:15" x14ac:dyDescent="0.25">
      <c r="K348" s="30"/>
      <c r="L348" s="25">
        <v>344</v>
      </c>
      <c r="M348" s="28">
        <f t="shared" si="13"/>
        <v>0.2010759233741013</v>
      </c>
      <c r="N348" s="25">
        <f t="shared" si="12"/>
        <v>0.7989240766258987</v>
      </c>
      <c r="O348" s="26">
        <v>1</v>
      </c>
    </row>
    <row r="349" spans="11:15" x14ac:dyDescent="0.25">
      <c r="K349" s="30"/>
      <c r="L349" s="25">
        <v>345</v>
      </c>
      <c r="M349" s="28">
        <f t="shared" si="13"/>
        <v>0.19976331553650128</v>
      </c>
      <c r="N349" s="25">
        <f t="shared" si="12"/>
        <v>0.80023668446349872</v>
      </c>
      <c r="O349" s="26">
        <v>1</v>
      </c>
    </row>
    <row r="350" spans="11:15" x14ac:dyDescent="0.25">
      <c r="K350" s="30"/>
      <c r="L350" s="25">
        <v>346</v>
      </c>
      <c r="M350" s="28">
        <f t="shared" si="13"/>
        <v>0.19845775446841052</v>
      </c>
      <c r="N350" s="25">
        <f t="shared" si="12"/>
        <v>0.80154224553158948</v>
      </c>
      <c r="O350" s="26">
        <v>1</v>
      </c>
    </row>
    <row r="351" spans="11:15" x14ac:dyDescent="0.25">
      <c r="K351" s="30"/>
      <c r="L351" s="25">
        <v>347</v>
      </c>
      <c r="M351" s="28">
        <f t="shared" si="13"/>
        <v>0.19715921667971587</v>
      </c>
      <c r="N351" s="25">
        <f t="shared" si="12"/>
        <v>0.80284078332028419</v>
      </c>
      <c r="O351" s="26">
        <v>1</v>
      </c>
    </row>
    <row r="352" spans="11:15" x14ac:dyDescent="0.25">
      <c r="K352" s="30"/>
      <c r="L352" s="25">
        <v>348</v>
      </c>
      <c r="M352" s="28">
        <f t="shared" si="13"/>
        <v>0.19586767860974599</v>
      </c>
      <c r="N352" s="25">
        <f t="shared" si="12"/>
        <v>0.80413232139025403</v>
      </c>
      <c r="O352" s="26">
        <v>1</v>
      </c>
    </row>
    <row r="353" spans="11:15" x14ac:dyDescent="0.25">
      <c r="K353" s="30"/>
      <c r="L353" s="25">
        <v>349</v>
      </c>
      <c r="M353" s="28">
        <f t="shared" si="13"/>
        <v>0.19458311662940997</v>
      </c>
      <c r="N353" s="25">
        <f t="shared" si="12"/>
        <v>0.80541688337059003</v>
      </c>
      <c r="O353" s="26">
        <v>1</v>
      </c>
    </row>
    <row r="354" spans="11:15" x14ac:dyDescent="0.25">
      <c r="K354" s="30"/>
      <c r="L354" s="25">
        <v>350</v>
      </c>
      <c r="M354" s="28">
        <f t="shared" si="13"/>
        <v>0.19330550704330948</v>
      </c>
      <c r="N354" s="25">
        <f t="shared" si="12"/>
        <v>0.80669449295669049</v>
      </c>
      <c r="O354" s="26">
        <v>1</v>
      </c>
    </row>
    <row r="355" spans="11:15" x14ac:dyDescent="0.25">
      <c r="K355" s="30"/>
      <c r="L355" s="25">
        <v>351</v>
      </c>
      <c r="M355" s="28">
        <f t="shared" si="13"/>
        <v>0.1920348260918284</v>
      </c>
      <c r="N355" s="25">
        <f t="shared" si="12"/>
        <v>0.80796517390817157</v>
      </c>
      <c r="O355" s="26">
        <v>1</v>
      </c>
    </row>
    <row r="356" spans="11:15" x14ac:dyDescent="0.25">
      <c r="K356" s="30"/>
      <c r="L356" s="25">
        <v>352</v>
      </c>
      <c r="M356" s="28">
        <f t="shared" si="13"/>
        <v>0.1907710499532029</v>
      </c>
      <c r="N356" s="25">
        <f t="shared" si="12"/>
        <v>0.80922895004679707</v>
      </c>
      <c r="O356" s="26">
        <v>1</v>
      </c>
    </row>
    <row r="357" spans="11:15" x14ac:dyDescent="0.25">
      <c r="K357" s="30"/>
      <c r="L357" s="25">
        <v>353</v>
      </c>
      <c r="M357" s="28">
        <f t="shared" si="13"/>
        <v>0.18951415474556663</v>
      </c>
      <c r="N357" s="25">
        <f t="shared" si="12"/>
        <v>0.81048584525443335</v>
      </c>
      <c r="O357" s="26">
        <v>1</v>
      </c>
    </row>
    <row r="358" spans="11:15" x14ac:dyDescent="0.25">
      <c r="K358" s="30"/>
      <c r="L358" s="25">
        <v>354</v>
      </c>
      <c r="M358" s="28">
        <f t="shared" si="13"/>
        <v>0.18826411652897554</v>
      </c>
      <c r="N358" s="25">
        <f t="shared" si="12"/>
        <v>0.81173588347102443</v>
      </c>
      <c r="O358" s="26">
        <v>1</v>
      </c>
    </row>
    <row r="359" spans="11:15" x14ac:dyDescent="0.25">
      <c r="K359" s="30"/>
      <c r="L359" s="25">
        <v>355</v>
      </c>
      <c r="M359" s="28">
        <f t="shared" si="13"/>
        <v>0.18702091130741172</v>
      </c>
      <c r="N359" s="25">
        <f t="shared" si="12"/>
        <v>0.81297908869258828</v>
      </c>
      <c r="O359" s="26">
        <v>1</v>
      </c>
    </row>
    <row r="360" spans="11:15" x14ac:dyDescent="0.25">
      <c r="K360" s="30"/>
      <c r="L360" s="25">
        <v>356</v>
      </c>
      <c r="M360" s="28">
        <f t="shared" si="13"/>
        <v>0.18578451503076363</v>
      </c>
      <c r="N360" s="25">
        <f t="shared" si="12"/>
        <v>0.81421548496923635</v>
      </c>
      <c r="O360" s="26">
        <v>1</v>
      </c>
    </row>
    <row r="361" spans="11:15" x14ac:dyDescent="0.25">
      <c r="K361" s="30"/>
      <c r="L361" s="25">
        <v>357</v>
      </c>
      <c r="M361" s="28">
        <f t="shared" si="13"/>
        <v>0.18455490359678484</v>
      </c>
      <c r="N361" s="25">
        <f t="shared" si="12"/>
        <v>0.81544509640321516</v>
      </c>
      <c r="O361" s="26">
        <v>1</v>
      </c>
    </row>
    <row r="362" spans="11:15" x14ac:dyDescent="0.25">
      <c r="K362" s="30"/>
      <c r="L362" s="25">
        <v>358</v>
      </c>
      <c r="M362" s="28">
        <f t="shared" si="13"/>
        <v>0.18333205285303492</v>
      </c>
      <c r="N362" s="25">
        <f t="shared" si="12"/>
        <v>0.81666794714696511</v>
      </c>
      <c r="O362" s="26">
        <v>1</v>
      </c>
    </row>
    <row r="363" spans="11:15" x14ac:dyDescent="0.25">
      <c r="K363" s="30"/>
      <c r="L363" s="25">
        <v>359</v>
      </c>
      <c r="M363" s="28">
        <f t="shared" si="13"/>
        <v>0.18211593859879749</v>
      </c>
      <c r="N363" s="25">
        <f t="shared" si="12"/>
        <v>0.81788406140120251</v>
      </c>
      <c r="O363" s="26">
        <v>1</v>
      </c>
    </row>
    <row r="364" spans="11:15" x14ac:dyDescent="0.25">
      <c r="K364" s="30"/>
      <c r="L364" s="25">
        <v>360</v>
      </c>
      <c r="M364" s="28">
        <f t="shared" si="13"/>
        <v>0.18090653658697195</v>
      </c>
      <c r="N364" s="25">
        <f t="shared" si="12"/>
        <v>0.81909346341302802</v>
      </c>
      <c r="O364" s="26">
        <v>1</v>
      </c>
    </row>
    <row r="365" spans="11:15" x14ac:dyDescent="0.25">
      <c r="K365" s="30"/>
      <c r="L365" s="25">
        <v>361</v>
      </c>
      <c r="M365" s="28">
        <f t="shared" si="13"/>
        <v>0.17970382252595629</v>
      </c>
      <c r="N365" s="25">
        <f t="shared" si="12"/>
        <v>0.82029617747404371</v>
      </c>
      <c r="O365" s="26">
        <v>1</v>
      </c>
    </row>
    <row r="366" spans="11:15" x14ac:dyDescent="0.25">
      <c r="K366" s="30"/>
      <c r="L366" s="25">
        <v>362</v>
      </c>
      <c r="M366" s="28">
        <f t="shared" si="13"/>
        <v>0.17850777208149468</v>
      </c>
      <c r="N366" s="25">
        <f t="shared" si="12"/>
        <v>0.82149222791850529</v>
      </c>
      <c r="O366" s="26">
        <v>1</v>
      </c>
    </row>
    <row r="367" spans="11:15" x14ac:dyDescent="0.25">
      <c r="K367" s="30"/>
      <c r="L367" s="25">
        <v>363</v>
      </c>
      <c r="M367" s="28">
        <f t="shared" si="13"/>
        <v>0.1773183608785199</v>
      </c>
      <c r="N367" s="25">
        <f t="shared" si="12"/>
        <v>0.82268163912148007</v>
      </c>
      <c r="O367" s="26">
        <v>1</v>
      </c>
    </row>
    <row r="368" spans="11:15" x14ac:dyDescent="0.25">
      <c r="K368" s="30"/>
      <c r="L368" s="25">
        <v>364</v>
      </c>
      <c r="M368" s="28">
        <f t="shared" si="13"/>
        <v>0.17613556450296061</v>
      </c>
      <c r="N368" s="25">
        <f t="shared" si="12"/>
        <v>0.82386443549703936</v>
      </c>
      <c r="O368" s="26">
        <v>1</v>
      </c>
    </row>
    <row r="369" spans="11:15" x14ac:dyDescent="0.25">
      <c r="K369" s="30"/>
      <c r="L369" s="25">
        <v>365</v>
      </c>
      <c r="M369" s="28">
        <f t="shared" si="13"/>
        <v>0.17495935850354008</v>
      </c>
      <c r="N369" s="25">
        <f t="shared" si="12"/>
        <v>0.82504064149645995</v>
      </c>
      <c r="O369" s="26">
        <v>1</v>
      </c>
    </row>
    <row r="370" spans="11:15" x14ac:dyDescent="0.25">
      <c r="K370" s="30"/>
      <c r="L370" s="25">
        <v>366</v>
      </c>
      <c r="M370" s="28">
        <f t="shared" si="13"/>
        <v>0.17378971839354862</v>
      </c>
      <c r="N370" s="25">
        <f t="shared" si="12"/>
        <v>0.82621028160645138</v>
      </c>
      <c r="O370" s="26">
        <v>1</v>
      </c>
    </row>
    <row r="371" spans="11:15" x14ac:dyDescent="0.25">
      <c r="K371" s="30"/>
      <c r="L371" s="25">
        <v>367</v>
      </c>
      <c r="M371" s="28">
        <f t="shared" si="13"/>
        <v>0.17262661965259601</v>
      </c>
      <c r="N371" s="25">
        <f t="shared" si="12"/>
        <v>0.82737338034740393</v>
      </c>
      <c r="O371" s="26">
        <v>1</v>
      </c>
    </row>
    <row r="372" spans="11:15" x14ac:dyDescent="0.25">
      <c r="K372" s="30"/>
      <c r="L372" s="25">
        <v>368</v>
      </c>
      <c r="M372" s="28">
        <f t="shared" si="13"/>
        <v>0.17147003772835026</v>
      </c>
      <c r="N372" s="25">
        <f t="shared" si="12"/>
        <v>0.82852996227164977</v>
      </c>
      <c r="O372" s="26">
        <v>1</v>
      </c>
    </row>
    <row r="373" spans="11:15" x14ac:dyDescent="0.25">
      <c r="K373" s="30"/>
      <c r="L373" s="25">
        <v>369</v>
      </c>
      <c r="M373" s="28">
        <f t="shared" si="13"/>
        <v>0.17031994803824854</v>
      </c>
      <c r="N373" s="25">
        <f t="shared" si="12"/>
        <v>0.82968005196175143</v>
      </c>
      <c r="O373" s="26">
        <v>1</v>
      </c>
    </row>
    <row r="374" spans="11:15" x14ac:dyDescent="0.25">
      <c r="K374" s="30"/>
      <c r="L374" s="25">
        <v>370</v>
      </c>
      <c r="M374" s="28">
        <f t="shared" si="13"/>
        <v>0.16917632597119403</v>
      </c>
      <c r="N374" s="25">
        <f t="shared" si="12"/>
        <v>0.83082367402880597</v>
      </c>
      <c r="O374" s="26">
        <v>1</v>
      </c>
    </row>
    <row r="375" spans="11:15" x14ac:dyDescent="0.25">
      <c r="K375" s="30"/>
      <c r="L375" s="25">
        <v>371</v>
      </c>
      <c r="M375" s="28">
        <f t="shared" si="13"/>
        <v>0.16803914688923183</v>
      </c>
      <c r="N375" s="25">
        <f t="shared" si="12"/>
        <v>0.83196085311076817</v>
      </c>
      <c r="O375" s="26">
        <v>1</v>
      </c>
    </row>
    <row r="376" spans="11:15" x14ac:dyDescent="0.25">
      <c r="K376" s="30"/>
      <c r="L376" s="25">
        <v>372</v>
      </c>
      <c r="M376" s="28">
        <f t="shared" si="13"/>
        <v>0.16690838612920483</v>
      </c>
      <c r="N376" s="25">
        <f t="shared" si="12"/>
        <v>0.83309161387079511</v>
      </c>
      <c r="O376" s="26">
        <v>1</v>
      </c>
    </row>
    <row r="377" spans="11:15" x14ac:dyDescent="0.25">
      <c r="K377" s="30"/>
      <c r="L377" s="25">
        <v>373</v>
      </c>
      <c r="M377" s="28">
        <f t="shared" si="13"/>
        <v>0.16578401900439357</v>
      </c>
      <c r="N377" s="25">
        <f t="shared" si="12"/>
        <v>0.83421598099560645</v>
      </c>
      <c r="O377" s="26">
        <v>1</v>
      </c>
    </row>
    <row r="378" spans="11:15" x14ac:dyDescent="0.25">
      <c r="K378" s="30"/>
      <c r="L378" s="25">
        <v>374</v>
      </c>
      <c r="M378" s="28">
        <f t="shared" si="13"/>
        <v>0.16466602080613424</v>
      </c>
      <c r="N378" s="25">
        <f t="shared" si="12"/>
        <v>0.83533397919386576</v>
      </c>
      <c r="O378" s="26">
        <v>1</v>
      </c>
    </row>
    <row r="379" spans="11:15" x14ac:dyDescent="0.25">
      <c r="K379" s="30"/>
      <c r="L379" s="25">
        <v>375</v>
      </c>
      <c r="M379" s="28">
        <f t="shared" si="13"/>
        <v>0.16355436680541763</v>
      </c>
      <c r="N379" s="25">
        <f t="shared" si="12"/>
        <v>0.83644563319458243</v>
      </c>
      <c r="O379" s="26">
        <v>1</v>
      </c>
    </row>
    <row r="380" spans="11:15" x14ac:dyDescent="0.25">
      <c r="K380" s="30"/>
      <c r="L380" s="25">
        <v>376</v>
      </c>
      <c r="M380" s="28">
        <f t="shared" si="13"/>
        <v>0.16244903225447183</v>
      </c>
      <c r="N380" s="25">
        <f t="shared" si="12"/>
        <v>0.83755096774552817</v>
      </c>
      <c r="O380" s="26">
        <v>1</v>
      </c>
    </row>
    <row r="381" spans="11:15" x14ac:dyDescent="0.25">
      <c r="K381" s="30"/>
      <c r="L381" s="25">
        <v>377</v>
      </c>
      <c r="M381" s="28">
        <f t="shared" si="13"/>
        <v>0.16134999238832562</v>
      </c>
      <c r="N381" s="25">
        <f t="shared" si="12"/>
        <v>0.83865000761167441</v>
      </c>
      <c r="O381" s="26">
        <v>1</v>
      </c>
    </row>
    <row r="382" spans="11:15" x14ac:dyDescent="0.25">
      <c r="K382" s="30"/>
      <c r="L382" s="25">
        <v>378</v>
      </c>
      <c r="M382" s="28">
        <f t="shared" si="13"/>
        <v>0.16025722242635321</v>
      </c>
      <c r="N382" s="25">
        <f t="shared" ref="N382:N404" si="14">1-M382</f>
        <v>0.83974277757364679</v>
      </c>
      <c r="O382" s="26">
        <v>1</v>
      </c>
    </row>
    <row r="383" spans="11:15" x14ac:dyDescent="0.25">
      <c r="K383" s="30"/>
      <c r="L383" s="25">
        <v>379</v>
      </c>
      <c r="M383" s="28">
        <f t="shared" si="13"/>
        <v>0.15917069757379954</v>
      </c>
      <c r="N383" s="25">
        <f t="shared" si="14"/>
        <v>0.84082930242620046</v>
      </c>
      <c r="O383" s="26">
        <v>1</v>
      </c>
    </row>
    <row r="384" spans="11:15" x14ac:dyDescent="0.25">
      <c r="K384" s="30"/>
      <c r="L384" s="25">
        <v>380</v>
      </c>
      <c r="M384" s="28">
        <f t="shared" si="13"/>
        <v>0.15809039302329062</v>
      </c>
      <c r="N384" s="25">
        <f t="shared" si="14"/>
        <v>0.84190960697670936</v>
      </c>
      <c r="O384" s="26">
        <v>1</v>
      </c>
    </row>
    <row r="385" spans="11:15" x14ac:dyDescent="0.25">
      <c r="K385" s="30"/>
      <c r="L385" s="25">
        <v>381</v>
      </c>
      <c r="M385" s="28">
        <f t="shared" si="13"/>
        <v>0.15701628395632242</v>
      </c>
      <c r="N385" s="25">
        <f t="shared" si="14"/>
        <v>0.84298371604367761</v>
      </c>
      <c r="O385" s="26">
        <v>1</v>
      </c>
    </row>
    <row r="386" spans="11:15" x14ac:dyDescent="0.25">
      <c r="K386" s="30"/>
      <c r="L386" s="25">
        <v>382</v>
      </c>
      <c r="M386" s="28">
        <f t="shared" si="13"/>
        <v>0.15594834554473597</v>
      </c>
      <c r="N386" s="25">
        <f t="shared" si="14"/>
        <v>0.84405165445526409</v>
      </c>
      <c r="O386" s="26">
        <v>1</v>
      </c>
    </row>
    <row r="387" spans="11:15" x14ac:dyDescent="0.25">
      <c r="K387" s="30"/>
      <c r="L387" s="25">
        <v>383</v>
      </c>
      <c r="M387" s="28">
        <f t="shared" si="13"/>
        <v>0.15488655295216908</v>
      </c>
      <c r="N387" s="25">
        <f t="shared" si="14"/>
        <v>0.84511344704783098</v>
      </c>
      <c r="O387" s="26">
        <v>1</v>
      </c>
    </row>
    <row r="388" spans="11:15" x14ac:dyDescent="0.25">
      <c r="K388" s="30"/>
      <c r="L388" s="25">
        <v>384</v>
      </c>
      <c r="M388" s="28">
        <f t="shared" si="13"/>
        <v>0.15383088133549777</v>
      </c>
      <c r="N388" s="25">
        <f t="shared" si="14"/>
        <v>0.84616911866450217</v>
      </c>
      <c r="O388" s="26">
        <v>1</v>
      </c>
    </row>
    <row r="389" spans="11:15" x14ac:dyDescent="0.25">
      <c r="K389" s="30"/>
      <c r="L389" s="25">
        <v>385</v>
      </c>
      <c r="M389" s="28">
        <f t="shared" ref="M389:M452" si="15">EXP(-($D$17*(L389^$D$18)))</f>
        <v>0.15278130584625449</v>
      </c>
      <c r="N389" s="25">
        <f t="shared" si="14"/>
        <v>0.84721869415374551</v>
      </c>
      <c r="O389" s="26">
        <v>1</v>
      </c>
    </row>
    <row r="390" spans="11:15" x14ac:dyDescent="0.25">
      <c r="K390" s="30"/>
      <c r="L390" s="25">
        <v>386</v>
      </c>
      <c r="M390" s="28">
        <f t="shared" si="15"/>
        <v>0.15173780163203127</v>
      </c>
      <c r="N390" s="25">
        <f t="shared" si="14"/>
        <v>0.84826219836796879</v>
      </c>
      <c r="O390" s="26">
        <v>1</v>
      </c>
    </row>
    <row r="391" spans="11:15" x14ac:dyDescent="0.25">
      <c r="K391" s="30"/>
      <c r="L391" s="25">
        <v>387</v>
      </c>
      <c r="M391" s="28">
        <f t="shared" si="15"/>
        <v>0.15070034383786579</v>
      </c>
      <c r="N391" s="25">
        <f t="shared" si="14"/>
        <v>0.84929965616213421</v>
      </c>
      <c r="O391" s="26">
        <v>1</v>
      </c>
    </row>
    <row r="392" spans="11:15" x14ac:dyDescent="0.25">
      <c r="K392" s="30"/>
      <c r="L392" s="25">
        <v>388</v>
      </c>
      <c r="M392" s="28">
        <f t="shared" si="15"/>
        <v>0.14966890760761112</v>
      </c>
      <c r="N392" s="25">
        <f t="shared" si="14"/>
        <v>0.85033109239238891</v>
      </c>
      <c r="O392" s="26">
        <v>1</v>
      </c>
    </row>
    <row r="393" spans="11:15" x14ac:dyDescent="0.25">
      <c r="K393" s="30"/>
      <c r="L393" s="25">
        <v>389</v>
      </c>
      <c r="M393" s="28">
        <f t="shared" si="15"/>
        <v>0.14864346808528703</v>
      </c>
      <c r="N393" s="25">
        <f t="shared" si="14"/>
        <v>0.85135653191471294</v>
      </c>
      <c r="O393" s="26">
        <v>1</v>
      </c>
    </row>
    <row r="394" spans="11:15" x14ac:dyDescent="0.25">
      <c r="K394" s="30"/>
      <c r="L394" s="25">
        <v>390</v>
      </c>
      <c r="M394" s="28">
        <f t="shared" si="15"/>
        <v>0.14762400041641527</v>
      </c>
      <c r="N394" s="25">
        <f t="shared" si="14"/>
        <v>0.85237599958358468</v>
      </c>
      <c r="O394" s="26">
        <v>1</v>
      </c>
    </row>
    <row r="395" spans="11:15" x14ac:dyDescent="0.25">
      <c r="K395" s="30"/>
      <c r="L395" s="25">
        <v>391</v>
      </c>
      <c r="M395" s="28">
        <f t="shared" si="15"/>
        <v>0.1466104797493388</v>
      </c>
      <c r="N395" s="25">
        <f t="shared" si="14"/>
        <v>0.85338952025066117</v>
      </c>
      <c r="O395" s="26">
        <v>1</v>
      </c>
    </row>
    <row r="396" spans="11:15" x14ac:dyDescent="0.25">
      <c r="K396" s="30"/>
      <c r="L396" s="25">
        <v>392</v>
      </c>
      <c r="M396" s="28">
        <f t="shared" si="15"/>
        <v>0.14560288123652435</v>
      </c>
      <c r="N396" s="25">
        <f t="shared" si="14"/>
        <v>0.85439711876347568</v>
      </c>
      <c r="O396" s="26">
        <v>1</v>
      </c>
    </row>
    <row r="397" spans="11:15" x14ac:dyDescent="0.25">
      <c r="K397" s="30"/>
      <c r="L397" s="25">
        <v>393</v>
      </c>
      <c r="M397" s="28">
        <f t="shared" si="15"/>
        <v>0.14460118003584752</v>
      </c>
      <c r="N397" s="25">
        <f t="shared" si="14"/>
        <v>0.85539881996415246</v>
      </c>
      <c r="O397" s="26">
        <v>1</v>
      </c>
    </row>
    <row r="398" spans="11:15" x14ac:dyDescent="0.25">
      <c r="K398" s="30"/>
      <c r="L398" s="25">
        <v>394</v>
      </c>
      <c r="M398" s="28">
        <f t="shared" si="15"/>
        <v>0.14360535131186433</v>
      </c>
      <c r="N398" s="25">
        <f t="shared" si="14"/>
        <v>0.85639464868813564</v>
      </c>
      <c r="O398" s="26">
        <v>1</v>
      </c>
    </row>
    <row r="399" spans="11:15" x14ac:dyDescent="0.25">
      <c r="K399" s="30"/>
      <c r="L399" s="25">
        <v>395</v>
      </c>
      <c r="M399" s="28">
        <f t="shared" si="15"/>
        <v>0.14261537023706225</v>
      </c>
      <c r="N399" s="25">
        <f t="shared" si="14"/>
        <v>0.85738462976293772</v>
      </c>
      <c r="O399" s="26">
        <v>1</v>
      </c>
    </row>
    <row r="400" spans="11:15" x14ac:dyDescent="0.25">
      <c r="K400" s="30"/>
      <c r="L400" s="25">
        <v>396</v>
      </c>
      <c r="M400" s="28">
        <f t="shared" si="15"/>
        <v>0.14163121199310053</v>
      </c>
      <c r="N400" s="25">
        <f t="shared" si="14"/>
        <v>0.85836878800689953</v>
      </c>
      <c r="O400" s="26">
        <v>1</v>
      </c>
    </row>
    <row r="401" spans="11:15" x14ac:dyDescent="0.25">
      <c r="K401" s="30"/>
      <c r="L401" s="25">
        <v>397</v>
      </c>
      <c r="M401" s="28">
        <f t="shared" si="15"/>
        <v>0.14065285177203077</v>
      </c>
      <c r="N401" s="25">
        <f t="shared" si="14"/>
        <v>0.8593471482279692</v>
      </c>
      <c r="O401" s="26">
        <v>1</v>
      </c>
    </row>
    <row r="402" spans="11:15" x14ac:dyDescent="0.25">
      <c r="K402" s="30"/>
      <c r="L402" s="25">
        <v>398</v>
      </c>
      <c r="M402" s="28">
        <f t="shared" si="15"/>
        <v>0.1396802647775037</v>
      </c>
      <c r="N402" s="25">
        <f t="shared" si="14"/>
        <v>0.86031973522249627</v>
      </c>
      <c r="O402" s="26">
        <v>1</v>
      </c>
    </row>
    <row r="403" spans="11:15" x14ac:dyDescent="0.25">
      <c r="K403" s="30"/>
      <c r="L403" s="25">
        <v>399</v>
      </c>
      <c r="M403" s="28">
        <f t="shared" si="15"/>
        <v>0.13871342622595964</v>
      </c>
      <c r="N403" s="25">
        <f t="shared" si="14"/>
        <v>0.86128657377404039</v>
      </c>
      <c r="O403" s="26">
        <v>1</v>
      </c>
    </row>
    <row r="404" spans="11:15" x14ac:dyDescent="0.25">
      <c r="K404" s="30"/>
      <c r="L404" s="25">
        <v>400</v>
      </c>
      <c r="M404" s="28">
        <f t="shared" si="15"/>
        <v>0.13775231134780383</v>
      </c>
      <c r="N404" s="25">
        <f t="shared" si="14"/>
        <v>0.86224768865219614</v>
      </c>
      <c r="O404" s="26">
        <v>1</v>
      </c>
    </row>
    <row r="405" spans="11:15" x14ac:dyDescent="0.25">
      <c r="L405" s="28">
        <v>401</v>
      </c>
      <c r="M405" s="28">
        <f t="shared" si="15"/>
        <v>0.13679689538856607</v>
      </c>
      <c r="N405" s="28">
        <f t="shared" ref="N405:N468" si="16">1-M405</f>
        <v>0.8632031046114339</v>
      </c>
      <c r="O405" s="29">
        <v>1</v>
      </c>
    </row>
    <row r="406" spans="11:15" x14ac:dyDescent="0.25">
      <c r="L406" s="28">
        <v>402</v>
      </c>
      <c r="M406" s="28">
        <f t="shared" si="15"/>
        <v>0.13584715361004612</v>
      </c>
      <c r="N406" s="28">
        <f t="shared" si="16"/>
        <v>0.86415284638995393</v>
      </c>
      <c r="O406" s="29">
        <v>1</v>
      </c>
    </row>
    <row r="407" spans="11:15" x14ac:dyDescent="0.25">
      <c r="L407" s="28">
        <v>403</v>
      </c>
      <c r="M407" s="28">
        <f t="shared" si="15"/>
        <v>0.13490306129144175</v>
      </c>
      <c r="N407" s="28">
        <f t="shared" si="16"/>
        <v>0.86509693870855831</v>
      </c>
      <c r="O407" s="29">
        <v>1</v>
      </c>
    </row>
    <row r="408" spans="11:15" x14ac:dyDescent="0.25">
      <c r="L408" s="28">
        <v>404</v>
      </c>
      <c r="M408" s="28">
        <f t="shared" si="15"/>
        <v>0.13396459373046485</v>
      </c>
      <c r="N408" s="28">
        <f t="shared" si="16"/>
        <v>0.86603540626953512</v>
      </c>
      <c r="O408" s="29">
        <v>1</v>
      </c>
    </row>
    <row r="409" spans="11:15" x14ac:dyDescent="0.25">
      <c r="L409" s="28">
        <v>405</v>
      </c>
      <c r="M409" s="28">
        <f t="shared" si="15"/>
        <v>0.13303172624444187</v>
      </c>
      <c r="N409" s="28">
        <f t="shared" si="16"/>
        <v>0.86696827375555818</v>
      </c>
      <c r="O409" s="29">
        <v>1</v>
      </c>
    </row>
    <row r="410" spans="11:15" x14ac:dyDescent="0.25">
      <c r="L410" s="28">
        <v>406</v>
      </c>
      <c r="M410" s="28">
        <f t="shared" si="15"/>
        <v>0.13210443417139572</v>
      </c>
      <c r="N410" s="28">
        <f t="shared" si="16"/>
        <v>0.86789556582860428</v>
      </c>
      <c r="O410" s="29">
        <v>1</v>
      </c>
    </row>
    <row r="411" spans="11:15" x14ac:dyDescent="0.25">
      <c r="L411" s="28">
        <v>407</v>
      </c>
      <c r="M411" s="28">
        <f t="shared" si="15"/>
        <v>0.13118269287111992</v>
      </c>
      <c r="N411" s="28">
        <f t="shared" si="16"/>
        <v>0.86881730712888006</v>
      </c>
      <c r="O411" s="29">
        <v>1</v>
      </c>
    </row>
    <row r="412" spans="11:15" x14ac:dyDescent="0.25">
      <c r="L412" s="28">
        <v>408</v>
      </c>
      <c r="M412" s="28">
        <f t="shared" si="15"/>
        <v>0.1302664777262319</v>
      </c>
      <c r="N412" s="28">
        <f t="shared" si="16"/>
        <v>0.8697335222737681</v>
      </c>
      <c r="O412" s="29">
        <v>1</v>
      </c>
    </row>
    <row r="413" spans="11:15" x14ac:dyDescent="0.25">
      <c r="L413" s="28">
        <v>409</v>
      </c>
      <c r="M413" s="28">
        <f t="shared" si="15"/>
        <v>0.12935576414321595</v>
      </c>
      <c r="N413" s="28">
        <f t="shared" si="16"/>
        <v>0.87064423585678408</v>
      </c>
      <c r="O413" s="29">
        <v>1</v>
      </c>
    </row>
    <row r="414" spans="11:15" x14ac:dyDescent="0.25">
      <c r="L414" s="28">
        <v>410</v>
      </c>
      <c r="M414" s="28">
        <f t="shared" si="15"/>
        <v>0.12845052755345113</v>
      </c>
      <c r="N414" s="28">
        <f t="shared" si="16"/>
        <v>0.8715494724465489</v>
      </c>
      <c r="O414" s="29">
        <v>1</v>
      </c>
    </row>
    <row r="415" spans="11:15" x14ac:dyDescent="0.25">
      <c r="L415" s="28">
        <v>411</v>
      </c>
      <c r="M415" s="28">
        <f t="shared" si="15"/>
        <v>0.12755074341422165</v>
      </c>
      <c r="N415" s="28">
        <f t="shared" si="16"/>
        <v>0.87244925658577832</v>
      </c>
      <c r="O415" s="29">
        <v>1</v>
      </c>
    </row>
    <row r="416" spans="11:15" x14ac:dyDescent="0.25">
      <c r="L416" s="28">
        <v>412</v>
      </c>
      <c r="M416" s="28">
        <f t="shared" si="15"/>
        <v>0.12665638720971925</v>
      </c>
      <c r="N416" s="28">
        <f t="shared" si="16"/>
        <v>0.87334361279028072</v>
      </c>
      <c r="O416" s="29">
        <v>1</v>
      </c>
    </row>
    <row r="417" spans="12:15" x14ac:dyDescent="0.25">
      <c r="L417" s="28">
        <v>413</v>
      </c>
      <c r="M417" s="28">
        <f t="shared" si="15"/>
        <v>0.12576743445202676</v>
      </c>
      <c r="N417" s="28">
        <f t="shared" si="16"/>
        <v>0.87423256554797324</v>
      </c>
      <c r="O417" s="29">
        <v>1</v>
      </c>
    </row>
    <row r="418" spans="12:15" x14ac:dyDescent="0.25">
      <c r="L418" s="28">
        <v>414</v>
      </c>
      <c r="M418" s="28">
        <f t="shared" si="15"/>
        <v>0.12488386068208998</v>
      </c>
      <c r="N418" s="28">
        <f t="shared" si="16"/>
        <v>0.87511613931790999</v>
      </c>
      <c r="O418" s="29">
        <v>1</v>
      </c>
    </row>
    <row r="419" spans="12:15" x14ac:dyDescent="0.25">
      <c r="L419" s="28">
        <v>415</v>
      </c>
      <c r="M419" s="28">
        <f t="shared" si="15"/>
        <v>0.12400564147067648</v>
      </c>
      <c r="N419" s="28">
        <f t="shared" si="16"/>
        <v>0.8759943585293235</v>
      </c>
      <c r="O419" s="29">
        <v>1</v>
      </c>
    </row>
    <row r="420" spans="12:15" x14ac:dyDescent="0.25">
      <c r="L420" s="28">
        <v>416</v>
      </c>
      <c r="M420" s="28">
        <f t="shared" si="15"/>
        <v>0.12313275241931679</v>
      </c>
      <c r="N420" s="28">
        <f t="shared" si="16"/>
        <v>0.87686724758068324</v>
      </c>
      <c r="O420" s="29">
        <v>1</v>
      </c>
    </row>
    <row r="421" spans="12:15" x14ac:dyDescent="0.25">
      <c r="L421" s="28">
        <v>417</v>
      </c>
      <c r="M421" s="28">
        <f t="shared" si="15"/>
        <v>0.12226516916123899</v>
      </c>
      <c r="N421" s="28">
        <f t="shared" si="16"/>
        <v>0.87773483083876103</v>
      </c>
      <c r="O421" s="29">
        <v>1</v>
      </c>
    </row>
    <row r="422" spans="12:15" x14ac:dyDescent="0.25">
      <c r="L422" s="28">
        <v>418</v>
      </c>
      <c r="M422" s="28">
        <f t="shared" si="15"/>
        <v>0.12140286736228487</v>
      </c>
      <c r="N422" s="28">
        <f t="shared" si="16"/>
        <v>0.87859713263771511</v>
      </c>
      <c r="O422" s="29">
        <v>1</v>
      </c>
    </row>
    <row r="423" spans="12:15" x14ac:dyDescent="0.25">
      <c r="L423" s="28">
        <v>419</v>
      </c>
      <c r="M423" s="28">
        <f t="shared" si="15"/>
        <v>0.12054582272181183</v>
      </c>
      <c r="N423" s="28">
        <f t="shared" si="16"/>
        <v>0.8794541772781882</v>
      </c>
      <c r="O423" s="29">
        <v>1</v>
      </c>
    </row>
    <row r="424" spans="12:15" x14ac:dyDescent="0.25">
      <c r="L424" s="28">
        <v>420</v>
      </c>
      <c r="M424" s="28">
        <f t="shared" si="15"/>
        <v>0.11969401097358753</v>
      </c>
      <c r="N424" s="28">
        <f t="shared" si="16"/>
        <v>0.88030598902641244</v>
      </c>
      <c r="O424" s="29">
        <v>1</v>
      </c>
    </row>
    <row r="425" spans="12:15" x14ac:dyDescent="0.25">
      <c r="L425" s="28">
        <v>421</v>
      </c>
      <c r="M425" s="28">
        <f t="shared" si="15"/>
        <v>0.1188474078866657</v>
      </c>
      <c r="N425" s="28">
        <f t="shared" si="16"/>
        <v>0.8811525921133343</v>
      </c>
      <c r="O425" s="29">
        <v>1</v>
      </c>
    </row>
    <row r="426" spans="12:15" x14ac:dyDescent="0.25">
      <c r="L426" s="28">
        <v>422</v>
      </c>
      <c r="M426" s="28">
        <f t="shared" si="15"/>
        <v>0.11800598926625261</v>
      </c>
      <c r="N426" s="28">
        <f t="shared" si="16"/>
        <v>0.88199401073374739</v>
      </c>
      <c r="O426" s="29">
        <v>1</v>
      </c>
    </row>
    <row r="427" spans="12:15" x14ac:dyDescent="0.25">
      <c r="L427" s="28">
        <v>423</v>
      </c>
      <c r="M427" s="28">
        <f t="shared" si="15"/>
        <v>0.11716973095455838</v>
      </c>
      <c r="N427" s="28">
        <f t="shared" si="16"/>
        <v>0.8828302690454416</v>
      </c>
      <c r="O427" s="29">
        <v>1</v>
      </c>
    </row>
    <row r="428" spans="12:15" x14ac:dyDescent="0.25">
      <c r="L428" s="28">
        <v>424</v>
      </c>
      <c r="M428" s="28">
        <f t="shared" si="15"/>
        <v>0.11633860883163771</v>
      </c>
      <c r="N428" s="28">
        <f t="shared" si="16"/>
        <v>0.88366139116836229</v>
      </c>
      <c r="O428" s="29">
        <v>1</v>
      </c>
    </row>
    <row r="429" spans="12:15" x14ac:dyDescent="0.25">
      <c r="L429" s="28">
        <v>425</v>
      </c>
      <c r="M429" s="28">
        <f t="shared" si="15"/>
        <v>0.11551259881621607</v>
      </c>
      <c r="N429" s="28">
        <f t="shared" si="16"/>
        <v>0.88448740118378388</v>
      </c>
      <c r="O429" s="29">
        <v>1</v>
      </c>
    </row>
    <row r="430" spans="12:15" x14ac:dyDescent="0.25">
      <c r="L430" s="28">
        <v>426</v>
      </c>
      <c r="M430" s="28">
        <f t="shared" si="15"/>
        <v>0.11469167686650622</v>
      </c>
      <c r="N430" s="28">
        <f t="shared" si="16"/>
        <v>0.88530832313349372</v>
      </c>
      <c r="O430" s="29">
        <v>1</v>
      </c>
    </row>
    <row r="431" spans="12:15" x14ac:dyDescent="0.25">
      <c r="L431" s="28">
        <v>427</v>
      </c>
      <c r="M431" s="28">
        <f t="shared" si="15"/>
        <v>0.11387581898100868</v>
      </c>
      <c r="N431" s="28">
        <f t="shared" si="16"/>
        <v>0.88612418101899126</v>
      </c>
      <c r="O431" s="29">
        <v>1</v>
      </c>
    </row>
    <row r="432" spans="12:15" x14ac:dyDescent="0.25">
      <c r="L432" s="28">
        <v>428</v>
      </c>
      <c r="M432" s="28">
        <f t="shared" si="15"/>
        <v>0.11306500119930167</v>
      </c>
      <c r="N432" s="28">
        <f t="shared" si="16"/>
        <v>0.88693499880069837</v>
      </c>
      <c r="O432" s="29">
        <v>1</v>
      </c>
    </row>
    <row r="433" spans="12:15" x14ac:dyDescent="0.25">
      <c r="L433" s="28">
        <v>429</v>
      </c>
      <c r="M433" s="28">
        <f t="shared" si="15"/>
        <v>0.1122591996028216</v>
      </c>
      <c r="N433" s="28">
        <f t="shared" si="16"/>
        <v>0.8877408003971784</v>
      </c>
      <c r="O433" s="29">
        <v>1</v>
      </c>
    </row>
    <row r="434" spans="12:15" x14ac:dyDescent="0.25">
      <c r="L434" s="28">
        <v>430</v>
      </c>
      <c r="M434" s="28">
        <f t="shared" si="15"/>
        <v>0.11145839031562639</v>
      </c>
      <c r="N434" s="28">
        <f t="shared" si="16"/>
        <v>0.88854160968437357</v>
      </c>
      <c r="O434" s="29">
        <v>1</v>
      </c>
    </row>
    <row r="435" spans="12:15" x14ac:dyDescent="0.25">
      <c r="L435" s="28">
        <v>431</v>
      </c>
      <c r="M435" s="28">
        <f t="shared" si="15"/>
        <v>0.1106625495051506</v>
      </c>
      <c r="N435" s="28">
        <f t="shared" si="16"/>
        <v>0.88933745049484936</v>
      </c>
      <c r="O435" s="29">
        <v>1</v>
      </c>
    </row>
    <row r="436" spans="12:15" x14ac:dyDescent="0.25">
      <c r="L436" s="28">
        <v>432</v>
      </c>
      <c r="M436" s="28">
        <f t="shared" si="15"/>
        <v>0.10987165338294752</v>
      </c>
      <c r="N436" s="28">
        <f t="shared" si="16"/>
        <v>0.89012834661705242</v>
      </c>
      <c r="O436" s="29">
        <v>1</v>
      </c>
    </row>
    <row r="437" spans="12:15" x14ac:dyDescent="0.25">
      <c r="L437" s="28">
        <v>433</v>
      </c>
      <c r="M437" s="28">
        <f t="shared" si="15"/>
        <v>0.10908567820542053</v>
      </c>
      <c r="N437" s="28">
        <f t="shared" si="16"/>
        <v>0.89091432179457941</v>
      </c>
      <c r="O437" s="29">
        <v>1</v>
      </c>
    </row>
    <row r="438" spans="12:15" x14ac:dyDescent="0.25">
      <c r="L438" s="28">
        <v>434</v>
      </c>
      <c r="M438" s="28">
        <f t="shared" si="15"/>
        <v>0.10830460027453841</v>
      </c>
      <c r="N438" s="28">
        <f t="shared" si="16"/>
        <v>0.89169539972546163</v>
      </c>
      <c r="O438" s="29">
        <v>1</v>
      </c>
    </row>
    <row r="439" spans="12:15" x14ac:dyDescent="0.25">
      <c r="L439" s="28">
        <v>435</v>
      </c>
      <c r="M439" s="28">
        <f t="shared" si="15"/>
        <v>0.10752839593854868</v>
      </c>
      <c r="N439" s="28">
        <f t="shared" si="16"/>
        <v>0.89247160406145132</v>
      </c>
      <c r="O439" s="29">
        <v>1</v>
      </c>
    </row>
    <row r="440" spans="12:15" x14ac:dyDescent="0.25">
      <c r="L440" s="28">
        <v>436</v>
      </c>
      <c r="M440" s="28">
        <f t="shared" si="15"/>
        <v>0.10675704159266708</v>
      </c>
      <c r="N440" s="28">
        <f t="shared" si="16"/>
        <v>0.89324295840733292</v>
      </c>
      <c r="O440" s="29">
        <v>1</v>
      </c>
    </row>
    <row r="441" spans="12:15" x14ac:dyDescent="0.25">
      <c r="L441" s="28">
        <v>437</v>
      </c>
      <c r="M441" s="28">
        <f t="shared" si="15"/>
        <v>0.10599051367976618</v>
      </c>
      <c r="N441" s="28">
        <f t="shared" si="16"/>
        <v>0.8940094863202338</v>
      </c>
      <c r="O441" s="29">
        <v>1</v>
      </c>
    </row>
    <row r="442" spans="12:15" x14ac:dyDescent="0.25">
      <c r="L442" s="28">
        <v>438</v>
      </c>
      <c r="M442" s="28">
        <f t="shared" si="15"/>
        <v>0.10522878869104799</v>
      </c>
      <c r="N442" s="28">
        <f t="shared" si="16"/>
        <v>0.89477121130895199</v>
      </c>
      <c r="O442" s="29">
        <v>1</v>
      </c>
    </row>
    <row r="443" spans="12:15" x14ac:dyDescent="0.25">
      <c r="L443" s="28">
        <v>439</v>
      </c>
      <c r="M443" s="28">
        <f t="shared" si="15"/>
        <v>0.10447184316670564</v>
      </c>
      <c r="N443" s="28">
        <f t="shared" si="16"/>
        <v>0.89552815683329434</v>
      </c>
      <c r="O443" s="29">
        <v>1</v>
      </c>
    </row>
    <row r="444" spans="12:15" x14ac:dyDescent="0.25">
      <c r="L444" s="28">
        <v>440</v>
      </c>
      <c r="M444" s="28">
        <f t="shared" si="15"/>
        <v>0.10371965369657396</v>
      </c>
      <c r="N444" s="28">
        <f t="shared" si="16"/>
        <v>0.89628034630342601</v>
      </c>
      <c r="O444" s="29">
        <v>1</v>
      </c>
    </row>
    <row r="445" spans="12:15" x14ac:dyDescent="0.25">
      <c r="L445" s="28">
        <v>441</v>
      </c>
      <c r="M445" s="28">
        <f t="shared" si="15"/>
        <v>0.10297219692077111</v>
      </c>
      <c r="N445" s="28">
        <f t="shared" si="16"/>
        <v>0.89702780307922891</v>
      </c>
      <c r="O445" s="29">
        <v>1</v>
      </c>
    </row>
    <row r="446" spans="12:15" x14ac:dyDescent="0.25">
      <c r="L446" s="28">
        <v>442</v>
      </c>
      <c r="M446" s="28">
        <f t="shared" si="15"/>
        <v>0.10222944953032786</v>
      </c>
      <c r="N446" s="28">
        <f t="shared" si="16"/>
        <v>0.89777055046967214</v>
      </c>
      <c r="O446" s="29">
        <v>1</v>
      </c>
    </row>
    <row r="447" spans="12:15" x14ac:dyDescent="0.25">
      <c r="L447" s="28">
        <v>443</v>
      </c>
      <c r="M447" s="28">
        <f t="shared" si="15"/>
        <v>0.10149138826780488</v>
      </c>
      <c r="N447" s="28">
        <f t="shared" si="16"/>
        <v>0.89850861173219509</v>
      </c>
      <c r="O447" s="29">
        <v>1</v>
      </c>
    </row>
    <row r="448" spans="12:15" x14ac:dyDescent="0.25">
      <c r="L448" s="28">
        <v>444</v>
      </c>
      <c r="M448" s="28">
        <f t="shared" si="15"/>
        <v>0.10075798992790322</v>
      </c>
      <c r="N448" s="28">
        <f t="shared" si="16"/>
        <v>0.89924201007209681</v>
      </c>
      <c r="O448" s="29">
        <v>1</v>
      </c>
    </row>
    <row r="449" spans="12:15" x14ac:dyDescent="0.25">
      <c r="L449" s="28">
        <v>445</v>
      </c>
      <c r="M449" s="28">
        <f t="shared" si="15"/>
        <v>0.10002923135805944</v>
      </c>
      <c r="N449" s="28">
        <f t="shared" si="16"/>
        <v>0.89997076864194059</v>
      </c>
      <c r="O449" s="29">
        <v>1</v>
      </c>
    </row>
    <row r="450" spans="12:15" x14ac:dyDescent="0.25">
      <c r="L450" s="28">
        <v>446</v>
      </c>
      <c r="M450" s="28">
        <f t="shared" si="15"/>
        <v>9.9305089459034365E-2</v>
      </c>
      <c r="N450" s="28">
        <f t="shared" si="16"/>
        <v>0.90069491054096562</v>
      </c>
      <c r="O450" s="29">
        <v>1</v>
      </c>
    </row>
    <row r="451" spans="12:15" x14ac:dyDescent="0.25">
      <c r="L451" s="28">
        <v>447</v>
      </c>
      <c r="M451" s="28">
        <f t="shared" si="15"/>
        <v>9.8585541185489539E-2</v>
      </c>
      <c r="N451" s="28">
        <f t="shared" si="16"/>
        <v>0.90141445881451043</v>
      </c>
      <c r="O451" s="29">
        <v>1</v>
      </c>
    </row>
    <row r="452" spans="12:15" x14ac:dyDescent="0.25">
      <c r="L452" s="28">
        <v>448</v>
      </c>
      <c r="M452" s="28">
        <f t="shared" si="15"/>
        <v>9.7870563546553352E-2</v>
      </c>
      <c r="N452" s="28">
        <f t="shared" si="16"/>
        <v>0.90212943645344668</v>
      </c>
      <c r="O452" s="29">
        <v>1</v>
      </c>
    </row>
    <row r="453" spans="12:15" x14ac:dyDescent="0.25">
      <c r="L453" s="28">
        <v>449</v>
      </c>
      <c r="M453" s="28">
        <f t="shared" ref="M453:M516" si="17">EXP(-($D$17*(L453^$D$18)))</f>
        <v>9.7160133606377569E-2</v>
      </c>
      <c r="N453" s="28">
        <f t="shared" si="16"/>
        <v>0.90283986639362246</v>
      </c>
      <c r="O453" s="29">
        <v>1</v>
      </c>
    </row>
    <row r="454" spans="12:15" x14ac:dyDescent="0.25">
      <c r="L454" s="28">
        <v>450</v>
      </c>
      <c r="M454" s="28">
        <f t="shared" si="17"/>
        <v>9.6454228484684532E-2</v>
      </c>
      <c r="N454" s="28">
        <f t="shared" si="16"/>
        <v>0.90354577151531545</v>
      </c>
      <c r="O454" s="29">
        <v>1</v>
      </c>
    </row>
    <row r="455" spans="12:15" x14ac:dyDescent="0.25">
      <c r="L455" s="28">
        <v>451</v>
      </c>
      <c r="M455" s="28">
        <f t="shared" si="17"/>
        <v>9.5752825357301563E-2</v>
      </c>
      <c r="N455" s="28">
        <f t="shared" si="16"/>
        <v>0.90424717464269844</v>
      </c>
      <c r="O455" s="29">
        <v>1</v>
      </c>
    </row>
    <row r="456" spans="12:15" x14ac:dyDescent="0.25">
      <c r="L456" s="28">
        <v>452</v>
      </c>
      <c r="M456" s="28">
        <f t="shared" si="17"/>
        <v>9.5055901456689948E-2</v>
      </c>
      <c r="N456" s="28">
        <f t="shared" si="16"/>
        <v>0.90494409854331004</v>
      </c>
      <c r="O456" s="29">
        <v>1</v>
      </c>
    </row>
    <row r="457" spans="12:15" x14ac:dyDescent="0.25">
      <c r="L457" s="28">
        <v>453</v>
      </c>
      <c r="M457" s="28">
        <f t="shared" si="17"/>
        <v>9.4363434072459854E-2</v>
      </c>
      <c r="N457" s="28">
        <f t="shared" si="16"/>
        <v>0.90563656592754016</v>
      </c>
      <c r="O457" s="29">
        <v>1</v>
      </c>
    </row>
    <row r="458" spans="12:15" x14ac:dyDescent="0.25">
      <c r="L458" s="28">
        <v>454</v>
      </c>
      <c r="M458" s="28">
        <f t="shared" si="17"/>
        <v>9.3675400551877536E-2</v>
      </c>
      <c r="N458" s="28">
        <f t="shared" si="16"/>
        <v>0.90632459944812249</v>
      </c>
      <c r="O458" s="29">
        <v>1</v>
      </c>
    </row>
    <row r="459" spans="12:15" x14ac:dyDescent="0.25">
      <c r="L459" s="28">
        <v>455</v>
      </c>
      <c r="M459" s="28">
        <f t="shared" si="17"/>
        <v>9.299177830036362E-2</v>
      </c>
      <c r="N459" s="28">
        <f t="shared" si="16"/>
        <v>0.90700822169963635</v>
      </c>
      <c r="O459" s="29">
        <v>1</v>
      </c>
    </row>
    <row r="460" spans="12:15" x14ac:dyDescent="0.25">
      <c r="L460" s="28">
        <v>456</v>
      </c>
      <c r="M460" s="28">
        <f t="shared" si="17"/>
        <v>9.2312544781980338E-2</v>
      </c>
      <c r="N460" s="28">
        <f t="shared" si="16"/>
        <v>0.90768745521801963</v>
      </c>
      <c r="O460" s="29">
        <v>1</v>
      </c>
    </row>
    <row r="461" spans="12:15" x14ac:dyDescent="0.25">
      <c r="L461" s="28">
        <v>457</v>
      </c>
      <c r="M461" s="28">
        <f t="shared" si="17"/>
        <v>9.1637677519910518E-2</v>
      </c>
      <c r="N461" s="28">
        <f t="shared" si="16"/>
        <v>0.90836232248008952</v>
      </c>
      <c r="O461" s="29">
        <v>1</v>
      </c>
    </row>
    <row r="462" spans="12:15" x14ac:dyDescent="0.25">
      <c r="L462" s="28">
        <v>458</v>
      </c>
      <c r="M462" s="28">
        <f t="shared" si="17"/>
        <v>9.0967154096926087E-2</v>
      </c>
      <c r="N462" s="28">
        <f t="shared" si="16"/>
        <v>0.90903284590307387</v>
      </c>
      <c r="O462" s="29">
        <v>1</v>
      </c>
    </row>
    <row r="463" spans="12:15" x14ac:dyDescent="0.25">
      <c r="L463" s="28">
        <v>459</v>
      </c>
      <c r="M463" s="28">
        <f t="shared" si="17"/>
        <v>9.0300952155848407E-2</v>
      </c>
      <c r="N463" s="28">
        <f t="shared" si="16"/>
        <v>0.90969904784415156</v>
      </c>
      <c r="O463" s="29">
        <v>1</v>
      </c>
    </row>
    <row r="464" spans="12:15" x14ac:dyDescent="0.25">
      <c r="L464" s="28">
        <v>460</v>
      </c>
      <c r="M464" s="28">
        <f t="shared" si="17"/>
        <v>8.9639049399999102E-2</v>
      </c>
      <c r="N464" s="28">
        <f t="shared" si="16"/>
        <v>0.91036095060000088</v>
      </c>
      <c r="O464" s="29">
        <v>1</v>
      </c>
    </row>
    <row r="465" spans="12:15" x14ac:dyDescent="0.25">
      <c r="L465" s="28">
        <v>461</v>
      </c>
      <c r="M465" s="28">
        <f t="shared" si="17"/>
        <v>8.8981423593641473E-2</v>
      </c>
      <c r="N465" s="28">
        <f t="shared" si="16"/>
        <v>0.91101857640635853</v>
      </c>
      <c r="O465" s="29">
        <v>1</v>
      </c>
    </row>
    <row r="466" spans="12:15" x14ac:dyDescent="0.25">
      <c r="L466" s="28">
        <v>462</v>
      </c>
      <c r="M466" s="28">
        <f t="shared" si="17"/>
        <v>8.8328052562414064E-2</v>
      </c>
      <c r="N466" s="28">
        <f t="shared" si="16"/>
        <v>0.91167194743758595</v>
      </c>
      <c r="O466" s="29">
        <v>1</v>
      </c>
    </row>
    <row r="467" spans="12:15" x14ac:dyDescent="0.25">
      <c r="L467" s="28">
        <v>463</v>
      </c>
      <c r="M467" s="28">
        <f t="shared" si="17"/>
        <v>8.7678914193752691E-2</v>
      </c>
      <c r="N467" s="28">
        <f t="shared" si="16"/>
        <v>0.91232108580624727</v>
      </c>
      <c r="O467" s="29">
        <v>1</v>
      </c>
    </row>
    <row r="468" spans="12:15" x14ac:dyDescent="0.25">
      <c r="L468" s="28">
        <v>464</v>
      </c>
      <c r="M468" s="28">
        <f t="shared" si="17"/>
        <v>8.7033986437307267E-2</v>
      </c>
      <c r="N468" s="28">
        <f t="shared" si="16"/>
        <v>0.91296601356269269</v>
      </c>
      <c r="O468" s="29">
        <v>1</v>
      </c>
    </row>
    <row r="469" spans="12:15" x14ac:dyDescent="0.25">
      <c r="L469" s="28">
        <v>465</v>
      </c>
      <c r="M469" s="28">
        <f t="shared" si="17"/>
        <v>8.6393247305348045E-2</v>
      </c>
      <c r="N469" s="28">
        <f t="shared" ref="N469:N532" si="18">1-M469</f>
        <v>0.91360675269465197</v>
      </c>
      <c r="O469" s="29">
        <v>1</v>
      </c>
    </row>
    <row r="470" spans="12:15" x14ac:dyDescent="0.25">
      <c r="L470" s="28">
        <v>466</v>
      </c>
      <c r="M470" s="28">
        <f t="shared" si="17"/>
        <v>8.5756674873161826E-2</v>
      </c>
      <c r="N470" s="28">
        <f t="shared" si="18"/>
        <v>0.91424332512683815</v>
      </c>
      <c r="O470" s="29">
        <v>1</v>
      </c>
    </row>
    <row r="471" spans="12:15" x14ac:dyDescent="0.25">
      <c r="L471" s="28">
        <v>467</v>
      </c>
      <c r="M471" s="28">
        <f t="shared" si="17"/>
        <v>8.5124247279441817E-2</v>
      </c>
      <c r="N471" s="28">
        <f t="shared" si="18"/>
        <v>0.91487575272055821</v>
      </c>
      <c r="O471" s="29">
        <v>1</v>
      </c>
    </row>
    <row r="472" spans="12:15" x14ac:dyDescent="0.25">
      <c r="L472" s="28">
        <v>468</v>
      </c>
      <c r="M472" s="28">
        <f t="shared" si="17"/>
        <v>8.4495942726669618E-2</v>
      </c>
      <c r="N472" s="28">
        <f t="shared" si="18"/>
        <v>0.9155040572733304</v>
      </c>
      <c r="O472" s="29">
        <v>1</v>
      </c>
    </row>
    <row r="473" spans="12:15" x14ac:dyDescent="0.25">
      <c r="L473" s="28">
        <v>469</v>
      </c>
      <c r="M473" s="28">
        <f t="shared" si="17"/>
        <v>8.3871739481484908E-2</v>
      </c>
      <c r="N473" s="28">
        <f t="shared" si="18"/>
        <v>0.91612826051851504</v>
      </c>
      <c r="O473" s="29">
        <v>1</v>
      </c>
    </row>
    <row r="474" spans="12:15" x14ac:dyDescent="0.25">
      <c r="L474" s="28">
        <v>470</v>
      </c>
      <c r="M474" s="28">
        <f t="shared" si="17"/>
        <v>8.3251615875051935E-2</v>
      </c>
      <c r="N474" s="28">
        <f t="shared" si="18"/>
        <v>0.91674838412494808</v>
      </c>
      <c r="O474" s="29">
        <v>1</v>
      </c>
    </row>
    <row r="475" spans="12:15" x14ac:dyDescent="0.25">
      <c r="L475" s="28">
        <v>471</v>
      </c>
      <c r="M475" s="28">
        <f t="shared" si="17"/>
        <v>8.2635550303413366E-2</v>
      </c>
      <c r="N475" s="28">
        <f t="shared" si="18"/>
        <v>0.91736444969658659</v>
      </c>
      <c r="O475" s="29">
        <v>1</v>
      </c>
    </row>
    <row r="476" spans="12:15" x14ac:dyDescent="0.25">
      <c r="L476" s="28">
        <v>472</v>
      </c>
      <c r="M476" s="28">
        <f t="shared" si="17"/>
        <v>8.202352122783875E-2</v>
      </c>
      <c r="N476" s="28">
        <f t="shared" si="18"/>
        <v>0.91797647877216126</v>
      </c>
      <c r="O476" s="29">
        <v>1</v>
      </c>
    </row>
    <row r="477" spans="12:15" x14ac:dyDescent="0.25">
      <c r="L477" s="28">
        <v>473</v>
      </c>
      <c r="M477" s="28">
        <f t="shared" si="17"/>
        <v>8.1415507175164159E-2</v>
      </c>
      <c r="N477" s="28">
        <f t="shared" si="18"/>
        <v>0.9185844928248359</v>
      </c>
      <c r="O477" s="29">
        <v>1</v>
      </c>
    </row>
    <row r="478" spans="12:15" x14ac:dyDescent="0.25">
      <c r="L478" s="28">
        <v>474</v>
      </c>
      <c r="M478" s="28">
        <f t="shared" si="17"/>
        <v>8.0811486738123342E-2</v>
      </c>
      <c r="N478" s="28">
        <f t="shared" si="18"/>
        <v>0.91918851326187667</v>
      </c>
      <c r="O478" s="29">
        <v>1</v>
      </c>
    </row>
    <row r="479" spans="12:15" x14ac:dyDescent="0.25">
      <c r="L479" s="28">
        <v>475</v>
      </c>
      <c r="M479" s="28">
        <f t="shared" si="17"/>
        <v>8.0211438575672131E-2</v>
      </c>
      <c r="N479" s="28">
        <f t="shared" si="18"/>
        <v>0.91978856142432786</v>
      </c>
      <c r="O479" s="29">
        <v>1</v>
      </c>
    </row>
    <row r="480" spans="12:15" x14ac:dyDescent="0.25">
      <c r="L480" s="28">
        <v>476</v>
      </c>
      <c r="M480" s="28">
        <f t="shared" si="17"/>
        <v>7.9615341413303203E-2</v>
      </c>
      <c r="N480" s="28">
        <f t="shared" si="18"/>
        <v>0.92038465858669682</v>
      </c>
      <c r="O480" s="29">
        <v>1</v>
      </c>
    </row>
    <row r="481" spans="12:15" x14ac:dyDescent="0.25">
      <c r="L481" s="28">
        <v>477</v>
      </c>
      <c r="M481" s="28">
        <f t="shared" si="17"/>
        <v>7.9023174043355557E-2</v>
      </c>
      <c r="N481" s="28">
        <f t="shared" si="18"/>
        <v>0.92097682595664443</v>
      </c>
      <c r="O481" s="29">
        <v>1</v>
      </c>
    </row>
    <row r="482" spans="12:15" x14ac:dyDescent="0.25">
      <c r="L482" s="28">
        <v>478</v>
      </c>
      <c r="M482" s="28">
        <f t="shared" si="17"/>
        <v>7.8434915325313076E-2</v>
      </c>
      <c r="N482" s="28">
        <f t="shared" si="18"/>
        <v>0.9215650846746869</v>
      </c>
      <c r="O482" s="29">
        <v>1</v>
      </c>
    </row>
    <row r="483" spans="12:15" x14ac:dyDescent="0.25">
      <c r="L483" s="28">
        <v>479</v>
      </c>
      <c r="M483" s="28">
        <f t="shared" si="17"/>
        <v>7.7850544186099616E-2</v>
      </c>
      <c r="N483" s="28">
        <f t="shared" si="18"/>
        <v>0.9221494558139004</v>
      </c>
      <c r="O483" s="29">
        <v>1</v>
      </c>
    </row>
    <row r="484" spans="12:15" x14ac:dyDescent="0.25">
      <c r="L484" s="28">
        <v>480</v>
      </c>
      <c r="M484" s="28">
        <f t="shared" si="17"/>
        <v>7.7270039620362177E-2</v>
      </c>
      <c r="N484" s="28">
        <f t="shared" si="18"/>
        <v>0.92272996037963784</v>
      </c>
      <c r="O484" s="29">
        <v>1</v>
      </c>
    </row>
    <row r="485" spans="12:15" x14ac:dyDescent="0.25">
      <c r="L485" s="28">
        <v>481</v>
      </c>
      <c r="M485" s="28">
        <f t="shared" si="17"/>
        <v>7.6693380690751739E-2</v>
      </c>
      <c r="N485" s="28">
        <f t="shared" si="18"/>
        <v>0.92330661930924829</v>
      </c>
      <c r="O485" s="29">
        <v>1</v>
      </c>
    </row>
    <row r="486" spans="12:15" x14ac:dyDescent="0.25">
      <c r="L486" s="28">
        <v>482</v>
      </c>
      <c r="M486" s="28">
        <f t="shared" si="17"/>
        <v>7.6120546528190419E-2</v>
      </c>
      <c r="N486" s="28">
        <f t="shared" si="18"/>
        <v>0.92387945347180955</v>
      </c>
      <c r="O486" s="29">
        <v>1</v>
      </c>
    </row>
    <row r="487" spans="12:15" x14ac:dyDescent="0.25">
      <c r="L487" s="28">
        <v>483</v>
      </c>
      <c r="M487" s="28">
        <f t="shared" si="17"/>
        <v>7.5551516332137414E-2</v>
      </c>
      <c r="N487" s="28">
        <f t="shared" si="18"/>
        <v>0.92444848366786259</v>
      </c>
      <c r="O487" s="29">
        <v>1</v>
      </c>
    </row>
    <row r="488" spans="12:15" x14ac:dyDescent="0.25">
      <c r="L488" s="28">
        <v>484</v>
      </c>
      <c r="M488" s="28">
        <f t="shared" si="17"/>
        <v>7.4986269370843975E-2</v>
      </c>
      <c r="N488" s="28">
        <f t="shared" si="18"/>
        <v>0.92501373062915604</v>
      </c>
      <c r="O488" s="29">
        <v>1</v>
      </c>
    </row>
    <row r="489" spans="12:15" x14ac:dyDescent="0.25">
      <c r="L489" s="28">
        <v>485</v>
      </c>
      <c r="M489" s="28">
        <f t="shared" si="17"/>
        <v>7.4424784981603029E-2</v>
      </c>
      <c r="N489" s="28">
        <f t="shared" si="18"/>
        <v>0.92557521501839701</v>
      </c>
      <c r="O489" s="29">
        <v>1</v>
      </c>
    </row>
    <row r="490" spans="12:15" x14ac:dyDescent="0.25">
      <c r="L490" s="28">
        <v>486</v>
      </c>
      <c r="M490" s="28">
        <f t="shared" si="17"/>
        <v>7.3867042570990443E-2</v>
      </c>
      <c r="N490" s="28">
        <f t="shared" si="18"/>
        <v>0.92613295742900958</v>
      </c>
      <c r="O490" s="29">
        <v>1</v>
      </c>
    </row>
    <row r="491" spans="12:15" x14ac:dyDescent="0.25">
      <c r="L491" s="28">
        <v>487</v>
      </c>
      <c r="M491" s="28">
        <f t="shared" si="17"/>
        <v>7.3313021615100046E-2</v>
      </c>
      <c r="N491" s="28">
        <f t="shared" si="18"/>
        <v>0.9266869783849</v>
      </c>
      <c r="O491" s="29">
        <v>1</v>
      </c>
    </row>
    <row r="492" spans="12:15" x14ac:dyDescent="0.25">
      <c r="L492" s="28">
        <v>488</v>
      </c>
      <c r="M492" s="28">
        <f t="shared" si="17"/>
        <v>7.2762701659772985E-2</v>
      </c>
      <c r="N492" s="28">
        <f t="shared" si="18"/>
        <v>0.92723729834022706</v>
      </c>
      <c r="O492" s="29">
        <v>1</v>
      </c>
    </row>
    <row r="493" spans="12:15" x14ac:dyDescent="0.25">
      <c r="L493" s="28">
        <v>489</v>
      </c>
      <c r="M493" s="28">
        <f t="shared" si="17"/>
        <v>7.2216062320817384E-2</v>
      </c>
      <c r="N493" s="28">
        <f t="shared" si="18"/>
        <v>0.92778393767918266</v>
      </c>
      <c r="O493" s="29">
        <v>1</v>
      </c>
    </row>
    <row r="494" spans="12:15" x14ac:dyDescent="0.25">
      <c r="L494" s="28">
        <v>490</v>
      </c>
      <c r="M494" s="28">
        <f t="shared" si="17"/>
        <v>7.1673083284224018E-2</v>
      </c>
      <c r="N494" s="28">
        <f t="shared" si="18"/>
        <v>0.92832691671577594</v>
      </c>
      <c r="O494" s="29">
        <v>1</v>
      </c>
    </row>
    <row r="495" spans="12:15" x14ac:dyDescent="0.25">
      <c r="L495" s="28">
        <v>491</v>
      </c>
      <c r="M495" s="28">
        <f t="shared" si="17"/>
        <v>7.1133744306372662E-2</v>
      </c>
      <c r="N495" s="28">
        <f t="shared" si="18"/>
        <v>0.92886625569362735</v>
      </c>
      <c r="O495" s="29">
        <v>1</v>
      </c>
    </row>
    <row r="496" spans="12:15" x14ac:dyDescent="0.25">
      <c r="L496" s="28">
        <v>492</v>
      </c>
      <c r="M496" s="28">
        <f t="shared" si="17"/>
        <v>7.0598025214235222E-2</v>
      </c>
      <c r="N496" s="28">
        <f t="shared" si="18"/>
        <v>0.92940197478576481</v>
      </c>
      <c r="O496" s="29">
        <v>1</v>
      </c>
    </row>
    <row r="497" spans="12:15" x14ac:dyDescent="0.25">
      <c r="L497" s="28">
        <v>493</v>
      </c>
      <c r="M497" s="28">
        <f t="shared" si="17"/>
        <v>7.0065905905569034E-2</v>
      </c>
      <c r="N497" s="28">
        <f t="shared" si="18"/>
        <v>0.92993409409443095</v>
      </c>
      <c r="O497" s="29">
        <v>1</v>
      </c>
    </row>
    <row r="498" spans="12:15" x14ac:dyDescent="0.25">
      <c r="L498" s="28">
        <v>494</v>
      </c>
      <c r="M498" s="28">
        <f t="shared" si="17"/>
        <v>6.9537366349105817E-2</v>
      </c>
      <c r="N498" s="28">
        <f t="shared" si="18"/>
        <v>0.93046263365089421</v>
      </c>
      <c r="O498" s="29">
        <v>1</v>
      </c>
    </row>
    <row r="499" spans="12:15" x14ac:dyDescent="0.25">
      <c r="L499" s="28">
        <v>495</v>
      </c>
      <c r="M499" s="28">
        <f t="shared" si="17"/>
        <v>6.9012386584733104E-2</v>
      </c>
      <c r="N499" s="28">
        <f t="shared" si="18"/>
        <v>0.93098761341526692</v>
      </c>
      <c r="O499" s="29">
        <v>1</v>
      </c>
    </row>
    <row r="500" spans="12:15" x14ac:dyDescent="0.25">
      <c r="L500" s="28">
        <v>496</v>
      </c>
      <c r="M500" s="28">
        <f t="shared" si="17"/>
        <v>6.8490946723669344E-2</v>
      </c>
      <c r="N500" s="28">
        <f t="shared" si="18"/>
        <v>0.9315090532763306</v>
      </c>
      <c r="O500" s="29">
        <v>1</v>
      </c>
    </row>
    <row r="501" spans="12:15" x14ac:dyDescent="0.25">
      <c r="L501" s="28">
        <v>497</v>
      </c>
      <c r="M501" s="28">
        <f t="shared" si="17"/>
        <v>6.7973026948634094E-2</v>
      </c>
      <c r="N501" s="28">
        <f t="shared" si="18"/>
        <v>0.93202697305136595</v>
      </c>
      <c r="O501" s="29">
        <v>1</v>
      </c>
    </row>
    <row r="502" spans="12:15" x14ac:dyDescent="0.25">
      <c r="L502" s="28">
        <v>498</v>
      </c>
      <c r="M502" s="28">
        <f t="shared" si="17"/>
        <v>6.7458607514010685E-2</v>
      </c>
      <c r="N502" s="28">
        <f t="shared" si="18"/>
        <v>0.93254139248598933</v>
      </c>
      <c r="O502" s="29">
        <v>1</v>
      </c>
    </row>
    <row r="503" spans="12:15" x14ac:dyDescent="0.25">
      <c r="L503" s="28">
        <v>499</v>
      </c>
      <c r="M503" s="28">
        <f t="shared" si="17"/>
        <v>6.6947668746001818E-2</v>
      </c>
      <c r="N503" s="28">
        <f t="shared" si="18"/>
        <v>0.93305233125399822</v>
      </c>
      <c r="O503" s="29">
        <v>1</v>
      </c>
    </row>
    <row r="504" spans="12:15" x14ac:dyDescent="0.25">
      <c r="L504" s="28">
        <v>500</v>
      </c>
      <c r="M504" s="28">
        <f t="shared" si="17"/>
        <v>6.6440191042782912E-2</v>
      </c>
      <c r="N504" s="28">
        <f t="shared" si="18"/>
        <v>0.93355980895721713</v>
      </c>
      <c r="O504" s="29">
        <v>1</v>
      </c>
    </row>
    <row r="505" spans="12:15" x14ac:dyDescent="0.25">
      <c r="L505" s="28">
        <v>501</v>
      </c>
      <c r="M505" s="28">
        <f t="shared" si="17"/>
        <v>6.5936154874644742E-2</v>
      </c>
      <c r="N505" s="28">
        <f t="shared" si="18"/>
        <v>0.93406384512535523</v>
      </c>
      <c r="O505" s="29">
        <v>1</v>
      </c>
    </row>
    <row r="506" spans="12:15" x14ac:dyDescent="0.25">
      <c r="L506" s="28">
        <v>502</v>
      </c>
      <c r="M506" s="28">
        <f t="shared" si="17"/>
        <v>6.5435540784133356E-2</v>
      </c>
      <c r="N506" s="28">
        <f t="shared" si="18"/>
        <v>0.93456445921586662</v>
      </c>
      <c r="O506" s="29">
        <v>1</v>
      </c>
    </row>
    <row r="507" spans="12:15" x14ac:dyDescent="0.25">
      <c r="L507" s="28">
        <v>503</v>
      </c>
      <c r="M507" s="28">
        <f t="shared" si="17"/>
        <v>6.4938329386183352E-2</v>
      </c>
      <c r="N507" s="28">
        <f t="shared" si="18"/>
        <v>0.93506167061381662</v>
      </c>
      <c r="O507" s="29">
        <v>1</v>
      </c>
    </row>
    <row r="508" spans="12:15" x14ac:dyDescent="0.25">
      <c r="L508" s="28">
        <v>504</v>
      </c>
      <c r="M508" s="28">
        <f t="shared" si="17"/>
        <v>6.4444501368244464E-2</v>
      </c>
      <c r="N508" s="28">
        <f t="shared" si="18"/>
        <v>0.93555549863175558</v>
      </c>
      <c r="O508" s="29">
        <v>1</v>
      </c>
    </row>
    <row r="509" spans="12:15" x14ac:dyDescent="0.25">
      <c r="L509" s="28">
        <v>505</v>
      </c>
      <c r="M509" s="28">
        <f t="shared" si="17"/>
        <v>6.3954037490403876E-2</v>
      </c>
      <c r="N509" s="28">
        <f t="shared" si="18"/>
        <v>0.93604596250959615</v>
      </c>
      <c r="O509" s="29">
        <v>1</v>
      </c>
    </row>
    <row r="510" spans="12:15" x14ac:dyDescent="0.25">
      <c r="L510" s="28">
        <v>506</v>
      </c>
      <c r="M510" s="28">
        <f t="shared" si="17"/>
        <v>6.3466918585501089E-2</v>
      </c>
      <c r="N510" s="28">
        <f t="shared" si="18"/>
        <v>0.93653308141449887</v>
      </c>
      <c r="O510" s="29">
        <v>1</v>
      </c>
    </row>
    <row r="511" spans="12:15" x14ac:dyDescent="0.25">
      <c r="L511" s="28">
        <v>507</v>
      </c>
      <c r="M511" s="28">
        <f t="shared" si="17"/>
        <v>6.298312555924003E-2</v>
      </c>
      <c r="N511" s="28">
        <f t="shared" si="18"/>
        <v>0.93701687444075998</v>
      </c>
      <c r="O511" s="29">
        <v>1</v>
      </c>
    </row>
    <row r="512" spans="12:15" x14ac:dyDescent="0.25">
      <c r="L512" s="28">
        <v>508</v>
      </c>
      <c r="M512" s="28">
        <f t="shared" si="17"/>
        <v>6.2502639390291645E-2</v>
      </c>
      <c r="N512" s="28">
        <f t="shared" si="18"/>
        <v>0.93749736060970834</v>
      </c>
      <c r="O512" s="29">
        <v>1</v>
      </c>
    </row>
    <row r="513" spans="12:15" x14ac:dyDescent="0.25">
      <c r="L513" s="28">
        <v>509</v>
      </c>
      <c r="M513" s="28">
        <f t="shared" si="17"/>
        <v>6.2025441130394716E-2</v>
      </c>
      <c r="N513" s="28">
        <f t="shared" si="18"/>
        <v>0.93797455886960523</v>
      </c>
      <c r="O513" s="29">
        <v>1</v>
      </c>
    </row>
    <row r="514" spans="12:15" x14ac:dyDescent="0.25">
      <c r="L514" s="28">
        <v>510</v>
      </c>
      <c r="M514" s="28">
        <f t="shared" si="17"/>
        <v>6.1551511904448956E-2</v>
      </c>
      <c r="N514" s="28">
        <f t="shared" si="18"/>
        <v>0.93844848809555104</v>
      </c>
      <c r="O514" s="29">
        <v>1</v>
      </c>
    </row>
    <row r="515" spans="12:15" x14ac:dyDescent="0.25">
      <c r="L515" s="28">
        <v>511</v>
      </c>
      <c r="M515" s="28">
        <f t="shared" si="17"/>
        <v>6.1080832910604697E-2</v>
      </c>
      <c r="N515" s="28">
        <f t="shared" si="18"/>
        <v>0.93891916708939527</v>
      </c>
      <c r="O515" s="29">
        <v>1</v>
      </c>
    </row>
    <row r="516" spans="12:15" x14ac:dyDescent="0.25">
      <c r="L516" s="28">
        <v>512</v>
      </c>
      <c r="M516" s="28">
        <f t="shared" si="17"/>
        <v>6.0613385420345278E-2</v>
      </c>
      <c r="N516" s="28">
        <f t="shared" si="18"/>
        <v>0.93938661457965478</v>
      </c>
      <c r="O516" s="29">
        <v>1</v>
      </c>
    </row>
    <row r="517" spans="12:15" x14ac:dyDescent="0.25">
      <c r="L517" s="28">
        <v>513</v>
      </c>
      <c r="M517" s="28">
        <f t="shared" ref="M517:M580" si="19">EXP(-($D$17*(L517^$D$18)))</f>
        <v>6.0149150778564475E-2</v>
      </c>
      <c r="N517" s="28">
        <f t="shared" si="18"/>
        <v>0.93985084922143547</v>
      </c>
      <c r="O517" s="29">
        <v>1</v>
      </c>
    </row>
    <row r="518" spans="12:15" x14ac:dyDescent="0.25">
      <c r="L518" s="28">
        <v>514</v>
      </c>
      <c r="M518" s="28">
        <f t="shared" si="19"/>
        <v>5.9688110403640894E-2</v>
      </c>
      <c r="N518" s="28">
        <f t="shared" si="18"/>
        <v>0.94031188959635914</v>
      </c>
      <c r="O518" s="29">
        <v>1</v>
      </c>
    </row>
    <row r="519" spans="12:15" x14ac:dyDescent="0.25">
      <c r="L519" s="28">
        <v>515</v>
      </c>
      <c r="M519" s="28">
        <f t="shared" si="19"/>
        <v>5.9230245787505374E-2</v>
      </c>
      <c r="N519" s="28">
        <f t="shared" si="18"/>
        <v>0.94076975421249465</v>
      </c>
      <c r="O519" s="29">
        <v>1</v>
      </c>
    </row>
    <row r="520" spans="12:15" x14ac:dyDescent="0.25">
      <c r="L520" s="28">
        <v>516</v>
      </c>
      <c r="M520" s="28">
        <f t="shared" si="19"/>
        <v>5.8775538495702738E-2</v>
      </c>
      <c r="N520" s="28">
        <f t="shared" si="18"/>
        <v>0.94122446150429728</v>
      </c>
      <c r="O520" s="29">
        <v>1</v>
      </c>
    </row>
    <row r="521" spans="12:15" x14ac:dyDescent="0.25">
      <c r="L521" s="28">
        <v>517</v>
      </c>
      <c r="M521" s="28">
        <f t="shared" si="19"/>
        <v>5.8323970167451035E-2</v>
      </c>
      <c r="N521" s="28">
        <f t="shared" si="18"/>
        <v>0.94167602983254894</v>
      </c>
      <c r="O521" s="29">
        <v>1</v>
      </c>
    </row>
    <row r="522" spans="12:15" x14ac:dyDescent="0.25">
      <c r="L522" s="28">
        <v>518</v>
      </c>
      <c r="M522" s="28">
        <f t="shared" si="19"/>
        <v>5.7875522515693639E-2</v>
      </c>
      <c r="N522" s="28">
        <f t="shared" si="18"/>
        <v>0.94212447748430639</v>
      </c>
      <c r="O522" s="29">
        <v>1</v>
      </c>
    </row>
    <row r="523" spans="12:15" x14ac:dyDescent="0.25">
      <c r="L523" s="28">
        <v>519</v>
      </c>
      <c r="M523" s="28">
        <f t="shared" si="19"/>
        <v>5.7430177327147218E-2</v>
      </c>
      <c r="N523" s="28">
        <f t="shared" si="18"/>
        <v>0.94256982267285283</v>
      </c>
      <c r="O523" s="29">
        <v>1</v>
      </c>
    </row>
    <row r="524" spans="12:15" x14ac:dyDescent="0.25">
      <c r="L524" s="28">
        <v>520</v>
      </c>
      <c r="M524" s="28">
        <f t="shared" si="19"/>
        <v>5.698791646234528E-2</v>
      </c>
      <c r="N524" s="28">
        <f t="shared" si="18"/>
        <v>0.94301208353765476</v>
      </c>
      <c r="O524" s="29">
        <v>1</v>
      </c>
    </row>
    <row r="525" spans="12:15" x14ac:dyDescent="0.25">
      <c r="L525" s="28">
        <v>521</v>
      </c>
      <c r="M525" s="28">
        <f t="shared" si="19"/>
        <v>5.654872185567663E-2</v>
      </c>
      <c r="N525" s="28">
        <f t="shared" si="18"/>
        <v>0.94345127814432339</v>
      </c>
      <c r="O525" s="29">
        <v>1</v>
      </c>
    </row>
    <row r="526" spans="12:15" x14ac:dyDescent="0.25">
      <c r="L526" s="28">
        <v>522</v>
      </c>
      <c r="M526" s="28">
        <f t="shared" si="19"/>
        <v>5.6112575515418817E-2</v>
      </c>
      <c r="N526" s="28">
        <f t="shared" si="18"/>
        <v>0.94388742448458118</v>
      </c>
      <c r="O526" s="29">
        <v>1</v>
      </c>
    </row>
    <row r="527" spans="12:15" x14ac:dyDescent="0.25">
      <c r="L527" s="28">
        <v>523</v>
      </c>
      <c r="M527" s="28">
        <f t="shared" si="19"/>
        <v>5.5679459523768432E-2</v>
      </c>
      <c r="N527" s="28">
        <f t="shared" si="18"/>
        <v>0.9443205404762316</v>
      </c>
      <c r="O527" s="29">
        <v>1</v>
      </c>
    </row>
    <row r="528" spans="12:15" x14ac:dyDescent="0.25">
      <c r="L528" s="28">
        <v>524</v>
      </c>
      <c r="M528" s="28">
        <f t="shared" si="19"/>
        <v>5.52493560368644E-2</v>
      </c>
      <c r="N528" s="28">
        <f t="shared" si="18"/>
        <v>0.94475064396313557</v>
      </c>
      <c r="O528" s="29">
        <v>1</v>
      </c>
    </row>
    <row r="529" spans="12:15" x14ac:dyDescent="0.25">
      <c r="L529" s="28">
        <v>525</v>
      </c>
      <c r="M529" s="28">
        <f t="shared" si="19"/>
        <v>5.4822247284808084E-2</v>
      </c>
      <c r="N529" s="28">
        <f t="shared" si="18"/>
        <v>0.94517775271519189</v>
      </c>
      <c r="O529" s="29">
        <v>1</v>
      </c>
    </row>
    <row r="530" spans="12:15" x14ac:dyDescent="0.25">
      <c r="L530" s="28">
        <v>526</v>
      </c>
      <c r="M530" s="28">
        <f t="shared" si="19"/>
        <v>5.4398115571680346E-2</v>
      </c>
      <c r="N530" s="28">
        <f t="shared" si="18"/>
        <v>0.94560188442831961</v>
      </c>
      <c r="O530" s="29">
        <v>1</v>
      </c>
    </row>
    <row r="531" spans="12:15" x14ac:dyDescent="0.25">
      <c r="L531" s="28">
        <v>527</v>
      </c>
      <c r="M531" s="28">
        <f t="shared" si="19"/>
        <v>5.3976943275552226E-2</v>
      </c>
      <c r="N531" s="28">
        <f t="shared" si="18"/>
        <v>0.94602305672444775</v>
      </c>
      <c r="O531" s="29">
        <v>1</v>
      </c>
    </row>
    <row r="532" spans="12:15" x14ac:dyDescent="0.25">
      <c r="L532" s="28">
        <v>528</v>
      </c>
      <c r="M532" s="28">
        <f t="shared" si="19"/>
        <v>5.3558712848490161E-2</v>
      </c>
      <c r="N532" s="28">
        <f t="shared" si="18"/>
        <v>0.94644128715150988</v>
      </c>
      <c r="O532" s="29">
        <v>1</v>
      </c>
    </row>
    <row r="533" spans="12:15" x14ac:dyDescent="0.25">
      <c r="L533" s="28">
        <v>529</v>
      </c>
      <c r="M533" s="28">
        <f t="shared" si="19"/>
        <v>5.314340681656117E-2</v>
      </c>
      <c r="N533" s="28">
        <f t="shared" ref="N533:N596" si="20">1-M533</f>
        <v>0.94685659318343884</v>
      </c>
      <c r="O533" s="29">
        <v>1</v>
      </c>
    </row>
    <row r="534" spans="12:15" x14ac:dyDescent="0.25">
      <c r="L534" s="28">
        <v>530</v>
      </c>
      <c r="M534" s="28">
        <f t="shared" si="19"/>
        <v>5.273100777982976E-2</v>
      </c>
      <c r="N534" s="28">
        <f t="shared" si="20"/>
        <v>0.94726899222017025</v>
      </c>
      <c r="O534" s="29">
        <v>1</v>
      </c>
    </row>
    <row r="535" spans="12:15" x14ac:dyDescent="0.25">
      <c r="L535" s="28">
        <v>531</v>
      </c>
      <c r="M535" s="28">
        <f t="shared" si="19"/>
        <v>5.232149841235214E-2</v>
      </c>
      <c r="N535" s="28">
        <f t="shared" si="20"/>
        <v>0.94767850158764788</v>
      </c>
      <c r="O535" s="29">
        <v>1</v>
      </c>
    </row>
    <row r="536" spans="12:15" x14ac:dyDescent="0.25">
      <c r="L536" s="28">
        <v>532</v>
      </c>
      <c r="M536" s="28">
        <f t="shared" si="19"/>
        <v>5.1914861462167242E-2</v>
      </c>
      <c r="N536" s="28">
        <f t="shared" si="20"/>
        <v>0.94808513853783272</v>
      </c>
      <c r="O536" s="29">
        <v>1</v>
      </c>
    </row>
    <row r="537" spans="12:15" x14ac:dyDescent="0.25">
      <c r="L537" s="28">
        <v>533</v>
      </c>
      <c r="M537" s="28">
        <f t="shared" si="19"/>
        <v>5.151107975128149E-2</v>
      </c>
      <c r="N537" s="28">
        <f t="shared" si="20"/>
        <v>0.94848892024871856</v>
      </c>
      <c r="O537" s="29">
        <v>1</v>
      </c>
    </row>
    <row r="538" spans="12:15" x14ac:dyDescent="0.25">
      <c r="L538" s="28">
        <v>534</v>
      </c>
      <c r="M538" s="28">
        <f t="shared" si="19"/>
        <v>5.1110136175651251E-2</v>
      </c>
      <c r="N538" s="28">
        <f t="shared" si="20"/>
        <v>0.9488898638243487</v>
      </c>
      <c r="O538" s="29">
        <v>1</v>
      </c>
    </row>
    <row r="539" spans="12:15" x14ac:dyDescent="0.25">
      <c r="L539" s="28">
        <v>535</v>
      </c>
      <c r="M539" s="28">
        <f t="shared" si="19"/>
        <v>5.0712013705161207E-2</v>
      </c>
      <c r="N539" s="28">
        <f t="shared" si="20"/>
        <v>0.94928798629483879</v>
      </c>
      <c r="O539" s="29">
        <v>1</v>
      </c>
    </row>
    <row r="540" spans="12:15" x14ac:dyDescent="0.25">
      <c r="L540" s="28">
        <v>536</v>
      </c>
      <c r="M540" s="28">
        <f t="shared" si="19"/>
        <v>5.0316695383598425E-2</v>
      </c>
      <c r="N540" s="28">
        <f t="shared" si="20"/>
        <v>0.9496833046164016</v>
      </c>
      <c r="O540" s="29">
        <v>1</v>
      </c>
    </row>
    <row r="541" spans="12:15" x14ac:dyDescent="0.25">
      <c r="L541" s="28">
        <v>537</v>
      </c>
      <c r="M541" s="28">
        <f t="shared" si="19"/>
        <v>4.9924164328621248E-2</v>
      </c>
      <c r="N541" s="28">
        <f t="shared" si="20"/>
        <v>0.95007583567137877</v>
      </c>
      <c r="O541" s="29">
        <v>1</v>
      </c>
    </row>
    <row r="542" spans="12:15" x14ac:dyDescent="0.25">
      <c r="L542" s="28">
        <v>538</v>
      </c>
      <c r="M542" s="28">
        <f t="shared" si="19"/>
        <v>4.9534403731728148E-2</v>
      </c>
      <c r="N542" s="28">
        <f t="shared" si="20"/>
        <v>0.95046559626827187</v>
      </c>
      <c r="O542" s="29">
        <v>1</v>
      </c>
    </row>
    <row r="543" spans="12:15" x14ac:dyDescent="0.25">
      <c r="L543" s="28">
        <v>539</v>
      </c>
      <c r="M543" s="28">
        <f t="shared" si="19"/>
        <v>4.9147396858217805E-2</v>
      </c>
      <c r="N543" s="28">
        <f t="shared" si="20"/>
        <v>0.95085260314178222</v>
      </c>
      <c r="O543" s="29">
        <v>1</v>
      </c>
    </row>
    <row r="544" spans="12:15" x14ac:dyDescent="0.25">
      <c r="L544" s="28">
        <v>540</v>
      </c>
      <c r="M544" s="28">
        <f t="shared" si="19"/>
        <v>4.8763127047149364E-2</v>
      </c>
      <c r="N544" s="28">
        <f t="shared" si="20"/>
        <v>0.95123687295285064</v>
      </c>
      <c r="O544" s="29">
        <v>1</v>
      </c>
    </row>
    <row r="545" spans="12:15" x14ac:dyDescent="0.25">
      <c r="L545" s="28">
        <v>541</v>
      </c>
      <c r="M545" s="28">
        <f t="shared" si="19"/>
        <v>4.8381577711298043E-2</v>
      </c>
      <c r="N545" s="28">
        <f t="shared" si="20"/>
        <v>0.95161842228870197</v>
      </c>
      <c r="O545" s="29">
        <v>1</v>
      </c>
    </row>
    <row r="546" spans="12:15" x14ac:dyDescent="0.25">
      <c r="L546" s="28">
        <v>542</v>
      </c>
      <c r="M546" s="28">
        <f t="shared" si="19"/>
        <v>4.8002732337104975E-2</v>
      </c>
      <c r="N546" s="28">
        <f t="shared" si="20"/>
        <v>0.95199726766289505</v>
      </c>
      <c r="O546" s="29">
        <v>1</v>
      </c>
    </row>
    <row r="547" spans="12:15" x14ac:dyDescent="0.25">
      <c r="L547" s="28">
        <v>543</v>
      </c>
      <c r="M547" s="28">
        <f t="shared" si="19"/>
        <v>4.7626574484627621E-2</v>
      </c>
      <c r="N547" s="28">
        <f t="shared" si="20"/>
        <v>0.95237342551537241</v>
      </c>
      <c r="O547" s="29">
        <v>1</v>
      </c>
    </row>
    <row r="548" spans="12:15" x14ac:dyDescent="0.25">
      <c r="L548" s="28">
        <v>544</v>
      </c>
      <c r="M548" s="28">
        <f t="shared" si="19"/>
        <v>4.7253087787482377E-2</v>
      </c>
      <c r="N548" s="28">
        <f t="shared" si="20"/>
        <v>0.95274691221251762</v>
      </c>
      <c r="O548" s="29">
        <v>1</v>
      </c>
    </row>
    <row r="549" spans="12:15" x14ac:dyDescent="0.25">
      <c r="L549" s="28">
        <v>545</v>
      </c>
      <c r="M549" s="28">
        <f t="shared" si="19"/>
        <v>4.6882255952786951E-2</v>
      </c>
      <c r="N549" s="28">
        <f t="shared" si="20"/>
        <v>0.95311774404721306</v>
      </c>
      <c r="O549" s="29">
        <v>1</v>
      </c>
    </row>
    <row r="550" spans="12:15" x14ac:dyDescent="0.25">
      <c r="L550" s="28">
        <v>546</v>
      </c>
      <c r="M550" s="28">
        <f t="shared" si="19"/>
        <v>4.6514062761096611E-2</v>
      </c>
      <c r="N550" s="28">
        <f t="shared" si="20"/>
        <v>0.9534859372389034</v>
      </c>
      <c r="O550" s="29">
        <v>1</v>
      </c>
    </row>
    <row r="551" spans="12:15" x14ac:dyDescent="0.25">
      <c r="L551" s="28">
        <v>547</v>
      </c>
      <c r="M551" s="28">
        <f t="shared" si="19"/>
        <v>4.6148492066340425E-2</v>
      </c>
      <c r="N551" s="28">
        <f t="shared" si="20"/>
        <v>0.95385150793365958</v>
      </c>
      <c r="O551" s="29">
        <v>1</v>
      </c>
    </row>
    <row r="552" spans="12:15" x14ac:dyDescent="0.25">
      <c r="L552" s="28">
        <v>548</v>
      </c>
      <c r="M552" s="28">
        <f t="shared" si="19"/>
        <v>4.5785527795749834E-2</v>
      </c>
      <c r="N552" s="28">
        <f t="shared" si="20"/>
        <v>0.95421447220425015</v>
      </c>
      <c r="O552" s="29">
        <v>1</v>
      </c>
    </row>
    <row r="553" spans="12:15" x14ac:dyDescent="0.25">
      <c r="L553" s="28">
        <v>549</v>
      </c>
      <c r="M553" s="28">
        <f t="shared" si="19"/>
        <v>4.5425153949788404E-2</v>
      </c>
      <c r="N553" s="28">
        <f t="shared" si="20"/>
        <v>0.95457484605021159</v>
      </c>
      <c r="O553" s="29">
        <v>1</v>
      </c>
    </row>
    <row r="554" spans="12:15" x14ac:dyDescent="0.25">
      <c r="L554" s="28">
        <v>550</v>
      </c>
      <c r="M554" s="28">
        <f t="shared" si="19"/>
        <v>4.5067354602074498E-2</v>
      </c>
      <c r="N554" s="28">
        <f t="shared" si="20"/>
        <v>0.95493264539792555</v>
      </c>
      <c r="O554" s="29">
        <v>1</v>
      </c>
    </row>
    <row r="555" spans="12:15" x14ac:dyDescent="0.25">
      <c r="L555" s="28">
        <v>551</v>
      </c>
      <c r="M555" s="28">
        <f t="shared" si="19"/>
        <v>4.4712113899303886E-2</v>
      </c>
      <c r="N555" s="28">
        <f t="shared" si="20"/>
        <v>0.95528788610069615</v>
      </c>
      <c r="O555" s="29">
        <v>1</v>
      </c>
    </row>
    <row r="556" spans="12:15" x14ac:dyDescent="0.25">
      <c r="L556" s="28">
        <v>552</v>
      </c>
      <c r="M556" s="28">
        <f t="shared" si="19"/>
        <v>4.4359416061167521E-2</v>
      </c>
      <c r="N556" s="28">
        <f t="shared" si="20"/>
        <v>0.95564058393883244</v>
      </c>
      <c r="O556" s="29">
        <v>1</v>
      </c>
    </row>
    <row r="557" spans="12:15" x14ac:dyDescent="0.25">
      <c r="L557" s="28">
        <v>553</v>
      </c>
      <c r="M557" s="28">
        <f t="shared" si="19"/>
        <v>4.4009245380265176E-2</v>
      </c>
      <c r="N557" s="28">
        <f t="shared" si="20"/>
        <v>0.95599075461973482</v>
      </c>
      <c r="O557" s="29">
        <v>1</v>
      </c>
    </row>
    <row r="558" spans="12:15" x14ac:dyDescent="0.25">
      <c r="L558" s="28">
        <v>554</v>
      </c>
      <c r="M558" s="28">
        <f t="shared" si="19"/>
        <v>4.3661586222019329E-2</v>
      </c>
      <c r="N558" s="28">
        <f t="shared" si="20"/>
        <v>0.95633841377798068</v>
      </c>
      <c r="O558" s="29">
        <v>1</v>
      </c>
    </row>
    <row r="559" spans="12:15" x14ac:dyDescent="0.25">
      <c r="L559" s="28">
        <v>555</v>
      </c>
      <c r="M559" s="28">
        <f t="shared" si="19"/>
        <v>4.3316423024582995E-2</v>
      </c>
      <c r="N559" s="28">
        <f t="shared" si="20"/>
        <v>0.95668357697541695</v>
      </c>
      <c r="O559" s="29">
        <v>1</v>
      </c>
    </row>
    <row r="560" spans="12:15" x14ac:dyDescent="0.25">
      <c r="L560" s="28">
        <v>556</v>
      </c>
      <c r="M560" s="28">
        <f t="shared" si="19"/>
        <v>4.2973740298745768E-2</v>
      </c>
      <c r="N560" s="28">
        <f t="shared" si="20"/>
        <v>0.95702625970125421</v>
      </c>
      <c r="O560" s="29">
        <v>1</v>
      </c>
    </row>
    <row r="561" spans="12:15" x14ac:dyDescent="0.25">
      <c r="L561" s="28">
        <v>557</v>
      </c>
      <c r="M561" s="28">
        <f t="shared" si="19"/>
        <v>4.263352262783611E-2</v>
      </c>
      <c r="N561" s="28">
        <f t="shared" si="20"/>
        <v>0.95736647737216385</v>
      </c>
      <c r="O561" s="29">
        <v>1</v>
      </c>
    </row>
    <row r="562" spans="12:15" x14ac:dyDescent="0.25">
      <c r="L562" s="28">
        <v>558</v>
      </c>
      <c r="M562" s="28">
        <f t="shared" si="19"/>
        <v>4.2295754667623676E-2</v>
      </c>
      <c r="N562" s="28">
        <f t="shared" si="20"/>
        <v>0.9577042453323763</v>
      </c>
      <c r="O562" s="29">
        <v>1</v>
      </c>
    </row>
    <row r="563" spans="12:15" x14ac:dyDescent="0.25">
      <c r="L563" s="28">
        <v>559</v>
      </c>
      <c r="M563" s="28">
        <f t="shared" si="19"/>
        <v>4.1960421146214122E-2</v>
      </c>
      <c r="N563" s="28">
        <f t="shared" si="20"/>
        <v>0.95803957885378588</v>
      </c>
      <c r="O563" s="29">
        <v>1</v>
      </c>
    </row>
    <row r="564" spans="12:15" x14ac:dyDescent="0.25">
      <c r="L564" s="28">
        <v>560</v>
      </c>
      <c r="M564" s="28">
        <f t="shared" si="19"/>
        <v>4.1627506863944459E-2</v>
      </c>
      <c r="N564" s="28">
        <f t="shared" si="20"/>
        <v>0.95837249313605555</v>
      </c>
      <c r="O564" s="29">
        <v>1</v>
      </c>
    </row>
    <row r="565" spans="12:15" x14ac:dyDescent="0.25">
      <c r="L565" s="28">
        <v>561</v>
      </c>
      <c r="M565" s="28">
        <f t="shared" si="19"/>
        <v>4.1296996693275995E-2</v>
      </c>
      <c r="N565" s="28">
        <f t="shared" si="20"/>
        <v>0.95870300330672398</v>
      </c>
      <c r="O565" s="29">
        <v>1</v>
      </c>
    </row>
    <row r="566" spans="12:15" x14ac:dyDescent="0.25">
      <c r="L566" s="28">
        <v>562</v>
      </c>
      <c r="M566" s="28">
        <f t="shared" si="19"/>
        <v>4.0968875578681105E-2</v>
      </c>
      <c r="N566" s="28">
        <f t="shared" si="20"/>
        <v>0.95903112442131888</v>
      </c>
      <c r="O566" s="29">
        <v>1</v>
      </c>
    </row>
    <row r="567" spans="12:15" x14ac:dyDescent="0.25">
      <c r="L567" s="28">
        <v>563</v>
      </c>
      <c r="M567" s="28">
        <f t="shared" si="19"/>
        <v>4.0643128536531729E-2</v>
      </c>
      <c r="N567" s="28">
        <f t="shared" si="20"/>
        <v>0.95935687146346826</v>
      </c>
      <c r="O567" s="29">
        <v>1</v>
      </c>
    </row>
    <row r="568" spans="12:15" x14ac:dyDescent="0.25">
      <c r="L568" s="28">
        <v>564</v>
      </c>
      <c r="M568" s="28">
        <f t="shared" si="19"/>
        <v>4.031974065498195E-2</v>
      </c>
      <c r="N568" s="28">
        <f t="shared" si="20"/>
        <v>0.95968025934501799</v>
      </c>
      <c r="O568" s="29">
        <v>1</v>
      </c>
    </row>
    <row r="569" spans="12:15" x14ac:dyDescent="0.25">
      <c r="L569" s="28">
        <v>565</v>
      </c>
      <c r="M569" s="28">
        <f t="shared" si="19"/>
        <v>3.9998697093848859E-2</v>
      </c>
      <c r="N569" s="28">
        <f t="shared" si="20"/>
        <v>0.96000130290615115</v>
      </c>
      <c r="O569" s="29">
        <v>1</v>
      </c>
    </row>
    <row r="570" spans="12:15" x14ac:dyDescent="0.25">
      <c r="L570" s="28">
        <v>566</v>
      </c>
      <c r="M570" s="28">
        <f t="shared" si="19"/>
        <v>3.9679983084492269E-2</v>
      </c>
      <c r="N570" s="28">
        <f t="shared" si="20"/>
        <v>0.96032001691550772</v>
      </c>
      <c r="O570" s="29">
        <v>1</v>
      </c>
    </row>
    <row r="571" spans="12:15" x14ac:dyDescent="0.25">
      <c r="L571" s="28">
        <v>567</v>
      </c>
      <c r="M571" s="28">
        <f t="shared" si="19"/>
        <v>3.9363583929689867E-2</v>
      </c>
      <c r="N571" s="28">
        <f t="shared" si="20"/>
        <v>0.96063641607031014</v>
      </c>
      <c r="O571" s="29">
        <v>1</v>
      </c>
    </row>
    <row r="572" spans="12:15" x14ac:dyDescent="0.25">
      <c r="L572" s="28">
        <v>568</v>
      </c>
      <c r="M572" s="28">
        <f t="shared" si="19"/>
        <v>3.9049485003510478E-2</v>
      </c>
      <c r="N572" s="28">
        <f t="shared" si="20"/>
        <v>0.96095051499648954</v>
      </c>
      <c r="O572" s="29">
        <v>1</v>
      </c>
    </row>
    <row r="573" spans="12:15" x14ac:dyDescent="0.25">
      <c r="L573" s="28">
        <v>569</v>
      </c>
      <c r="M573" s="28">
        <f t="shared" si="19"/>
        <v>3.8737671751186746E-2</v>
      </c>
      <c r="N573" s="28">
        <f t="shared" si="20"/>
        <v>0.9612623282488133</v>
      </c>
      <c r="O573" s="29">
        <v>1</v>
      </c>
    </row>
    <row r="574" spans="12:15" x14ac:dyDescent="0.25">
      <c r="L574" s="28">
        <v>570</v>
      </c>
      <c r="M574" s="28">
        <f t="shared" si="19"/>
        <v>3.8428129688982723E-2</v>
      </c>
      <c r="N574" s="28">
        <f t="shared" si="20"/>
        <v>0.96157187031101732</v>
      </c>
      <c r="O574" s="29">
        <v>1</v>
      </c>
    </row>
    <row r="575" spans="12:15" x14ac:dyDescent="0.25">
      <c r="L575" s="28">
        <v>571</v>
      </c>
      <c r="M575" s="28">
        <f t="shared" si="19"/>
        <v>3.8120844404060404E-2</v>
      </c>
      <c r="N575" s="28">
        <f t="shared" si="20"/>
        <v>0.96187915559593962</v>
      </c>
      <c r="O575" s="29">
        <v>1</v>
      </c>
    </row>
    <row r="576" spans="12:15" x14ac:dyDescent="0.25">
      <c r="L576" s="28">
        <v>572</v>
      </c>
      <c r="M576" s="28">
        <f t="shared" si="19"/>
        <v>3.7815801554344212E-2</v>
      </c>
      <c r="N576" s="28">
        <f t="shared" si="20"/>
        <v>0.96218419844565584</v>
      </c>
      <c r="O576" s="29">
        <v>1</v>
      </c>
    </row>
    <row r="577" spans="12:15" x14ac:dyDescent="0.25">
      <c r="L577" s="28">
        <v>573</v>
      </c>
      <c r="M577" s="28">
        <f t="shared" si="19"/>
        <v>3.7512986868382357E-2</v>
      </c>
      <c r="N577" s="28">
        <f t="shared" si="20"/>
        <v>0.96248701313161766</v>
      </c>
      <c r="O577" s="29">
        <v>1</v>
      </c>
    </row>
    <row r="578" spans="12:15" x14ac:dyDescent="0.25">
      <c r="L578" s="28">
        <v>574</v>
      </c>
      <c r="M578" s="28">
        <f t="shared" si="19"/>
        <v>3.7212386145206833E-2</v>
      </c>
      <c r="N578" s="28">
        <f t="shared" si="20"/>
        <v>0.96278761385479317</v>
      </c>
      <c r="O578" s="29">
        <v>1</v>
      </c>
    </row>
    <row r="579" spans="12:15" x14ac:dyDescent="0.25">
      <c r="L579" s="28">
        <v>575</v>
      </c>
      <c r="M579" s="28">
        <f t="shared" si="19"/>
        <v>3.6913985254190748E-2</v>
      </c>
      <c r="N579" s="28">
        <f t="shared" si="20"/>
        <v>0.96308601474580924</v>
      </c>
      <c r="O579" s="29">
        <v>1</v>
      </c>
    </row>
    <row r="580" spans="12:15" x14ac:dyDescent="0.25">
      <c r="L580" s="28">
        <v>576</v>
      </c>
      <c r="M580" s="28">
        <f t="shared" si="19"/>
        <v>3.6617770134903235E-2</v>
      </c>
      <c r="N580" s="28">
        <f t="shared" si="20"/>
        <v>0.96338222986509681</v>
      </c>
      <c r="O580" s="29">
        <v>1</v>
      </c>
    </row>
    <row r="581" spans="12:15" x14ac:dyDescent="0.25">
      <c r="L581" s="28">
        <v>577</v>
      </c>
      <c r="M581" s="28">
        <f t="shared" ref="M581:M644" si="21">EXP(-($D$17*(L581^$D$18)))</f>
        <v>3.632372679696335E-2</v>
      </c>
      <c r="N581" s="28">
        <f t="shared" si="20"/>
        <v>0.96367627320303662</v>
      </c>
      <c r="O581" s="29">
        <v>1</v>
      </c>
    </row>
    <row r="582" spans="12:15" x14ac:dyDescent="0.25">
      <c r="L582" s="28">
        <v>578</v>
      </c>
      <c r="M582" s="28">
        <f t="shared" si="21"/>
        <v>3.603184131988979E-2</v>
      </c>
      <c r="N582" s="28">
        <f t="shared" si="20"/>
        <v>0.96396815868011021</v>
      </c>
      <c r="O582" s="29">
        <v>1</v>
      </c>
    </row>
    <row r="583" spans="12:15" x14ac:dyDescent="0.25">
      <c r="L583" s="28">
        <v>579</v>
      </c>
      <c r="M583" s="28">
        <f t="shared" si="21"/>
        <v>3.5742099852950737E-2</v>
      </c>
      <c r="N583" s="28">
        <f t="shared" si="20"/>
        <v>0.96425790014704926</v>
      </c>
      <c r="O583" s="29">
        <v>1</v>
      </c>
    </row>
    <row r="584" spans="12:15" x14ac:dyDescent="0.25">
      <c r="L584" s="28">
        <v>580</v>
      </c>
      <c r="M584" s="28">
        <f t="shared" si="21"/>
        <v>3.5454488615010951E-2</v>
      </c>
      <c r="N584" s="28">
        <f t="shared" si="20"/>
        <v>0.96454551138498901</v>
      </c>
      <c r="O584" s="29">
        <v>1</v>
      </c>
    </row>
    <row r="585" spans="12:15" x14ac:dyDescent="0.25">
      <c r="L585" s="28">
        <v>581</v>
      </c>
      <c r="M585" s="28">
        <f t="shared" si="21"/>
        <v>3.5168993894376166E-2</v>
      </c>
      <c r="N585" s="28">
        <f t="shared" si="20"/>
        <v>0.96483100610562378</v>
      </c>
      <c r="O585" s="29">
        <v>1</v>
      </c>
    </row>
    <row r="586" spans="12:15" x14ac:dyDescent="0.25">
      <c r="L586" s="28">
        <v>582</v>
      </c>
      <c r="M586" s="28">
        <f t="shared" si="21"/>
        <v>3.4885602048635646E-2</v>
      </c>
      <c r="N586" s="28">
        <f t="shared" si="20"/>
        <v>0.96511439795136433</v>
      </c>
      <c r="O586" s="29">
        <v>1</v>
      </c>
    </row>
    <row r="587" spans="12:15" x14ac:dyDescent="0.25">
      <c r="L587" s="28">
        <v>583</v>
      </c>
      <c r="M587" s="28">
        <f t="shared" si="21"/>
        <v>3.4604299504505151E-2</v>
      </c>
      <c r="N587" s="28">
        <f t="shared" si="20"/>
        <v>0.96539570049549484</v>
      </c>
      <c r="O587" s="29">
        <v>1</v>
      </c>
    </row>
    <row r="588" spans="12:15" x14ac:dyDescent="0.25">
      <c r="L588" s="28">
        <v>584</v>
      </c>
      <c r="M588" s="28">
        <f t="shared" si="21"/>
        <v>3.4325072757663437E-2</v>
      </c>
      <c r="N588" s="28">
        <f t="shared" si="20"/>
        <v>0.96567492724233661</v>
      </c>
      <c r="O588" s="29">
        <v>1</v>
      </c>
    </row>
    <row r="589" spans="12:15" x14ac:dyDescent="0.25">
      <c r="L589" s="28">
        <v>585</v>
      </c>
      <c r="M589" s="28">
        <f t="shared" si="21"/>
        <v>3.4047908372591772E-2</v>
      </c>
      <c r="N589" s="28">
        <f t="shared" si="20"/>
        <v>0.96595209162740825</v>
      </c>
      <c r="O589" s="29">
        <v>1</v>
      </c>
    </row>
    <row r="590" spans="12:15" x14ac:dyDescent="0.25">
      <c r="L590" s="28">
        <v>586</v>
      </c>
      <c r="M590" s="28">
        <f t="shared" si="21"/>
        <v>3.3772792982408602E-2</v>
      </c>
      <c r="N590" s="28">
        <f t="shared" si="20"/>
        <v>0.96622720701759135</v>
      </c>
      <c r="O590" s="29">
        <v>1</v>
      </c>
    </row>
    <row r="591" spans="12:15" x14ac:dyDescent="0.25">
      <c r="L591" s="28">
        <v>587</v>
      </c>
      <c r="M591" s="28">
        <f t="shared" si="21"/>
        <v>3.3499713288702541E-2</v>
      </c>
      <c r="N591" s="28">
        <f t="shared" si="20"/>
        <v>0.96650028671129751</v>
      </c>
      <c r="O591" s="29">
        <v>1</v>
      </c>
    </row>
    <row r="592" spans="12:15" x14ac:dyDescent="0.25">
      <c r="L592" s="28">
        <v>588</v>
      </c>
      <c r="M592" s="28">
        <f t="shared" si="21"/>
        <v>3.3228656061366664E-2</v>
      </c>
      <c r="N592" s="28">
        <f t="shared" si="20"/>
        <v>0.96677134393863329</v>
      </c>
      <c r="O592" s="29">
        <v>1</v>
      </c>
    </row>
    <row r="593" spans="12:15" x14ac:dyDescent="0.25">
      <c r="L593" s="28">
        <v>589</v>
      </c>
      <c r="M593" s="28">
        <f t="shared" si="21"/>
        <v>3.2959608138425647E-2</v>
      </c>
      <c r="N593" s="28">
        <f t="shared" si="20"/>
        <v>0.96704039186157431</v>
      </c>
      <c r="O593" s="29">
        <v>1</v>
      </c>
    </row>
    <row r="594" spans="12:15" x14ac:dyDescent="0.25">
      <c r="L594" s="28">
        <v>590</v>
      </c>
      <c r="M594" s="28">
        <f t="shared" si="21"/>
        <v>3.2692556425867048E-2</v>
      </c>
      <c r="N594" s="28">
        <f t="shared" si="20"/>
        <v>0.9673074435741329</v>
      </c>
      <c r="O594" s="29">
        <v>1</v>
      </c>
    </row>
    <row r="595" spans="12:15" x14ac:dyDescent="0.25">
      <c r="L595" s="28">
        <v>591</v>
      </c>
      <c r="M595" s="28">
        <f t="shared" si="21"/>
        <v>3.2427487897466148E-2</v>
      </c>
      <c r="N595" s="28">
        <f t="shared" si="20"/>
        <v>0.96757251210253381</v>
      </c>
      <c r="O595" s="29">
        <v>1</v>
      </c>
    </row>
    <row r="596" spans="12:15" x14ac:dyDescent="0.25">
      <c r="L596" s="28">
        <v>592</v>
      </c>
      <c r="M596" s="28">
        <f t="shared" si="21"/>
        <v>3.2164389594613339E-2</v>
      </c>
      <c r="N596" s="28">
        <f t="shared" si="20"/>
        <v>0.96783561040538668</v>
      </c>
      <c r="O596" s="29">
        <v>1</v>
      </c>
    </row>
    <row r="597" spans="12:15" x14ac:dyDescent="0.25">
      <c r="L597" s="28">
        <v>593</v>
      </c>
      <c r="M597" s="28">
        <f t="shared" si="21"/>
        <v>3.1903248626135638E-2</v>
      </c>
      <c r="N597" s="28">
        <f t="shared" ref="N597:N660" si="22">1-M597</f>
        <v>0.96809675137386431</v>
      </c>
      <c r="O597" s="29">
        <v>1</v>
      </c>
    </row>
    <row r="598" spans="12:15" x14ac:dyDescent="0.25">
      <c r="L598" s="28">
        <v>594</v>
      </c>
      <c r="M598" s="28">
        <f t="shared" si="21"/>
        <v>3.1644052168121037E-2</v>
      </c>
      <c r="N598" s="28">
        <f t="shared" si="22"/>
        <v>0.96835594783187895</v>
      </c>
      <c r="O598" s="29">
        <v>1</v>
      </c>
    </row>
    <row r="599" spans="12:15" x14ac:dyDescent="0.25">
      <c r="L599" s="28">
        <v>595</v>
      </c>
      <c r="M599" s="28">
        <f t="shared" si="21"/>
        <v>3.1386787463736965E-2</v>
      </c>
      <c r="N599" s="28">
        <f t="shared" si="22"/>
        <v>0.96861321253626298</v>
      </c>
      <c r="O599" s="29">
        <v>1</v>
      </c>
    </row>
    <row r="600" spans="12:15" x14ac:dyDescent="0.25">
      <c r="L600" s="28">
        <v>596</v>
      </c>
      <c r="M600" s="28">
        <f t="shared" si="21"/>
        <v>3.1131441823051376E-2</v>
      </c>
      <c r="N600" s="28">
        <f t="shared" si="22"/>
        <v>0.96886855817694861</v>
      </c>
      <c r="O600" s="29">
        <v>1</v>
      </c>
    </row>
    <row r="601" spans="12:15" x14ac:dyDescent="0.25">
      <c r="L601" s="28">
        <v>597</v>
      </c>
      <c r="M601" s="28">
        <f t="shared" si="21"/>
        <v>3.0878002622848826E-2</v>
      </c>
      <c r="N601" s="28">
        <f t="shared" si="22"/>
        <v>0.96912199737715121</v>
      </c>
      <c r="O601" s="29">
        <v>1</v>
      </c>
    </row>
    <row r="602" spans="12:15" x14ac:dyDescent="0.25">
      <c r="L602" s="28">
        <v>598</v>
      </c>
      <c r="M602" s="28">
        <f t="shared" si="21"/>
        <v>3.0626457306447846E-2</v>
      </c>
      <c r="N602" s="28">
        <f t="shared" si="22"/>
        <v>0.96937354269355214</v>
      </c>
      <c r="O602" s="29">
        <v>1</v>
      </c>
    </row>
    <row r="603" spans="12:15" x14ac:dyDescent="0.25">
      <c r="L603" s="28">
        <v>599</v>
      </c>
      <c r="M603" s="28">
        <f t="shared" si="21"/>
        <v>3.0376793383514844E-2</v>
      </c>
      <c r="N603" s="28">
        <f t="shared" si="22"/>
        <v>0.96962320661648516</v>
      </c>
      <c r="O603" s="29">
        <v>1</v>
      </c>
    </row>
    <row r="604" spans="12:15" x14ac:dyDescent="0.25">
      <c r="L604" s="28">
        <v>600</v>
      </c>
      <c r="M604" s="28">
        <f t="shared" si="21"/>
        <v>3.0128998429878564E-2</v>
      </c>
      <c r="N604" s="28">
        <f t="shared" si="22"/>
        <v>0.9698710015701214</v>
      </c>
      <c r="O604" s="29">
        <v>1</v>
      </c>
    </row>
    <row r="605" spans="12:15" x14ac:dyDescent="0.25">
      <c r="L605" s="28">
        <v>601</v>
      </c>
      <c r="M605" s="28">
        <f t="shared" si="21"/>
        <v>2.9883060087341269E-2</v>
      </c>
      <c r="N605" s="28">
        <f t="shared" si="22"/>
        <v>0.97011693991265868</v>
      </c>
      <c r="O605" s="29">
        <v>1</v>
      </c>
    </row>
    <row r="606" spans="12:15" x14ac:dyDescent="0.25">
      <c r="L606" s="28">
        <v>602</v>
      </c>
      <c r="M606" s="28">
        <f t="shared" si="21"/>
        <v>2.9638966063489851E-2</v>
      </c>
      <c r="N606" s="28">
        <f t="shared" si="22"/>
        <v>0.97036103393651019</v>
      </c>
      <c r="O606" s="29">
        <v>1</v>
      </c>
    </row>
    <row r="607" spans="12:15" x14ac:dyDescent="0.25">
      <c r="L607" s="28">
        <v>603</v>
      </c>
      <c r="M607" s="28">
        <f t="shared" si="21"/>
        <v>2.9396704131505323E-2</v>
      </c>
      <c r="N607" s="28">
        <f t="shared" si="22"/>
        <v>0.9706032958684947</v>
      </c>
      <c r="O607" s="29">
        <v>1</v>
      </c>
    </row>
    <row r="608" spans="12:15" x14ac:dyDescent="0.25">
      <c r="L608" s="28">
        <v>604</v>
      </c>
      <c r="M608" s="28">
        <f t="shared" si="21"/>
        <v>2.9156262129970932E-2</v>
      </c>
      <c r="N608" s="28">
        <f t="shared" si="22"/>
        <v>0.97084373787002909</v>
      </c>
      <c r="O608" s="29">
        <v>1</v>
      </c>
    </row>
    <row r="609" spans="12:15" x14ac:dyDescent="0.25">
      <c r="L609" s="28">
        <v>605</v>
      </c>
      <c r="M609" s="28">
        <f t="shared" si="21"/>
        <v>2.8917627962679552E-2</v>
      </c>
      <c r="N609" s="28">
        <f t="shared" si="22"/>
        <v>0.9710823720373204</v>
      </c>
      <c r="O609" s="29">
        <v>1</v>
      </c>
    </row>
    <row r="610" spans="12:15" x14ac:dyDescent="0.25">
      <c r="L610" s="28">
        <v>606</v>
      </c>
      <c r="M610" s="28">
        <f t="shared" si="21"/>
        <v>2.8680789598438613E-2</v>
      </c>
      <c r="N610" s="28">
        <f t="shared" si="22"/>
        <v>0.97131921040156144</v>
      </c>
      <c r="O610" s="29">
        <v>1</v>
      </c>
    </row>
    <row r="611" spans="12:15" x14ac:dyDescent="0.25">
      <c r="L611" s="28">
        <v>607</v>
      </c>
      <c r="M611" s="28">
        <f t="shared" si="21"/>
        <v>2.8445735070875517E-2</v>
      </c>
      <c r="N611" s="28">
        <f t="shared" si="22"/>
        <v>0.97155426492912444</v>
      </c>
      <c r="O611" s="29">
        <v>1</v>
      </c>
    </row>
    <row r="612" spans="12:15" x14ac:dyDescent="0.25">
      <c r="L612" s="28">
        <v>608</v>
      </c>
      <c r="M612" s="28">
        <f t="shared" si="21"/>
        <v>2.8212452478240412E-2</v>
      </c>
      <c r="N612" s="28">
        <f t="shared" si="22"/>
        <v>0.97178754752175955</v>
      </c>
      <c r="O612" s="29">
        <v>1</v>
      </c>
    </row>
    <row r="613" spans="12:15" x14ac:dyDescent="0.25">
      <c r="L613" s="28">
        <v>609</v>
      </c>
      <c r="M613" s="28">
        <f t="shared" si="21"/>
        <v>2.7980929983209321E-2</v>
      </c>
      <c r="N613" s="28">
        <f t="shared" si="22"/>
        <v>0.97201907001679067</v>
      </c>
      <c r="O613" s="29">
        <v>1</v>
      </c>
    </row>
    <row r="614" spans="12:15" x14ac:dyDescent="0.25">
      <c r="L614" s="28">
        <v>610</v>
      </c>
      <c r="M614" s="28">
        <f t="shared" si="21"/>
        <v>2.7751155812684027E-2</v>
      </c>
      <c r="N614" s="28">
        <f t="shared" si="22"/>
        <v>0.97224884418731594</v>
      </c>
      <c r="O614" s="29">
        <v>1</v>
      </c>
    </row>
    <row r="615" spans="12:15" x14ac:dyDescent="0.25">
      <c r="L615" s="28">
        <v>611</v>
      </c>
      <c r="M615" s="28">
        <f t="shared" si="21"/>
        <v>2.7523118257593616E-2</v>
      </c>
      <c r="N615" s="28">
        <f t="shared" si="22"/>
        <v>0.97247688174240643</v>
      </c>
      <c r="O615" s="29">
        <v>1</v>
      </c>
    </row>
    <row r="616" spans="12:15" x14ac:dyDescent="0.25">
      <c r="L616" s="28">
        <v>612</v>
      </c>
      <c r="M616" s="28">
        <f t="shared" si="21"/>
        <v>2.7296805672692763E-2</v>
      </c>
      <c r="N616" s="28">
        <f t="shared" si="22"/>
        <v>0.97270319432730723</v>
      </c>
      <c r="O616" s="29">
        <v>1</v>
      </c>
    </row>
    <row r="617" spans="12:15" x14ac:dyDescent="0.25">
      <c r="L617" s="28">
        <v>613</v>
      </c>
      <c r="M617" s="28">
        <f t="shared" si="21"/>
        <v>2.7072206476359741E-2</v>
      </c>
      <c r="N617" s="28">
        <f t="shared" si="22"/>
        <v>0.97292779352364023</v>
      </c>
      <c r="O617" s="29">
        <v>1</v>
      </c>
    </row>
    <row r="618" spans="12:15" x14ac:dyDescent="0.25">
      <c r="L618" s="28">
        <v>614</v>
      </c>
      <c r="M618" s="28">
        <f t="shared" si="21"/>
        <v>2.6849309150393796E-2</v>
      </c>
      <c r="N618" s="28">
        <f t="shared" si="22"/>
        <v>0.97315069084960615</v>
      </c>
      <c r="O618" s="29">
        <v>1</v>
      </c>
    </row>
    <row r="619" spans="12:15" x14ac:dyDescent="0.25">
      <c r="L619" s="28">
        <v>615</v>
      </c>
      <c r="M619" s="28">
        <f t="shared" si="21"/>
        <v>2.6628102239811123E-2</v>
      </c>
      <c r="N619" s="28">
        <f t="shared" si="22"/>
        <v>0.97337189776018884</v>
      </c>
      <c r="O619" s="29">
        <v>1</v>
      </c>
    </row>
    <row r="620" spans="12:15" x14ac:dyDescent="0.25">
      <c r="L620" s="28">
        <v>616</v>
      </c>
      <c r="M620" s="28">
        <f t="shared" si="21"/>
        <v>2.6408574352639675E-2</v>
      </c>
      <c r="N620" s="28">
        <f t="shared" si="22"/>
        <v>0.97359142564736034</v>
      </c>
      <c r="O620" s="29">
        <v>1</v>
      </c>
    </row>
    <row r="621" spans="12:15" x14ac:dyDescent="0.25">
      <c r="L621" s="28">
        <v>617</v>
      </c>
      <c r="M621" s="28">
        <f t="shared" si="21"/>
        <v>2.6190714159713961E-2</v>
      </c>
      <c r="N621" s="28">
        <f t="shared" si="22"/>
        <v>0.97380928584028603</v>
      </c>
      <c r="O621" s="29">
        <v>1</v>
      </c>
    </row>
    <row r="622" spans="12:15" x14ac:dyDescent="0.25">
      <c r="L622" s="28">
        <v>618</v>
      </c>
      <c r="M622" s="28">
        <f t="shared" si="21"/>
        <v>2.5974510394467912E-2</v>
      </c>
      <c r="N622" s="28">
        <f t="shared" si="22"/>
        <v>0.97402548960553204</v>
      </c>
      <c r="O622" s="29">
        <v>1</v>
      </c>
    </row>
    <row r="623" spans="12:15" x14ac:dyDescent="0.25">
      <c r="L623" s="28">
        <v>619</v>
      </c>
      <c r="M623" s="28">
        <f t="shared" si="21"/>
        <v>2.5759951852727603E-2</v>
      </c>
      <c r="N623" s="28">
        <f t="shared" si="22"/>
        <v>0.97424004814727239</v>
      </c>
      <c r="O623" s="29">
        <v>1</v>
      </c>
    </row>
    <row r="624" spans="12:15" x14ac:dyDescent="0.25">
      <c r="L624" s="28">
        <v>620</v>
      </c>
      <c r="M624" s="28">
        <f t="shared" si="21"/>
        <v>2.5547027392502149E-2</v>
      </c>
      <c r="N624" s="28">
        <f t="shared" si="22"/>
        <v>0.97445297260749786</v>
      </c>
      <c r="O624" s="29">
        <v>1</v>
      </c>
    </row>
    <row r="625" spans="12:15" x14ac:dyDescent="0.25">
      <c r="L625" s="28">
        <v>621</v>
      </c>
      <c r="M625" s="28">
        <f t="shared" si="21"/>
        <v>2.5335725933775435E-2</v>
      </c>
      <c r="N625" s="28">
        <f t="shared" si="22"/>
        <v>0.97466427406622458</v>
      </c>
      <c r="O625" s="29">
        <v>1</v>
      </c>
    </row>
    <row r="626" spans="12:15" x14ac:dyDescent="0.25">
      <c r="L626" s="28">
        <v>622</v>
      </c>
      <c r="M626" s="28">
        <f t="shared" si="21"/>
        <v>2.5126036458295711E-2</v>
      </c>
      <c r="N626" s="28">
        <f t="shared" si="22"/>
        <v>0.9748739635417043</v>
      </c>
      <c r="O626" s="29">
        <v>1</v>
      </c>
    </row>
    <row r="627" spans="12:15" x14ac:dyDescent="0.25">
      <c r="L627" s="28">
        <v>623</v>
      </c>
      <c r="M627" s="28">
        <f t="shared" si="21"/>
        <v>2.4917948009363873E-2</v>
      </c>
      <c r="N627" s="28">
        <f t="shared" si="22"/>
        <v>0.97508205199063613</v>
      </c>
      <c r="O627" s="29">
        <v>1</v>
      </c>
    </row>
    <row r="628" spans="12:15" x14ac:dyDescent="0.25">
      <c r="L628" s="28">
        <v>624</v>
      </c>
      <c r="M628" s="28">
        <f t="shared" si="21"/>
        <v>2.4711449691623227E-2</v>
      </c>
      <c r="N628" s="28">
        <f t="shared" si="22"/>
        <v>0.9752885503083768</v>
      </c>
      <c r="O628" s="29">
        <v>1</v>
      </c>
    </row>
    <row r="629" spans="12:15" x14ac:dyDescent="0.25">
      <c r="L629" s="28">
        <v>625</v>
      </c>
      <c r="M629" s="28">
        <f t="shared" si="21"/>
        <v>2.4506530670846547E-2</v>
      </c>
      <c r="N629" s="28">
        <f t="shared" si="22"/>
        <v>0.97549346932915348</v>
      </c>
      <c r="O629" s="29">
        <v>1</v>
      </c>
    </row>
    <row r="630" spans="12:15" x14ac:dyDescent="0.25">
      <c r="L630" s="28">
        <v>626</v>
      </c>
      <c r="M630" s="28">
        <f t="shared" si="21"/>
        <v>2.4303180173722808E-2</v>
      </c>
      <c r="N630" s="28">
        <f t="shared" si="22"/>
        <v>0.97569681982627721</v>
      </c>
      <c r="O630" s="29">
        <v>1</v>
      </c>
    </row>
    <row r="631" spans="12:15" x14ac:dyDescent="0.25">
      <c r="L631" s="28">
        <v>627</v>
      </c>
      <c r="M631" s="28">
        <f t="shared" si="21"/>
        <v>2.4101387487643636E-2</v>
      </c>
      <c r="N631" s="28">
        <f t="shared" si="22"/>
        <v>0.97589861251235632</v>
      </c>
      <c r="O631" s="29">
        <v>1</v>
      </c>
    </row>
    <row r="632" spans="12:15" x14ac:dyDescent="0.25">
      <c r="L632" s="28">
        <v>628</v>
      </c>
      <c r="M632" s="28">
        <f t="shared" si="21"/>
        <v>2.3901141960489154E-2</v>
      </c>
      <c r="N632" s="28">
        <f t="shared" si="22"/>
        <v>0.9760988580395108</v>
      </c>
      <c r="O632" s="29">
        <v>1</v>
      </c>
    </row>
    <row r="633" spans="12:15" x14ac:dyDescent="0.25">
      <c r="L633" s="28">
        <v>629</v>
      </c>
      <c r="M633" s="28">
        <f t="shared" si="21"/>
        <v>2.3702433000412373E-2</v>
      </c>
      <c r="N633" s="28">
        <f t="shared" si="22"/>
        <v>0.97629756699958758</v>
      </c>
      <c r="O633" s="29">
        <v>1</v>
      </c>
    </row>
    <row r="634" spans="12:15" x14ac:dyDescent="0.25">
      <c r="L634" s="28">
        <v>630</v>
      </c>
      <c r="M634" s="28">
        <f t="shared" si="21"/>
        <v>2.3505250075624155E-2</v>
      </c>
      <c r="N634" s="28">
        <f t="shared" si="22"/>
        <v>0.97649474992437579</v>
      </c>
      <c r="O634" s="29">
        <v>1</v>
      </c>
    </row>
    <row r="635" spans="12:15" x14ac:dyDescent="0.25">
      <c r="L635" s="28">
        <v>631</v>
      </c>
      <c r="M635" s="28">
        <f t="shared" si="21"/>
        <v>2.330958271417654E-2</v>
      </c>
      <c r="N635" s="28">
        <f t="shared" si="22"/>
        <v>0.97669041728582351</v>
      </c>
      <c r="O635" s="29">
        <v>1</v>
      </c>
    </row>
    <row r="636" spans="12:15" x14ac:dyDescent="0.25">
      <c r="L636" s="28">
        <v>632</v>
      </c>
      <c r="M636" s="28">
        <f t="shared" si="21"/>
        <v>2.3115420503745335E-2</v>
      </c>
      <c r="N636" s="28">
        <f t="shared" si="22"/>
        <v>0.97688457949625462</v>
      </c>
      <c r="O636" s="29">
        <v>1</v>
      </c>
    </row>
    <row r="637" spans="12:15" x14ac:dyDescent="0.25">
      <c r="L637" s="28">
        <v>633</v>
      </c>
      <c r="M637" s="28">
        <f t="shared" si="21"/>
        <v>2.2922753091414349E-2</v>
      </c>
      <c r="N637" s="28">
        <f t="shared" si="22"/>
        <v>0.97707724690858566</v>
      </c>
      <c r="O637" s="29">
        <v>1</v>
      </c>
    </row>
    <row r="638" spans="12:15" x14ac:dyDescent="0.25">
      <c r="L638" s="28">
        <v>634</v>
      </c>
      <c r="M638" s="28">
        <f t="shared" si="21"/>
        <v>2.2731570183455136E-2</v>
      </c>
      <c r="N638" s="28">
        <f t="shared" si="22"/>
        <v>0.97726842981654483</v>
      </c>
      <c r="O638" s="29">
        <v>1</v>
      </c>
    </row>
    <row r="639" spans="12:15" x14ac:dyDescent="0.25">
      <c r="L639" s="28">
        <v>635</v>
      </c>
      <c r="M639" s="28">
        <f t="shared" si="21"/>
        <v>2.2541861545110571E-2</v>
      </c>
      <c r="N639" s="28">
        <f t="shared" si="22"/>
        <v>0.97745813845488938</v>
      </c>
      <c r="O639" s="29">
        <v>1</v>
      </c>
    </row>
    <row r="640" spans="12:15" x14ac:dyDescent="0.25">
      <c r="L640" s="28">
        <v>636</v>
      </c>
      <c r="M640" s="28">
        <f t="shared" si="21"/>
        <v>2.2353617000374321E-2</v>
      </c>
      <c r="N640" s="28">
        <f t="shared" si="22"/>
        <v>0.9776463829996257</v>
      </c>
      <c r="O640" s="29">
        <v>1</v>
      </c>
    </row>
    <row r="641" spans="12:15" x14ac:dyDescent="0.25">
      <c r="L641" s="28">
        <v>637</v>
      </c>
      <c r="M641" s="28">
        <f t="shared" si="21"/>
        <v>2.216682643177241E-2</v>
      </c>
      <c r="N641" s="28">
        <f t="shared" si="22"/>
        <v>0.97783317356822763</v>
      </c>
      <c r="O641" s="29">
        <v>1</v>
      </c>
    </row>
    <row r="642" spans="12:15" x14ac:dyDescent="0.25">
      <c r="L642" s="28">
        <v>638</v>
      </c>
      <c r="M642" s="28">
        <f t="shared" si="21"/>
        <v>2.1981479780142556E-2</v>
      </c>
      <c r="N642" s="28">
        <f t="shared" si="22"/>
        <v>0.97801852021985747</v>
      </c>
      <c r="O642" s="29">
        <v>1</v>
      </c>
    </row>
    <row r="643" spans="12:15" x14ac:dyDescent="0.25">
      <c r="L643" s="28">
        <v>639</v>
      </c>
      <c r="M643" s="28">
        <f t="shared" si="21"/>
        <v>2.1797567044413772E-2</v>
      </c>
      <c r="N643" s="28">
        <f t="shared" si="22"/>
        <v>0.97820243295558618</v>
      </c>
      <c r="O643" s="29">
        <v>1</v>
      </c>
    </row>
    <row r="644" spans="12:15" x14ac:dyDescent="0.25">
      <c r="L644" s="28">
        <v>640</v>
      </c>
      <c r="M644" s="28">
        <f t="shared" si="21"/>
        <v>2.1615078281386244E-2</v>
      </c>
      <c r="N644" s="28">
        <f t="shared" si="22"/>
        <v>0.9783849217186138</v>
      </c>
      <c r="O644" s="29">
        <v>1</v>
      </c>
    </row>
    <row r="645" spans="12:15" x14ac:dyDescent="0.25">
      <c r="L645" s="28">
        <v>641</v>
      </c>
      <c r="M645" s="28">
        <f t="shared" ref="M645:M704" si="23">EXP(-($D$17*(L645^$D$18)))</f>
        <v>2.1434003605509178E-2</v>
      </c>
      <c r="N645" s="28">
        <f t="shared" si="22"/>
        <v>0.97856599639449082</v>
      </c>
      <c r="O645" s="29">
        <v>1</v>
      </c>
    </row>
    <row r="646" spans="12:15" x14ac:dyDescent="0.25">
      <c r="L646" s="28">
        <v>642</v>
      </c>
      <c r="M646" s="28">
        <f t="shared" si="23"/>
        <v>2.1254333188659626E-2</v>
      </c>
      <c r="N646" s="28">
        <f t="shared" si="22"/>
        <v>0.97874566681134034</v>
      </c>
      <c r="O646" s="29">
        <v>1</v>
      </c>
    </row>
    <row r="647" spans="12:15" x14ac:dyDescent="0.25">
      <c r="L647" s="28">
        <v>643</v>
      </c>
      <c r="M647" s="28">
        <f t="shared" si="23"/>
        <v>2.1076057259920972E-2</v>
      </c>
      <c r="N647" s="28">
        <f t="shared" si="22"/>
        <v>0.97892394274007899</v>
      </c>
      <c r="O647" s="29">
        <v>1</v>
      </c>
    </row>
    <row r="648" spans="12:15" x14ac:dyDescent="0.25">
      <c r="L648" s="28">
        <v>644</v>
      </c>
      <c r="M648" s="28">
        <f t="shared" si="23"/>
        <v>2.0899166105359288E-2</v>
      </c>
      <c r="N648" s="28">
        <f t="shared" si="22"/>
        <v>0.97910083389464075</v>
      </c>
      <c r="O648" s="29">
        <v>1</v>
      </c>
    </row>
    <row r="649" spans="12:15" x14ac:dyDescent="0.25">
      <c r="L649" s="28">
        <v>645</v>
      </c>
      <c r="M649" s="28">
        <f t="shared" si="23"/>
        <v>2.0723650067801851E-2</v>
      </c>
      <c r="N649" s="28">
        <f t="shared" si="22"/>
        <v>0.97927634993219814</v>
      </c>
      <c r="O649" s="29">
        <v>1</v>
      </c>
    </row>
    <row r="650" spans="12:15" x14ac:dyDescent="0.25">
      <c r="L650" s="28">
        <v>646</v>
      </c>
      <c r="M650" s="28">
        <f t="shared" si="23"/>
        <v>2.0549499546613552E-2</v>
      </c>
      <c r="N650" s="28">
        <f t="shared" si="22"/>
        <v>0.97945050045338644</v>
      </c>
      <c r="O650" s="29">
        <v>1</v>
      </c>
    </row>
    <row r="651" spans="12:15" x14ac:dyDescent="0.25">
      <c r="L651" s="28">
        <v>647</v>
      </c>
      <c r="M651" s="28">
        <f t="shared" si="23"/>
        <v>2.0376704997473797E-2</v>
      </c>
      <c r="N651" s="28">
        <f t="shared" si="22"/>
        <v>0.97962329500252621</v>
      </c>
      <c r="O651" s="29">
        <v>1</v>
      </c>
    </row>
    <row r="652" spans="12:15" x14ac:dyDescent="0.25">
      <c r="L652" s="28">
        <v>648</v>
      </c>
      <c r="M652" s="28">
        <f t="shared" si="23"/>
        <v>2.0205256932152672E-2</v>
      </c>
      <c r="N652" s="28">
        <f t="shared" si="22"/>
        <v>0.97979474306784731</v>
      </c>
      <c r="O652" s="29">
        <v>1</v>
      </c>
    </row>
    <row r="653" spans="12:15" x14ac:dyDescent="0.25">
      <c r="L653" s="28">
        <v>649</v>
      </c>
      <c r="M653" s="28">
        <f t="shared" si="23"/>
        <v>2.0035145918287364E-2</v>
      </c>
      <c r="N653" s="28">
        <f t="shared" si="22"/>
        <v>0.97996485408171263</v>
      </c>
      <c r="O653" s="29">
        <v>1</v>
      </c>
    </row>
    <row r="654" spans="12:15" x14ac:dyDescent="0.25">
      <c r="L654" s="28">
        <v>650</v>
      </c>
      <c r="M654" s="28">
        <f t="shared" si="23"/>
        <v>1.9866362579157981E-2</v>
      </c>
      <c r="N654" s="28">
        <f t="shared" si="22"/>
        <v>0.98013363742084203</v>
      </c>
      <c r="O654" s="29">
        <v>1</v>
      </c>
    </row>
    <row r="655" spans="12:15" x14ac:dyDescent="0.25">
      <c r="L655" s="28">
        <v>651</v>
      </c>
      <c r="M655" s="28">
        <f t="shared" si="23"/>
        <v>1.9698897593463039E-2</v>
      </c>
      <c r="N655" s="28">
        <f t="shared" si="22"/>
        <v>0.98030110240653701</v>
      </c>
      <c r="O655" s="29">
        <v>1</v>
      </c>
    </row>
    <row r="656" spans="12:15" x14ac:dyDescent="0.25">
      <c r="L656" s="28">
        <v>652</v>
      </c>
      <c r="M656" s="28">
        <f t="shared" si="23"/>
        <v>1.9532741695095151E-2</v>
      </c>
      <c r="N656" s="28">
        <f t="shared" si="22"/>
        <v>0.98046725830490489</v>
      </c>
      <c r="O656" s="29">
        <v>1</v>
      </c>
    </row>
    <row r="657" spans="12:15" x14ac:dyDescent="0.25">
      <c r="L657" s="28">
        <v>653</v>
      </c>
      <c r="M657" s="28">
        <f t="shared" si="23"/>
        <v>1.9367885672916398E-2</v>
      </c>
      <c r="N657" s="28">
        <f t="shared" si="22"/>
        <v>0.98063211432708364</v>
      </c>
      <c r="O657" s="29">
        <v>1</v>
      </c>
    </row>
    <row r="658" spans="12:15" x14ac:dyDescent="0.25">
      <c r="L658" s="28">
        <v>654</v>
      </c>
      <c r="M658" s="28">
        <f t="shared" si="23"/>
        <v>1.9204320370532688E-2</v>
      </c>
      <c r="N658" s="28">
        <f t="shared" si="22"/>
        <v>0.98079567962946734</v>
      </c>
      <c r="O658" s="29">
        <v>1</v>
      </c>
    </row>
    <row r="659" spans="12:15" x14ac:dyDescent="0.25">
      <c r="L659" s="28">
        <v>655</v>
      </c>
      <c r="M659" s="28">
        <f t="shared" si="23"/>
        <v>1.9042036686069498E-2</v>
      </c>
      <c r="N659" s="28">
        <f t="shared" si="22"/>
        <v>0.98095796331393048</v>
      </c>
      <c r="O659" s="29">
        <v>1</v>
      </c>
    </row>
    <row r="660" spans="12:15" x14ac:dyDescent="0.25">
      <c r="L660" s="28">
        <v>656</v>
      </c>
      <c r="M660" s="28">
        <f t="shared" si="23"/>
        <v>1.8881025571946396E-2</v>
      </c>
      <c r="N660" s="28">
        <f t="shared" si="22"/>
        <v>0.98111897442805363</v>
      </c>
      <c r="O660" s="29">
        <v>1</v>
      </c>
    </row>
    <row r="661" spans="12:15" x14ac:dyDescent="0.25">
      <c r="L661" s="28">
        <v>657</v>
      </c>
      <c r="M661" s="28">
        <f t="shared" si="23"/>
        <v>1.8721278034651075E-2</v>
      </c>
      <c r="N661" s="28">
        <f t="shared" ref="N661:N704" si="24">1-M661</f>
        <v>0.98127872196534893</v>
      </c>
      <c r="O661" s="29">
        <v>1</v>
      </c>
    </row>
    <row r="662" spans="12:15" x14ac:dyDescent="0.25">
      <c r="L662" s="28">
        <v>658</v>
      </c>
      <c r="M662" s="28">
        <f t="shared" si="23"/>
        <v>1.8562785134514745E-2</v>
      </c>
      <c r="N662" s="28">
        <f t="shared" si="24"/>
        <v>0.9814372148654853</v>
      </c>
      <c r="O662" s="29">
        <v>1</v>
      </c>
    </row>
    <row r="663" spans="12:15" x14ac:dyDescent="0.25">
      <c r="L663" s="28">
        <v>659</v>
      </c>
      <c r="M663" s="28">
        <f t="shared" si="23"/>
        <v>1.840553798548597E-2</v>
      </c>
      <c r="N663" s="28">
        <f t="shared" si="24"/>
        <v>0.98159446201451406</v>
      </c>
      <c r="O663" s="29">
        <v>1</v>
      </c>
    </row>
    <row r="664" spans="12:15" x14ac:dyDescent="0.25">
      <c r="L664" s="28">
        <v>660</v>
      </c>
      <c r="M664" s="28">
        <f t="shared" si="23"/>
        <v>1.8249527754904994E-2</v>
      </c>
      <c r="N664" s="28">
        <f t="shared" si="24"/>
        <v>0.98175047224509504</v>
      </c>
      <c r="O664" s="29">
        <v>1</v>
      </c>
    </row>
    <row r="665" spans="12:15" x14ac:dyDescent="0.25">
      <c r="L665" s="28">
        <v>661</v>
      </c>
      <c r="M665" s="28">
        <f t="shared" si="23"/>
        <v>1.8094745663278244E-2</v>
      </c>
      <c r="N665" s="28">
        <f t="shared" si="24"/>
        <v>0.98190525433672171</v>
      </c>
      <c r="O665" s="29">
        <v>1</v>
      </c>
    </row>
    <row r="666" spans="12:15" x14ac:dyDescent="0.25">
      <c r="L666" s="28">
        <v>662</v>
      </c>
      <c r="M666" s="28">
        <f t="shared" si="23"/>
        <v>1.7941182984052097E-2</v>
      </c>
      <c r="N666" s="28">
        <f t="shared" si="24"/>
        <v>0.98205881701594788</v>
      </c>
      <c r="O666" s="29">
        <v>1</v>
      </c>
    </row>
    <row r="667" spans="12:15" x14ac:dyDescent="0.25">
      <c r="L667" s="28">
        <v>663</v>
      </c>
      <c r="M667" s="28">
        <f t="shared" si="23"/>
        <v>1.7788831043387663E-2</v>
      </c>
      <c r="N667" s="28">
        <f t="shared" si="24"/>
        <v>0.98221116895661231</v>
      </c>
      <c r="O667" s="29">
        <v>1</v>
      </c>
    </row>
    <row r="668" spans="12:15" x14ac:dyDescent="0.25">
      <c r="L668" s="28">
        <v>664</v>
      </c>
      <c r="M668" s="28">
        <f t="shared" si="23"/>
        <v>1.7637681219933778E-2</v>
      </c>
      <c r="N668" s="28">
        <f t="shared" si="24"/>
        <v>0.98236231878006619</v>
      </c>
      <c r="O668" s="29">
        <v>1</v>
      </c>
    </row>
    <row r="669" spans="12:15" x14ac:dyDescent="0.25">
      <c r="L669" s="28">
        <v>665</v>
      </c>
      <c r="M669" s="28">
        <f t="shared" si="23"/>
        <v>1.7487724944602202E-2</v>
      </c>
      <c r="N669" s="28">
        <f t="shared" si="24"/>
        <v>0.98251227505539784</v>
      </c>
      <c r="O669" s="29">
        <v>1</v>
      </c>
    </row>
    <row r="670" spans="12:15" x14ac:dyDescent="0.25">
      <c r="L670" s="28">
        <v>666</v>
      </c>
      <c r="M670" s="28">
        <f t="shared" si="23"/>
        <v>1.7338953700341199E-2</v>
      </c>
      <c r="N670" s="28">
        <f t="shared" si="24"/>
        <v>0.98266104629965878</v>
      </c>
      <c r="O670" s="29">
        <v>1</v>
      </c>
    </row>
    <row r="671" spans="12:15" x14ac:dyDescent="0.25">
      <c r="L671" s="28">
        <v>667</v>
      </c>
      <c r="M671" s="28">
        <f t="shared" si="23"/>
        <v>1.719135902190929E-2</v>
      </c>
      <c r="N671" s="28">
        <f t="shared" si="24"/>
        <v>0.98280864097809073</v>
      </c>
      <c r="O671" s="29">
        <v>1</v>
      </c>
    </row>
    <row r="672" spans="12:15" x14ac:dyDescent="0.25">
      <c r="L672" s="28">
        <v>668</v>
      </c>
      <c r="M672" s="28">
        <f t="shared" si="23"/>
        <v>1.7044932495650075E-2</v>
      </c>
      <c r="N672" s="28">
        <f t="shared" si="24"/>
        <v>0.98295506750434991</v>
      </c>
      <c r="O672" s="29">
        <v>1</v>
      </c>
    </row>
    <row r="673" spans="12:15" x14ac:dyDescent="0.25">
      <c r="L673" s="28">
        <v>669</v>
      </c>
      <c r="M673" s="28">
        <f t="shared" si="23"/>
        <v>1.6899665759265638E-2</v>
      </c>
      <c r="N673" s="28">
        <f t="shared" si="24"/>
        <v>0.9831003342407344</v>
      </c>
      <c r="O673" s="29">
        <v>1</v>
      </c>
    </row>
    <row r="674" spans="12:15" x14ac:dyDescent="0.25">
      <c r="L674" s="28">
        <v>670</v>
      </c>
      <c r="M674" s="28">
        <f t="shared" si="23"/>
        <v>1.6755550501591394E-2</v>
      </c>
      <c r="N674" s="28">
        <f t="shared" si="24"/>
        <v>0.98324444949840861</v>
      </c>
      <c r="O674" s="29">
        <v>1</v>
      </c>
    </row>
    <row r="675" spans="12:15" x14ac:dyDescent="0.25">
      <c r="L675" s="28">
        <v>671</v>
      </c>
      <c r="M675" s="28">
        <f t="shared" si="23"/>
        <v>1.6612578462369573E-2</v>
      </c>
      <c r="N675" s="28">
        <f t="shared" si="24"/>
        <v>0.98338742153763048</v>
      </c>
      <c r="O675" s="29">
        <v>1</v>
      </c>
    </row>
    <row r="676" spans="12:15" x14ac:dyDescent="0.25">
      <c r="L676" s="28">
        <v>672</v>
      </c>
      <c r="M676" s="28">
        <f t="shared" si="23"/>
        <v>1.647074143202425E-2</v>
      </c>
      <c r="N676" s="28">
        <f t="shared" si="24"/>
        <v>0.98352925856797579</v>
      </c>
      <c r="O676" s="29">
        <v>1</v>
      </c>
    </row>
    <row r="677" spans="12:15" x14ac:dyDescent="0.25">
      <c r="L677" s="28">
        <v>673</v>
      </c>
      <c r="M677" s="28">
        <f t="shared" si="23"/>
        <v>1.6330031251435607E-2</v>
      </c>
      <c r="N677" s="28">
        <f t="shared" si="24"/>
        <v>0.98366996874856438</v>
      </c>
      <c r="O677" s="29">
        <v>1</v>
      </c>
    </row>
    <row r="678" spans="12:15" x14ac:dyDescent="0.25">
      <c r="L678" s="28">
        <v>674</v>
      </c>
      <c r="M678" s="28">
        <f t="shared" si="23"/>
        <v>1.6190439811713767E-2</v>
      </c>
      <c r="N678" s="28">
        <f t="shared" si="24"/>
        <v>0.98380956018828625</v>
      </c>
      <c r="O678" s="29">
        <v>1</v>
      </c>
    </row>
    <row r="679" spans="12:15" x14ac:dyDescent="0.25">
      <c r="L679" s="28">
        <v>675</v>
      </c>
      <c r="M679" s="28">
        <f t="shared" si="23"/>
        <v>1.605195905397443E-2</v>
      </c>
      <c r="N679" s="28">
        <f t="shared" si="24"/>
        <v>0.98394804094602561</v>
      </c>
      <c r="O679" s="29">
        <v>1</v>
      </c>
    </row>
    <row r="680" spans="12:15" x14ac:dyDescent="0.25">
      <c r="L680" s="28">
        <v>676</v>
      </c>
      <c r="M680" s="28">
        <f t="shared" si="23"/>
        <v>1.5914580969112951E-2</v>
      </c>
      <c r="N680" s="28">
        <f t="shared" si="24"/>
        <v>0.98408541903088709</v>
      </c>
      <c r="O680" s="29">
        <v>1</v>
      </c>
    </row>
    <row r="681" spans="12:15" x14ac:dyDescent="0.25">
      <c r="L681" s="28">
        <v>677</v>
      </c>
      <c r="M681" s="28">
        <f t="shared" si="23"/>
        <v>1.5778297597579309E-2</v>
      </c>
      <c r="N681" s="28">
        <f t="shared" si="24"/>
        <v>0.98422170240242068</v>
      </c>
      <c r="O681" s="29">
        <v>1</v>
      </c>
    </row>
    <row r="682" spans="12:15" x14ac:dyDescent="0.25">
      <c r="L682" s="28">
        <v>678</v>
      </c>
      <c r="M682" s="28">
        <f t="shared" si="23"/>
        <v>1.564310102915329E-2</v>
      </c>
      <c r="N682" s="28">
        <f t="shared" si="24"/>
        <v>0.98435689897084666</v>
      </c>
      <c r="O682" s="29">
        <v>1</v>
      </c>
    </row>
    <row r="683" spans="12:15" x14ac:dyDescent="0.25">
      <c r="L683" s="28">
        <v>679</v>
      </c>
      <c r="M683" s="28">
        <f t="shared" si="23"/>
        <v>1.5508983402719471E-2</v>
      </c>
      <c r="N683" s="28">
        <f t="shared" si="24"/>
        <v>0.98449101659728055</v>
      </c>
      <c r="O683" s="29">
        <v>1</v>
      </c>
    </row>
    <row r="684" spans="12:15" x14ac:dyDescent="0.25">
      <c r="L684" s="28">
        <v>680</v>
      </c>
      <c r="M684" s="28">
        <f t="shared" si="23"/>
        <v>1.5375936906042838E-2</v>
      </c>
      <c r="N684" s="28">
        <f t="shared" si="24"/>
        <v>0.98462406309395711</v>
      </c>
      <c r="O684" s="29">
        <v>1</v>
      </c>
    </row>
    <row r="685" spans="12:15" x14ac:dyDescent="0.25">
      <c r="L685" s="28">
        <v>681</v>
      </c>
      <c r="M685" s="28">
        <f t="shared" si="23"/>
        <v>1.524395377554413E-2</v>
      </c>
      <c r="N685" s="28">
        <f t="shared" si="24"/>
        <v>0.98475604622445589</v>
      </c>
      <c r="O685" s="29">
        <v>1</v>
      </c>
    </row>
    <row r="686" spans="12:15" x14ac:dyDescent="0.25">
      <c r="L686" s="28">
        <v>682</v>
      </c>
      <c r="M686" s="28">
        <f t="shared" si="23"/>
        <v>1.5113026296075308E-2</v>
      </c>
      <c r="N686" s="28">
        <f t="shared" si="24"/>
        <v>0.98488697370392464</v>
      </c>
      <c r="O686" s="29">
        <v>1</v>
      </c>
    </row>
    <row r="687" spans="12:15" x14ac:dyDescent="0.25">
      <c r="L687" s="28">
        <v>683</v>
      </c>
      <c r="M687" s="28">
        <f t="shared" si="23"/>
        <v>1.4983146800696432E-2</v>
      </c>
      <c r="N687" s="28">
        <f t="shared" si="24"/>
        <v>0.98501685319930354</v>
      </c>
      <c r="O687" s="29">
        <v>1</v>
      </c>
    </row>
    <row r="688" spans="12:15" x14ac:dyDescent="0.25">
      <c r="L688" s="28">
        <v>684</v>
      </c>
      <c r="M688" s="28">
        <f t="shared" si="23"/>
        <v>1.4854307670450543E-2</v>
      </c>
      <c r="N688" s="28">
        <f t="shared" si="24"/>
        <v>0.98514569232954941</v>
      </c>
      <c r="O688" s="29">
        <v>1</v>
      </c>
    </row>
    <row r="689" spans="12:15" x14ac:dyDescent="0.25">
      <c r="L689" s="28">
        <v>685</v>
      </c>
      <c r="M689" s="28">
        <f t="shared" si="23"/>
        <v>1.4726501334140826E-2</v>
      </c>
      <c r="N689" s="28">
        <f t="shared" si="24"/>
        <v>0.98527349866585923</v>
      </c>
      <c r="O689" s="29">
        <v>1</v>
      </c>
    </row>
    <row r="690" spans="12:15" x14ac:dyDescent="0.25">
      <c r="L690" s="28">
        <v>686</v>
      </c>
      <c r="M690" s="28">
        <f t="shared" si="23"/>
        <v>1.4599720268107253E-2</v>
      </c>
      <c r="N690" s="28">
        <f t="shared" si="24"/>
        <v>0.9854002797318927</v>
      </c>
      <c r="O690" s="29">
        <v>1</v>
      </c>
    </row>
    <row r="691" spans="12:15" x14ac:dyDescent="0.25">
      <c r="L691" s="28">
        <v>687</v>
      </c>
      <c r="M691" s="28">
        <f t="shared" si="23"/>
        <v>1.4473956996002922E-2</v>
      </c>
      <c r="N691" s="28">
        <f t="shared" si="24"/>
        <v>0.98552604300399704</v>
      </c>
      <c r="O691" s="29">
        <v>1</v>
      </c>
    </row>
    <row r="692" spans="12:15" x14ac:dyDescent="0.25">
      <c r="L692" s="28">
        <v>688</v>
      </c>
      <c r="M692" s="28">
        <f t="shared" si="23"/>
        <v>1.4349204088571542E-2</v>
      </c>
      <c r="N692" s="28">
        <f t="shared" si="24"/>
        <v>0.98565079591142846</v>
      </c>
      <c r="O692" s="29">
        <v>1</v>
      </c>
    </row>
    <row r="693" spans="12:15" x14ac:dyDescent="0.25">
      <c r="L693" s="28">
        <v>689</v>
      </c>
      <c r="M693" s="28">
        <f t="shared" si="23"/>
        <v>1.422545416342496E-2</v>
      </c>
      <c r="N693" s="28">
        <f t="shared" si="24"/>
        <v>0.98577454583657509</v>
      </c>
      <c r="O693" s="29">
        <v>1</v>
      </c>
    </row>
    <row r="694" spans="12:15" x14ac:dyDescent="0.25">
      <c r="L694" s="28">
        <v>690</v>
      </c>
      <c r="M694" s="28">
        <f t="shared" si="23"/>
        <v>1.4102699884820519E-2</v>
      </c>
      <c r="N694" s="28">
        <f t="shared" si="24"/>
        <v>0.98589730011517951</v>
      </c>
      <c r="O694" s="29">
        <v>1</v>
      </c>
    </row>
    <row r="695" spans="12:15" x14ac:dyDescent="0.25">
      <c r="L695" s="28">
        <v>691</v>
      </c>
      <c r="M695" s="28">
        <f t="shared" si="23"/>
        <v>1.398093396343853E-2</v>
      </c>
      <c r="N695" s="28">
        <f t="shared" si="24"/>
        <v>0.98601906603656142</v>
      </c>
      <c r="O695" s="29">
        <v>1</v>
      </c>
    </row>
    <row r="696" spans="12:15" x14ac:dyDescent="0.25">
      <c r="L696" s="28">
        <v>692</v>
      </c>
      <c r="M696" s="28">
        <f t="shared" si="23"/>
        <v>1.3860149156161882E-2</v>
      </c>
      <c r="N696" s="28">
        <f t="shared" si="24"/>
        <v>0.98613985084383815</v>
      </c>
      <c r="O696" s="29">
        <v>1</v>
      </c>
    </row>
    <row r="697" spans="12:15" x14ac:dyDescent="0.25">
      <c r="L697" s="28">
        <v>693</v>
      </c>
      <c r="M697" s="28">
        <f t="shared" si="23"/>
        <v>1.3740338265853162E-2</v>
      </c>
      <c r="N697" s="28">
        <f t="shared" si="24"/>
        <v>0.98625966173414681</v>
      </c>
      <c r="O697" s="29">
        <v>1</v>
      </c>
    </row>
    <row r="698" spans="12:15" x14ac:dyDescent="0.25">
      <c r="L698" s="28">
        <v>694</v>
      </c>
      <c r="M698" s="28">
        <f t="shared" si="23"/>
        <v>1.3621494141134116E-2</v>
      </c>
      <c r="N698" s="28">
        <f t="shared" si="24"/>
        <v>0.98637850585886588</v>
      </c>
      <c r="O698" s="29">
        <v>1</v>
      </c>
    </row>
    <row r="699" spans="12:15" x14ac:dyDescent="0.25">
      <c r="L699" s="28">
        <v>695</v>
      </c>
      <c r="M699" s="28">
        <f t="shared" si="23"/>
        <v>1.3503609676165165E-2</v>
      </c>
      <c r="N699" s="28">
        <f t="shared" si="24"/>
        <v>0.98649639032383485</v>
      </c>
      <c r="O699" s="29">
        <v>1</v>
      </c>
    </row>
    <row r="700" spans="12:15" x14ac:dyDescent="0.25">
      <c r="L700" s="28">
        <v>696</v>
      </c>
      <c r="M700" s="28">
        <f t="shared" si="23"/>
        <v>1.3386677810423906E-2</v>
      </c>
      <c r="N700" s="28">
        <f t="shared" si="24"/>
        <v>0.98661332218957609</v>
      </c>
      <c r="O700" s="29">
        <v>1</v>
      </c>
    </row>
    <row r="701" spans="12:15" x14ac:dyDescent="0.25">
      <c r="L701" s="28">
        <v>697</v>
      </c>
      <c r="M701" s="28">
        <f t="shared" si="23"/>
        <v>1.3270691528486221E-2</v>
      </c>
      <c r="N701" s="28">
        <f t="shared" si="24"/>
        <v>0.98672930847151374</v>
      </c>
      <c r="O701" s="29">
        <v>1</v>
      </c>
    </row>
    <row r="702" spans="12:15" x14ac:dyDescent="0.25">
      <c r="L702" s="28">
        <v>698</v>
      </c>
      <c r="M702" s="28">
        <f t="shared" si="23"/>
        <v>1.3155643859805395E-2</v>
      </c>
      <c r="N702" s="28">
        <f t="shared" si="24"/>
        <v>0.98684435614019461</v>
      </c>
      <c r="O702" s="29">
        <v>1</v>
      </c>
    </row>
    <row r="703" spans="12:15" x14ac:dyDescent="0.25">
      <c r="L703" s="28">
        <v>699</v>
      </c>
      <c r="M703" s="28">
        <f t="shared" si="23"/>
        <v>1.3041527878493348E-2</v>
      </c>
      <c r="N703" s="28">
        <f t="shared" si="24"/>
        <v>0.98695847212150667</v>
      </c>
      <c r="O703" s="29">
        <v>1</v>
      </c>
    </row>
    <row r="704" spans="12:15" x14ac:dyDescent="0.25">
      <c r="L704" s="28">
        <v>700</v>
      </c>
      <c r="M704" s="28">
        <f t="shared" si="23"/>
        <v>1.2928336703101083E-2</v>
      </c>
      <c r="N704" s="28">
        <f t="shared" si="24"/>
        <v>0.98707166329689888</v>
      </c>
      <c r="O704" s="29">
        <v>1</v>
      </c>
    </row>
  </sheetData>
  <mergeCells count="9">
    <mergeCell ref="A3:A4"/>
    <mergeCell ref="J3:J4"/>
    <mergeCell ref="B2:I2"/>
    <mergeCell ref="B3:B4"/>
    <mergeCell ref="C3:C4"/>
    <mergeCell ref="D3:D4"/>
    <mergeCell ref="F3:G4"/>
    <mergeCell ref="H3:H4"/>
    <mergeCell ref="I3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05"/>
  <sheetViews>
    <sheetView tabSelected="1" zoomScale="86" zoomScaleNormal="86" workbookViewId="0">
      <selection activeCell="H22" sqref="H22"/>
    </sheetView>
  </sheetViews>
  <sheetFormatPr defaultRowHeight="15.75" x14ac:dyDescent="0.25"/>
  <cols>
    <col min="1" max="1" width="9.140625" style="4"/>
    <col min="2" max="2" width="16.42578125" style="4" customWidth="1"/>
    <col min="3" max="6" width="14" style="4" bestFit="1" customWidth="1"/>
    <col min="7" max="7" width="11.85546875" style="4" bestFit="1" customWidth="1"/>
    <col min="8" max="10" width="9.140625" style="4"/>
    <col min="11" max="12" width="10.28515625" style="4" bestFit="1" customWidth="1"/>
    <col min="13" max="13" width="9.140625" style="4"/>
    <col min="14" max="15" width="9.140625" style="29"/>
    <col min="16" max="17" width="9.140625" style="4"/>
    <col min="18" max="19" width="9.140625" style="29"/>
    <col min="20" max="21" width="9.140625" style="4"/>
    <col min="22" max="23" width="9.140625" style="29"/>
    <col min="24" max="16384" width="9.140625" style="4"/>
  </cols>
  <sheetData>
    <row r="2" spans="2:26" x14ac:dyDescent="0.25">
      <c r="B2" s="46" t="s">
        <v>35</v>
      </c>
      <c r="C2" s="46"/>
      <c r="D2" s="46"/>
      <c r="E2" s="46"/>
      <c r="F2" s="46"/>
      <c r="G2" s="46"/>
      <c r="H2" s="46"/>
      <c r="I2" s="46"/>
      <c r="J2" s="16"/>
      <c r="L2" s="51" t="s">
        <v>50</v>
      </c>
      <c r="M2" s="51"/>
      <c r="P2" s="51" t="s">
        <v>51</v>
      </c>
      <c r="Q2" s="51"/>
      <c r="T2" s="51" t="s">
        <v>52</v>
      </c>
      <c r="U2" s="51"/>
      <c r="X2" s="51" t="s">
        <v>53</v>
      </c>
      <c r="Y2" s="51"/>
    </row>
    <row r="3" spans="2:26" x14ac:dyDescent="0.25">
      <c r="B3" s="46" t="s">
        <v>36</v>
      </c>
      <c r="C3" s="46" t="s">
        <v>37</v>
      </c>
      <c r="D3" s="46" t="s">
        <v>38</v>
      </c>
      <c r="E3" s="10" t="s">
        <v>39</v>
      </c>
      <c r="F3" s="46" t="s">
        <v>41</v>
      </c>
      <c r="G3" s="46"/>
      <c r="H3" s="46" t="s">
        <v>42</v>
      </c>
      <c r="I3" s="46" t="s">
        <v>43</v>
      </c>
      <c r="J3" s="16"/>
      <c r="L3" s="4" t="s">
        <v>12</v>
      </c>
      <c r="M3" s="4" t="s">
        <v>13</v>
      </c>
      <c r="P3" s="4" t="s">
        <v>12</v>
      </c>
      <c r="Q3" s="4" t="s">
        <v>13</v>
      </c>
      <c r="T3" s="4" t="s">
        <v>12</v>
      </c>
      <c r="U3" s="4" t="s">
        <v>13</v>
      </c>
      <c r="X3" s="4" t="s">
        <v>12</v>
      </c>
      <c r="Y3" s="4" t="s">
        <v>13</v>
      </c>
    </row>
    <row r="4" spans="2:26" x14ac:dyDescent="0.25">
      <c r="B4" s="46"/>
      <c r="C4" s="46"/>
      <c r="D4" s="46"/>
      <c r="E4" s="10" t="s">
        <v>40</v>
      </c>
      <c r="F4" s="46"/>
      <c r="G4" s="46"/>
      <c r="H4" s="46"/>
      <c r="I4" s="46"/>
      <c r="J4" s="16"/>
      <c r="K4" s="4">
        <v>0</v>
      </c>
      <c r="L4" s="4">
        <f>EXP(-($C$17*(K4^$C$18)))</f>
        <v>1</v>
      </c>
      <c r="M4" s="4">
        <f>1-L4</f>
        <v>0</v>
      </c>
      <c r="N4" s="29">
        <v>1</v>
      </c>
      <c r="P4" s="29">
        <f t="shared" ref="P4:P67" si="0">EXP(-($D$17*(K4^$D$18)))</f>
        <v>1</v>
      </c>
      <c r="Q4" s="4">
        <f t="shared" ref="Q4:Q59" si="1">1-P4</f>
        <v>0</v>
      </c>
      <c r="R4" s="29">
        <v>1</v>
      </c>
      <c r="T4" s="29">
        <f t="shared" ref="T4:T67" si="2">EXP(-($E$17*(K4^$E$18)))</f>
        <v>1</v>
      </c>
      <c r="U4" s="4">
        <f>1-T4</f>
        <v>0</v>
      </c>
      <c r="V4" s="29">
        <v>1</v>
      </c>
      <c r="X4" s="29">
        <f t="shared" ref="X4:X67" si="3">EXP(-($F$17*(K4^$F$18)))</f>
        <v>1</v>
      </c>
      <c r="Y4" s="4">
        <f t="shared" ref="Y4:Y67" si="4">1-X4</f>
        <v>0</v>
      </c>
      <c r="Z4" s="29">
        <v>1</v>
      </c>
    </row>
    <row r="5" spans="2:26" x14ac:dyDescent="0.25">
      <c r="B5" s="10" t="s">
        <v>0</v>
      </c>
      <c r="C5" s="10">
        <v>1</v>
      </c>
      <c r="D5" s="10">
        <v>3.7738</v>
      </c>
      <c r="E5" s="10">
        <v>0.35809999999999997</v>
      </c>
      <c r="F5" s="10">
        <v>3.0720000000000001</v>
      </c>
      <c r="G5" s="10">
        <v>4.4755000000000003</v>
      </c>
      <c r="H5" s="10">
        <v>111.08</v>
      </c>
      <c r="I5" s="10" t="s">
        <v>44</v>
      </c>
      <c r="J5" s="16"/>
      <c r="K5" s="4">
        <v>1</v>
      </c>
      <c r="L5" s="29">
        <f t="shared" ref="L5:L68" si="5">EXP(-($C$17*(K5^$C$18)))</f>
        <v>0.99926094940891597</v>
      </c>
      <c r="M5" s="29">
        <f t="shared" ref="M5:M68" si="6">1-L5</f>
        <v>7.3905059108403393E-4</v>
      </c>
      <c r="N5" s="29">
        <v>1</v>
      </c>
      <c r="P5" s="29">
        <f t="shared" si="0"/>
        <v>0.99932974691316501</v>
      </c>
      <c r="Q5" s="29">
        <f t="shared" si="1"/>
        <v>6.7025308683499318E-4</v>
      </c>
      <c r="R5" s="29">
        <v>1</v>
      </c>
      <c r="T5" s="29">
        <f t="shared" si="2"/>
        <v>0.99895203795435372</v>
      </c>
      <c r="U5" s="29">
        <f t="shared" ref="U5:U68" si="7">1-T5</f>
        <v>1.0479620456462779E-3</v>
      </c>
      <c r="V5" s="29">
        <v>1</v>
      </c>
      <c r="X5" s="29">
        <f t="shared" si="3"/>
        <v>0.99904957804881822</v>
      </c>
      <c r="Y5" s="4">
        <f t="shared" si="4"/>
        <v>9.5042195118177908E-4</v>
      </c>
      <c r="Z5" s="29">
        <v>1</v>
      </c>
    </row>
    <row r="6" spans="2:26" x14ac:dyDescent="0.25">
      <c r="B6" s="10" t="s">
        <v>4</v>
      </c>
      <c r="C6" s="10">
        <v>1</v>
      </c>
      <c r="D6" s="10">
        <v>0.2495</v>
      </c>
      <c r="E6" s="10">
        <v>0.13719999999999999</v>
      </c>
      <c r="F6" s="10">
        <v>-1.9400000000000001E-2</v>
      </c>
      <c r="G6" s="10">
        <v>0.51839999999999997</v>
      </c>
      <c r="H6" s="10">
        <v>3.31</v>
      </c>
      <c r="I6" s="10">
        <v>6.9000000000000006E-2</v>
      </c>
      <c r="J6" s="16"/>
      <c r="K6" s="4">
        <v>2</v>
      </c>
      <c r="L6" s="29">
        <f t="shared" si="5"/>
        <v>0.99805032336541666</v>
      </c>
      <c r="M6" s="29">
        <f t="shared" si="6"/>
        <v>1.9496766345833416E-3</v>
      </c>
      <c r="N6" s="29">
        <v>1</v>
      </c>
      <c r="P6" s="29">
        <f t="shared" si="0"/>
        <v>0.99823171711505776</v>
      </c>
      <c r="Q6" s="29">
        <f t="shared" si="1"/>
        <v>1.7682828849422405E-3</v>
      </c>
      <c r="R6" s="29">
        <v>1</v>
      </c>
      <c r="T6" s="29">
        <f t="shared" si="2"/>
        <v>0.99723608969589339</v>
      </c>
      <c r="U6" s="29">
        <f t="shared" si="7"/>
        <v>2.7639103041066093E-3</v>
      </c>
      <c r="V6" s="29">
        <v>1</v>
      </c>
      <c r="X6" s="29">
        <f t="shared" si="3"/>
        <v>0.99749314281869084</v>
      </c>
      <c r="Y6" s="4">
        <f t="shared" si="4"/>
        <v>2.5068571813091634E-3</v>
      </c>
      <c r="Z6" s="29">
        <v>1</v>
      </c>
    </row>
    <row r="7" spans="2:26" x14ac:dyDescent="0.25">
      <c r="B7" s="10" t="s">
        <v>5</v>
      </c>
      <c r="C7" s="10">
        <v>1</v>
      </c>
      <c r="D7" s="10">
        <v>4.7800000000000002E-2</v>
      </c>
      <c r="E7" s="10">
        <v>1.54E-2</v>
      </c>
      <c r="F7" s="10">
        <v>1.7600000000000001E-2</v>
      </c>
      <c r="G7" s="10">
        <v>7.7899999999999997E-2</v>
      </c>
      <c r="H7" s="10">
        <v>9.66</v>
      </c>
      <c r="I7" s="10">
        <v>1.9E-3</v>
      </c>
      <c r="J7" s="16"/>
      <c r="K7" s="4">
        <v>3</v>
      </c>
      <c r="L7" s="29">
        <f t="shared" si="5"/>
        <v>0.9965625951881899</v>
      </c>
      <c r="M7" s="29">
        <f t="shared" si="6"/>
        <v>3.4374048118100964E-3</v>
      </c>
      <c r="N7" s="29">
        <v>1</v>
      </c>
      <c r="P7" s="29">
        <f t="shared" si="0"/>
        <v>0.99688218763238645</v>
      </c>
      <c r="Q7" s="29">
        <f t="shared" si="1"/>
        <v>3.1178123676135483E-3</v>
      </c>
      <c r="R7" s="29">
        <v>1</v>
      </c>
      <c r="T7" s="29">
        <f t="shared" si="2"/>
        <v>0.99512856717992504</v>
      </c>
      <c r="U7" s="29">
        <f t="shared" si="7"/>
        <v>4.8714328200749613E-3</v>
      </c>
      <c r="V7" s="29">
        <v>1</v>
      </c>
      <c r="X7" s="29">
        <f t="shared" si="3"/>
        <v>0.99558119240010501</v>
      </c>
      <c r="Y7" s="4">
        <f t="shared" si="4"/>
        <v>4.4188075998949916E-3</v>
      </c>
      <c r="Z7" s="29">
        <v>1</v>
      </c>
    </row>
    <row r="8" spans="2:26" x14ac:dyDescent="0.25">
      <c r="B8" s="10" t="s">
        <v>10</v>
      </c>
      <c r="C8" s="10">
        <v>1</v>
      </c>
      <c r="D8" s="10">
        <v>-6.9800000000000001E-2</v>
      </c>
      <c r="E8" s="10">
        <v>2.01E-2</v>
      </c>
      <c r="F8" s="10">
        <v>-0.10920000000000001</v>
      </c>
      <c r="G8" s="10">
        <v>-3.04E-2</v>
      </c>
      <c r="H8" s="10">
        <v>12.08</v>
      </c>
      <c r="I8" s="10">
        <v>5.0000000000000001E-4</v>
      </c>
      <c r="J8" s="16"/>
      <c r="K8" s="4">
        <v>4</v>
      </c>
      <c r="L8" s="29">
        <f t="shared" si="5"/>
        <v>0.99486169675773894</v>
      </c>
      <c r="M8" s="29">
        <f t="shared" si="6"/>
        <v>5.1383032422610553E-3</v>
      </c>
      <c r="N8" s="29">
        <v>1</v>
      </c>
      <c r="P8" s="29">
        <f t="shared" si="0"/>
        <v>0.99533905991350202</v>
      </c>
      <c r="Q8" s="29">
        <f t="shared" si="1"/>
        <v>4.6609400864979778E-3</v>
      </c>
      <c r="R8" s="29">
        <v>1</v>
      </c>
      <c r="T8" s="29">
        <f t="shared" si="2"/>
        <v>0.99272067834503475</v>
      </c>
      <c r="U8" s="29">
        <f t="shared" si="7"/>
        <v>7.279321654965254E-3</v>
      </c>
      <c r="V8" s="29">
        <v>1</v>
      </c>
      <c r="X8" s="29">
        <f t="shared" si="3"/>
        <v>0.99339628720483075</v>
      </c>
      <c r="Y8" s="4">
        <f t="shared" si="4"/>
        <v>6.6037127951692476E-3</v>
      </c>
      <c r="Z8" s="29">
        <v>1</v>
      </c>
    </row>
    <row r="9" spans="2:26" x14ac:dyDescent="0.25">
      <c r="B9" s="10" t="s">
        <v>1</v>
      </c>
      <c r="C9" s="10">
        <v>1</v>
      </c>
      <c r="D9" s="10">
        <v>0.71409999999999996</v>
      </c>
      <c r="E9" s="10">
        <v>6.3700000000000007E-2</v>
      </c>
      <c r="F9" s="10">
        <v>0.59950000000000003</v>
      </c>
      <c r="G9" s="10">
        <v>0.85060000000000002</v>
      </c>
      <c r="H9" s="10"/>
      <c r="I9" s="10"/>
      <c r="J9" s="16"/>
      <c r="K9" s="4">
        <v>5</v>
      </c>
      <c r="L9" s="29">
        <f t="shared" si="5"/>
        <v>0.99298352283071911</v>
      </c>
      <c r="M9" s="29">
        <f t="shared" si="6"/>
        <v>7.016477169280888E-3</v>
      </c>
      <c r="N9" s="29">
        <v>1</v>
      </c>
      <c r="P9" s="29">
        <f t="shared" si="0"/>
        <v>0.99363481483157234</v>
      </c>
      <c r="Q9" s="29">
        <f t="shared" si="1"/>
        <v>6.3651851684276561E-3</v>
      </c>
      <c r="R9" s="29">
        <v>1</v>
      </c>
      <c r="T9" s="29">
        <f t="shared" si="2"/>
        <v>0.99006382769504819</v>
      </c>
      <c r="U9" s="29">
        <f t="shared" si="7"/>
        <v>9.9361723049518069E-3</v>
      </c>
      <c r="V9" s="29">
        <v>1</v>
      </c>
      <c r="X9" s="29">
        <f t="shared" si="3"/>
        <v>0.99098490262478278</v>
      </c>
      <c r="Y9" s="4">
        <f t="shared" si="4"/>
        <v>9.0150973752172181E-3</v>
      </c>
      <c r="Z9" s="29">
        <v>1</v>
      </c>
    </row>
    <row r="10" spans="2:26" x14ac:dyDescent="0.25">
      <c r="B10" s="10" t="s">
        <v>45</v>
      </c>
      <c r="C10" s="10">
        <v>1</v>
      </c>
      <c r="D10" s="10">
        <v>1.4004000000000001</v>
      </c>
      <c r="E10" s="31">
        <v>0.125</v>
      </c>
      <c r="F10" s="10">
        <v>1.1756</v>
      </c>
      <c r="G10" s="10">
        <v>1.6680999999999999</v>
      </c>
      <c r="H10" s="10"/>
      <c r="I10" s="10"/>
      <c r="J10" s="16"/>
      <c r="K10" s="4">
        <v>6</v>
      </c>
      <c r="L10" s="29">
        <f t="shared" si="5"/>
        <v>0.99095189662573024</v>
      </c>
      <c r="M10" s="29">
        <f t="shared" si="6"/>
        <v>9.0481033742697559E-3</v>
      </c>
      <c r="N10" s="29">
        <v>1</v>
      </c>
      <c r="P10" s="29">
        <f t="shared" si="0"/>
        <v>0.99179098995459136</v>
      </c>
      <c r="Q10" s="29">
        <f t="shared" si="1"/>
        <v>8.2090100454086379E-3</v>
      </c>
      <c r="R10" s="29">
        <v>1</v>
      </c>
      <c r="T10" s="29">
        <f t="shared" si="2"/>
        <v>0.98719226991416575</v>
      </c>
      <c r="U10" s="29">
        <f t="shared" si="7"/>
        <v>1.2807730085834246E-2</v>
      </c>
      <c r="V10" s="29">
        <v>1</v>
      </c>
      <c r="X10" s="29">
        <f t="shared" si="3"/>
        <v>0.9883779699457953</v>
      </c>
      <c r="Y10" s="4">
        <f t="shared" si="4"/>
        <v>1.1622030054204702E-2</v>
      </c>
      <c r="Z10" s="29">
        <v>1</v>
      </c>
    </row>
    <row r="11" spans="2:26" x14ac:dyDescent="0.25">
      <c r="K11" s="4">
        <v>7</v>
      </c>
      <c r="L11" s="29">
        <f t="shared" si="5"/>
        <v>0.98878413689304245</v>
      </c>
      <c r="M11" s="29">
        <f t="shared" si="6"/>
        <v>1.1215863106957547E-2</v>
      </c>
      <c r="N11" s="29">
        <v>1</v>
      </c>
      <c r="P11" s="29">
        <f t="shared" si="0"/>
        <v>0.9898232273480434</v>
      </c>
      <c r="Q11" s="29">
        <f t="shared" si="1"/>
        <v>1.01767726519566E-2</v>
      </c>
      <c r="R11" s="29">
        <v>1</v>
      </c>
      <c r="T11" s="29">
        <f t="shared" si="2"/>
        <v>0.98413101111218959</v>
      </c>
      <c r="U11" s="29">
        <f t="shared" si="7"/>
        <v>1.5868988887810409E-2</v>
      </c>
      <c r="V11" s="29">
        <v>1</v>
      </c>
      <c r="X11" s="29">
        <f t="shared" si="3"/>
        <v>0.98559804011137497</v>
      </c>
      <c r="Y11" s="4">
        <f t="shared" si="4"/>
        <v>1.4401959888625027E-2</v>
      </c>
      <c r="Z11" s="29">
        <v>1</v>
      </c>
    </row>
    <row r="12" spans="2:26" x14ac:dyDescent="0.25">
      <c r="B12" s="5" t="s">
        <v>49</v>
      </c>
      <c r="C12" s="5" t="s">
        <v>50</v>
      </c>
      <c r="D12" s="5" t="s">
        <v>51</v>
      </c>
      <c r="E12" s="5" t="s">
        <v>52</v>
      </c>
      <c r="F12" s="5" t="s">
        <v>53</v>
      </c>
      <c r="K12" s="4">
        <v>8</v>
      </c>
      <c r="L12" s="29">
        <f t="shared" si="5"/>
        <v>0.98649358864211123</v>
      </c>
      <c r="M12" s="29">
        <f t="shared" si="6"/>
        <v>1.350641135788877E-2</v>
      </c>
      <c r="N12" s="29">
        <v>1</v>
      </c>
      <c r="P12" s="29">
        <f t="shared" si="0"/>
        <v>0.98774356810588315</v>
      </c>
      <c r="Q12" s="29">
        <f t="shared" si="1"/>
        <v>1.2256431894116848E-2</v>
      </c>
      <c r="R12" s="29">
        <v>1</v>
      </c>
      <c r="T12" s="29">
        <f t="shared" si="2"/>
        <v>0.98089940164056022</v>
      </c>
      <c r="U12" s="29">
        <f t="shared" si="7"/>
        <v>1.910059835943978E-2</v>
      </c>
      <c r="V12" s="29">
        <v>1</v>
      </c>
      <c r="X12" s="29">
        <f t="shared" si="3"/>
        <v>0.98266254091040339</v>
      </c>
      <c r="Y12" s="4">
        <f t="shared" si="4"/>
        <v>1.7337459089596607E-2</v>
      </c>
      <c r="Z12" s="29">
        <v>1</v>
      </c>
    </row>
    <row r="13" spans="2:26" x14ac:dyDescent="0.25">
      <c r="B13" s="5" t="s">
        <v>54</v>
      </c>
      <c r="C13" s="5">
        <v>1</v>
      </c>
      <c r="D13" s="5">
        <v>1</v>
      </c>
      <c r="E13" s="5">
        <v>0</v>
      </c>
      <c r="F13" s="5">
        <v>0</v>
      </c>
      <c r="I13" s="21"/>
      <c r="J13" s="21"/>
      <c r="K13" s="4">
        <v>9</v>
      </c>
      <c r="L13" s="29">
        <f t="shared" si="5"/>
        <v>0.98409096181692468</v>
      </c>
      <c r="M13" s="29">
        <f t="shared" si="6"/>
        <v>1.5909038183075319E-2</v>
      </c>
      <c r="N13" s="29">
        <v>1</v>
      </c>
      <c r="P13" s="29">
        <f t="shared" si="0"/>
        <v>0.98556166600592843</v>
      </c>
      <c r="Q13" s="29">
        <f t="shared" si="1"/>
        <v>1.4438333994071573E-2</v>
      </c>
      <c r="R13" s="29">
        <v>1</v>
      </c>
      <c r="T13" s="29">
        <f t="shared" si="2"/>
        <v>0.9775130371314078</v>
      </c>
      <c r="U13" s="29">
        <f t="shared" si="7"/>
        <v>2.2486962868592197E-2</v>
      </c>
      <c r="V13" s="29">
        <v>1</v>
      </c>
      <c r="X13" s="29">
        <f t="shared" si="3"/>
        <v>0.97958550027050895</v>
      </c>
      <c r="Y13" s="4">
        <f t="shared" si="4"/>
        <v>2.0414499729491054E-2</v>
      </c>
      <c r="Z13" s="29">
        <v>1</v>
      </c>
    </row>
    <row r="14" spans="2:26" x14ac:dyDescent="0.25">
      <c r="B14" s="5" t="s">
        <v>55</v>
      </c>
      <c r="C14" s="5">
        <v>25</v>
      </c>
      <c r="D14" s="5">
        <v>25</v>
      </c>
      <c r="E14" s="5">
        <v>25</v>
      </c>
      <c r="F14" s="5">
        <v>25</v>
      </c>
      <c r="I14" s="21"/>
      <c r="J14" s="21"/>
      <c r="K14" s="4">
        <v>10</v>
      </c>
      <c r="L14" s="29">
        <f t="shared" si="5"/>
        <v>0.98158511425142392</v>
      </c>
      <c r="M14" s="29">
        <f t="shared" si="6"/>
        <v>1.8414885748576082E-2</v>
      </c>
      <c r="N14" s="29">
        <v>1</v>
      </c>
      <c r="P14" s="29">
        <f t="shared" si="0"/>
        <v>0.98328549729600667</v>
      </c>
      <c r="Q14" s="29">
        <f t="shared" si="1"/>
        <v>1.6714502703993328E-2</v>
      </c>
      <c r="R14" s="29">
        <v>1</v>
      </c>
      <c r="T14" s="29">
        <f t="shared" si="2"/>
        <v>0.97398487070184714</v>
      </c>
      <c r="U14" s="29">
        <f t="shared" si="7"/>
        <v>2.6015129298152861E-2</v>
      </c>
      <c r="V14" s="29">
        <v>1</v>
      </c>
      <c r="X14" s="29">
        <f t="shared" si="3"/>
        <v>0.97637855437595966</v>
      </c>
      <c r="Y14" s="4">
        <f t="shared" si="4"/>
        <v>2.3621445624040338E-2</v>
      </c>
      <c r="Z14" s="29">
        <v>1</v>
      </c>
    </row>
    <row r="15" spans="2:26" x14ac:dyDescent="0.25">
      <c r="B15" s="5" t="s">
        <v>56</v>
      </c>
      <c r="C15" s="5">
        <v>1</v>
      </c>
      <c r="D15" s="5">
        <v>0</v>
      </c>
      <c r="E15" s="5">
        <v>1</v>
      </c>
      <c r="F15" s="5">
        <v>0</v>
      </c>
      <c r="I15" s="21"/>
      <c r="J15" s="21"/>
      <c r="K15" s="4">
        <v>11</v>
      </c>
      <c r="L15" s="29">
        <f t="shared" si="5"/>
        <v>0.97898354387898978</v>
      </c>
      <c r="M15" s="29">
        <f t="shared" si="6"/>
        <v>2.1016456121010219E-2</v>
      </c>
      <c r="N15" s="29">
        <v>1</v>
      </c>
      <c r="P15" s="29">
        <f t="shared" si="0"/>
        <v>0.98092180687347741</v>
      </c>
      <c r="Q15" s="29">
        <f t="shared" si="1"/>
        <v>1.9078193126522591E-2</v>
      </c>
      <c r="R15" s="29">
        <v>1</v>
      </c>
      <c r="T15" s="29">
        <f t="shared" si="2"/>
        <v>0.97032591236901855</v>
      </c>
      <c r="U15" s="29">
        <f t="shared" si="7"/>
        <v>2.9674087630981449E-2</v>
      </c>
      <c r="V15" s="29">
        <v>1</v>
      </c>
      <c r="X15" s="29">
        <f t="shared" si="3"/>
        <v>0.9730515815642472</v>
      </c>
      <c r="Y15" s="4">
        <f t="shared" si="4"/>
        <v>2.6948418435752797E-2</v>
      </c>
      <c r="Z15" s="29">
        <v>1</v>
      </c>
    </row>
    <row r="16" spans="2:26" x14ac:dyDescent="0.25">
      <c r="B16" s="5" t="s">
        <v>57</v>
      </c>
      <c r="C16" s="5">
        <f>SUMPRODUCT(C13:C15,$D$6:$D$8)</f>
        <v>1.3747</v>
      </c>
      <c r="D16" s="5">
        <f t="shared" ref="D16:F16" si="8">SUMPRODUCT(D13:D15,$D$6:$D$8)</f>
        <v>1.4445000000000001</v>
      </c>
      <c r="E16" s="5">
        <f t="shared" si="8"/>
        <v>1.1252</v>
      </c>
      <c r="F16" s="5">
        <f t="shared" si="8"/>
        <v>1.1950000000000001</v>
      </c>
      <c r="K16" s="4">
        <v>12</v>
      </c>
      <c r="L16" s="29">
        <f t="shared" si="5"/>
        <v>0.9762927155409179</v>
      </c>
      <c r="M16" s="29">
        <f t="shared" si="6"/>
        <v>2.3707284459082101E-2</v>
      </c>
      <c r="N16" s="29">
        <v>1</v>
      </c>
      <c r="P16" s="29">
        <f t="shared" si="0"/>
        <v>0.9784764045097204</v>
      </c>
      <c r="Q16" s="29">
        <f t="shared" si="1"/>
        <v>2.1523595490279601E-2</v>
      </c>
      <c r="R16" s="29">
        <v>1</v>
      </c>
      <c r="T16" s="29">
        <f t="shared" si="2"/>
        <v>0.96654569358859121</v>
      </c>
      <c r="U16" s="29">
        <f t="shared" si="7"/>
        <v>3.3454306411408785E-2</v>
      </c>
      <c r="V16" s="29">
        <v>1</v>
      </c>
      <c r="X16" s="29">
        <f t="shared" si="3"/>
        <v>0.96961312330448468</v>
      </c>
      <c r="Y16" s="4">
        <f t="shared" si="4"/>
        <v>3.0386876695515319E-2</v>
      </c>
      <c r="Z16" s="29">
        <v>1</v>
      </c>
    </row>
    <row r="17" spans="2:26" x14ac:dyDescent="0.25">
      <c r="B17" s="5" t="s">
        <v>15</v>
      </c>
      <c r="C17" s="19">
        <f>EXP(-(C16+$D$5)/$D$9)</f>
        <v>7.3932382360216982E-4</v>
      </c>
      <c r="D17" s="19">
        <f>EXP(-(D16+$D$5)/$D$9)</f>
        <v>6.7047780685363311E-4</v>
      </c>
      <c r="E17" s="19">
        <f t="shared" ref="E17:F17" si="9">EXP(-(E16+$D$5)/$D$9)</f>
        <v>1.0485115418051134E-3</v>
      </c>
      <c r="F17" s="19">
        <f t="shared" si="9"/>
        <v>9.5087388850125865E-4</v>
      </c>
      <c r="K17" s="4">
        <v>13</v>
      </c>
      <c r="L17" s="29">
        <f t="shared" si="5"/>
        <v>0.9735182874898729</v>
      </c>
      <c r="M17" s="29">
        <f t="shared" si="6"/>
        <v>2.6481712510127098E-2</v>
      </c>
      <c r="N17" s="29">
        <v>1</v>
      </c>
      <c r="P17" s="29">
        <f t="shared" si="0"/>
        <v>0.97595437014083353</v>
      </c>
      <c r="Q17" s="29">
        <f t="shared" si="1"/>
        <v>2.4045629859166473E-2</v>
      </c>
      <c r="R17" s="29">
        <v>1</v>
      </c>
      <c r="T17" s="29">
        <f t="shared" si="2"/>
        <v>0.96265258932684694</v>
      </c>
      <c r="U17" s="29">
        <f t="shared" si="7"/>
        <v>3.7347410673153059E-2</v>
      </c>
      <c r="V17" s="29">
        <v>1</v>
      </c>
      <c r="X17" s="29">
        <f t="shared" si="3"/>
        <v>0.96607067603656449</v>
      </c>
      <c r="Y17" s="4">
        <f t="shared" si="4"/>
        <v>3.3929323963435509E-2</v>
      </c>
      <c r="Z17" s="29">
        <v>1</v>
      </c>
    </row>
    <row r="18" spans="2:26" x14ac:dyDescent="0.25">
      <c r="B18" s="5" t="s">
        <v>16</v>
      </c>
      <c r="C18" s="20">
        <f>1/$D$9</f>
        <v>1.400364094664613</v>
      </c>
      <c r="D18" s="20">
        <f t="shared" ref="D18:F18" si="10">1/$D$9</f>
        <v>1.400364094664613</v>
      </c>
      <c r="E18" s="20">
        <f t="shared" si="10"/>
        <v>1.400364094664613</v>
      </c>
      <c r="F18" s="20">
        <f t="shared" si="10"/>
        <v>1.400364094664613</v>
      </c>
      <c r="K18" s="4">
        <v>14</v>
      </c>
      <c r="L18" s="29">
        <f t="shared" si="5"/>
        <v>0.97066527391034507</v>
      </c>
      <c r="M18" s="29">
        <f t="shared" si="6"/>
        <v>2.9334726089654928E-2</v>
      </c>
      <c r="N18" s="29">
        <v>1</v>
      </c>
      <c r="P18" s="29">
        <f t="shared" si="0"/>
        <v>0.97336020115586008</v>
      </c>
      <c r="Q18" s="29">
        <f t="shared" si="1"/>
        <v>2.6639798844139917E-2</v>
      </c>
      <c r="R18" s="29">
        <v>1</v>
      </c>
      <c r="T18" s="29">
        <f t="shared" si="2"/>
        <v>0.95865404923694175</v>
      </c>
      <c r="U18" s="29">
        <f t="shared" si="7"/>
        <v>4.1345950763058248E-2</v>
      </c>
      <c r="V18" s="29">
        <v>1</v>
      </c>
      <c r="X18" s="29">
        <f t="shared" si="3"/>
        <v>0.96243090062269288</v>
      </c>
      <c r="Y18" s="4">
        <f t="shared" si="4"/>
        <v>3.7569099377307125E-2</v>
      </c>
      <c r="Z18" s="29">
        <v>1</v>
      </c>
    </row>
    <row r="19" spans="2:26" x14ac:dyDescent="0.25">
      <c r="B19" s="5" t="s">
        <v>17</v>
      </c>
      <c r="C19" s="22">
        <f>(1/C17)^(1/C18)</f>
        <v>172.17303696984931</v>
      </c>
      <c r="D19" s="22">
        <f t="shared" ref="D19:F19" si="11">(1/D17)^(1/D18)</f>
        <v>184.62006303629335</v>
      </c>
      <c r="E19" s="22">
        <f t="shared" si="11"/>
        <v>134.15555702776436</v>
      </c>
      <c r="F19" s="22">
        <f t="shared" si="11"/>
        <v>143.85415876396607</v>
      </c>
      <c r="K19" s="4">
        <v>15</v>
      </c>
      <c r="L19" s="29">
        <f t="shared" si="5"/>
        <v>0.96773816491406706</v>
      </c>
      <c r="M19" s="29">
        <f t="shared" si="6"/>
        <v>3.2261835085932944E-2</v>
      </c>
      <c r="N19" s="29">
        <v>1</v>
      </c>
      <c r="P19" s="29">
        <f t="shared" si="0"/>
        <v>0.97069792113667608</v>
      </c>
      <c r="Q19" s="29">
        <f t="shared" si="1"/>
        <v>2.9302078863323922E-2</v>
      </c>
      <c r="R19" s="29">
        <v>1</v>
      </c>
      <c r="T19" s="29">
        <f t="shared" si="2"/>
        <v>0.95455676841049297</v>
      </c>
      <c r="U19" s="29">
        <f t="shared" si="7"/>
        <v>4.5443231589507027E-2</v>
      </c>
      <c r="V19" s="29">
        <v>1</v>
      </c>
      <c r="X19" s="29">
        <f t="shared" si="3"/>
        <v>0.95869977703373077</v>
      </c>
      <c r="Y19" s="4">
        <f t="shared" si="4"/>
        <v>4.1300222966269229E-2</v>
      </c>
      <c r="Z19" s="29">
        <v>1</v>
      </c>
    </row>
    <row r="20" spans="2:26" x14ac:dyDescent="0.25">
      <c r="B20" s="5" t="s">
        <v>59</v>
      </c>
      <c r="C20" s="20">
        <f>(K504-K46)*(M504-M46)*0.5</f>
        <v>196.67451795596116</v>
      </c>
      <c r="D20" s="20">
        <f>(Q504-Q46)*(K504-K46)*0.5</f>
        <v>197.89236475266506</v>
      </c>
      <c r="E20" s="20">
        <f>(U454-U46)*(K454-K46)*0.5</f>
        <v>166.699658696098</v>
      </c>
      <c r="F20" s="20">
        <f>(Y454-Y46)*(K454-K46)*0.5</f>
        <v>169.21534799962268</v>
      </c>
      <c r="K20" s="4">
        <v>16</v>
      </c>
      <c r="L20" s="29">
        <f t="shared" si="5"/>
        <v>0.96474101729231776</v>
      </c>
      <c r="M20" s="29">
        <f t="shared" si="6"/>
        <v>3.525898270768224E-2</v>
      </c>
      <c r="N20" s="29">
        <v>1</v>
      </c>
      <c r="P20" s="29">
        <f t="shared" si="0"/>
        <v>0.96797116209071354</v>
      </c>
      <c r="Q20" s="29">
        <f t="shared" si="1"/>
        <v>3.2028837909286456E-2</v>
      </c>
      <c r="R20" s="29">
        <v>1</v>
      </c>
      <c r="T20" s="29">
        <f t="shared" si="2"/>
        <v>0.95036681656839528</v>
      </c>
      <c r="U20" s="29">
        <f t="shared" si="7"/>
        <v>4.9633183431604722E-2</v>
      </c>
      <c r="V20" s="29">
        <v>1</v>
      </c>
      <c r="X20" s="29">
        <f t="shared" si="3"/>
        <v>0.95488272136981622</v>
      </c>
      <c r="Y20" s="4">
        <f t="shared" si="4"/>
        <v>4.5117278630183777E-2</v>
      </c>
      <c r="Z20" s="29">
        <v>1</v>
      </c>
    </row>
    <row r="21" spans="2:26" x14ac:dyDescent="0.25">
      <c r="B21" s="5" t="s">
        <v>61</v>
      </c>
      <c r="C21" s="23">
        <v>179.81884552992</v>
      </c>
      <c r="D21" s="23">
        <v>194.94496376097001</v>
      </c>
      <c r="E21" s="23">
        <v>133.90263774061</v>
      </c>
      <c r="F21" s="23">
        <v>145.56648659654999</v>
      </c>
      <c r="K21" s="4">
        <v>17</v>
      </c>
      <c r="L21" s="29">
        <f t="shared" si="5"/>
        <v>0.96167752457211531</v>
      </c>
      <c r="M21" s="29">
        <f t="shared" si="6"/>
        <v>3.8322475427884695E-2</v>
      </c>
      <c r="N21" s="29">
        <v>1</v>
      </c>
      <c r="P21" s="29">
        <f t="shared" si="0"/>
        <v>0.96518322792479794</v>
      </c>
      <c r="Q21" s="29">
        <f t="shared" si="1"/>
        <v>3.4816772075202063E-2</v>
      </c>
      <c r="R21" s="29">
        <v>1</v>
      </c>
      <c r="T21" s="29">
        <f t="shared" si="2"/>
        <v>0.94608973783188055</v>
      </c>
      <c r="U21" s="29">
        <f t="shared" si="7"/>
        <v>5.3910262168119449E-2</v>
      </c>
      <c r="V21" s="29">
        <v>1</v>
      </c>
      <c r="X21" s="29">
        <f t="shared" si="3"/>
        <v>0.95098467622012162</v>
      </c>
      <c r="Y21" s="4">
        <f t="shared" si="4"/>
        <v>4.9015323779878384E-2</v>
      </c>
      <c r="Z21" s="29">
        <v>1</v>
      </c>
    </row>
    <row r="22" spans="2:26" x14ac:dyDescent="0.25">
      <c r="B22" s="5" t="s">
        <v>47</v>
      </c>
      <c r="C22" s="22">
        <f>42+(C21/L46)</f>
        <v>248.56547710159103</v>
      </c>
      <c r="D22" s="22">
        <f>42+(D21/P46)</f>
        <v>263.06837456199395</v>
      </c>
      <c r="E22" s="22">
        <f>42+(E21/T46)</f>
        <v>205.00350205108487</v>
      </c>
      <c r="F22" s="22">
        <f>42+(F21/X46)</f>
        <v>215.98668246655492</v>
      </c>
      <c r="K22" s="4">
        <v>18</v>
      </c>
      <c r="L22" s="29">
        <f t="shared" si="5"/>
        <v>0.9585510720604441</v>
      </c>
      <c r="M22" s="29">
        <f t="shared" si="6"/>
        <v>4.1448927939555902E-2</v>
      </c>
      <c r="N22" s="29">
        <v>1</v>
      </c>
      <c r="P22" s="29">
        <f t="shared" si="0"/>
        <v>0.96233714431286266</v>
      </c>
      <c r="Q22" s="29">
        <f t="shared" si="1"/>
        <v>3.7662855687137342E-2</v>
      </c>
      <c r="R22" s="29">
        <v>1</v>
      </c>
      <c r="T22" s="29">
        <f t="shared" si="2"/>
        <v>0.94173062914949435</v>
      </c>
      <c r="U22" s="29">
        <f t="shared" si="7"/>
        <v>5.8269370850505653E-2</v>
      </c>
      <c r="V22" s="29">
        <v>1</v>
      </c>
      <c r="X22" s="29">
        <f t="shared" si="3"/>
        <v>0.94701018168131335</v>
      </c>
      <c r="Y22" s="4">
        <f t="shared" si="4"/>
        <v>5.2989818318686654E-2</v>
      </c>
      <c r="Z22" s="29">
        <v>1</v>
      </c>
    </row>
    <row r="23" spans="2:26" x14ac:dyDescent="0.25">
      <c r="B23" s="18"/>
      <c r="C23" s="18"/>
      <c r="D23" s="18"/>
      <c r="E23" s="18"/>
      <c r="F23" s="18"/>
      <c r="K23" s="4">
        <v>19</v>
      </c>
      <c r="L23" s="29">
        <f t="shared" si="5"/>
        <v>0.95536478076512532</v>
      </c>
      <c r="M23" s="29">
        <f t="shared" si="6"/>
        <v>4.4635219234874679E-2</v>
      </c>
      <c r="N23" s="29">
        <v>1</v>
      </c>
      <c r="P23" s="29">
        <f t="shared" si="0"/>
        <v>0.95943569848248744</v>
      </c>
      <c r="Q23" s="29">
        <f t="shared" si="1"/>
        <v>4.0564301517512558E-2</v>
      </c>
      <c r="R23" s="29">
        <v>1</v>
      </c>
      <c r="T23" s="29">
        <f t="shared" si="2"/>
        <v>0.93729420290560084</v>
      </c>
      <c r="U23" s="29">
        <f t="shared" si="7"/>
        <v>6.2705797094399163E-2</v>
      </c>
      <c r="V23" s="29">
        <v>1</v>
      </c>
      <c r="X23" s="29">
        <f t="shared" si="3"/>
        <v>0.94296343204271726</v>
      </c>
      <c r="Y23" s="4">
        <f t="shared" si="4"/>
        <v>5.7036567957282736E-2</v>
      </c>
      <c r="Z23" s="29">
        <v>1</v>
      </c>
    </row>
    <row r="24" spans="2:26" x14ac:dyDescent="0.25">
      <c r="B24" s="18"/>
      <c r="C24" s="18"/>
      <c r="D24" s="18"/>
      <c r="E24" s="18"/>
      <c r="F24" s="18"/>
      <c r="K24" s="4">
        <v>20</v>
      </c>
      <c r="L24" s="29">
        <f t="shared" si="5"/>
        <v>0.95212154291871709</v>
      </c>
      <c r="M24" s="29">
        <f t="shared" si="6"/>
        <v>4.787845708128291E-2</v>
      </c>
      <c r="N24" s="29">
        <v>1</v>
      </c>
      <c r="P24" s="29">
        <f t="shared" si="0"/>
        <v>0.95648147139157857</v>
      </c>
      <c r="Q24" s="29">
        <f t="shared" si="1"/>
        <v>4.3518528608421425E-2</v>
      </c>
      <c r="R24" s="29">
        <v>1</v>
      </c>
      <c r="T24" s="29">
        <f t="shared" si="2"/>
        <v>0.93278483758519715</v>
      </c>
      <c r="U24" s="29">
        <f t="shared" si="7"/>
        <v>6.7215162414802854E-2</v>
      </c>
      <c r="V24" s="29">
        <v>1</v>
      </c>
      <c r="X24" s="29">
        <f t="shared" si="3"/>
        <v>0.93884832164982213</v>
      </c>
      <c r="Y24" s="4">
        <f t="shared" si="4"/>
        <v>6.1151678350177874E-2</v>
      </c>
      <c r="Z24" s="29">
        <v>1</v>
      </c>
    </row>
    <row r="25" spans="2:26" x14ac:dyDescent="0.25">
      <c r="B25" s="18"/>
      <c r="C25" s="18"/>
      <c r="D25" s="18"/>
      <c r="E25" s="18"/>
      <c r="F25" s="18"/>
      <c r="K25" s="4">
        <v>21</v>
      </c>
      <c r="L25" s="29">
        <f t="shared" si="5"/>
        <v>0.94882405105857237</v>
      </c>
      <c r="M25" s="29">
        <f t="shared" si="6"/>
        <v>5.1175948941427629E-2</v>
      </c>
      <c r="N25" s="29">
        <v>1</v>
      </c>
      <c r="P25" s="29">
        <f t="shared" si="0"/>
        <v>0.95347686406552301</v>
      </c>
      <c r="Q25" s="29">
        <f t="shared" si="1"/>
        <v>4.6523135934476989E-2</v>
      </c>
      <c r="R25" s="29">
        <v>1</v>
      </c>
      <c r="T25" s="29">
        <f t="shared" si="2"/>
        <v>0.92820661927132175</v>
      </c>
      <c r="U25" s="29">
        <f t="shared" si="7"/>
        <v>7.1793380728678247E-2</v>
      </c>
      <c r="V25" s="29">
        <v>1</v>
      </c>
      <c r="X25" s="29">
        <f t="shared" si="3"/>
        <v>0.93466848246207324</v>
      </c>
      <c r="Y25" s="4">
        <f t="shared" si="4"/>
        <v>6.5331517537926764E-2</v>
      </c>
      <c r="Z25" s="29">
        <v>1</v>
      </c>
    </row>
    <row r="26" spans="2:26" x14ac:dyDescent="0.25">
      <c r="K26" s="4">
        <v>22</v>
      </c>
      <c r="L26" s="29">
        <f t="shared" si="5"/>
        <v>0.94547482208914047</v>
      </c>
      <c r="M26" s="29">
        <f t="shared" si="6"/>
        <v>5.4525177910859535E-2</v>
      </c>
      <c r="N26" s="29">
        <v>1</v>
      </c>
      <c r="P26" s="29">
        <f t="shared" si="0"/>
        <v>0.95042411938738114</v>
      </c>
      <c r="Q26" s="29">
        <f t="shared" si="1"/>
        <v>4.9575880612618861E-2</v>
      </c>
      <c r="R26" s="29">
        <v>1</v>
      </c>
      <c r="T26" s="29">
        <f t="shared" si="2"/>
        <v>0.92356337600252181</v>
      </c>
      <c r="U26" s="29">
        <f t="shared" si="7"/>
        <v>7.6436623997478192E-2</v>
      </c>
      <c r="V26" s="29">
        <v>1</v>
      </c>
      <c r="X26" s="29">
        <f t="shared" si="3"/>
        <v>0.93042731514221544</v>
      </c>
      <c r="Y26" s="4">
        <f t="shared" si="4"/>
        <v>6.9572684857784561E-2</v>
      </c>
      <c r="Z26" s="29">
        <v>1</v>
      </c>
    </row>
    <row r="27" spans="2:26" x14ac:dyDescent="0.25">
      <c r="K27" s="4">
        <v>23</v>
      </c>
      <c r="L27" s="29">
        <f t="shared" si="5"/>
        <v>0.94207621738559377</v>
      </c>
      <c r="M27" s="29">
        <f t="shared" si="6"/>
        <v>5.7923782614406227E-2</v>
      </c>
      <c r="N27" s="29">
        <v>1</v>
      </c>
      <c r="P27" s="29">
        <f t="shared" si="0"/>
        <v>0.94732534030100313</v>
      </c>
      <c r="Q27" s="29">
        <f t="shared" si="1"/>
        <v>5.2674659698996873E-2</v>
      </c>
      <c r="R27" s="29">
        <v>1</v>
      </c>
      <c r="T27" s="29">
        <f t="shared" si="2"/>
        <v>0.91885870649632728</v>
      </c>
      <c r="U27" s="29">
        <f t="shared" si="7"/>
        <v>8.1141293503672718E-2</v>
      </c>
      <c r="V27" s="29">
        <v>1</v>
      </c>
      <c r="X27" s="29">
        <f t="shared" si="3"/>
        <v>0.92612801504177933</v>
      </c>
      <c r="Y27" s="4">
        <f t="shared" si="4"/>
        <v>7.3871984958220671E-2</v>
      </c>
      <c r="Z27" s="29">
        <v>1</v>
      </c>
    </row>
    <row r="28" spans="2:26" x14ac:dyDescent="0.25">
      <c r="K28" s="4">
        <v>24</v>
      </c>
      <c r="L28" s="29">
        <f t="shared" si="5"/>
        <v>0.93863045973736325</v>
      </c>
      <c r="M28" s="29">
        <f t="shared" si="6"/>
        <v>6.1369540262636746E-2</v>
      </c>
      <c r="N28" s="29">
        <v>1</v>
      </c>
      <c r="P28" s="29">
        <f t="shared" si="0"/>
        <v>0.94418250515082325</v>
      </c>
      <c r="Q28" s="29">
        <f t="shared" si="1"/>
        <v>5.5817494849176752E-2</v>
      </c>
      <c r="R28" s="29">
        <v>1</v>
      </c>
      <c r="T28" s="29">
        <f t="shared" si="2"/>
        <v>0.91409600437446448</v>
      </c>
      <c r="U28" s="29">
        <f t="shared" si="7"/>
        <v>8.5903995625535523E-2</v>
      </c>
      <c r="V28" s="29">
        <v>1</v>
      </c>
      <c r="X28" s="29">
        <f t="shared" si="3"/>
        <v>0.92177359411178639</v>
      </c>
      <c r="Y28" s="4">
        <f t="shared" si="4"/>
        <v>7.8226405888213613E-2</v>
      </c>
      <c r="Z28" s="29">
        <v>1</v>
      </c>
    </row>
    <row r="29" spans="2:26" x14ac:dyDescent="0.25">
      <c r="K29" s="4">
        <v>25</v>
      </c>
      <c r="L29" s="29">
        <f t="shared" si="5"/>
        <v>0.93513964774206515</v>
      </c>
      <c r="M29" s="29">
        <f t="shared" si="6"/>
        <v>6.486035225793485E-2</v>
      </c>
      <c r="N29" s="29">
        <v>1</v>
      </c>
      <c r="P29" s="29">
        <f t="shared" si="0"/>
        <v>0.94099748071159084</v>
      </c>
      <c r="Q29" s="29">
        <f t="shared" si="1"/>
        <v>5.9002519288409161E-2</v>
      </c>
      <c r="R29" s="29">
        <v>1</v>
      </c>
      <c r="T29" s="29">
        <f t="shared" si="2"/>
        <v>0.90927847875816781</v>
      </c>
      <c r="U29" s="29">
        <f t="shared" si="7"/>
        <v>9.0721521241832193E-2</v>
      </c>
      <c r="V29" s="29">
        <v>1</v>
      </c>
      <c r="X29" s="29">
        <f t="shared" si="3"/>
        <v>0.91736689952544803</v>
      </c>
      <c r="Y29" s="4">
        <f t="shared" si="4"/>
        <v>8.2633100474551968E-2</v>
      </c>
      <c r="Z29" s="29">
        <v>1</v>
      </c>
    </row>
    <row r="30" spans="2:26" x14ac:dyDescent="0.25">
      <c r="K30" s="4">
        <v>26</v>
      </c>
      <c r="L30" s="29">
        <f t="shared" si="5"/>
        <v>0.93160576812234808</v>
      </c>
      <c r="M30" s="29">
        <f t="shared" si="6"/>
        <v>6.8394231877651923E-2</v>
      </c>
      <c r="N30" s="29">
        <v>1</v>
      </c>
      <c r="P30" s="29">
        <f t="shared" si="0"/>
        <v>0.93777203333625558</v>
      </c>
      <c r="Q30" s="29">
        <f t="shared" si="1"/>
        <v>6.2227966663744416E-2</v>
      </c>
      <c r="R30" s="29">
        <v>1</v>
      </c>
      <c r="T30" s="29">
        <f t="shared" si="2"/>
        <v>0.90440917190584058</v>
      </c>
      <c r="U30" s="29">
        <f t="shared" si="7"/>
        <v>9.5590828094159419E-2</v>
      </c>
      <c r="V30" s="29">
        <v>1</v>
      </c>
      <c r="X30" s="29">
        <f t="shared" si="3"/>
        <v>0.91291062962191494</v>
      </c>
      <c r="Y30" s="4">
        <f t="shared" si="4"/>
        <v>8.7089370378085063E-2</v>
      </c>
      <c r="Z30" s="29">
        <v>1</v>
      </c>
    </row>
    <row r="31" spans="2:26" x14ac:dyDescent="0.25">
      <c r="K31" s="4">
        <v>27</v>
      </c>
      <c r="L31" s="29">
        <f t="shared" si="5"/>
        <v>0.92803070633558504</v>
      </c>
      <c r="M31" s="29">
        <f t="shared" si="6"/>
        <v>7.1969293664414957E-2</v>
      </c>
      <c r="N31" s="29">
        <v>1</v>
      </c>
      <c r="P31" s="29">
        <f t="shared" si="0"/>
        <v>0.9345078385572293</v>
      </c>
      <c r="Q31" s="29">
        <f t="shared" si="1"/>
        <v>6.5492161442770702E-2</v>
      </c>
      <c r="R31" s="29">
        <v>1</v>
      </c>
      <c r="T31" s="29">
        <f t="shared" si="2"/>
        <v>0.89949097441941983</v>
      </c>
      <c r="U31" s="29">
        <f t="shared" si="7"/>
        <v>0.10050902558058017</v>
      </c>
      <c r="V31" s="29">
        <v>1</v>
      </c>
      <c r="X31" s="29">
        <f t="shared" si="3"/>
        <v>0.90840734764793374</v>
      </c>
      <c r="Y31" s="4">
        <f t="shared" si="4"/>
        <v>9.1592652352066262E-2</v>
      </c>
      <c r="Z31" s="29">
        <v>1</v>
      </c>
    </row>
    <row r="32" spans="2:26" x14ac:dyDescent="0.25">
      <c r="K32" s="4">
        <v>28</v>
      </c>
      <c r="L32" s="29">
        <f t="shared" si="5"/>
        <v>0.92441625576901854</v>
      </c>
      <c r="M32" s="29">
        <f t="shared" si="6"/>
        <v>7.5583744230981464E-2</v>
      </c>
      <c r="N32" s="29">
        <v>1</v>
      </c>
      <c r="P32" s="29">
        <f t="shared" si="0"/>
        <v>0.93120648940617134</v>
      </c>
      <c r="Q32" s="29">
        <f t="shared" si="1"/>
        <v>6.8793510593828655E-2</v>
      </c>
      <c r="R32" s="29">
        <v>1</v>
      </c>
      <c r="T32" s="29">
        <f t="shared" si="2"/>
        <v>0.89452663843586766</v>
      </c>
      <c r="U32" s="29">
        <f t="shared" si="7"/>
        <v>0.10547336156413234</v>
      </c>
      <c r="V32" s="29">
        <v>1</v>
      </c>
      <c r="X32" s="29">
        <f t="shared" si="3"/>
        <v>0.90385949367465257</v>
      </c>
      <c r="Y32" s="4">
        <f t="shared" si="4"/>
        <v>9.614050632534743E-2</v>
      </c>
      <c r="Z32" s="29">
        <v>1</v>
      </c>
    </row>
    <row r="33" spans="11:26" x14ac:dyDescent="0.25">
      <c r="K33" s="4">
        <v>29</v>
      </c>
      <c r="L33" s="29">
        <f t="shared" si="5"/>
        <v>0.92076412575403865</v>
      </c>
      <c r="M33" s="29">
        <f t="shared" si="6"/>
        <v>7.9235874245961346E-2</v>
      </c>
      <c r="N33" s="29">
        <v>1</v>
      </c>
      <c r="P33" s="29">
        <f t="shared" si="0"/>
        <v>0.92786950366403953</v>
      </c>
      <c r="Q33" s="29">
        <f t="shared" si="1"/>
        <v>7.213049633596047E-2</v>
      </c>
      <c r="R33" s="29">
        <v>1</v>
      </c>
      <c r="T33" s="29">
        <f t="shared" si="2"/>
        <v>0.88951878913638927</v>
      </c>
      <c r="U33" s="29">
        <f t="shared" si="7"/>
        <v>0.11048121086361073</v>
      </c>
      <c r="V33" s="29">
        <v>1</v>
      </c>
      <c r="X33" s="29">
        <f t="shared" si="3"/>
        <v>0.89926939499087033</v>
      </c>
      <c r="Y33" s="4">
        <f t="shared" si="4"/>
        <v>0.10073060500912967</v>
      </c>
      <c r="Z33" s="29">
        <v>1</v>
      </c>
    </row>
    <row r="34" spans="11:26" x14ac:dyDescent="0.25">
      <c r="K34" s="4">
        <v>30</v>
      </c>
      <c r="L34" s="29">
        <f t="shared" si="5"/>
        <v>0.91707594858784669</v>
      </c>
      <c r="M34" s="29">
        <f t="shared" si="6"/>
        <v>8.292405141215331E-2</v>
      </c>
      <c r="N34" s="29">
        <v>1</v>
      </c>
      <c r="P34" s="29">
        <f t="shared" si="0"/>
        <v>0.92449833021197869</v>
      </c>
      <c r="Q34" s="29">
        <f t="shared" si="1"/>
        <v>7.5501669788021308E-2</v>
      </c>
      <c r="R34" s="29">
        <v>1</v>
      </c>
      <c r="T34" s="29">
        <f t="shared" si="2"/>
        <v>0.88446993484137015</v>
      </c>
      <c r="U34" s="29">
        <f t="shared" si="7"/>
        <v>0.11553006515862985</v>
      </c>
      <c r="V34" s="29">
        <v>1</v>
      </c>
      <c r="X34" s="29">
        <f t="shared" si="3"/>
        <v>0.89463927521548514</v>
      </c>
      <c r="Y34" s="4">
        <f t="shared" si="4"/>
        <v>0.10536072478451486</v>
      </c>
      <c r="Z34" s="29">
        <v>1</v>
      </c>
    </row>
    <row r="35" spans="11:26" x14ac:dyDescent="0.25">
      <c r="K35" s="4">
        <v>31</v>
      </c>
      <c r="L35" s="29">
        <f t="shared" si="5"/>
        <v>0.91335328571540275</v>
      </c>
      <c r="M35" s="29">
        <f t="shared" si="6"/>
        <v>8.6646714284597248E-2</v>
      </c>
      <c r="N35" s="29">
        <v>1</v>
      </c>
      <c r="P35" s="29">
        <f t="shared" si="0"/>
        <v>0.92109435462157885</v>
      </c>
      <c r="Q35" s="29">
        <f t="shared" si="1"/>
        <v>7.8905645378421152E-2</v>
      </c>
      <c r="R35" s="29">
        <v>1</v>
      </c>
      <c r="T35" s="29">
        <f t="shared" si="2"/>
        <v>0.87938247590872021</v>
      </c>
      <c r="U35" s="29">
        <f t="shared" si="7"/>
        <v>0.12061752409127979</v>
      </c>
      <c r="V35" s="29">
        <v>1</v>
      </c>
      <c r="X35" s="29">
        <f t="shared" si="3"/>
        <v>0.88997126232632395</v>
      </c>
      <c r="Y35" s="4">
        <f t="shared" si="4"/>
        <v>0.11002873767367605</v>
      </c>
      <c r="Z35" s="29">
        <v>1</v>
      </c>
    </row>
    <row r="36" spans="11:26" x14ac:dyDescent="0.25">
      <c r="K36" s="4">
        <v>32</v>
      </c>
      <c r="L36" s="29">
        <f t="shared" si="5"/>
        <v>0.90959763319677889</v>
      </c>
      <c r="M36" s="29">
        <f t="shared" si="6"/>
        <v>9.0402366803221113E-2</v>
      </c>
      <c r="N36" s="29">
        <v>1</v>
      </c>
      <c r="P36" s="29">
        <f t="shared" si="0"/>
        <v>0.91765890409786532</v>
      </c>
      <c r="Q36" s="29">
        <f t="shared" si="1"/>
        <v>8.2341095902134676E-2</v>
      </c>
      <c r="R36" s="29">
        <v>1</v>
      </c>
      <c r="T36" s="29">
        <f t="shared" si="2"/>
        <v>0.87425871261379628</v>
      </c>
      <c r="U36" s="29">
        <f t="shared" si="7"/>
        <v>0.12574128738620372</v>
      </c>
      <c r="V36" s="29">
        <v>1</v>
      </c>
      <c r="X36" s="29">
        <f t="shared" si="3"/>
        <v>0.88526739576673374</v>
      </c>
      <c r="Y36" s="4">
        <f t="shared" si="4"/>
        <v>0.11473260423326626</v>
      </c>
      <c r="Z36" s="29">
        <v>1</v>
      </c>
    </row>
    <row r="37" spans="11:26" x14ac:dyDescent="0.25">
      <c r="K37" s="4">
        <v>33</v>
      </c>
      <c r="L37" s="29">
        <f t="shared" si="5"/>
        <v>0.90581042656302346</v>
      </c>
      <c r="M37" s="29">
        <f t="shared" si="6"/>
        <v>9.4189573436976537E-2</v>
      </c>
      <c r="N37" s="29">
        <v>1</v>
      </c>
      <c r="P37" s="29">
        <f t="shared" si="0"/>
        <v>0.91419325186843292</v>
      </c>
      <c r="Q37" s="29">
        <f t="shared" si="1"/>
        <v>8.5806748131567079E-2</v>
      </c>
      <c r="R37" s="29">
        <v>1</v>
      </c>
      <c r="T37" s="29">
        <f t="shared" si="2"/>
        <v>0.8691008521577438</v>
      </c>
      <c r="U37" s="29">
        <f t="shared" si="7"/>
        <v>0.1308991478422562</v>
      </c>
      <c r="V37" s="29">
        <v>1</v>
      </c>
      <c r="X37" s="29">
        <f t="shared" si="3"/>
        <v>0.88052963276293239</v>
      </c>
      <c r="Y37" s="4">
        <f t="shared" si="4"/>
        <v>0.11947036723706761</v>
      </c>
      <c r="Z37" s="29">
        <v>1</v>
      </c>
    </row>
    <row r="38" spans="11:26" x14ac:dyDescent="0.25">
      <c r="K38" s="4">
        <v>34</v>
      </c>
      <c r="L38" s="29">
        <f t="shared" si="5"/>
        <v>0.90199304514606615</v>
      </c>
      <c r="M38" s="29">
        <f t="shared" si="6"/>
        <v>9.8006954853933848E-2</v>
      </c>
      <c r="N38" s="29">
        <v>1</v>
      </c>
      <c r="P38" s="29">
        <f t="shared" si="0"/>
        <v>0.91069862109620614</v>
      </c>
      <c r="Q38" s="29">
        <f t="shared" si="1"/>
        <v>8.930137890379386E-2</v>
      </c>
      <c r="R38" s="29">
        <v>1</v>
      </c>
      <c r="T38" s="29">
        <f t="shared" si="2"/>
        <v>0.86391101492607436</v>
      </c>
      <c r="U38" s="29">
        <f t="shared" si="7"/>
        <v>0.13608898507392564</v>
      </c>
      <c r="V38" s="29">
        <v>1</v>
      </c>
      <c r="X38" s="29">
        <f t="shared" si="3"/>
        <v>0.87575985396244926</v>
      </c>
      <c r="Y38" s="4">
        <f t="shared" si="4"/>
        <v>0.12424014603755074</v>
      </c>
      <c r="Z38" s="29">
        <v>1</v>
      </c>
    </row>
    <row r="39" spans="11:26" x14ac:dyDescent="0.25">
      <c r="K39" s="4">
        <v>35</v>
      </c>
      <c r="L39" s="29">
        <f t="shared" si="5"/>
        <v>0.89814681595403401</v>
      </c>
      <c r="M39" s="29">
        <f t="shared" si="6"/>
        <v>0.10185318404596599</v>
      </c>
      <c r="N39" s="29">
        <v>1</v>
      </c>
      <c r="P39" s="29">
        <f t="shared" si="0"/>
        <v>0.90717618838048397</v>
      </c>
      <c r="Q39" s="29">
        <f t="shared" si="1"/>
        <v>9.2823811619516028E-2</v>
      </c>
      <c r="R39" s="29">
        <v>1</v>
      </c>
      <c r="T39" s="29">
        <f t="shared" si="2"/>
        <v>0.85869124009915465</v>
      </c>
      <c r="U39" s="29">
        <f t="shared" si="7"/>
        <v>0.14130875990084535</v>
      </c>
      <c r="V39" s="29">
        <v>1</v>
      </c>
      <c r="X39" s="29">
        <f t="shared" si="3"/>
        <v>0.87095986848573848</v>
      </c>
      <c r="Y39" s="4">
        <f t="shared" si="4"/>
        <v>0.12904013151426152</v>
      </c>
      <c r="Z39" s="29">
        <v>1</v>
      </c>
    </row>
    <row r="40" spans="11:26" x14ac:dyDescent="0.25">
      <c r="K40" s="4">
        <v>36</v>
      </c>
      <c r="L40" s="29">
        <f t="shared" si="5"/>
        <v>0.89427301715188645</v>
      </c>
      <c r="M40" s="29">
        <f t="shared" si="6"/>
        <v>0.10572698284811355</v>
      </c>
      <c r="N40" s="29">
        <v>1</v>
      </c>
      <c r="P40" s="29">
        <f t="shared" si="0"/>
        <v>0.90362708690053584</v>
      </c>
      <c r="Q40" s="29">
        <f t="shared" si="1"/>
        <v>9.6372913099464164E-2</v>
      </c>
      <c r="R40" s="29">
        <v>1</v>
      </c>
      <c r="T40" s="29">
        <f t="shared" si="2"/>
        <v>0.85344349069995129</v>
      </c>
      <c r="U40" s="29">
        <f t="shared" si="7"/>
        <v>0.14655650930004871</v>
      </c>
      <c r="V40" s="29">
        <v>1</v>
      </c>
      <c r="X40" s="29">
        <f t="shared" si="3"/>
        <v>0.86613141846825936</v>
      </c>
      <c r="Y40" s="4">
        <f t="shared" si="4"/>
        <v>0.13386858153174064</v>
      </c>
      <c r="Z40" s="29">
        <v>1</v>
      </c>
    </row>
    <row r="41" spans="11:26" x14ac:dyDescent="0.25">
      <c r="K41" s="4">
        <v>37</v>
      </c>
      <c r="L41" s="29">
        <f t="shared" si="5"/>
        <v>0.89037288119792146</v>
      </c>
      <c r="M41" s="29">
        <f t="shared" si="6"/>
        <v>0.10962711880207854</v>
      </c>
      <c r="N41" s="29">
        <v>1</v>
      </c>
      <c r="P41" s="29">
        <f t="shared" si="0"/>
        <v>0.90005240924754337</v>
      </c>
      <c r="Q41" s="29">
        <f t="shared" si="1"/>
        <v>9.9947590752456628E-2</v>
      </c>
      <c r="R41" s="29">
        <v>1</v>
      </c>
      <c r="T41" s="29">
        <f t="shared" si="2"/>
        <v>0.84816965815105982</v>
      </c>
      <c r="U41" s="29">
        <f t="shared" si="7"/>
        <v>0.15183034184894018</v>
      </c>
      <c r="V41" s="29">
        <v>1</v>
      </c>
      <c r="X41" s="29">
        <f t="shared" si="3"/>
        <v>0.86127618315825349</v>
      </c>
      <c r="Y41" s="4">
        <f t="shared" si="4"/>
        <v>0.13872381684174651</v>
      </c>
      <c r="Z41" s="29">
        <v>1</v>
      </c>
    </row>
    <row r="42" spans="11:26" x14ac:dyDescent="0.25">
      <c r="K42" s="4">
        <v>38</v>
      </c>
      <c r="L42" s="29">
        <f t="shared" si="5"/>
        <v>0.88644759767902315</v>
      </c>
      <c r="M42" s="29">
        <f t="shared" si="6"/>
        <v>0.11355240232097685</v>
      </c>
      <c r="N42" s="29">
        <v>1</v>
      </c>
      <c r="P42" s="29">
        <f t="shared" si="0"/>
        <v>0.89645320998371836</v>
      </c>
      <c r="Q42" s="29">
        <f t="shared" si="1"/>
        <v>0.10354679001628164</v>
      </c>
      <c r="R42" s="29">
        <v>1</v>
      </c>
      <c r="T42" s="29">
        <f t="shared" si="2"/>
        <v>0.84287156640210681</v>
      </c>
      <c r="U42" s="29">
        <f t="shared" si="7"/>
        <v>0.15712843359789319</v>
      </c>
      <c r="V42" s="29">
        <v>1</v>
      </c>
      <c r="X42" s="29">
        <f t="shared" si="3"/>
        <v>0.85639578262554106</v>
      </c>
      <c r="Y42" s="4">
        <f t="shared" si="4"/>
        <v>0.14360421737445894</v>
      </c>
      <c r="Z42" s="29">
        <v>1</v>
      </c>
    </row>
    <row r="43" spans="11:26" x14ac:dyDescent="0.25">
      <c r="K43" s="4">
        <v>39</v>
      </c>
      <c r="L43" s="29">
        <f t="shared" si="5"/>
        <v>0.88249831588118677</v>
      </c>
      <c r="M43" s="29">
        <f t="shared" si="6"/>
        <v>0.11750168411881323</v>
      </c>
      <c r="N43" s="29">
        <v>1</v>
      </c>
      <c r="P43" s="29">
        <f t="shared" si="0"/>
        <v>0.89283050796169328</v>
      </c>
      <c r="Q43" s="29">
        <f t="shared" si="1"/>
        <v>0.10716949203830672</v>
      </c>
      <c r="R43" s="29">
        <v>1</v>
      </c>
      <c r="T43" s="29">
        <f t="shared" si="2"/>
        <v>0.83755097567958947</v>
      </c>
      <c r="U43" s="29">
        <f t="shared" si="7"/>
        <v>0.16244902432041053</v>
      </c>
      <c r="V43" s="29">
        <v>1</v>
      </c>
      <c r="X43" s="29">
        <f t="shared" si="3"/>
        <v>0.85149178112848845</v>
      </c>
      <c r="Y43" s="4">
        <f t="shared" si="4"/>
        <v>0.14850821887151155</v>
      </c>
      <c r="Z43" s="29">
        <v>1</v>
      </c>
    </row>
    <row r="44" spans="11:26" x14ac:dyDescent="0.25">
      <c r="K44" s="4">
        <v>40</v>
      </c>
      <c r="L44" s="29">
        <f t="shared" si="5"/>
        <v>0.87852614712659005</v>
      </c>
      <c r="M44" s="29">
        <f t="shared" si="6"/>
        <v>0.12147385287340995</v>
      </c>
      <c r="N44" s="29">
        <v>1</v>
      </c>
      <c r="P44" s="29">
        <f t="shared" si="0"/>
        <v>0.88918528843250499</v>
      </c>
      <c r="Q44" s="29">
        <f t="shared" si="1"/>
        <v>0.11081471156749501</v>
      </c>
      <c r="R44" s="29">
        <v>1</v>
      </c>
      <c r="T44" s="29">
        <f t="shared" si="2"/>
        <v>0.83220958590371819</v>
      </c>
      <c r="U44" s="29">
        <f t="shared" si="7"/>
        <v>0.16779041409628181</v>
      </c>
      <c r="V44" s="29">
        <v>1</v>
      </c>
      <c r="X44" s="29">
        <f t="shared" si="3"/>
        <v>0.84656569017950078</v>
      </c>
      <c r="Y44" s="4">
        <f t="shared" si="4"/>
        <v>0.15343430982049922</v>
      </c>
      <c r="Z44" s="29">
        <v>1</v>
      </c>
    </row>
    <row r="45" spans="11:26" x14ac:dyDescent="0.25">
      <c r="K45" s="4">
        <v>41</v>
      </c>
      <c r="L45" s="29">
        <f t="shared" si="5"/>
        <v>0.87453216690409519</v>
      </c>
      <c r="M45" s="29">
        <f t="shared" si="6"/>
        <v>0.12546783309590481</v>
      </c>
      <c r="N45" s="29">
        <v>1</v>
      </c>
      <c r="P45" s="29">
        <f t="shared" si="0"/>
        <v>0.88551850496652162</v>
      </c>
      <c r="Q45" s="29">
        <f t="shared" si="1"/>
        <v>0.11448149503347838</v>
      </c>
      <c r="R45" s="29">
        <v>1</v>
      </c>
      <c r="T45" s="29">
        <f t="shared" si="2"/>
        <v>0.82684903981057534</v>
      </c>
      <c r="U45" s="29">
        <f t="shared" si="7"/>
        <v>0.17315096018942466</v>
      </c>
      <c r="V45" s="29">
        <v>1</v>
      </c>
      <c r="X45" s="29">
        <f t="shared" si="3"/>
        <v>0.84161897134374042</v>
      </c>
      <c r="Y45" s="4">
        <f t="shared" si="4"/>
        <v>0.15838102865625958</v>
      </c>
      <c r="Z45" s="29">
        <v>1</v>
      </c>
    </row>
    <row r="46" spans="11:26" s="42" customFormat="1" x14ac:dyDescent="0.25">
      <c r="K46" s="42">
        <v>42</v>
      </c>
      <c r="L46" s="42">
        <f t="shared" si="5"/>
        <v>0.8705174168163794</v>
      </c>
      <c r="M46" s="42">
        <f t="shared" si="6"/>
        <v>0.1294825831836206</v>
      </c>
      <c r="N46" s="42">
        <v>1</v>
      </c>
      <c r="P46" s="42">
        <f t="shared" si="0"/>
        <v>0.88183108120832465</v>
      </c>
      <c r="Q46" s="42">
        <f t="shared" si="1"/>
        <v>0.11816891879167535</v>
      </c>
      <c r="R46" s="42">
        <v>1</v>
      </c>
      <c r="T46" s="42">
        <f t="shared" si="2"/>
        <v>0.8214709258126569</v>
      </c>
      <c r="U46" s="42">
        <f t="shared" si="7"/>
        <v>0.1785290741873431</v>
      </c>
      <c r="V46" s="42">
        <v>1</v>
      </c>
      <c r="X46" s="42">
        <f t="shared" si="3"/>
        <v>0.83665303880101238</v>
      </c>
      <c r="Y46" s="42">
        <f t="shared" si="4"/>
        <v>0.16334696119898762</v>
      </c>
      <c r="Z46" s="42">
        <v>1</v>
      </c>
    </row>
    <row r="47" spans="11:26" x14ac:dyDescent="0.25">
      <c r="K47" s="4">
        <v>43</v>
      </c>
      <c r="L47" s="29">
        <f t="shared" si="5"/>
        <v>0.86648290636379499</v>
      </c>
      <c r="M47" s="29">
        <f t="shared" si="6"/>
        <v>0.13351709363620501</v>
      </c>
      <c r="N47" s="29">
        <v>1</v>
      </c>
      <c r="P47" s="29">
        <f t="shared" si="0"/>
        <v>0.87812391248374988</v>
      </c>
      <c r="Q47" s="29">
        <f t="shared" si="1"/>
        <v>0.12187608751625012</v>
      </c>
      <c r="R47" s="29">
        <v>1</v>
      </c>
      <c r="T47" s="29">
        <f t="shared" si="2"/>
        <v>0.81607678062644673</v>
      </c>
      <c r="U47" s="29">
        <f t="shared" si="7"/>
        <v>0.18392321937355327</v>
      </c>
      <c r="V47" s="29">
        <v>1</v>
      </c>
      <c r="X47" s="29">
        <f t="shared" si="3"/>
        <v>0.83166926169676436</v>
      </c>
      <c r="Y47" s="4">
        <f t="shared" si="4"/>
        <v>0.16833073830323564</v>
      </c>
      <c r="Z47" s="29">
        <v>1</v>
      </c>
    </row>
    <row r="48" spans="11:26" x14ac:dyDescent="0.25">
      <c r="K48" s="4">
        <v>44</v>
      </c>
      <c r="L48" s="29">
        <f t="shared" si="5"/>
        <v>0.86242961458243483</v>
      </c>
      <c r="M48" s="29">
        <f t="shared" si="6"/>
        <v>0.13757038541756517</v>
      </c>
      <c r="N48" s="29">
        <v>1</v>
      </c>
      <c r="P48" s="29">
        <f t="shared" si="0"/>
        <v>0.87439786727491597</v>
      </c>
      <c r="Q48" s="29">
        <f t="shared" si="1"/>
        <v>0.12560213272508403</v>
      </c>
      <c r="R48" s="29">
        <v>1</v>
      </c>
      <c r="T48" s="29">
        <f t="shared" si="2"/>
        <v>0.81066809169193277</v>
      </c>
      <c r="U48" s="29">
        <f t="shared" si="7"/>
        <v>0.18933190830806723</v>
      </c>
      <c r="V48" s="29">
        <v>1</v>
      </c>
      <c r="X48" s="29">
        <f t="shared" si="3"/>
        <v>0.82666896630475706</v>
      </c>
      <c r="Y48" s="4">
        <f t="shared" si="4"/>
        <v>0.17333103369524294</v>
      </c>
      <c r="Z48" s="29">
        <v>1</v>
      </c>
    </row>
    <row r="49" spans="11:26" x14ac:dyDescent="0.25">
      <c r="K49" s="4">
        <v>45</v>
      </c>
      <c r="L49" s="29">
        <f t="shared" si="5"/>
        <v>0.85835849155165167</v>
      </c>
      <c r="M49" s="29">
        <f t="shared" si="6"/>
        <v>0.14164150844834833</v>
      </c>
      <c r="N49" s="29">
        <v>1</v>
      </c>
      <c r="P49" s="29">
        <f t="shared" si="0"/>
        <v>0.87065378857704923</v>
      </c>
      <c r="Q49" s="29">
        <f t="shared" si="1"/>
        <v>0.12934621142295077</v>
      </c>
      <c r="R49" s="29">
        <v>1</v>
      </c>
      <c r="T49" s="29">
        <f t="shared" si="2"/>
        <v>0.8052462994057985</v>
      </c>
      <c r="U49" s="29">
        <f t="shared" si="7"/>
        <v>0.1947537005942015</v>
      </c>
      <c r="V49" s="29">
        <v>1</v>
      </c>
      <c r="X49" s="29">
        <f t="shared" si="3"/>
        <v>0.82165343802108959</v>
      </c>
      <c r="Y49" s="4">
        <f t="shared" si="4"/>
        <v>0.17834656197891041</v>
      </c>
      <c r="Z49" s="29">
        <v>1</v>
      </c>
    </row>
    <row r="50" spans="11:26" x14ac:dyDescent="0.25">
      <c r="K50" s="4">
        <v>46</v>
      </c>
      <c r="L50" s="29">
        <f t="shared" si="5"/>
        <v>0.85427045978437732</v>
      </c>
      <c r="M50" s="29">
        <f t="shared" si="6"/>
        <v>0.14572954021562268</v>
      </c>
      <c r="N50" s="29">
        <v>1</v>
      </c>
      <c r="P50" s="29">
        <f t="shared" si="0"/>
        <v>0.86689249514919176</v>
      </c>
      <c r="Q50" s="29">
        <f t="shared" si="1"/>
        <v>0.13310750485080824</v>
      </c>
      <c r="R50" s="29">
        <v>1</v>
      </c>
      <c r="T50" s="29">
        <f t="shared" si="2"/>
        <v>0.79981279918731507</v>
      </c>
      <c r="U50" s="29">
        <f t="shared" si="7"/>
        <v>0.20018720081268493</v>
      </c>
      <c r="V50" s="29">
        <v>1</v>
      </c>
      <c r="X50" s="29">
        <f t="shared" si="3"/>
        <v>0.81662392320680777</v>
      </c>
      <c r="Y50" s="4">
        <f t="shared" si="4"/>
        <v>0.18337607679319223</v>
      </c>
      <c r="Z50" s="29">
        <v>1</v>
      </c>
    </row>
    <row r="51" spans="11:26" x14ac:dyDescent="0.25">
      <c r="K51" s="4">
        <v>47</v>
      </c>
      <c r="L51" s="29">
        <f t="shared" si="5"/>
        <v>0.85016641551196248</v>
      </c>
      <c r="M51" s="29">
        <f t="shared" si="6"/>
        <v>0.14983358448803752</v>
      </c>
      <c r="N51" s="29">
        <v>1</v>
      </c>
      <c r="P51" s="29">
        <f t="shared" si="0"/>
        <v>0.86311478266940855</v>
      </c>
      <c r="Q51" s="29">
        <f t="shared" si="1"/>
        <v>0.13688521733059145</v>
      </c>
      <c r="R51" s="29">
        <v>1</v>
      </c>
      <c r="T51" s="29">
        <f t="shared" si="2"/>
        <v>0.79436894339363584</v>
      </c>
      <c r="U51" s="29">
        <f t="shared" si="7"/>
        <v>0.20563105660636416</v>
      </c>
      <c r="V51" s="29">
        <v>1</v>
      </c>
      <c r="X51" s="29">
        <f t="shared" si="3"/>
        <v>0.81158163089422364</v>
      </c>
      <c r="Y51" s="4">
        <f t="shared" si="4"/>
        <v>0.18841836910577636</v>
      </c>
      <c r="Z51" s="29">
        <v>1</v>
      </c>
    </row>
    <row r="52" spans="11:26" x14ac:dyDescent="0.25">
      <c r="K52" s="4">
        <v>48</v>
      </c>
      <c r="L52" s="29">
        <f t="shared" si="5"/>
        <v>0.84604722987385705</v>
      </c>
      <c r="M52" s="29">
        <f t="shared" si="6"/>
        <v>0.15395277012614295</v>
      </c>
      <c r="N52" s="29">
        <v>1</v>
      </c>
      <c r="P52" s="29">
        <f t="shared" si="0"/>
        <v>0.85932142480383633</v>
      </c>
      <c r="Q52" s="29">
        <f t="shared" si="1"/>
        <v>0.14067857519616367</v>
      </c>
      <c r="R52" s="29">
        <v>1</v>
      </c>
      <c r="T52" s="29">
        <f t="shared" si="2"/>
        <v>0.78891604309920349</v>
      </c>
      <c r="U52" s="29">
        <f t="shared" si="7"/>
        <v>0.21108395690079651</v>
      </c>
      <c r="V52" s="29">
        <v>1</v>
      </c>
      <c r="X52" s="29">
        <f t="shared" si="3"/>
        <v>0.80652773437026781</v>
      </c>
      <c r="Y52" s="4">
        <f t="shared" si="4"/>
        <v>0.19347226562973219</v>
      </c>
      <c r="Z52" s="29">
        <v>1</v>
      </c>
    </row>
    <row r="53" spans="11:26" x14ac:dyDescent="0.25">
      <c r="K53" s="4">
        <v>49</v>
      </c>
      <c r="L53" s="29">
        <f t="shared" si="5"/>
        <v>0.84191375002124835</v>
      </c>
      <c r="M53" s="29">
        <f t="shared" si="6"/>
        <v>0.15808624997875165</v>
      </c>
      <c r="N53" s="29">
        <v>1</v>
      </c>
      <c r="P53" s="29">
        <f t="shared" si="0"/>
        <v>0.85551317419783524</v>
      </c>
      <c r="Q53" s="29">
        <f t="shared" si="1"/>
        <v>0.14448682580216476</v>
      </c>
      <c r="R53" s="29">
        <v>1</v>
      </c>
      <c r="T53" s="29">
        <f t="shared" si="2"/>
        <v>0.78345536975226238</v>
      </c>
      <c r="U53" s="29">
        <f t="shared" si="7"/>
        <v>0.21654463024773762</v>
      </c>
      <c r="V53" s="29">
        <v>1</v>
      </c>
      <c r="X53" s="29">
        <f t="shared" si="3"/>
        <v>0.80146337264864387</v>
      </c>
      <c r="Y53" s="4">
        <f t="shared" si="4"/>
        <v>0.19853662735135613</v>
      </c>
      <c r="Z53" s="29">
        <v>1</v>
      </c>
    </row>
    <row r="54" spans="11:26" x14ac:dyDescent="0.25">
      <c r="K54" s="4">
        <v>50</v>
      </c>
      <c r="L54" s="29">
        <f t="shared" si="5"/>
        <v>0.83776680014272586</v>
      </c>
      <c r="M54" s="29">
        <f t="shared" si="6"/>
        <v>0.16223319985727414</v>
      </c>
      <c r="N54" s="29">
        <v>1</v>
      </c>
      <c r="P54" s="29">
        <f t="shared" si="0"/>
        <v>0.85169076339654604</v>
      </c>
      <c r="Q54" s="29">
        <f t="shared" si="1"/>
        <v>0.14830923660345396</v>
      </c>
      <c r="R54" s="29">
        <v>1</v>
      </c>
      <c r="T54" s="29">
        <f t="shared" si="2"/>
        <v>0.77798815671997323</v>
      </c>
      <c r="U54" s="29">
        <f t="shared" si="7"/>
        <v>0.22201184328002677</v>
      </c>
      <c r="V54" s="29">
        <v>1</v>
      </c>
      <c r="X54" s="29">
        <f t="shared" si="3"/>
        <v>0.79638965184119803</v>
      </c>
      <c r="Y54" s="4">
        <f t="shared" si="4"/>
        <v>0.20361034815880197</v>
      </c>
      <c r="Z54" s="29">
        <v>1</v>
      </c>
    </row>
    <row r="55" spans="11:26" x14ac:dyDescent="0.25">
      <c r="K55" s="4">
        <v>51</v>
      </c>
      <c r="L55" s="29">
        <f t="shared" si="5"/>
        <v>0.83360718241914578</v>
      </c>
      <c r="M55" s="29">
        <f t="shared" si="6"/>
        <v>0.16639281758085422</v>
      </c>
      <c r="N55" s="29">
        <v>1</v>
      </c>
      <c r="P55" s="29">
        <f t="shared" si="0"/>
        <v>0.84785490570135125</v>
      </c>
      <c r="Q55" s="29">
        <f t="shared" si="1"/>
        <v>0.15214509429864875</v>
      </c>
      <c r="R55" s="29">
        <v>1</v>
      </c>
      <c r="T55" s="29">
        <f t="shared" si="2"/>
        <v>0.77251560073235093</v>
      </c>
      <c r="U55" s="29">
        <f t="shared" si="7"/>
        <v>0.22748439926764907</v>
      </c>
      <c r="V55" s="29">
        <v>1</v>
      </c>
      <c r="X55" s="29">
        <f t="shared" si="3"/>
        <v>0.79130764643776319</v>
      </c>
      <c r="Y55" s="4">
        <f t="shared" si="4"/>
        <v>0.20869235356223681</v>
      </c>
      <c r="Z55" s="29">
        <v>1</v>
      </c>
    </row>
    <row r="56" spans="11:26" x14ac:dyDescent="0.25">
      <c r="K56" s="4">
        <v>52</v>
      </c>
      <c r="L56" s="29">
        <f t="shared" si="5"/>
        <v>0.82943567791406858</v>
      </c>
      <c r="M56" s="29">
        <f t="shared" si="6"/>
        <v>0.17056432208593142</v>
      </c>
      <c r="N56" s="29">
        <v>1</v>
      </c>
      <c r="P56" s="29">
        <f t="shared" si="0"/>
        <v>0.84400629596801147</v>
      </c>
      <c r="Q56" s="29">
        <f t="shared" si="1"/>
        <v>0.15599370403198853</v>
      </c>
      <c r="R56" s="29">
        <v>1</v>
      </c>
      <c r="T56" s="29">
        <f t="shared" si="2"/>
        <v>0.76703886323410486</v>
      </c>
      <c r="U56" s="29">
        <f t="shared" si="7"/>
        <v>0.23296113676589514</v>
      </c>
      <c r="V56" s="29">
        <v>1</v>
      </c>
      <c r="X56" s="29">
        <f t="shared" si="3"/>
        <v>0.78621840050270231</v>
      </c>
      <c r="Y56" s="4">
        <f t="shared" si="4"/>
        <v>0.21378159949729769</v>
      </c>
      <c r="Z56" s="29">
        <v>1</v>
      </c>
    </row>
    <row r="57" spans="11:26" x14ac:dyDescent="0.25">
      <c r="K57" s="4">
        <v>53</v>
      </c>
      <c r="L57" s="29">
        <f t="shared" si="5"/>
        <v>0.82525304740546712</v>
      </c>
      <c r="M57" s="29">
        <f t="shared" si="6"/>
        <v>0.17474695259453288</v>
      </c>
      <c r="N57" s="29">
        <v>1</v>
      </c>
      <c r="P57" s="29">
        <f t="shared" si="0"/>
        <v>0.8401456113516359</v>
      </c>
      <c r="Q57" s="29">
        <f t="shared" si="1"/>
        <v>0.1598543886483641</v>
      </c>
      <c r="R57" s="29">
        <v>1</v>
      </c>
      <c r="T57" s="29">
        <f t="shared" si="2"/>
        <v>0.76155907165249737</v>
      </c>
      <c r="U57" s="29">
        <f t="shared" si="7"/>
        <v>0.23844092834750263</v>
      </c>
      <c r="V57" s="29">
        <v>1</v>
      </c>
      <c r="X57" s="29">
        <f t="shared" si="3"/>
        <v>0.78112292879550249</v>
      </c>
      <c r="Y57" s="4">
        <f t="shared" si="4"/>
        <v>0.21887707120449751</v>
      </c>
      <c r="Z57" s="29">
        <v>1</v>
      </c>
    </row>
    <row r="58" spans="11:26" x14ac:dyDescent="0.25">
      <c r="K58" s="4">
        <v>54</v>
      </c>
      <c r="L58" s="29">
        <f t="shared" si="5"/>
        <v>0.82106003216379075</v>
      </c>
      <c r="M58" s="29">
        <f t="shared" si="6"/>
        <v>0.17893996783620925</v>
      </c>
      <c r="N58" s="29">
        <v>1</v>
      </c>
      <c r="P58" s="29">
        <f t="shared" si="0"/>
        <v>0.83627351200309274</v>
      </c>
      <c r="Q58" s="29">
        <f t="shared" si="1"/>
        <v>0.16372648799690726</v>
      </c>
      <c r="R58" s="29">
        <v>1</v>
      </c>
      <c r="T58" s="29">
        <f t="shared" si="2"/>
        <v>0.75607732058846244</v>
      </c>
      <c r="U58" s="29">
        <f t="shared" si="7"/>
        <v>0.24392267941153756</v>
      </c>
      <c r="V58" s="29">
        <v>1</v>
      </c>
      <c r="X58" s="29">
        <f t="shared" si="3"/>
        <v>0.77602221782198466</v>
      </c>
      <c r="Y58" s="4">
        <f t="shared" si="4"/>
        <v>0.22397778217801534</v>
      </c>
      <c r="Z58" s="29">
        <v>1</v>
      </c>
    </row>
    <row r="59" spans="11:26" x14ac:dyDescent="0.25">
      <c r="K59" s="4">
        <v>55</v>
      </c>
      <c r="L59" s="29">
        <f t="shared" si="5"/>
        <v>0.816857354680951</v>
      </c>
      <c r="M59" s="29">
        <f t="shared" si="6"/>
        <v>0.183142645319049</v>
      </c>
      <c r="N59" s="29">
        <v>1</v>
      </c>
      <c r="P59" s="29">
        <f t="shared" si="0"/>
        <v>0.83239064172099386</v>
      </c>
      <c r="Q59" s="29">
        <f t="shared" si="1"/>
        <v>0.16760935827900614</v>
      </c>
      <c r="R59" s="29">
        <v>1</v>
      </c>
      <c r="T59" s="29">
        <f t="shared" si="2"/>
        <v>0.75059467293748583</v>
      </c>
      <c r="U59" s="29">
        <f t="shared" si="7"/>
        <v>0.24940532706251417</v>
      </c>
      <c r="V59" s="29">
        <v>1</v>
      </c>
      <c r="X59" s="29">
        <f t="shared" si="3"/>
        <v>0.77091722682201569</v>
      </c>
      <c r="Y59" s="4">
        <f t="shared" si="4"/>
        <v>0.22908277317798431</v>
      </c>
      <c r="Z59" s="29">
        <v>1</v>
      </c>
    </row>
    <row r="60" spans="11:26" x14ac:dyDescent="0.25">
      <c r="K60" s="29">
        <v>56</v>
      </c>
      <c r="L60" s="29">
        <f t="shared" si="5"/>
        <v>0.81264571935432295</v>
      </c>
      <c r="M60" s="29">
        <f t="shared" si="6"/>
        <v>0.18735428064567705</v>
      </c>
      <c r="N60" s="29">
        <v>1</v>
      </c>
      <c r="P60" s="29">
        <f t="shared" si="0"/>
        <v>0.82849762856296227</v>
      </c>
      <c r="Q60" s="29">
        <f t="shared" ref="Q60:Q123" si="12">1-P60</f>
        <v>0.17150237143703773</v>
      </c>
      <c r="R60" s="29">
        <v>1</v>
      </c>
      <c r="T60" s="29">
        <f t="shared" si="2"/>
        <v>0.74511216094607557</v>
      </c>
      <c r="U60" s="29">
        <f t="shared" si="7"/>
        <v>0.25488783905392443</v>
      </c>
      <c r="V60" s="29">
        <v>1</v>
      </c>
      <c r="X60" s="29">
        <f t="shared" si="3"/>
        <v>0.76580888869900843</v>
      </c>
      <c r="Y60" s="29">
        <f t="shared" si="4"/>
        <v>0.23419111130099157</v>
      </c>
      <c r="Z60" s="29">
        <v>1</v>
      </c>
    </row>
    <row r="61" spans="11:26" x14ac:dyDescent="0.25">
      <c r="K61" s="29">
        <v>57</v>
      </c>
      <c r="L61" s="29">
        <f t="shared" si="5"/>
        <v>0.80842581312945294</v>
      </c>
      <c r="M61" s="29">
        <f t="shared" si="6"/>
        <v>0.19157418687054706</v>
      </c>
      <c r="N61" s="29">
        <v>1</v>
      </c>
      <c r="P61" s="29">
        <f t="shared" si="0"/>
        <v>0.82459508541952298</v>
      </c>
      <c r="Q61" s="29">
        <f t="shared" si="12"/>
        <v>0.17540491458047702</v>
      </c>
      <c r="R61" s="29">
        <v>1</v>
      </c>
      <c r="T61" s="29">
        <f t="shared" si="2"/>
        <v>0.73963078720907194</v>
      </c>
      <c r="U61" s="29">
        <f t="shared" si="7"/>
        <v>0.26036921279092806</v>
      </c>
      <c r="V61" s="29">
        <v>1</v>
      </c>
      <c r="X61" s="29">
        <f t="shared" si="3"/>
        <v>0.76069811089596551</v>
      </c>
      <c r="Y61" s="29">
        <f t="shared" si="4"/>
        <v>0.23930188910403449</v>
      </c>
      <c r="Z61" s="29">
        <v>1</v>
      </c>
    </row>
    <row r="62" spans="11:26" x14ac:dyDescent="0.25">
      <c r="K62" s="29">
        <v>58</v>
      </c>
      <c r="L62" s="29">
        <f t="shared" si="5"/>
        <v>0.80419830610479148</v>
      </c>
      <c r="M62" s="29">
        <f t="shared" si="6"/>
        <v>0.19580169389520852</v>
      </c>
      <c r="N62" s="29">
        <v>1</v>
      </c>
      <c r="P62" s="29">
        <f t="shared" si="0"/>
        <v>0.82068361055362526</v>
      </c>
      <c r="Q62" s="29">
        <f t="shared" si="12"/>
        <v>0.17931638944637474</v>
      </c>
      <c r="R62" s="29">
        <v>1</v>
      </c>
      <c r="T62" s="29">
        <f t="shared" si="2"/>
        <v>0.73415152561252517</v>
      </c>
      <c r="U62" s="29">
        <f t="shared" si="7"/>
        <v>0.26584847438747483</v>
      </c>
      <c r="V62" s="29">
        <v>1</v>
      </c>
      <c r="X62" s="29">
        <f t="shared" si="3"/>
        <v>0.75558577622235357</v>
      </c>
      <c r="Y62" s="29">
        <f t="shared" si="4"/>
        <v>0.24441422377764643</v>
      </c>
      <c r="Z62" s="29">
        <v>1</v>
      </c>
    </row>
    <row r="63" spans="11:26" x14ac:dyDescent="0.25">
      <c r="K63" s="29">
        <v>59</v>
      </c>
      <c r="L63" s="29">
        <f t="shared" si="5"/>
        <v>0.7999638521014607</v>
      </c>
      <c r="M63" s="29">
        <f t="shared" si="6"/>
        <v>0.2000361478985393</v>
      </c>
      <c r="N63" s="29">
        <v>1</v>
      </c>
      <c r="P63" s="29">
        <f t="shared" si="0"/>
        <v>0.81676378810851946</v>
      </c>
      <c r="Q63" s="29">
        <f t="shared" si="12"/>
        <v>0.18323621189148054</v>
      </c>
      <c r="R63" s="29">
        <v>1</v>
      </c>
      <c r="T63" s="29">
        <f t="shared" si="2"/>
        <v>0.7286753222264154</v>
      </c>
      <c r="U63" s="29">
        <f t="shared" si="7"/>
        <v>0.2713246777735846</v>
      </c>
      <c r="V63" s="29">
        <v>1</v>
      </c>
      <c r="X63" s="29">
        <f t="shared" si="3"/>
        <v>0.75047274363568184</v>
      </c>
      <c r="Y63" s="29">
        <f t="shared" si="4"/>
        <v>0.24952725636431816</v>
      </c>
      <c r="Z63" s="29">
        <v>1</v>
      </c>
    </row>
    <row r="64" spans="11:26" x14ac:dyDescent="0.25">
      <c r="K64" s="29">
        <v>60</v>
      </c>
      <c r="L64" s="29">
        <f t="shared" si="5"/>
        <v>0.79572308920077262</v>
      </c>
      <c r="M64" s="29">
        <f t="shared" si="6"/>
        <v>0.20427691079922738</v>
      </c>
      <c r="N64" s="29">
        <v>1</v>
      </c>
      <c r="P64" s="29">
        <f t="shared" si="0"/>
        <v>0.81283618858645057</v>
      </c>
      <c r="Q64" s="29">
        <f t="shared" si="12"/>
        <v>0.18716381141354943</v>
      </c>
      <c r="R64" s="29">
        <v>1</v>
      </c>
      <c r="T64" s="29">
        <f t="shared" si="2"/>
        <v>0.72320309615108136</v>
      </c>
      <c r="U64" s="29">
        <f t="shared" si="7"/>
        <v>0.27679690384891864</v>
      </c>
      <c r="V64" s="29">
        <v>1</v>
      </c>
      <c r="X64" s="29">
        <f t="shared" si="3"/>
        <v>0.74535984898129148</v>
      </c>
      <c r="Y64" s="29">
        <f t="shared" si="4"/>
        <v>0.25464015101870852</v>
      </c>
      <c r="Z64" s="29">
        <v>1</v>
      </c>
    </row>
    <row r="65" spans="11:26" x14ac:dyDescent="0.25">
      <c r="K65" s="29">
        <v>61</v>
      </c>
      <c r="L65" s="29">
        <f t="shared" si="5"/>
        <v>0.79147664025195841</v>
      </c>
      <c r="M65" s="29">
        <f t="shared" si="6"/>
        <v>0.20852335974804159</v>
      </c>
      <c r="N65" s="29">
        <v>1</v>
      </c>
      <c r="P65" s="29">
        <f t="shared" si="0"/>
        <v>0.80890136930039469</v>
      </c>
      <c r="Q65" s="29">
        <f t="shared" si="12"/>
        <v>0.19109863069960531</v>
      </c>
      <c r="R65" s="29">
        <v>1</v>
      </c>
      <c r="T65" s="29">
        <f t="shared" si="2"/>
        <v>0.71773574032085308</v>
      </c>
      <c r="U65" s="29">
        <f t="shared" si="7"/>
        <v>0.28226425967914692</v>
      </c>
      <c r="V65" s="29">
        <v>1</v>
      </c>
      <c r="X65" s="29">
        <f t="shared" si="3"/>
        <v>0.74024790569352483</v>
      </c>
      <c r="Y65" s="29">
        <f t="shared" si="4"/>
        <v>0.25975209430647517</v>
      </c>
      <c r="Z65" s="29">
        <v>1</v>
      </c>
    </row>
    <row r="66" spans="11:26" x14ac:dyDescent="0.25">
      <c r="K66" s="29">
        <v>62</v>
      </c>
      <c r="L66" s="29">
        <f t="shared" si="5"/>
        <v>0.7872251133523539</v>
      </c>
      <c r="M66" s="29">
        <f t="shared" si="6"/>
        <v>0.2127748866476461</v>
      </c>
      <c r="N66" s="29">
        <v>1</v>
      </c>
      <c r="P66" s="29">
        <f t="shared" si="0"/>
        <v>0.80495987480087428</v>
      </c>
      <c r="Q66" s="29">
        <f t="shared" si="12"/>
        <v>0.19504012519912572</v>
      </c>
      <c r="R66" s="29">
        <v>1</v>
      </c>
      <c r="T66" s="29">
        <f t="shared" si="2"/>
        <v>0.71227412226808051</v>
      </c>
      <c r="U66" s="29">
        <f t="shared" si="7"/>
        <v>0.28772587773191949</v>
      </c>
      <c r="V66" s="29">
        <v>1</v>
      </c>
      <c r="X66" s="29">
        <f t="shared" si="3"/>
        <v>0.73513770546116952</v>
      </c>
      <c r="Y66" s="29">
        <f t="shared" si="4"/>
        <v>0.26486229453883048</v>
      </c>
      <c r="Z66" s="29">
        <v>1</v>
      </c>
    </row>
    <row r="67" spans="11:26" x14ac:dyDescent="0.25">
      <c r="K67" s="29">
        <v>63</v>
      </c>
      <c r="L67" s="29">
        <f t="shared" si="5"/>
        <v>0.78296910230207017</v>
      </c>
      <c r="M67" s="29">
        <f t="shared" si="6"/>
        <v>0.21703089769792983</v>
      </c>
      <c r="N67" s="29">
        <v>1</v>
      </c>
      <c r="P67" s="29">
        <f t="shared" si="0"/>
        <v>0.80101223727968773</v>
      </c>
      <c r="Q67" s="29">
        <f t="shared" si="12"/>
        <v>0.19898776272031227</v>
      </c>
      <c r="R67" s="29">
        <v>1</v>
      </c>
      <c r="T67" s="29">
        <f t="shared" si="2"/>
        <v>0.70681908485043732</v>
      </c>
      <c r="U67" s="29">
        <f t="shared" si="7"/>
        <v>0.29318091514956268</v>
      </c>
      <c r="V67" s="29">
        <v>1</v>
      </c>
      <c r="X67" s="29">
        <f t="shared" si="3"/>
        <v>0.73003001885978869</v>
      </c>
      <c r="Y67" s="29">
        <f t="shared" si="4"/>
        <v>0.26996998114021131</v>
      </c>
      <c r="Z67" s="29">
        <v>1</v>
      </c>
    </row>
    <row r="68" spans="11:26" x14ac:dyDescent="0.25">
      <c r="K68" s="29">
        <v>64</v>
      </c>
      <c r="L68" s="29">
        <f t="shared" si="5"/>
        <v>0.77870918703500847</v>
      </c>
      <c r="M68" s="29">
        <f t="shared" si="6"/>
        <v>0.22129081296499153</v>
      </c>
      <c r="N68" s="29">
        <v>1</v>
      </c>
      <c r="P68" s="29">
        <f t="shared" ref="P68:P131" si="13">EXP(-($D$17*(K68^$D$18)))</f>
        <v>0.7970589769522396</v>
      </c>
      <c r="Q68" s="29">
        <f t="shared" si="12"/>
        <v>0.2029410230477604</v>
      </c>
      <c r="R68" s="29">
        <v>1</v>
      </c>
      <c r="T68" s="29">
        <f t="shared" ref="T68:T131" si="14">EXP(-($E$17*(K68^$E$18)))</f>
        <v>0.70137144694414455</v>
      </c>
      <c r="U68" s="29">
        <f t="shared" si="7"/>
        <v>0.29862855305585545</v>
      </c>
      <c r="V68" s="29">
        <v>1</v>
      </c>
      <c r="X68" s="29">
        <f t="shared" ref="X68:X131" si="15">EXP(-($F$17*(K68^$F$18)))</f>
        <v>0.72492559595333628</v>
      </c>
      <c r="Y68" s="29">
        <f t="shared" ref="Y68:Y131" si="16">1-X68</f>
        <v>0.27507440404666372</v>
      </c>
      <c r="Z68" s="29">
        <v>1</v>
      </c>
    </row>
    <row r="69" spans="11:26" x14ac:dyDescent="0.25">
      <c r="K69" s="29">
        <v>65</v>
      </c>
      <c r="L69" s="29">
        <f t="shared" ref="L69:L132" si="17">EXP(-($C$17*(K69^$C$18)))</f>
        <v>0.77444593402790796</v>
      </c>
      <c r="M69" s="29">
        <f t="shared" ref="M69:M132" si="18">1-L69</f>
        <v>0.22555406597209204</v>
      </c>
      <c r="N69" s="29">
        <v>1</v>
      </c>
      <c r="P69" s="29">
        <f t="shared" si="13"/>
        <v>0.79310060241999802</v>
      </c>
      <c r="Q69" s="29">
        <f t="shared" si="12"/>
        <v>0.20689939758000198</v>
      </c>
      <c r="R69" s="29">
        <v>1</v>
      </c>
      <c r="T69" s="29">
        <f t="shared" si="14"/>
        <v>0.69593200410550471</v>
      </c>
      <c r="U69" s="29">
        <f t="shared" ref="U69:U132" si="19">1-T69</f>
        <v>0.30406799589449529</v>
      </c>
      <c r="V69" s="29">
        <v>1</v>
      </c>
      <c r="X69" s="29">
        <f t="shared" si="15"/>
        <v>0.71982516686722797</v>
      </c>
      <c r="Y69" s="29">
        <f t="shared" si="16"/>
        <v>0.28017483313277203</v>
      </c>
      <c r="Z69" s="29">
        <v>1</v>
      </c>
    </row>
    <row r="70" spans="11:26" x14ac:dyDescent="0.25">
      <c r="K70" s="29">
        <v>66</v>
      </c>
      <c r="L70" s="29">
        <f t="shared" si="17"/>
        <v>0.77017989668897602</v>
      </c>
      <c r="M70" s="29">
        <f t="shared" si="18"/>
        <v>0.22982010331102398</v>
      </c>
      <c r="N70" s="29">
        <v>1</v>
      </c>
      <c r="P70" s="29">
        <f t="shared" si="13"/>
        <v>0.78913761101448743</v>
      </c>
      <c r="Q70" s="29">
        <f t="shared" si="12"/>
        <v>0.21086238898551257</v>
      </c>
      <c r="R70" s="29">
        <v>1</v>
      </c>
      <c r="T70" s="29">
        <f t="shared" si="14"/>
        <v>0.69050152920294994</v>
      </c>
      <c r="U70" s="29">
        <f t="shared" si="19"/>
        <v>0.30949847079705006</v>
      </c>
      <c r="V70" s="29">
        <v>1</v>
      </c>
      <c r="X70" s="29">
        <f t="shared" si="15"/>
        <v>0.71472944233486524</v>
      </c>
      <c r="Y70" s="29">
        <f t="shared" si="16"/>
        <v>0.28527055766513476</v>
      </c>
      <c r="Z70" s="29">
        <v>1</v>
      </c>
    </row>
    <row r="71" spans="11:26" x14ac:dyDescent="0.25">
      <c r="K71" s="29">
        <v>67</v>
      </c>
      <c r="L71" s="29">
        <f t="shared" si="17"/>
        <v>0.76591161572751143</v>
      </c>
      <c r="M71" s="29">
        <f t="shared" si="18"/>
        <v>0.23408838427248857</v>
      </c>
      <c r="N71" s="29">
        <v>1</v>
      </c>
      <c r="P71" s="29">
        <f t="shared" si="13"/>
        <v>0.7851704891240906</v>
      </c>
      <c r="Q71" s="29">
        <f t="shared" si="12"/>
        <v>0.2148295108759094</v>
      </c>
      <c r="R71" s="29">
        <v>1</v>
      </c>
      <c r="T71" s="29">
        <f t="shared" si="14"/>
        <v>0.68508077302160153</v>
      </c>
      <c r="U71" s="29">
        <f t="shared" si="19"/>
        <v>0.31491922697839847</v>
      </c>
      <c r="V71" s="29">
        <v>1</v>
      </c>
      <c r="X71" s="29">
        <f t="shared" si="15"/>
        <v>0.70963911421942794</v>
      </c>
      <c r="Y71" s="29">
        <f t="shared" si="16"/>
        <v>0.29036088578057206</v>
      </c>
      <c r="Z71" s="29">
        <v>1</v>
      </c>
    </row>
    <row r="72" spans="11:26" x14ac:dyDescent="0.25">
      <c r="K72" s="29">
        <v>68</v>
      </c>
      <c r="L72" s="29">
        <f t="shared" si="17"/>
        <v>0.76164161950582321</v>
      </c>
      <c r="M72" s="29">
        <f t="shared" si="18"/>
        <v>0.23835838049417679</v>
      </c>
      <c r="N72" s="29">
        <v>1</v>
      </c>
      <c r="P72" s="29">
        <f t="shared" si="13"/>
        <v>0.78119971250484133</v>
      </c>
      <c r="Q72" s="29">
        <f t="shared" si="12"/>
        <v>0.21880028749515867</v>
      </c>
      <c r="R72" s="29">
        <v>1</v>
      </c>
      <c r="T72" s="29">
        <f t="shared" si="14"/>
        <v>0.67967046484218674</v>
      </c>
      <c r="U72" s="29">
        <f t="shared" si="19"/>
        <v>0.32032953515781326</v>
      </c>
      <c r="V72" s="29">
        <v>1</v>
      </c>
      <c r="X72" s="29">
        <f t="shared" si="15"/>
        <v>0.7045548560126077</v>
      </c>
      <c r="Y72" s="29">
        <f t="shared" si="16"/>
        <v>0.2954451439873923</v>
      </c>
      <c r="Z72" s="29">
        <v>1</v>
      </c>
    </row>
    <row r="73" spans="11:26" x14ac:dyDescent="0.25">
      <c r="K73" s="29">
        <v>69</v>
      </c>
      <c r="L73" s="29">
        <f t="shared" si="17"/>
        <v>0.75737042437462687</v>
      </c>
      <c r="M73" s="29">
        <f t="shared" si="18"/>
        <v>0.24262957562537313</v>
      </c>
      <c r="N73" s="29">
        <v>1</v>
      </c>
      <c r="P73" s="29">
        <f t="shared" si="13"/>
        <v>0.77722574657628096</v>
      </c>
      <c r="Q73" s="29">
        <f t="shared" si="12"/>
        <v>0.22277425342371904</v>
      </c>
      <c r="R73" s="29">
        <v>1</v>
      </c>
      <c r="T73" s="29">
        <f t="shared" si="14"/>
        <v>0.67427131299598964</v>
      </c>
      <c r="U73" s="29">
        <f t="shared" si="19"/>
        <v>0.32572868700401036</v>
      </c>
      <c r="V73" s="29">
        <v>1</v>
      </c>
      <c r="X73" s="29">
        <f t="shared" si="15"/>
        <v>0.69947732331180978</v>
      </c>
      <c r="Y73" s="29">
        <f t="shared" si="16"/>
        <v>0.30052267668819022</v>
      </c>
      <c r="Z73" s="29">
        <v>1</v>
      </c>
    </row>
    <row r="74" spans="11:26" x14ac:dyDescent="0.25">
      <c r="K74" s="29">
        <v>70</v>
      </c>
      <c r="L74" s="29">
        <f t="shared" si="17"/>
        <v>0.75309853499301804</v>
      </c>
      <c r="M74" s="29">
        <f t="shared" si="18"/>
        <v>0.24690146500698196</v>
      </c>
      <c r="N74" s="29">
        <v>1</v>
      </c>
      <c r="P74" s="29">
        <f t="shared" si="13"/>
        <v>0.77324904670337102</v>
      </c>
      <c r="Q74" s="29">
        <f t="shared" si="12"/>
        <v>0.22675095329662898</v>
      </c>
      <c r="R74" s="29">
        <v>1</v>
      </c>
      <c r="T74" s="29">
        <f t="shared" si="14"/>
        <v>0.66888400539738979</v>
      </c>
      <c r="U74" s="29">
        <f t="shared" si="19"/>
        <v>0.33111599460261021</v>
      </c>
      <c r="V74" s="29">
        <v>1</v>
      </c>
      <c r="X74" s="29">
        <f t="shared" si="15"/>
        <v>0.69440715427722877</v>
      </c>
      <c r="Y74" s="29">
        <f t="shared" si="16"/>
        <v>0.30559284572277123</v>
      </c>
      <c r="Z74" s="29">
        <v>1</v>
      </c>
    </row>
    <row r="75" spans="11:26" x14ac:dyDescent="0.25">
      <c r="K75" s="29">
        <v>71</v>
      </c>
      <c r="L75" s="29">
        <f t="shared" si="17"/>
        <v>0.74882644463402359</v>
      </c>
      <c r="M75" s="29">
        <f t="shared" si="18"/>
        <v>0.25117355536597641</v>
      </c>
      <c r="N75" s="29">
        <v>1</v>
      </c>
      <c r="P75" s="29">
        <f t="shared" si="13"/>
        <v>0.76927005846537322</v>
      </c>
      <c r="Q75" s="29">
        <f t="shared" si="12"/>
        <v>0.23072994153462678</v>
      </c>
      <c r="R75" s="29">
        <v>1</v>
      </c>
      <c r="T75" s="29">
        <f t="shared" si="14"/>
        <v>0.66350921005540753</v>
      </c>
      <c r="U75" s="29">
        <f t="shared" si="19"/>
        <v>0.33649078994459247</v>
      </c>
      <c r="V75" s="29">
        <v>1</v>
      </c>
      <c r="X75" s="29">
        <f t="shared" si="15"/>
        <v>0.68934497007009121</v>
      </c>
      <c r="Y75" s="29">
        <f t="shared" si="16"/>
        <v>0.31065502992990879</v>
      </c>
      <c r="Z75" s="29">
        <v>1</v>
      </c>
    </row>
    <row r="76" spans="11:26" x14ac:dyDescent="0.25">
      <c r="K76" s="29">
        <v>72</v>
      </c>
      <c r="L76" s="29">
        <f t="shared" si="17"/>
        <v>0.74455463547665934</v>
      </c>
      <c r="M76" s="29">
        <f t="shared" si="18"/>
        <v>0.25544536452334066</v>
      </c>
      <c r="N76" s="29">
        <v>1</v>
      </c>
      <c r="P76" s="29">
        <f t="shared" si="13"/>
        <v>0.76528921791253424</v>
      </c>
      <c r="Q76" s="29">
        <f t="shared" si="12"/>
        <v>0.23471078208746576</v>
      </c>
      <c r="R76" s="29">
        <v>1</v>
      </c>
      <c r="T76" s="29">
        <f t="shared" si="14"/>
        <v>0.65814757556556691</v>
      </c>
      <c r="U76" s="29">
        <f t="shared" si="19"/>
        <v>0.34185242443443309</v>
      </c>
      <c r="V76" s="29">
        <v>1</v>
      </c>
      <c r="X76" s="29">
        <f t="shared" si="15"/>
        <v>0.68429137527325368</v>
      </c>
      <c r="Y76" s="29">
        <f t="shared" si="16"/>
        <v>0.31570862472674632</v>
      </c>
      <c r="Z76" s="29">
        <v>1</v>
      </c>
    </row>
    <row r="77" spans="11:26" x14ac:dyDescent="0.25">
      <c r="K77" s="29">
        <v>73</v>
      </c>
      <c r="L77" s="29">
        <f t="shared" si="17"/>
        <v>0.74028357888534568</v>
      </c>
      <c r="M77" s="29">
        <f t="shared" si="18"/>
        <v>0.25971642111465432</v>
      </c>
      <c r="N77" s="29">
        <v>1</v>
      </c>
      <c r="P77" s="29">
        <f t="shared" si="13"/>
        <v>0.76130695181135133</v>
      </c>
      <c r="Q77" s="29">
        <f t="shared" si="12"/>
        <v>0.23869304818864867</v>
      </c>
      <c r="R77" s="29">
        <v>1</v>
      </c>
      <c r="T77" s="29">
        <f t="shared" si="14"/>
        <v>0.65279973158328208</v>
      </c>
      <c r="U77" s="29">
        <f t="shared" si="19"/>
        <v>0.34720026841671792</v>
      </c>
      <c r="V77" s="29">
        <v>1</v>
      </c>
      <c r="X77" s="29">
        <f t="shared" si="15"/>
        <v>0.67924695829525372</v>
      </c>
      <c r="Y77" s="29">
        <f t="shared" si="16"/>
        <v>0.32075304170474628</v>
      </c>
      <c r="Z77" s="29">
        <v>1</v>
      </c>
    </row>
    <row r="78" spans="11:26" x14ac:dyDescent="0.25">
      <c r="K78" s="29">
        <v>74</v>
      </c>
      <c r="L78" s="29">
        <f t="shared" si="17"/>
        <v>0.73601373567747164</v>
      </c>
      <c r="M78" s="29">
        <f t="shared" si="18"/>
        <v>0.26398626432252836</v>
      </c>
      <c r="N78" s="29">
        <v>1</v>
      </c>
      <c r="P78" s="29">
        <f t="shared" si="13"/>
        <v>0.75732367787913102</v>
      </c>
      <c r="Q78" s="29">
        <f t="shared" si="12"/>
        <v>0.24267632212086898</v>
      </c>
      <c r="R78" s="29">
        <v>1</v>
      </c>
      <c r="T78" s="29">
        <f t="shared" si="14"/>
        <v>0.64746628927988059</v>
      </c>
      <c r="U78" s="29">
        <f t="shared" si="19"/>
        <v>0.35253371072011941</v>
      </c>
      <c r="V78" s="29">
        <v>1</v>
      </c>
      <c r="X78" s="29">
        <f t="shared" si="15"/>
        <v>0.6742122917588248</v>
      </c>
      <c r="Y78" s="29">
        <f t="shared" si="16"/>
        <v>0.3257877082411752</v>
      </c>
      <c r="Z78" s="29">
        <v>1</v>
      </c>
    </row>
    <row r="79" spans="11:26" x14ac:dyDescent="0.25">
      <c r="K79" s="29">
        <v>75</v>
      </c>
      <c r="L79" s="29">
        <f t="shared" si="17"/>
        <v>0.73174555637983363</v>
      </c>
      <c r="M79" s="29">
        <f t="shared" si="18"/>
        <v>0.26825444362016637</v>
      </c>
      <c r="N79" s="29">
        <v>1</v>
      </c>
      <c r="P79" s="29">
        <f t="shared" si="13"/>
        <v>0.75333980500850328</v>
      </c>
      <c r="Q79" s="29">
        <f t="shared" si="12"/>
        <v>0.24666019499149672</v>
      </c>
      <c r="R79" s="29">
        <v>1</v>
      </c>
      <c r="T79" s="29">
        <f t="shared" si="14"/>
        <v>0.64214784178229323</v>
      </c>
      <c r="U79" s="29">
        <f t="shared" si="19"/>
        <v>0.35785215821770677</v>
      </c>
      <c r="V79" s="29">
        <v>1</v>
      </c>
      <c r="X79" s="29">
        <f t="shared" si="15"/>
        <v>0.66918793287481104</v>
      </c>
      <c r="Y79" s="29">
        <f t="shared" si="16"/>
        <v>0.33081206712518896</v>
      </c>
      <c r="Z79" s="29">
        <v>1</v>
      </c>
    </row>
    <row r="80" spans="11:26" x14ac:dyDescent="0.25">
      <c r="K80" s="29">
        <v>76</v>
      </c>
      <c r="L80" s="29">
        <f t="shared" si="17"/>
        <v>0.72747948147462038</v>
      </c>
      <c r="M80" s="29">
        <f t="shared" si="18"/>
        <v>0.27252051852537962</v>
      </c>
      <c r="N80" s="29">
        <v>1</v>
      </c>
      <c r="P80" s="29">
        <f t="shared" si="13"/>
        <v>0.74935573348249651</v>
      </c>
      <c r="Q80" s="29">
        <f t="shared" si="12"/>
        <v>0.25064426651750349</v>
      </c>
      <c r="R80" s="29">
        <v>1</v>
      </c>
      <c r="T80" s="29">
        <f t="shared" si="14"/>
        <v>0.63684496459735385</v>
      </c>
      <c r="U80" s="29">
        <f t="shared" si="19"/>
        <v>0.36315503540264615</v>
      </c>
      <c r="V80" s="29">
        <v>1</v>
      </c>
      <c r="X80" s="29">
        <f t="shared" si="15"/>
        <v>0.66417442380234026</v>
      </c>
      <c r="Y80" s="29">
        <f t="shared" si="16"/>
        <v>0.33582557619765974</v>
      </c>
      <c r="Z80" s="29">
        <v>1</v>
      </c>
    </row>
    <row r="81" spans="11:26" x14ac:dyDescent="0.25">
      <c r="K81" s="29">
        <v>77</v>
      </c>
      <c r="L81" s="29">
        <f t="shared" si="17"/>
        <v>0.72321594163557623</v>
      </c>
      <c r="M81" s="29">
        <f t="shared" si="18"/>
        <v>0.27678405836442377</v>
      </c>
      <c r="N81" s="29">
        <v>1</v>
      </c>
      <c r="P81" s="29">
        <f t="shared" si="13"/>
        <v>0.74537185518074944</v>
      </c>
      <c r="Q81" s="29">
        <f t="shared" si="12"/>
        <v>0.25462814481925056</v>
      </c>
      <c r="R81" s="29">
        <v>1</v>
      </c>
      <c r="T81" s="29">
        <f t="shared" si="14"/>
        <v>0.63155821602160278</v>
      </c>
      <c r="U81" s="29">
        <f t="shared" si="19"/>
        <v>0.36844178397839722</v>
      </c>
      <c r="V81" s="29">
        <v>1</v>
      </c>
      <c r="X81" s="29">
        <f t="shared" si="15"/>
        <v>0.65917229199606853</v>
      </c>
      <c r="Y81" s="29">
        <f t="shared" si="16"/>
        <v>0.34082770800393147</v>
      </c>
      <c r="Z81" s="29">
        <v>1</v>
      </c>
    </row>
    <row r="82" spans="11:26" x14ac:dyDescent="0.25">
      <c r="K82" s="29">
        <v>78</v>
      </c>
      <c r="L82" s="29">
        <f t="shared" si="17"/>
        <v>0.7189553579549115</v>
      </c>
      <c r="M82" s="29">
        <f t="shared" si="18"/>
        <v>0.2810446420450885</v>
      </c>
      <c r="N82" s="29">
        <v>1</v>
      </c>
      <c r="P82" s="29">
        <f t="shared" si="13"/>
        <v>0.74138855377737423</v>
      </c>
      <c r="Q82" s="29">
        <f t="shared" si="12"/>
        <v>0.25861144622262577</v>
      </c>
      <c r="R82" s="29">
        <v>1</v>
      </c>
      <c r="T82" s="29">
        <f t="shared" si="14"/>
        <v>0.62628813753739443</v>
      </c>
      <c r="U82" s="29">
        <f t="shared" si="19"/>
        <v>0.37371186246260557</v>
      </c>
      <c r="V82" s="29">
        <v>1</v>
      </c>
      <c r="X82" s="29">
        <f t="shared" si="15"/>
        <v>0.65418205054122247</v>
      </c>
      <c r="Y82" s="29">
        <f t="shared" si="16"/>
        <v>0.34581794945877753</v>
      </c>
      <c r="Z82" s="29">
        <v>1</v>
      </c>
    </row>
    <row r="83" spans="11:26" x14ac:dyDescent="0.25">
      <c r="K83" s="29">
        <v>79</v>
      </c>
      <c r="L83" s="29">
        <f t="shared" si="17"/>
        <v>0.71469814216150063</v>
      </c>
      <c r="M83" s="29">
        <f t="shared" si="18"/>
        <v>0.28530185783849937</v>
      </c>
      <c r="N83" s="29">
        <v>1</v>
      </c>
      <c r="P83" s="29">
        <f t="shared" si="13"/>
        <v>0.73740620493095987</v>
      </c>
      <c r="Q83" s="29">
        <f t="shared" si="12"/>
        <v>0.26259379506904013</v>
      </c>
      <c r="R83" s="29">
        <v>1</v>
      </c>
      <c r="T83" s="29">
        <f t="shared" si="14"/>
        <v>0.6210352541960702</v>
      </c>
      <c r="U83" s="29">
        <f t="shared" si="19"/>
        <v>0.3789647458039298</v>
      </c>
      <c r="V83" s="29">
        <v>1</v>
      </c>
      <c r="X83" s="29">
        <f t="shared" si="15"/>
        <v>0.64920419847713373</v>
      </c>
      <c r="Y83" s="29">
        <f t="shared" si="16"/>
        <v>0.35079580152286627</v>
      </c>
      <c r="Z83" s="29">
        <v>1</v>
      </c>
    </row>
    <row r="84" spans="11:26" x14ac:dyDescent="0.25">
      <c r="K84" s="29">
        <v>80</v>
      </c>
      <c r="L84" s="29">
        <f t="shared" si="17"/>
        <v>0.71044469683087075</v>
      </c>
      <c r="M84" s="29">
        <f t="shared" si="18"/>
        <v>0.28955530316912925</v>
      </c>
      <c r="N84" s="29">
        <v>1</v>
      </c>
      <c r="P84" s="29">
        <f t="shared" si="13"/>
        <v>0.73342517646717587</v>
      </c>
      <c r="Q84" s="29">
        <f t="shared" si="12"/>
        <v>0.26657482353282413</v>
      </c>
      <c r="R84" s="29">
        <v>1</v>
      </c>
      <c r="T84" s="29">
        <f t="shared" si="14"/>
        <v>0.61580007498890543</v>
      </c>
      <c r="U84" s="29">
        <f t="shared" si="19"/>
        <v>0.38419992501109457</v>
      </c>
      <c r="V84" s="29">
        <v>1</v>
      </c>
      <c r="X84" s="29">
        <f t="shared" si="15"/>
        <v>0.64423922110991072</v>
      </c>
      <c r="Y84" s="29">
        <f t="shared" si="16"/>
        <v>0.35576077889008928</v>
      </c>
      <c r="Z84" s="29">
        <v>1</v>
      </c>
    </row>
    <row r="85" spans="11:26" x14ac:dyDescent="0.25">
      <c r="K85" s="29">
        <v>81</v>
      </c>
      <c r="L85" s="29">
        <f t="shared" si="17"/>
        <v>0.70619541558743415</v>
      </c>
      <c r="M85" s="29">
        <f t="shared" si="18"/>
        <v>0.29380458441256585</v>
      </c>
      <c r="N85" s="29">
        <v>1</v>
      </c>
      <c r="P85" s="29">
        <f t="shared" si="13"/>
        <v>0.72944582855438245</v>
      </c>
      <c r="Q85" s="29">
        <f t="shared" si="12"/>
        <v>0.27055417144561755</v>
      </c>
      <c r="R85" s="29">
        <v>1</v>
      </c>
      <c r="T85" s="29">
        <f t="shared" si="14"/>
        <v>0.61058309320646675</v>
      </c>
      <c r="U85" s="29">
        <f t="shared" si="19"/>
        <v>0.38941690679353325</v>
      </c>
      <c r="V85" s="29">
        <v>1</v>
      </c>
      <c r="X85" s="29">
        <f t="shared" si="15"/>
        <v>0.63928759031482418</v>
      </c>
      <c r="Y85" s="29">
        <f t="shared" si="16"/>
        <v>0.36071240968517582</v>
      </c>
      <c r="Z85" s="29">
        <v>1</v>
      </c>
    </row>
    <row r="86" spans="11:26" x14ac:dyDescent="0.25">
      <c r="K86" s="29">
        <v>82</v>
      </c>
      <c r="L86" s="29">
        <f t="shared" si="17"/>
        <v>0.70195068329941013</v>
      </c>
      <c r="M86" s="29">
        <f t="shared" si="18"/>
        <v>0.29804931670058987</v>
      </c>
      <c r="N86" s="29">
        <v>1</v>
      </c>
      <c r="P86" s="29">
        <f t="shared" si="13"/>
        <v>0.72546851387265587</v>
      </c>
      <c r="Q86" s="29">
        <f t="shared" si="12"/>
        <v>0.27453148612734413</v>
      </c>
      <c r="R86" s="29">
        <v>1</v>
      </c>
      <c r="T86" s="29">
        <f t="shared" si="14"/>
        <v>0.60538478678700514</v>
      </c>
      <c r="U86" s="29">
        <f t="shared" si="19"/>
        <v>0.39461521321299486</v>
      </c>
      <c r="V86" s="29">
        <v>1</v>
      </c>
      <c r="X86" s="29">
        <f t="shared" si="15"/>
        <v>0.63434976482897987</v>
      </c>
      <c r="Y86" s="29">
        <f t="shared" si="16"/>
        <v>0.36565023517102013</v>
      </c>
      <c r="Z86" s="29">
        <v>1</v>
      </c>
    </row>
    <row r="87" spans="11:26" x14ac:dyDescent="0.25">
      <c r="K87" s="29">
        <v>83</v>
      </c>
      <c r="L87" s="29">
        <f t="shared" si="17"/>
        <v>0.69771087626682082</v>
      </c>
      <c r="M87" s="29">
        <f t="shared" si="18"/>
        <v>0.30228912373317918</v>
      </c>
      <c r="N87" s="29">
        <v>1</v>
      </c>
      <c r="P87" s="29">
        <f t="shared" si="13"/>
        <v>0.72149357777657486</v>
      </c>
      <c r="Q87" s="29">
        <f t="shared" si="12"/>
        <v>0.27850642222342514</v>
      </c>
      <c r="R87" s="29">
        <v>1</v>
      </c>
      <c r="T87" s="29">
        <f t="shared" si="14"/>
        <v>0.60020561865442867</v>
      </c>
      <c r="U87" s="29">
        <f t="shared" si="19"/>
        <v>0.39979438134557133</v>
      </c>
      <c r="V87" s="29">
        <v>1</v>
      </c>
      <c r="X87" s="29">
        <f t="shared" si="15"/>
        <v>0.62942619053477022</v>
      </c>
      <c r="Y87" s="29">
        <f t="shared" si="16"/>
        <v>0.37057380946522978</v>
      </c>
      <c r="Z87" s="29">
        <v>1</v>
      </c>
    </row>
    <row r="88" spans="11:26" x14ac:dyDescent="0.25">
      <c r="K88" s="29">
        <v>84</v>
      </c>
      <c r="L88" s="29">
        <f t="shared" si="17"/>
        <v>0.6934763624029513</v>
      </c>
      <c r="M88" s="29">
        <f t="shared" si="18"/>
        <v>0.3065236375970487</v>
      </c>
      <c r="N88" s="29">
        <v>1</v>
      </c>
      <c r="P88" s="29">
        <f t="shared" si="13"/>
        <v>0.71752135845212417</v>
      </c>
      <c r="Q88" s="29">
        <f t="shared" si="12"/>
        <v>0.28247864154787583</v>
      </c>
      <c r="R88" s="29">
        <v>1</v>
      </c>
      <c r="T88" s="29">
        <f t="shared" si="14"/>
        <v>0.59504603704639858</v>
      </c>
      <c r="U88" s="29">
        <f t="shared" si="19"/>
        <v>0.40495396295360142</v>
      </c>
      <c r="V88" s="29">
        <v>1</v>
      </c>
      <c r="X88" s="29">
        <f t="shared" si="15"/>
        <v>0.62451730073460077</v>
      </c>
      <c r="Y88" s="29">
        <f t="shared" si="16"/>
        <v>0.37548269926539923</v>
      </c>
      <c r="Z88" s="29">
        <v>1</v>
      </c>
    </row>
    <row r="89" spans="11:26" x14ac:dyDescent="0.25">
      <c r="K89" s="29">
        <v>85</v>
      </c>
      <c r="L89" s="29">
        <f t="shared" si="17"/>
        <v>0.68924750140961255</v>
      </c>
      <c r="M89" s="29">
        <f t="shared" si="18"/>
        <v>0.31075249859038745</v>
      </c>
      <c r="N89" s="29">
        <v>1</v>
      </c>
      <c r="P89" s="29">
        <f t="shared" si="13"/>
        <v>0.7135521870680217</v>
      </c>
      <c r="Q89" s="29">
        <f t="shared" si="12"/>
        <v>0.2864478129319783</v>
      </c>
      <c r="R89" s="29">
        <v>1</v>
      </c>
      <c r="T89" s="29">
        <f t="shared" si="14"/>
        <v>0.58990647583302569</v>
      </c>
      <c r="U89" s="29">
        <f t="shared" si="19"/>
        <v>0.41009352416697431</v>
      </c>
      <c r="V89" s="29">
        <v>1</v>
      </c>
      <c r="X89" s="29">
        <f t="shared" si="15"/>
        <v>0.61962351641732893</v>
      </c>
      <c r="Y89" s="29">
        <f t="shared" si="16"/>
        <v>0.38037648358267107</v>
      </c>
      <c r="Z89" s="29">
        <v>1</v>
      </c>
    </row>
    <row r="90" spans="11:26" x14ac:dyDescent="0.25">
      <c r="K90" s="29">
        <v>86</v>
      </c>
      <c r="L90" s="29">
        <f t="shared" si="17"/>
        <v>0.68502464494654169</v>
      </c>
      <c r="M90" s="29">
        <f t="shared" si="18"/>
        <v>0.31497535505345831</v>
      </c>
      <c r="N90" s="29">
        <v>1</v>
      </c>
      <c r="P90" s="29">
        <f t="shared" si="13"/>
        <v>0.70958638792177253</v>
      </c>
      <c r="Q90" s="29">
        <f t="shared" si="12"/>
        <v>0.29041361207822747</v>
      </c>
      <c r="R90" s="29">
        <v>1</v>
      </c>
      <c r="T90" s="29">
        <f t="shared" si="14"/>
        <v>0.58478735482663446</v>
      </c>
      <c r="U90" s="29">
        <f t="shared" si="19"/>
        <v>0.41521264517336554</v>
      </c>
      <c r="V90" s="29">
        <v>1</v>
      </c>
      <c r="X90" s="29">
        <f t="shared" si="15"/>
        <v>0.61474524651683538</v>
      </c>
      <c r="Y90" s="29">
        <f t="shared" si="16"/>
        <v>0.38525475348316462</v>
      </c>
      <c r="Z90" s="29">
        <v>1</v>
      </c>
    </row>
    <row r="91" spans="11:26" x14ac:dyDescent="0.25">
      <c r="K91" s="29">
        <v>87</v>
      </c>
      <c r="L91" s="29">
        <f t="shared" si="17"/>
        <v>0.68080813679523278</v>
      </c>
      <c r="M91" s="29">
        <f t="shared" si="18"/>
        <v>0.31919186320476722</v>
      </c>
      <c r="N91" s="29">
        <v>1</v>
      </c>
      <c r="P91" s="29">
        <f t="shared" si="13"/>
        <v>0.70562427858071797</v>
      </c>
      <c r="Q91" s="29">
        <f t="shared" si="12"/>
        <v>0.29437572141928203</v>
      </c>
      <c r="R91" s="29">
        <v>1</v>
      </c>
      <c r="T91" s="29">
        <f t="shared" si="14"/>
        <v>0.57968908008301101</v>
      </c>
      <c r="U91" s="29">
        <f t="shared" si="19"/>
        <v>0.42031091991698899</v>
      </c>
      <c r="V91" s="29">
        <v>1</v>
      </c>
      <c r="X91" s="29">
        <f t="shared" si="15"/>
        <v>0.60988288816311187</v>
      </c>
      <c r="Y91" s="29">
        <f t="shared" si="16"/>
        <v>0.39011711183688813</v>
      </c>
      <c r="Z91" s="29">
        <v>1</v>
      </c>
    </row>
    <row r="92" spans="11:26" x14ac:dyDescent="0.25">
      <c r="K92" s="29">
        <v>88</v>
      </c>
      <c r="L92" s="29">
        <f t="shared" si="17"/>
        <v>0.67659831301749995</v>
      </c>
      <c r="M92" s="29">
        <f t="shared" si="18"/>
        <v>0.32340168698250005</v>
      </c>
      <c r="N92" s="29">
        <v>1</v>
      </c>
      <c r="P92" s="29">
        <f t="shared" si="13"/>
        <v>0.70166617001834986</v>
      </c>
      <c r="Q92" s="29">
        <f t="shared" si="12"/>
        <v>0.29833382998165014</v>
      </c>
      <c r="R92" s="29">
        <v>1</v>
      </c>
      <c r="T92" s="29">
        <f t="shared" si="14"/>
        <v>0.57461204419454703</v>
      </c>
      <c r="U92" s="29">
        <f t="shared" si="19"/>
        <v>0.42538795580545297</v>
      </c>
      <c r="V92" s="29">
        <v>1</v>
      </c>
      <c r="X92" s="29">
        <f t="shared" si="15"/>
        <v>0.60503682692623961</v>
      </c>
      <c r="Y92" s="29">
        <f t="shared" si="16"/>
        <v>0.39496317307376039</v>
      </c>
      <c r="Z92" s="29">
        <v>1</v>
      </c>
    </row>
    <row r="93" spans="11:26" x14ac:dyDescent="0.25">
      <c r="K93" s="29">
        <v>89</v>
      </c>
      <c r="L93" s="29">
        <f t="shared" si="17"/>
        <v>0.67239550210902232</v>
      </c>
      <c r="M93" s="29">
        <f t="shared" si="18"/>
        <v>0.32760449789097768</v>
      </c>
      <c r="N93" s="29">
        <v>1</v>
      </c>
      <c r="P93" s="29">
        <f t="shared" si="13"/>
        <v>0.69771236674612203</v>
      </c>
      <c r="Q93" s="29">
        <f t="shared" si="12"/>
        <v>0.30228763325387797</v>
      </c>
      <c r="R93" s="29">
        <v>1</v>
      </c>
      <c r="T93" s="29">
        <f t="shared" si="14"/>
        <v>0.56955662657564166</v>
      </c>
      <c r="U93" s="29">
        <f t="shared" si="19"/>
        <v>0.43044337342435834</v>
      </c>
      <c r="V93" s="29">
        <v>1</v>
      </c>
      <c r="X93" s="29">
        <f t="shared" si="15"/>
        <v>0.60020743705358559</v>
      </c>
      <c r="Y93" s="29">
        <f t="shared" si="16"/>
        <v>0.39979256294641441</v>
      </c>
      <c r="Z93" s="29">
        <v>1</v>
      </c>
    </row>
    <row r="94" spans="11:26" x14ac:dyDescent="0.25">
      <c r="K94" s="29">
        <v>90</v>
      </c>
      <c r="L94" s="29">
        <f t="shared" si="17"/>
        <v>0.66820002514813137</v>
      </c>
      <c r="M94" s="29">
        <f t="shared" si="18"/>
        <v>0.33179997485186863</v>
      </c>
      <c r="N94" s="29">
        <v>1</v>
      </c>
      <c r="P94" s="29">
        <f t="shared" si="13"/>
        <v>0.69376316694099027</v>
      </c>
      <c r="Q94" s="29">
        <f t="shared" si="12"/>
        <v>0.30623683305900973</v>
      </c>
      <c r="R94" s="29">
        <v>1</v>
      </c>
      <c r="T94" s="29">
        <f t="shared" si="14"/>
        <v>0.56452319374071602</v>
      </c>
      <c r="U94" s="29">
        <f t="shared" si="19"/>
        <v>0.43547680625928398</v>
      </c>
      <c r="V94" s="29">
        <v>1</v>
      </c>
      <c r="X94" s="29">
        <f t="shared" si="15"/>
        <v>0.595395081700545</v>
      </c>
      <c r="Y94" s="29">
        <f t="shared" si="16"/>
        <v>0.404604918299455</v>
      </c>
      <c r="Z94" s="29">
        <v>1</v>
      </c>
    </row>
    <row r="95" spans="11:26" x14ac:dyDescent="0.25">
      <c r="K95" s="29">
        <v>91</v>
      </c>
      <c r="L95" s="29">
        <f t="shared" si="17"/>
        <v>0.66401219594007532</v>
      </c>
      <c r="M95" s="29">
        <f t="shared" si="18"/>
        <v>0.33598780405992468</v>
      </c>
      <c r="N95" s="29">
        <v>1</v>
      </c>
      <c r="P95" s="29">
        <f t="shared" si="13"/>
        <v>0.68981886256889768</v>
      </c>
      <c r="Q95" s="29">
        <f t="shared" si="12"/>
        <v>0.31018113743110232</v>
      </c>
      <c r="R95" s="29">
        <v>1</v>
      </c>
      <c r="T95" s="29">
        <f t="shared" si="14"/>
        <v>0.55951209957517156</v>
      </c>
      <c r="U95" s="29">
        <f t="shared" si="19"/>
        <v>0.44048790042482844</v>
      </c>
      <c r="V95" s="29">
        <v>1</v>
      </c>
      <c r="X95" s="29">
        <f t="shared" si="15"/>
        <v>0.59060011315512695</v>
      </c>
      <c r="Y95" s="29">
        <f t="shared" si="16"/>
        <v>0.40939988684487305</v>
      </c>
      <c r="Z95" s="29">
        <v>1</v>
      </c>
    </row>
    <row r="96" spans="11:26" x14ac:dyDescent="0.25">
      <c r="K96" s="29">
        <v>92</v>
      </c>
      <c r="L96" s="29">
        <f t="shared" si="17"/>
        <v>0.65983232115697088</v>
      </c>
      <c r="M96" s="29">
        <f t="shared" si="18"/>
        <v>0.34016767884302912</v>
      </c>
      <c r="N96" s="29">
        <v>1</v>
      </c>
      <c r="P96" s="29">
        <f t="shared" si="13"/>
        <v>0.68587973950439496</v>
      </c>
      <c r="Q96" s="29">
        <f t="shared" si="12"/>
        <v>0.31412026049560504</v>
      </c>
      <c r="R96" s="29">
        <v>1</v>
      </c>
      <c r="T96" s="29">
        <f t="shared" si="14"/>
        <v>0.55452368559958887</v>
      </c>
      <c r="U96" s="29">
        <f t="shared" si="19"/>
        <v>0.44547631440041113</v>
      </c>
      <c r="V96" s="29">
        <v>1</v>
      </c>
      <c r="X96" s="29">
        <f t="shared" si="15"/>
        <v>0.58582287305665637</v>
      </c>
      <c r="Y96" s="29">
        <f t="shared" si="16"/>
        <v>0.41417712694334363</v>
      </c>
      <c r="Z96" s="29">
        <v>1</v>
      </c>
    </row>
    <row r="97" spans="11:26" x14ac:dyDescent="0.25">
      <c r="K97" s="29">
        <v>93</v>
      </c>
      <c r="L97" s="29">
        <f t="shared" si="17"/>
        <v>0.6556607004736611</v>
      </c>
      <c r="M97" s="29">
        <f t="shared" si="18"/>
        <v>0.3443392995263389</v>
      </c>
      <c r="N97" s="29">
        <v>1</v>
      </c>
      <c r="P97" s="29">
        <f t="shared" si="13"/>
        <v>0.68194607764659443</v>
      </c>
      <c r="Q97" s="29">
        <f t="shared" si="12"/>
        <v>0.31805392235340557</v>
      </c>
      <c r="R97" s="29">
        <v>1</v>
      </c>
      <c r="T97" s="29">
        <f t="shared" si="14"/>
        <v>0.54955828122746908</v>
      </c>
      <c r="U97" s="29">
        <f t="shared" si="19"/>
        <v>0.45044171877253092</v>
      </c>
      <c r="V97" s="29">
        <v>1</v>
      </c>
      <c r="X97" s="29">
        <f t="shared" si="15"/>
        <v>0.58106369260886659</v>
      </c>
      <c r="Y97" s="29">
        <f t="shared" si="16"/>
        <v>0.41893630739113341</v>
      </c>
      <c r="Z97" s="29">
        <v>1</v>
      </c>
    </row>
    <row r="98" spans="11:26" x14ac:dyDescent="0.25">
      <c r="K98" s="29">
        <v>94</v>
      </c>
      <c r="L98" s="29">
        <f t="shared" si="17"/>
        <v>0.65149762669966149</v>
      </c>
      <c r="M98" s="29">
        <f t="shared" si="18"/>
        <v>0.34850237330033851</v>
      </c>
      <c r="N98" s="29">
        <v>1</v>
      </c>
      <c r="P98" s="29">
        <f t="shared" si="13"/>
        <v>0.67801815103162399</v>
      </c>
      <c r="Q98" s="29">
        <f t="shared" si="12"/>
        <v>0.32198184896837601</v>
      </c>
      <c r="R98" s="29">
        <v>1</v>
      </c>
      <c r="T98" s="29">
        <f t="shared" si="14"/>
        <v>0.54461620401677269</v>
      </c>
      <c r="U98" s="29">
        <f t="shared" si="19"/>
        <v>0.45538379598322731</v>
      </c>
      <c r="V98" s="29">
        <v>1</v>
      </c>
      <c r="X98" s="29">
        <f t="shared" si="15"/>
        <v>0.5763228927876155</v>
      </c>
      <c r="Y98" s="29">
        <f t="shared" si="16"/>
        <v>0.4236771072123845</v>
      </c>
      <c r="Z98" s="29">
        <v>1</v>
      </c>
    </row>
    <row r="99" spans="11:26" x14ac:dyDescent="0.25">
      <c r="K99" s="29">
        <v>95</v>
      </c>
      <c r="L99" s="29">
        <f t="shared" si="17"/>
        <v>0.64734338590738538</v>
      </c>
      <c r="M99" s="29">
        <f t="shared" si="18"/>
        <v>0.35265661409261462</v>
      </c>
      <c r="N99" s="29">
        <v>1</v>
      </c>
      <c r="P99" s="29">
        <f t="shared" si="13"/>
        <v>0.67409622794175417</v>
      </c>
      <c r="Q99" s="29">
        <f t="shared" si="12"/>
        <v>0.32590377205824583</v>
      </c>
      <c r="R99" s="29">
        <v>1</v>
      </c>
      <c r="T99" s="29">
        <f t="shared" si="14"/>
        <v>0.53969775991552515</v>
      </c>
      <c r="U99" s="29">
        <f t="shared" si="19"/>
        <v>0.46030224008447485</v>
      </c>
      <c r="V99" s="29">
        <v>1</v>
      </c>
      <c r="X99" s="29">
        <f t="shared" si="15"/>
        <v>0.5716007845434693</v>
      </c>
      <c r="Y99" s="29">
        <f t="shared" si="16"/>
        <v>0.4283992154565307</v>
      </c>
      <c r="Z99" s="29">
        <v>1</v>
      </c>
    </row>
    <row r="100" spans="11:26" x14ac:dyDescent="0.25">
      <c r="K100" s="29">
        <v>96</v>
      </c>
      <c r="L100" s="29">
        <f t="shared" si="17"/>
        <v>0.64319825755681459</v>
      </c>
      <c r="M100" s="29">
        <f t="shared" si="18"/>
        <v>0.35680174244318541</v>
      </c>
      <c r="N100" s="29">
        <v>1</v>
      </c>
      <c r="P100" s="29">
        <f t="shared" si="13"/>
        <v>0.67018057101134887</v>
      </c>
      <c r="Q100" s="29">
        <f t="shared" si="12"/>
        <v>0.32981942898865113</v>
      </c>
      <c r="R100" s="29">
        <v>1</v>
      </c>
      <c r="T100" s="29">
        <f t="shared" si="14"/>
        <v>0.53480324350171715</v>
      </c>
      <c r="U100" s="29">
        <f t="shared" si="19"/>
        <v>0.46519675649828285</v>
      </c>
      <c r="V100" s="29">
        <v>1</v>
      </c>
      <c r="X100" s="29">
        <f t="shared" si="15"/>
        <v>0.56689766899936411</v>
      </c>
      <c r="Y100" s="29">
        <f t="shared" si="16"/>
        <v>0.43310233100063589</v>
      </c>
      <c r="Z100" s="29">
        <v>1</v>
      </c>
    </row>
    <row r="101" spans="11:26" x14ac:dyDescent="0.25">
      <c r="K101" s="29">
        <v>97</v>
      </c>
      <c r="L101" s="29">
        <f t="shared" si="17"/>
        <v>0.63906251461677721</v>
      </c>
      <c r="M101" s="29">
        <f t="shared" si="18"/>
        <v>0.36093748538322279</v>
      </c>
      <c r="N101" s="29">
        <v>1</v>
      </c>
      <c r="P101" s="29">
        <f t="shared" si="13"/>
        <v>0.666271437329788</v>
      </c>
      <c r="Q101" s="29">
        <f t="shared" si="12"/>
        <v>0.333728562670212</v>
      </c>
      <c r="R101" s="29">
        <v>1</v>
      </c>
      <c r="T101" s="29">
        <f t="shared" si="14"/>
        <v>0.5299329382177288</v>
      </c>
      <c r="U101" s="29">
        <f t="shared" si="19"/>
        <v>0.4700670617822712</v>
      </c>
      <c r="V101" s="29">
        <v>1</v>
      </c>
      <c r="X101" s="29">
        <f t="shared" si="15"/>
        <v>0.56221383764355126</v>
      </c>
      <c r="Y101" s="29">
        <f t="shared" si="16"/>
        <v>0.43778616235644874</v>
      </c>
      <c r="Z101" s="29">
        <v>1</v>
      </c>
    </row>
    <row r="102" spans="11:26" x14ac:dyDescent="0.25">
      <c r="K102" s="29">
        <v>98</v>
      </c>
      <c r="L102" s="29">
        <f t="shared" si="17"/>
        <v>0.63493642368298653</v>
      </c>
      <c r="M102" s="29">
        <f t="shared" si="18"/>
        <v>0.36506357631701347</v>
      </c>
      <c r="N102" s="29">
        <v>1</v>
      </c>
      <c r="P102" s="29">
        <f t="shared" si="13"/>
        <v>0.66236907854150162</v>
      </c>
      <c r="Q102" s="29">
        <f t="shared" si="12"/>
        <v>0.33763092145849838</v>
      </c>
      <c r="R102" s="29">
        <v>1</v>
      </c>
      <c r="T102" s="29">
        <f t="shared" si="14"/>
        <v>0.52508711659949092</v>
      </c>
      <c r="U102" s="29">
        <f t="shared" si="19"/>
        <v>0.47491288340050908</v>
      </c>
      <c r="V102" s="29">
        <v>1</v>
      </c>
      <c r="X102" s="29">
        <f t="shared" si="15"/>
        <v>0.55754957251802262</v>
      </c>
      <c r="Y102" s="29">
        <f t="shared" si="16"/>
        <v>0.44245042748197738</v>
      </c>
      <c r="Z102" s="29">
        <v>1</v>
      </c>
    </row>
    <row r="103" spans="11:26" x14ac:dyDescent="0.25">
      <c r="K103" s="29">
        <v>99</v>
      </c>
      <c r="L103" s="29">
        <f t="shared" si="17"/>
        <v>0.63082024509298262</v>
      </c>
      <c r="M103" s="29">
        <f t="shared" si="18"/>
        <v>0.36917975490701738</v>
      </c>
      <c r="N103" s="29">
        <v>1</v>
      </c>
      <c r="P103" s="29">
        <f t="shared" si="13"/>
        <v>0.65847374094324318</v>
      </c>
      <c r="Q103" s="29">
        <f t="shared" si="12"/>
        <v>0.34152625905675682</v>
      </c>
      <c r="R103" s="29">
        <v>1</v>
      </c>
      <c r="T103" s="29">
        <f t="shared" si="14"/>
        <v>0.52026604050058112</v>
      </c>
      <c r="U103" s="29">
        <f t="shared" si="19"/>
        <v>0.47973395949941888</v>
      </c>
      <c r="V103" s="29">
        <v>1</v>
      </c>
      <c r="X103" s="29">
        <f t="shared" si="15"/>
        <v>0.55290514640259536</v>
      </c>
      <c r="Y103" s="29">
        <f t="shared" si="16"/>
        <v>0.44709485359740464</v>
      </c>
      <c r="Z103" s="29">
        <v>1</v>
      </c>
    </row>
    <row r="104" spans="11:26" x14ac:dyDescent="0.25">
      <c r="K104" s="29">
        <v>100</v>
      </c>
      <c r="L104" s="29">
        <f t="shared" si="17"/>
        <v>0.62671423303810747</v>
      </c>
      <c r="M104" s="29">
        <f t="shared" si="18"/>
        <v>0.37328576696189253</v>
      </c>
      <c r="N104" s="29">
        <v>1</v>
      </c>
      <c r="P104" s="29">
        <f t="shared" si="13"/>
        <v>0.65458566557872289</v>
      </c>
      <c r="Q104" s="29">
        <f t="shared" si="12"/>
        <v>0.34541433442127711</v>
      </c>
      <c r="R104" s="29">
        <v>1</v>
      </c>
      <c r="T104" s="29">
        <f t="shared" si="14"/>
        <v>0.51546996131143752</v>
      </c>
      <c r="U104" s="29">
        <f t="shared" si="19"/>
        <v>0.48453003868856248</v>
      </c>
      <c r="V104" s="29">
        <v>1</v>
      </c>
      <c r="X104" s="29">
        <f t="shared" si="15"/>
        <v>0.54828082299482284</v>
      </c>
      <c r="Y104" s="29">
        <f t="shared" si="16"/>
        <v>0.45171917700517716</v>
      </c>
      <c r="Z104" s="29">
        <v>1</v>
      </c>
    </row>
    <row r="105" spans="11:26" x14ac:dyDescent="0.25">
      <c r="K105" s="29">
        <v>101</v>
      </c>
      <c r="L105" s="29">
        <f t="shared" si="17"/>
        <v>0.62261863567265185</v>
      </c>
      <c r="M105" s="29">
        <f t="shared" si="18"/>
        <v>0.37738136432734815</v>
      </c>
      <c r="N105" s="29">
        <v>1</v>
      </c>
      <c r="P105" s="29">
        <f t="shared" si="13"/>
        <v>0.65070508833072604</v>
      </c>
      <c r="Q105" s="29">
        <f t="shared" si="12"/>
        <v>0.34929491166927396</v>
      </c>
      <c r="R105" s="29">
        <v>1</v>
      </c>
      <c r="T105" s="29">
        <f t="shared" si="14"/>
        <v>0.51069912017388308</v>
      </c>
      <c r="U105" s="29">
        <f t="shared" si="19"/>
        <v>0.48930087982611692</v>
      </c>
      <c r="V105" s="29">
        <v>1</v>
      </c>
      <c r="X105" s="29">
        <f t="shared" si="15"/>
        <v>0.5436768570859063</v>
      </c>
      <c r="Y105" s="29">
        <f t="shared" si="16"/>
        <v>0.4563231429140937</v>
      </c>
      <c r="Z105" s="29">
        <v>1</v>
      </c>
    </row>
    <row r="106" spans="11:26" x14ac:dyDescent="0.25">
      <c r="K106" s="29">
        <v>102</v>
      </c>
      <c r="L106" s="29">
        <f t="shared" si="17"/>
        <v>0.6185336952202789</v>
      </c>
      <c r="M106" s="29">
        <f t="shared" si="18"/>
        <v>0.3814663047797211</v>
      </c>
      <c r="N106" s="29">
        <v>1</v>
      </c>
      <c r="P106" s="29">
        <f t="shared" si="13"/>
        <v>0.64683224001081097</v>
      </c>
      <c r="Q106" s="29">
        <f t="shared" si="12"/>
        <v>0.35316775998918903</v>
      </c>
      <c r="R106" s="29">
        <v>1</v>
      </c>
      <c r="T106" s="29">
        <f t="shared" si="14"/>
        <v>0.50595374819110772</v>
      </c>
      <c r="U106" s="29">
        <f t="shared" si="19"/>
        <v>0.49404625180889228</v>
      </c>
      <c r="V106" s="29">
        <v>1</v>
      </c>
      <c r="X106" s="29">
        <f t="shared" si="15"/>
        <v>0.5390934947327426</v>
      </c>
      <c r="Y106" s="29">
        <f t="shared" si="16"/>
        <v>0.4609065052672574</v>
      </c>
      <c r="Z106" s="29">
        <v>1</v>
      </c>
    </row>
    <row r="107" spans="11:26" x14ac:dyDescent="0.25">
      <c r="K107" s="29">
        <v>103</v>
      </c>
      <c r="L107" s="29">
        <f t="shared" si="17"/>
        <v>0.61445964807785025</v>
      </c>
      <c r="M107" s="29">
        <f t="shared" si="18"/>
        <v>0.38554035192214975</v>
      </c>
      <c r="N107" s="29">
        <v>1</v>
      </c>
      <c r="P107" s="29">
        <f t="shared" si="13"/>
        <v>0.64296734644670317</v>
      </c>
      <c r="Q107" s="29">
        <f t="shared" si="12"/>
        <v>0.35703265355329683</v>
      </c>
      <c r="R107" s="29">
        <v>1</v>
      </c>
      <c r="T107" s="29">
        <f t="shared" si="14"/>
        <v>0.50123406663328207</v>
      </c>
      <c r="U107" s="29">
        <f t="shared" si="19"/>
        <v>0.49876593336671793</v>
      </c>
      <c r="V107" s="29">
        <v>1</v>
      </c>
      <c r="X107" s="29">
        <f t="shared" si="15"/>
        <v>0.53453097342626632</v>
      </c>
      <c r="Y107" s="29">
        <f t="shared" si="16"/>
        <v>0.46546902657373368</v>
      </c>
      <c r="Z107" s="29">
        <v>1</v>
      </c>
    </row>
    <row r="108" spans="11:26" x14ac:dyDescent="0.25">
      <c r="K108" s="29">
        <v>104</v>
      </c>
      <c r="L108" s="29">
        <f t="shared" si="17"/>
        <v>0.61039672491675734</v>
      </c>
      <c r="M108" s="29">
        <f t="shared" si="18"/>
        <v>0.38960327508324266</v>
      </c>
      <c r="N108" s="29">
        <v>1</v>
      </c>
      <c r="P108" s="29">
        <f t="shared" si="13"/>
        <v>0.63911062856747658</v>
      </c>
      <c r="Q108" s="29">
        <f t="shared" si="12"/>
        <v>0.36088937143252342</v>
      </c>
      <c r="R108" s="29">
        <v>1</v>
      </c>
      <c r="T108" s="29">
        <f t="shared" si="14"/>
        <v>0.49654028713894799</v>
      </c>
      <c r="U108" s="29">
        <f t="shared" si="19"/>
        <v>0.50345971286105207</v>
      </c>
      <c r="V108" s="29">
        <v>1</v>
      </c>
      <c r="X108" s="29">
        <f t="shared" si="15"/>
        <v>0.52998952225621565</v>
      </c>
      <c r="Y108" s="29">
        <f t="shared" si="16"/>
        <v>0.47001047774378435</v>
      </c>
      <c r="Z108" s="29">
        <v>1</v>
      </c>
    </row>
    <row r="109" spans="11:26" x14ac:dyDescent="0.25">
      <c r="K109" s="29">
        <v>105</v>
      </c>
      <c r="L109" s="29">
        <f t="shared" si="17"/>
        <v>0.60634515078185514</v>
      </c>
      <c r="M109" s="29">
        <f t="shared" si="18"/>
        <v>0.39365484921814486</v>
      </c>
      <c r="N109" s="29">
        <v>1</v>
      </c>
      <c r="P109" s="29">
        <f t="shared" si="13"/>
        <v>0.63526230248661331</v>
      </c>
      <c r="Q109" s="29">
        <f t="shared" si="12"/>
        <v>0.36473769751338669</v>
      </c>
      <c r="R109" s="29">
        <v>1</v>
      </c>
      <c r="T109" s="29">
        <f t="shared" si="14"/>
        <v>0.49187261191232279</v>
      </c>
      <c r="U109" s="29">
        <f t="shared" si="19"/>
        <v>0.50812738808767721</v>
      </c>
      <c r="V109" s="29">
        <v>1</v>
      </c>
      <c r="X109" s="29">
        <f t="shared" si="15"/>
        <v>0.5254693620724501</v>
      </c>
      <c r="Y109" s="29">
        <f t="shared" si="16"/>
        <v>0.4745306379275499</v>
      </c>
      <c r="Z109" s="29">
        <v>1</v>
      </c>
    </row>
    <row r="110" spans="11:26" x14ac:dyDescent="0.25">
      <c r="K110" s="29">
        <v>106</v>
      </c>
      <c r="L110" s="29">
        <f t="shared" si="17"/>
        <v>0.60230514518810208</v>
      </c>
      <c r="M110" s="29">
        <f t="shared" si="18"/>
        <v>0.39769485481189792</v>
      </c>
      <c r="N110" s="29">
        <v>1</v>
      </c>
      <c r="P110" s="29">
        <f t="shared" si="13"/>
        <v>0.63142257958303305</v>
      </c>
      <c r="Q110" s="29">
        <f t="shared" si="12"/>
        <v>0.36857742041696695</v>
      </c>
      <c r="R110" s="29">
        <v>1</v>
      </c>
      <c r="T110" s="29">
        <f t="shared" si="14"/>
        <v>0.48723123391665779</v>
      </c>
      <c r="U110" s="29">
        <f t="shared" si="19"/>
        <v>0.51276876608334221</v>
      </c>
      <c r="V110" s="29">
        <v>1</v>
      </c>
      <c r="X110" s="29">
        <f t="shared" si="15"/>
        <v>0.52097070564294568</v>
      </c>
      <c r="Y110" s="29">
        <f t="shared" si="16"/>
        <v>0.47902929435705432</v>
      </c>
      <c r="Z110" s="29">
        <v>1</v>
      </c>
    </row>
    <row r="111" spans="11:26" x14ac:dyDescent="0.25">
      <c r="K111" s="29">
        <v>107</v>
      </c>
      <c r="L111" s="29">
        <f t="shared" si="17"/>
        <v>0.59827692221498951</v>
      </c>
      <c r="M111" s="29">
        <f t="shared" si="18"/>
        <v>0.40172307778501049</v>
      </c>
      <c r="N111" s="29">
        <v>1</v>
      </c>
      <c r="P111" s="29">
        <f t="shared" si="13"/>
        <v>0.62759166658017163</v>
      </c>
      <c r="Q111" s="29">
        <f t="shared" si="12"/>
        <v>0.37240833341982837</v>
      </c>
      <c r="R111" s="29">
        <v>1</v>
      </c>
      <c r="T111" s="29">
        <f t="shared" si="14"/>
        <v>0.48261633706377449</v>
      </c>
      <c r="U111" s="29">
        <f t="shared" si="19"/>
        <v>0.51738366293622551</v>
      </c>
      <c r="V111" s="29">
        <v>1</v>
      </c>
      <c r="X111" s="29">
        <f t="shared" si="15"/>
        <v>0.51649375780857854</v>
      </c>
      <c r="Y111" s="29">
        <f t="shared" si="16"/>
        <v>0.48350624219142146</v>
      </c>
      <c r="Z111" s="29">
        <v>1</v>
      </c>
    </row>
    <row r="112" spans="11:26" x14ac:dyDescent="0.25">
      <c r="K112" s="29">
        <v>108</v>
      </c>
      <c r="L112" s="29">
        <f t="shared" si="17"/>
        <v>0.59426069059885223</v>
      </c>
      <c r="M112" s="29">
        <f t="shared" si="18"/>
        <v>0.40573930940114777</v>
      </c>
      <c r="N112" s="29">
        <v>1</v>
      </c>
      <c r="P112" s="29">
        <f t="shared" si="13"/>
        <v>0.62376976562318953</v>
      </c>
      <c r="Q112" s="29">
        <f t="shared" si="12"/>
        <v>0.37623023437681047</v>
      </c>
      <c r="R112" s="29">
        <v>1</v>
      </c>
      <c r="T112" s="29">
        <f t="shared" si="14"/>
        <v>0.47802809639990052</v>
      </c>
      <c r="U112" s="29">
        <f t="shared" si="19"/>
        <v>0.52197190360009948</v>
      </c>
      <c r="V112" s="29">
        <v>1</v>
      </c>
      <c r="X112" s="29">
        <f t="shared" si="15"/>
        <v>0.51203871563481074</v>
      </c>
      <c r="Y112" s="29">
        <f t="shared" si="16"/>
        <v>0.48796128436518926</v>
      </c>
      <c r="Z112" s="29">
        <v>1</v>
      </c>
    </row>
    <row r="113" spans="11:26" x14ac:dyDescent="0.25">
      <c r="K113" s="29">
        <v>109</v>
      </c>
      <c r="L113" s="29">
        <f t="shared" si="17"/>
        <v>0.59025665382313741</v>
      </c>
      <c r="M113" s="29">
        <f t="shared" si="18"/>
        <v>0.40974334617686259</v>
      </c>
      <c r="N113" s="29">
        <v>1</v>
      </c>
      <c r="P113" s="29">
        <f t="shared" si="13"/>
        <v>0.61995707435438052</v>
      </c>
      <c r="Q113" s="29">
        <f t="shared" si="12"/>
        <v>0.38004292564561948</v>
      </c>
      <c r="R113" s="29">
        <v>1</v>
      </c>
      <c r="T113" s="29">
        <f t="shared" si="14"/>
        <v>0.47346667828791772</v>
      </c>
      <c r="U113" s="29">
        <f t="shared" si="19"/>
        <v>0.52653332171208223</v>
      </c>
      <c r="V113" s="29">
        <v>1</v>
      </c>
      <c r="X113" s="29">
        <f t="shared" si="15"/>
        <v>0.50760576856037742</v>
      </c>
      <c r="Y113" s="29">
        <f t="shared" si="16"/>
        <v>0.49239423143962258</v>
      </c>
      <c r="Z113" s="29">
        <v>1</v>
      </c>
    </row>
    <row r="114" spans="11:26" x14ac:dyDescent="0.25">
      <c r="K114" s="29">
        <v>110</v>
      </c>
      <c r="L114" s="29">
        <f t="shared" si="17"/>
        <v>0.58626501020670962</v>
      </c>
      <c r="M114" s="29">
        <f t="shared" si="18"/>
        <v>0.41373498979329038</v>
      </c>
      <c r="N114" s="29">
        <v>1</v>
      </c>
      <c r="P114" s="29">
        <f t="shared" si="13"/>
        <v>0.61615378598685444</v>
      </c>
      <c r="Q114" s="29">
        <f t="shared" si="12"/>
        <v>0.38384621401314556</v>
      </c>
      <c r="R114" s="29">
        <v>1</v>
      </c>
      <c r="T114" s="29">
        <f t="shared" si="14"/>
        <v>0.46893224058613037</v>
      </c>
      <c r="U114" s="29">
        <f t="shared" si="19"/>
        <v>0.53106775941386963</v>
      </c>
      <c r="V114" s="29">
        <v>1</v>
      </c>
      <c r="X114" s="29">
        <f t="shared" si="15"/>
        <v>0.50319509854307443</v>
      </c>
      <c r="Y114" s="29">
        <f t="shared" si="16"/>
        <v>0.49680490145692557</v>
      </c>
      <c r="Z114" s="29">
        <v>1</v>
      </c>
    </row>
    <row r="115" spans="11:26" x14ac:dyDescent="0.25">
      <c r="K115" s="29">
        <v>111</v>
      </c>
      <c r="L115" s="29">
        <f t="shared" si="17"/>
        <v>0.58228595299026931</v>
      </c>
      <c r="M115" s="29">
        <f t="shared" si="18"/>
        <v>0.41771404700973069</v>
      </c>
      <c r="N115" s="29">
        <v>1</v>
      </c>
      <c r="P115" s="29">
        <f t="shared" si="13"/>
        <v>0.61236008937656083</v>
      </c>
      <c r="Q115" s="29">
        <f t="shared" si="12"/>
        <v>0.38763991062343917</v>
      </c>
      <c r="R115" s="29">
        <v>1</v>
      </c>
      <c r="T115" s="29">
        <f t="shared" si="14"/>
        <v>0.46442493282366193</v>
      </c>
      <c r="U115" s="29">
        <f t="shared" si="19"/>
        <v>0.53557506717633807</v>
      </c>
      <c r="V115" s="29">
        <v>1</v>
      </c>
      <c r="X115" s="29">
        <f t="shared" si="15"/>
        <v>0.49880688020274433</v>
      </c>
      <c r="Y115" s="29">
        <f t="shared" si="16"/>
        <v>0.50119311979725567</v>
      </c>
      <c r="Z115" s="29">
        <v>1</v>
      </c>
    </row>
    <row r="116" spans="11:26" x14ac:dyDescent="0.25">
      <c r="K116" s="29">
        <v>112</v>
      </c>
      <c r="L116" s="29">
        <f t="shared" si="17"/>
        <v>0.57831967042094523</v>
      </c>
      <c r="M116" s="29">
        <f t="shared" si="18"/>
        <v>0.42168032957905477</v>
      </c>
      <c r="N116" s="29">
        <v>1</v>
      </c>
      <c r="P116" s="29">
        <f t="shared" si="13"/>
        <v>0.6085761690927104</v>
      </c>
      <c r="Q116" s="29">
        <f t="shared" si="12"/>
        <v>0.3914238309072896</v>
      </c>
      <c r="R116" s="29">
        <v>1</v>
      </c>
      <c r="T116" s="29">
        <f t="shared" si="14"/>
        <v>0.45994489637256625</v>
      </c>
      <c r="U116" s="29">
        <f t="shared" si="19"/>
        <v>0.5400551036274337</v>
      </c>
      <c r="V116" s="29">
        <v>1</v>
      </c>
      <c r="X116" s="29">
        <f t="shared" si="15"/>
        <v>0.49444128096153744</v>
      </c>
      <c r="Y116" s="29">
        <f t="shared" si="16"/>
        <v>0.5055587190384625</v>
      </c>
      <c r="Z116" s="29">
        <v>1</v>
      </c>
    </row>
    <row r="117" spans="11:26" x14ac:dyDescent="0.25">
      <c r="K117" s="29">
        <v>113</v>
      </c>
      <c r="L117" s="29">
        <f t="shared" si="17"/>
        <v>0.57436634583513846</v>
      </c>
      <c r="M117" s="29">
        <f t="shared" si="18"/>
        <v>0.42563365416486154</v>
      </c>
      <c r="N117" s="29">
        <v>1</v>
      </c>
      <c r="P117" s="29">
        <f t="shared" si="13"/>
        <v>0.60480220548666519</v>
      </c>
      <c r="Q117" s="29">
        <f t="shared" si="12"/>
        <v>0.39519779451333481</v>
      </c>
      <c r="R117" s="29">
        <v>1</v>
      </c>
      <c r="T117" s="29">
        <f t="shared" si="14"/>
        <v>0.45549226461676284</v>
      </c>
      <c r="U117" s="29">
        <f t="shared" si="19"/>
        <v>0.54450773538323716</v>
      </c>
      <c r="V117" s="29">
        <v>1</v>
      </c>
      <c r="X117" s="29">
        <f t="shared" si="15"/>
        <v>0.49009846118154926</v>
      </c>
      <c r="Y117" s="29">
        <f t="shared" si="16"/>
        <v>0.50990153881845068</v>
      </c>
      <c r="Z117" s="29">
        <v>1</v>
      </c>
    </row>
    <row r="118" spans="11:26" x14ac:dyDescent="0.25">
      <c r="K118" s="29">
        <v>114</v>
      </c>
      <c r="L118" s="29">
        <f t="shared" si="17"/>
        <v>0.57042615773967043</v>
      </c>
      <c r="M118" s="29">
        <f t="shared" si="18"/>
        <v>0.42957384226032957</v>
      </c>
      <c r="N118" s="29">
        <v>1</v>
      </c>
      <c r="P118" s="29">
        <f t="shared" si="13"/>
        <v>0.60103837475934441</v>
      </c>
      <c r="Q118" s="29">
        <f t="shared" si="12"/>
        <v>0.39896162524065559</v>
      </c>
      <c r="R118" s="29">
        <v>1</v>
      </c>
      <c r="T118" s="29">
        <f t="shared" si="14"/>
        <v>0.45106716311786837</v>
      </c>
      <c r="U118" s="29">
        <f t="shared" si="19"/>
        <v>0.54893283688213157</v>
      </c>
      <c r="V118" s="29">
        <v>1</v>
      </c>
      <c r="X118" s="29">
        <f t="shared" si="15"/>
        <v>0.48577857429989657</v>
      </c>
      <c r="Y118" s="29">
        <f t="shared" si="16"/>
        <v>0.51422142570010343</v>
      </c>
      <c r="Z118" s="29">
        <v>1</v>
      </c>
    </row>
    <row r="119" spans="11:26" x14ac:dyDescent="0.25">
      <c r="K119" s="29">
        <v>115</v>
      </c>
      <c r="L119" s="29">
        <f t="shared" si="17"/>
        <v>0.56649927989129845</v>
      </c>
      <c r="M119" s="29">
        <f t="shared" si="18"/>
        <v>0.43350072010870155</v>
      </c>
      <c r="N119" s="29">
        <v>1</v>
      </c>
      <c r="P119" s="29">
        <f t="shared" si="13"/>
        <v>0.59728484902720458</v>
      </c>
      <c r="Q119" s="29">
        <f t="shared" si="12"/>
        <v>0.40271515097279542</v>
      </c>
      <c r="R119" s="29">
        <v>1</v>
      </c>
      <c r="T119" s="29">
        <f t="shared" si="14"/>
        <v>0.44666970977801873</v>
      </c>
      <c r="U119" s="29">
        <f t="shared" si="19"/>
        <v>0.55333029022198121</v>
      </c>
      <c r="V119" s="29">
        <v>1</v>
      </c>
      <c r="X119" s="29">
        <f t="shared" si="15"/>
        <v>0.48148176696131911</v>
      </c>
      <c r="Y119" s="29">
        <f t="shared" si="16"/>
        <v>0.51851823303868083</v>
      </c>
      <c r="Z119" s="29">
        <v>1</v>
      </c>
    </row>
    <row r="120" spans="11:26" x14ac:dyDescent="0.25">
      <c r="K120" s="29">
        <v>116</v>
      </c>
      <c r="L120" s="29">
        <f t="shared" si="17"/>
        <v>0.56258588137465626</v>
      </c>
      <c r="M120" s="29">
        <f t="shared" si="18"/>
        <v>0.43741411862534374</v>
      </c>
      <c r="N120" s="29">
        <v>1</v>
      </c>
      <c r="P120" s="29">
        <f t="shared" si="13"/>
        <v>0.59354179638684568</v>
      </c>
      <c r="Q120" s="29">
        <f t="shared" si="12"/>
        <v>0.40645820361315432</v>
      </c>
      <c r="R120" s="29">
        <v>1</v>
      </c>
      <c r="T120" s="29">
        <f t="shared" si="14"/>
        <v>0.44230001499975874</v>
      </c>
      <c r="U120" s="29">
        <f t="shared" si="19"/>
        <v>0.55769998500024132</v>
      </c>
      <c r="V120" s="29">
        <v>1</v>
      </c>
      <c r="X120" s="29">
        <f t="shared" si="15"/>
        <v>0.47720817914837566</v>
      </c>
      <c r="Y120" s="29">
        <f t="shared" si="16"/>
        <v>0.52279182085162434</v>
      </c>
      <c r="Z120" s="29">
        <v>1</v>
      </c>
    </row>
    <row r="121" spans="11:26" x14ac:dyDescent="0.25">
      <c r="K121" s="29">
        <v>117</v>
      </c>
      <c r="L121" s="29">
        <f t="shared" si="17"/>
        <v>0.55868612667867101</v>
      </c>
      <c r="M121" s="29">
        <f t="shared" si="18"/>
        <v>0.44131387332132899</v>
      </c>
      <c r="N121" s="29">
        <v>1</v>
      </c>
      <c r="P121" s="29">
        <f t="shared" si="13"/>
        <v>0.58980938097829116</v>
      </c>
      <c r="Q121" s="29">
        <f t="shared" si="12"/>
        <v>0.41019061902170884</v>
      </c>
      <c r="R121" s="29">
        <v>1</v>
      </c>
      <c r="T121" s="29">
        <f t="shared" si="14"/>
        <v>0.43795818184307511</v>
      </c>
      <c r="U121" s="29">
        <f t="shared" si="19"/>
        <v>0.56204181815692489</v>
      </c>
      <c r="V121" s="29">
        <v>1</v>
      </c>
      <c r="X121" s="29">
        <f t="shared" si="15"/>
        <v>0.4729579443093016</v>
      </c>
      <c r="Y121" s="29">
        <f t="shared" si="16"/>
        <v>0.5270420556906984</v>
      </c>
      <c r="Z121" s="29">
        <v>1</v>
      </c>
    </row>
    <row r="122" spans="11:26" x14ac:dyDescent="0.25">
      <c r="K122" s="29">
        <v>118</v>
      </c>
      <c r="L122" s="29">
        <f t="shared" si="17"/>
        <v>0.55480017577151119</v>
      </c>
      <c r="M122" s="29">
        <f t="shared" si="18"/>
        <v>0.44519982422848881</v>
      </c>
      <c r="N122" s="29">
        <v>1</v>
      </c>
      <c r="P122" s="29">
        <f t="shared" si="13"/>
        <v>0.58608776304698962</v>
      </c>
      <c r="Q122" s="29">
        <f t="shared" si="12"/>
        <v>0.41391223695301038</v>
      </c>
      <c r="R122" s="29">
        <v>1</v>
      </c>
      <c r="T122" s="29">
        <f t="shared" si="14"/>
        <v>0.43364430617965016</v>
      </c>
      <c r="U122" s="29">
        <f t="shared" si="19"/>
        <v>0.56635569382034978</v>
      </c>
      <c r="V122" s="29">
        <v>1</v>
      </c>
      <c r="X122" s="29">
        <f t="shared" si="15"/>
        <v>0.46873118948359899</v>
      </c>
      <c r="Y122" s="29">
        <f t="shared" si="16"/>
        <v>0.53126881051640096</v>
      </c>
      <c r="Z122" s="29">
        <v>1</v>
      </c>
    </row>
    <row r="123" spans="11:26" x14ac:dyDescent="0.25">
      <c r="K123" s="29">
        <v>119</v>
      </c>
      <c r="L123" s="29">
        <f t="shared" si="17"/>
        <v>0.55092818417410805</v>
      </c>
      <c r="M123" s="29">
        <f t="shared" si="18"/>
        <v>0.44907181582589195</v>
      </c>
      <c r="N123" s="29">
        <v>1</v>
      </c>
      <c r="P123" s="29">
        <f t="shared" si="13"/>
        <v>0.5823770990045799</v>
      </c>
      <c r="Q123" s="29">
        <f t="shared" si="12"/>
        <v>0.4176229009954201</v>
      </c>
      <c r="R123" s="29">
        <v>1</v>
      </c>
      <c r="T123" s="29">
        <f t="shared" si="14"/>
        <v>0.42935847684439715</v>
      </c>
      <c r="U123" s="29">
        <f t="shared" si="19"/>
        <v>0.57064152315560279</v>
      </c>
      <c r="V123" s="29">
        <v>1</v>
      </c>
      <c r="X123" s="29">
        <f t="shared" si="15"/>
        <v>0.46452803542541315</v>
      </c>
      <c r="Y123" s="29">
        <f t="shared" si="16"/>
        <v>0.5354719645745869</v>
      </c>
      <c r="Z123" s="29">
        <v>1</v>
      </c>
    </row>
    <row r="124" spans="11:26" x14ac:dyDescent="0.25">
      <c r="K124" s="29">
        <v>120</v>
      </c>
      <c r="L124" s="29">
        <f t="shared" si="17"/>
        <v>0.54707030303230431</v>
      </c>
      <c r="M124" s="29">
        <f t="shared" si="18"/>
        <v>0.45292969696769569</v>
      </c>
      <c r="N124" s="29">
        <v>1</v>
      </c>
      <c r="P124" s="29">
        <f t="shared" si="13"/>
        <v>0.5786775414884654</v>
      </c>
      <c r="Q124" s="29">
        <f t="shared" ref="Q124:Q187" si="20">1-P124</f>
        <v>0.4213224585115346</v>
      </c>
      <c r="R124" s="29">
        <v>1</v>
      </c>
      <c r="T124" s="29">
        <f t="shared" si="14"/>
        <v>0.42510077578435446</v>
      </c>
      <c r="U124" s="29">
        <f t="shared" si="19"/>
        <v>0.57489922421564554</v>
      </c>
      <c r="V124" s="29">
        <v>1</v>
      </c>
      <c r="X124" s="29">
        <f t="shared" si="15"/>
        <v>0.4603485967247633</v>
      </c>
      <c r="Y124" s="29">
        <f t="shared" si="16"/>
        <v>0.53965140327523664</v>
      </c>
      <c r="Z124" s="29">
        <v>1</v>
      </c>
    </row>
    <row r="125" spans="11:26" x14ac:dyDescent="0.25">
      <c r="K125" s="29">
        <v>121</v>
      </c>
      <c r="L125" s="29">
        <f t="shared" si="17"/>
        <v>0.54322667918766798</v>
      </c>
      <c r="M125" s="29">
        <f t="shared" si="18"/>
        <v>0.45677332081233202</v>
      </c>
      <c r="N125" s="29">
        <v>1</v>
      </c>
      <c r="P125" s="29">
        <f t="shared" si="13"/>
        <v>0.57498923942023394</v>
      </c>
      <c r="Q125" s="29">
        <f t="shared" si="20"/>
        <v>0.42501076057976606</v>
      </c>
      <c r="R125" s="29">
        <v>1</v>
      </c>
      <c r="T125" s="29">
        <f t="shared" si="14"/>
        <v>0.42087127820499287</v>
      </c>
      <c r="U125" s="29">
        <f t="shared" si="19"/>
        <v>0.57912872179500718</v>
      </c>
      <c r="V125" s="29">
        <v>1</v>
      </c>
      <c r="X125" s="29">
        <f t="shared" si="15"/>
        <v>0.45619298192667818</v>
      </c>
      <c r="Y125" s="29">
        <f t="shared" si="16"/>
        <v>0.54380701807332188</v>
      </c>
      <c r="Z125" s="29">
        <v>1</v>
      </c>
    </row>
    <row r="126" spans="11:26" x14ac:dyDescent="0.25">
      <c r="K126" s="29">
        <v>122</v>
      </c>
      <c r="L126" s="29">
        <f t="shared" si="17"/>
        <v>0.53939745524701921</v>
      </c>
      <c r="M126" s="29">
        <f t="shared" si="18"/>
        <v>0.46060254475298079</v>
      </c>
      <c r="N126" s="29">
        <v>1</v>
      </c>
      <c r="P126" s="29">
        <f t="shared" si="13"/>
        <v>0.57131233806296755</v>
      </c>
      <c r="Q126" s="29">
        <f t="shared" si="20"/>
        <v>0.42868766193703245</v>
      </c>
      <c r="R126" s="29">
        <v>1</v>
      </c>
      <c r="T126" s="29">
        <f t="shared" si="14"/>
        <v>0.41667005271400581</v>
      </c>
      <c r="U126" s="29">
        <f t="shared" si="19"/>
        <v>0.58332994728599419</v>
      </c>
      <c r="V126" s="29">
        <v>1</v>
      </c>
      <c r="X126" s="29">
        <f t="shared" si="15"/>
        <v>0.45206129364829745</v>
      </c>
      <c r="Y126" s="29">
        <f t="shared" si="16"/>
        <v>0.5479387063517025</v>
      </c>
      <c r="Z126" s="29">
        <v>1</v>
      </c>
    </row>
    <row r="127" spans="11:26" x14ac:dyDescent="0.25">
      <c r="K127" s="29">
        <v>123</v>
      </c>
      <c r="L127" s="29">
        <f t="shared" si="17"/>
        <v>0.53558276965070417</v>
      </c>
      <c r="M127" s="29">
        <f t="shared" si="18"/>
        <v>0.46441723034929583</v>
      </c>
      <c r="N127" s="29">
        <v>1</v>
      </c>
      <c r="P127" s="29">
        <f t="shared" si="13"/>
        <v>0.5676469790774703</v>
      </c>
      <c r="Q127" s="29">
        <f t="shared" si="20"/>
        <v>0.4323530209225297</v>
      </c>
      <c r="R127" s="29">
        <v>1</v>
      </c>
      <c r="T127" s="29">
        <f t="shared" si="14"/>
        <v>0.41249716146263099</v>
      </c>
      <c r="U127" s="29">
        <f t="shared" si="19"/>
        <v>0.58750283853736907</v>
      </c>
      <c r="V127" s="29">
        <v>1</v>
      </c>
      <c r="X127" s="29">
        <f t="shared" si="15"/>
        <v>0.44795362869398181</v>
      </c>
      <c r="Y127" s="29">
        <f t="shared" si="16"/>
        <v>0.55204637130601819</v>
      </c>
      <c r="Z127" s="29">
        <v>1</v>
      </c>
    </row>
    <row r="128" spans="11:26" x14ac:dyDescent="0.25">
      <c r="K128" s="29">
        <v>124</v>
      </c>
      <c r="L128" s="29">
        <f t="shared" si="17"/>
        <v>0.53178275673965625</v>
      </c>
      <c r="M128" s="29">
        <f t="shared" si="18"/>
        <v>0.46821724326034375</v>
      </c>
      <c r="N128" s="29">
        <v>1</v>
      </c>
      <c r="P128" s="29">
        <f t="shared" si="13"/>
        <v>0.563993300577454</v>
      </c>
      <c r="Q128" s="29">
        <f t="shared" si="20"/>
        <v>0.436006699422546</v>
      </c>
      <c r="R128" s="29">
        <v>1</v>
      </c>
      <c r="T128" s="29">
        <f t="shared" si="14"/>
        <v>0.40835266028456507</v>
      </c>
      <c r="U128" s="29">
        <f t="shared" si="19"/>
        <v>0.59164733971543493</v>
      </c>
      <c r="V128" s="29">
        <v>1</v>
      </c>
      <c r="X128" s="29">
        <f t="shared" si="15"/>
        <v>0.4438700781684865</v>
      </c>
      <c r="Y128" s="29">
        <f t="shared" si="16"/>
        <v>0.55612992183151344</v>
      </c>
      <c r="Z128" s="29">
        <v>1</v>
      </c>
    </row>
    <row r="129" spans="11:26" x14ac:dyDescent="0.25">
      <c r="K129" s="29">
        <v>125</v>
      </c>
      <c r="L129" s="29">
        <f t="shared" si="17"/>
        <v>0.52799754682128908</v>
      </c>
      <c r="M129" s="29">
        <f t="shared" si="18"/>
        <v>0.47200245317871092</v>
      </c>
      <c r="N129" s="29">
        <v>1</v>
      </c>
      <c r="P129" s="29">
        <f t="shared" si="13"/>
        <v>0.56035143718372105</v>
      </c>
      <c r="Q129" s="29">
        <f t="shared" si="20"/>
        <v>0.43964856281627895</v>
      </c>
      <c r="R129" s="29">
        <v>1</v>
      </c>
      <c r="T129" s="29">
        <f t="shared" si="14"/>
        <v>0.40423659883253016</v>
      </c>
      <c r="U129" s="29">
        <f t="shared" si="19"/>
        <v>0.59576340116746984</v>
      </c>
      <c r="V129" s="29">
        <v>1</v>
      </c>
      <c r="X129" s="29">
        <f t="shared" si="15"/>
        <v>0.43981072758825246</v>
      </c>
      <c r="Y129" s="29">
        <f t="shared" si="16"/>
        <v>0.56018927241174754</v>
      </c>
      <c r="Z129" s="29">
        <v>1</v>
      </c>
    </row>
    <row r="130" spans="11:26" x14ac:dyDescent="0.25">
      <c r="K130" s="29">
        <v>126</v>
      </c>
      <c r="L130" s="29">
        <f t="shared" si="17"/>
        <v>0.5242272662342411</v>
      </c>
      <c r="M130" s="29">
        <f t="shared" si="18"/>
        <v>0.4757727337657589</v>
      </c>
      <c r="N130" s="29">
        <v>1</v>
      </c>
      <c r="P130" s="29">
        <f t="shared" si="13"/>
        <v>0.55672152007736087</v>
      </c>
      <c r="Q130" s="29">
        <f t="shared" si="20"/>
        <v>0.44327847992263913</v>
      </c>
      <c r="R130" s="29">
        <v>1</v>
      </c>
      <c r="T130" s="29">
        <f t="shared" si="14"/>
        <v>0.40014902071252895</v>
      </c>
      <c r="U130" s="29">
        <f t="shared" si="19"/>
        <v>0.59985097928747111</v>
      </c>
      <c r="V130" s="29">
        <v>1</v>
      </c>
      <c r="X130" s="29">
        <f t="shared" si="15"/>
        <v>0.43577565699084342</v>
      </c>
      <c r="Y130" s="29">
        <f t="shared" si="16"/>
        <v>0.56422434300915658</v>
      </c>
      <c r="Z130" s="29">
        <v>1</v>
      </c>
    </row>
    <row r="131" spans="11:26" x14ac:dyDescent="0.25">
      <c r="K131" s="29">
        <v>127</v>
      </c>
      <c r="L131" s="29">
        <f t="shared" si="17"/>
        <v>0.52047203741201542</v>
      </c>
      <c r="M131" s="29">
        <f t="shared" si="18"/>
        <v>0.47952796258798458</v>
      </c>
      <c r="N131" s="29">
        <v>1</v>
      </c>
      <c r="P131" s="29">
        <f t="shared" si="13"/>
        <v>0.55310367705200292</v>
      </c>
      <c r="Q131" s="29">
        <f t="shared" si="20"/>
        <v>0.44689632294799708</v>
      </c>
      <c r="R131" s="29">
        <v>1</v>
      </c>
      <c r="T131" s="29">
        <f t="shared" si="14"/>
        <v>0.39608996361584903</v>
      </c>
      <c r="U131" s="29">
        <f t="shared" si="19"/>
        <v>0.60391003638415097</v>
      </c>
      <c r="V131" s="29">
        <v>1</v>
      </c>
      <c r="X131" s="29">
        <f t="shared" si="15"/>
        <v>0.43176494104258617</v>
      </c>
      <c r="Y131" s="29">
        <f t="shared" si="16"/>
        <v>0.56823505895741389</v>
      </c>
      <c r="Z131" s="29">
        <v>1</v>
      </c>
    </row>
    <row r="132" spans="11:26" x14ac:dyDescent="0.25">
      <c r="K132" s="29">
        <v>128</v>
      </c>
      <c r="L132" s="29">
        <f t="shared" si="17"/>
        <v>0.51673197894554912</v>
      </c>
      <c r="M132" s="29">
        <f t="shared" si="18"/>
        <v>0.48326802105445088</v>
      </c>
      <c r="N132" s="29">
        <v>1</v>
      </c>
      <c r="P132" s="29">
        <f t="shared" ref="P132:P195" si="21">EXP(-($D$17*(K132^$D$18)))</f>
        <v>0.54949803256515484</v>
      </c>
      <c r="Q132" s="29">
        <f t="shared" si="20"/>
        <v>0.45050196743484516</v>
      </c>
      <c r="R132" s="29">
        <v>1</v>
      </c>
      <c r="T132" s="29">
        <f t="shared" ref="T132:T195" si="22">EXP(-($E$17*(K132^$E$18)))</f>
        <v>0.39205945944886483</v>
      </c>
      <c r="U132" s="29">
        <f t="shared" si="19"/>
        <v>0.60794054055113511</v>
      </c>
      <c r="V132" s="29">
        <v>1</v>
      </c>
      <c r="X132" s="29">
        <f t="shared" ref="X132:X195" si="23">EXP(-($F$17*(K132^$F$18)))</f>
        <v>0.42777864914445529</v>
      </c>
      <c r="Y132" s="29">
        <f t="shared" ref="Y132:Y195" si="24">1-X132</f>
        <v>0.57222135085554471</v>
      </c>
      <c r="Z132" s="29">
        <v>1</v>
      </c>
    </row>
    <row r="133" spans="11:26" x14ac:dyDescent="0.25">
      <c r="K133" s="29">
        <v>129</v>
      </c>
      <c r="L133" s="29">
        <f t="shared" ref="L133:L196" si="25">EXP(-($C$17*(K133^$C$18)))</f>
        <v>0.5130072056447309</v>
      </c>
      <c r="M133" s="29">
        <f t="shared" ref="M133:M196" si="26">1-L133</f>
        <v>0.4869927943552691</v>
      </c>
      <c r="N133" s="29">
        <v>1</v>
      </c>
      <c r="P133" s="29">
        <f t="shared" si="21"/>
        <v>0.54590470778864408</v>
      </c>
      <c r="Q133" s="29">
        <f t="shared" si="20"/>
        <v>0.45409529221135592</v>
      </c>
      <c r="R133" s="29">
        <v>1</v>
      </c>
      <c r="T133" s="29">
        <f t="shared" si="22"/>
        <v>0.38805753446067187</v>
      </c>
      <c r="U133" s="29">
        <f t="shared" ref="U133:U196" si="27">1-T133</f>
        <v>0.61194246553932818</v>
      </c>
      <c r="V133" s="29">
        <v>1</v>
      </c>
      <c r="X133" s="29">
        <f t="shared" si="23"/>
        <v>0.42381684553623161</v>
      </c>
      <c r="Y133" s="29">
        <f t="shared" si="24"/>
        <v>0.57618315446376833</v>
      </c>
      <c r="Z133" s="29">
        <v>1</v>
      </c>
    </row>
    <row r="134" spans="11:26" x14ac:dyDescent="0.25">
      <c r="K134" s="29">
        <v>130</v>
      </c>
      <c r="L134" s="29">
        <f t="shared" si="25"/>
        <v>0.50929782859890949</v>
      </c>
      <c r="M134" s="29">
        <f t="shared" si="26"/>
        <v>0.49070217140109051</v>
      </c>
      <c r="N134" s="29">
        <v>1</v>
      </c>
      <c r="P134" s="29">
        <f t="shared" si="21"/>
        <v>0.54232382065820062</v>
      </c>
      <c r="Q134" s="29">
        <f t="shared" si="20"/>
        <v>0.45767617934179938</v>
      </c>
      <c r="R134" s="29">
        <v>1</v>
      </c>
      <c r="T134" s="29">
        <f t="shared" si="22"/>
        <v>0.38408420936860976</v>
      </c>
      <c r="U134" s="29">
        <f t="shared" si="27"/>
        <v>0.61591579063139024</v>
      </c>
      <c r="V134" s="29">
        <v>1</v>
      </c>
      <c r="X134" s="29">
        <f t="shared" si="23"/>
        <v>0.41987958939898551</v>
      </c>
      <c r="Y134" s="29">
        <f t="shared" si="24"/>
        <v>0.58012041060101449</v>
      </c>
      <c r="Z134" s="29">
        <v>1</v>
      </c>
    </row>
    <row r="135" spans="11:26" x14ac:dyDescent="0.25">
      <c r="K135" s="29">
        <v>131</v>
      </c>
      <c r="L135" s="29">
        <f t="shared" si="25"/>
        <v>0.50560395523640866</v>
      </c>
      <c r="M135" s="29">
        <f t="shared" si="26"/>
        <v>0.49439604476359134</v>
      </c>
      <c r="N135" s="29">
        <v>1</v>
      </c>
      <c r="P135" s="29">
        <f t="shared" si="21"/>
        <v>0.53875548592219713</v>
      </c>
      <c r="Q135" s="29">
        <f t="shared" si="20"/>
        <v>0.46124451407780287</v>
      </c>
      <c r="R135" s="29">
        <v>1</v>
      </c>
      <c r="T135" s="29">
        <f t="shared" si="22"/>
        <v>0.38013949948170478</v>
      </c>
      <c r="U135" s="29">
        <f t="shared" si="27"/>
        <v>0.61986050051829522</v>
      </c>
      <c r="V135" s="29">
        <v>1</v>
      </c>
      <c r="X135" s="29">
        <f t="shared" si="23"/>
        <v>0.41596693495591125</v>
      </c>
      <c r="Y135" s="29">
        <f t="shared" si="24"/>
        <v>0.58403306504408881</v>
      </c>
      <c r="Z135" s="29">
        <v>1</v>
      </c>
    </row>
    <row r="136" spans="11:26" x14ac:dyDescent="0.25">
      <c r="K136" s="29">
        <v>132</v>
      </c>
      <c r="L136" s="29">
        <f t="shared" si="25"/>
        <v>0.50192568938308546</v>
      </c>
      <c r="M136" s="29">
        <f t="shared" si="26"/>
        <v>0.49807431061691454</v>
      </c>
      <c r="N136" s="29">
        <v>1</v>
      </c>
      <c r="P136" s="29">
        <f t="shared" si="21"/>
        <v>0.53519981518957715</v>
      </c>
      <c r="Q136" s="29">
        <f t="shared" si="20"/>
        <v>0.46480018481042285</v>
      </c>
      <c r="R136" s="29">
        <v>1</v>
      </c>
      <c r="T136" s="29">
        <f t="shared" si="22"/>
        <v>0.37622341482208127</v>
      </c>
      <c r="U136" s="29">
        <f t="shared" si="27"/>
        <v>0.62377658517791867</v>
      </c>
      <c r="V136" s="29">
        <v>1</v>
      </c>
      <c r="X136" s="29">
        <f t="shared" si="23"/>
        <v>0.41207893157155479</v>
      </c>
      <c r="Y136" s="29">
        <f t="shared" si="24"/>
        <v>0.58792106842844527</v>
      </c>
      <c r="Z136" s="29">
        <v>1</v>
      </c>
    </row>
    <row r="137" spans="11:26" x14ac:dyDescent="0.25">
      <c r="K137" s="29">
        <v>133</v>
      </c>
      <c r="L137" s="29">
        <f t="shared" si="25"/>
        <v>0.49826313131995026</v>
      </c>
      <c r="M137" s="29">
        <f t="shared" si="26"/>
        <v>0.50173686868004974</v>
      </c>
      <c r="N137" s="29">
        <v>1</v>
      </c>
      <c r="P137" s="29">
        <f t="shared" si="21"/>
        <v>0.53165691697699125</v>
      </c>
      <c r="Q137" s="29">
        <f t="shared" si="20"/>
        <v>0.46834308302300875</v>
      </c>
      <c r="R137" s="29">
        <v>1</v>
      </c>
      <c r="T137" s="29">
        <f t="shared" si="22"/>
        <v>0.37233596024437576</v>
      </c>
      <c r="U137" s="29">
        <f t="shared" si="27"/>
        <v>0.62766403975562424</v>
      </c>
      <c r="V137" s="29">
        <v>1</v>
      </c>
      <c r="X137" s="29">
        <f t="shared" si="23"/>
        <v>0.4082156238494648</v>
      </c>
      <c r="Y137" s="29">
        <f t="shared" si="24"/>
        <v>0.59178437615053525</v>
      </c>
      <c r="Z137" s="29">
        <v>1</v>
      </c>
    </row>
    <row r="138" spans="11:26" x14ac:dyDescent="0.25">
      <c r="K138" s="29">
        <v>134</v>
      </c>
      <c r="L138" s="29">
        <f t="shared" si="25"/>
        <v>0.49461637783987672</v>
      </c>
      <c r="M138" s="29">
        <f t="shared" si="26"/>
        <v>0.50538362216012334</v>
      </c>
      <c r="N138" s="29">
        <v>1</v>
      </c>
      <c r="P138" s="29">
        <f t="shared" si="21"/>
        <v>0.52812689675516367</v>
      </c>
      <c r="Q138" s="29">
        <f t="shared" si="20"/>
        <v>0.47187310324483633</v>
      </c>
      <c r="R138" s="29">
        <v>1</v>
      </c>
      <c r="T138" s="29">
        <f t="shared" si="22"/>
        <v>0.36847713555319345</v>
      </c>
      <c r="U138" s="29">
        <f t="shared" si="27"/>
        <v>0.6315228644468065</v>
      </c>
      <c r="V138" s="29">
        <v>1</v>
      </c>
      <c r="X138" s="29">
        <f t="shared" si="23"/>
        <v>0.40437705172830163</v>
      </c>
      <c r="Y138" s="29">
        <f t="shared" si="24"/>
        <v>0.59562294827169837</v>
      </c>
      <c r="Z138" s="29">
        <v>1</v>
      </c>
    </row>
    <row r="139" spans="11:26" x14ac:dyDescent="0.25">
      <c r="K139" s="29">
        <v>135</v>
      </c>
      <c r="L139" s="29">
        <f t="shared" si="25"/>
        <v>0.49098552230342268</v>
      </c>
      <c r="M139" s="29">
        <f t="shared" si="26"/>
        <v>0.50901447769657726</v>
      </c>
      <c r="N139" s="29">
        <v>1</v>
      </c>
      <c r="P139" s="29">
        <f t="shared" si="21"/>
        <v>0.52460985699451068</v>
      </c>
      <c r="Q139" s="29">
        <f t="shared" si="20"/>
        <v>0.47539014300548932</v>
      </c>
      <c r="R139" s="29">
        <v>1</v>
      </c>
      <c r="T139" s="29">
        <f t="shared" si="22"/>
        <v>0.36464693561864125</v>
      </c>
      <c r="U139" s="29">
        <f t="shared" si="27"/>
        <v>0.63535306438135875</v>
      </c>
      <c r="V139" s="29">
        <v>1</v>
      </c>
      <c r="X139" s="29">
        <f t="shared" si="23"/>
        <v>0.40056325057643272</v>
      </c>
      <c r="Y139" s="29">
        <f t="shared" si="24"/>
        <v>0.59943674942356728</v>
      </c>
      <c r="Z139" s="29">
        <v>1</v>
      </c>
    </row>
    <row r="140" spans="11:26" x14ac:dyDescent="0.25">
      <c r="K140" s="29">
        <v>136</v>
      </c>
      <c r="L140" s="29">
        <f t="shared" si="25"/>
        <v>0.48737065469378882</v>
      </c>
      <c r="M140" s="29">
        <f t="shared" si="26"/>
        <v>0.51262934530621118</v>
      </c>
      <c r="N140" s="29">
        <v>1</v>
      </c>
      <c r="P140" s="29">
        <f t="shared" si="21"/>
        <v>0.52110589721003453</v>
      </c>
      <c r="Q140" s="29">
        <f t="shared" si="20"/>
        <v>0.47889410278996547</v>
      </c>
      <c r="R140" s="29">
        <v>1</v>
      </c>
      <c r="T140" s="29">
        <f t="shared" si="22"/>
        <v>0.36084535048997807</v>
      </c>
      <c r="U140" s="29">
        <f t="shared" si="27"/>
        <v>0.63915464951002199</v>
      </c>
      <c r="V140" s="29">
        <v>1</v>
      </c>
      <c r="X140" s="29">
        <f t="shared" si="23"/>
        <v>0.39677425128505084</v>
      </c>
      <c r="Y140" s="29">
        <f t="shared" si="24"/>
        <v>0.60322574871494916</v>
      </c>
      <c r="Z140" s="29">
        <v>1</v>
      </c>
    </row>
    <row r="141" spans="11:26" x14ac:dyDescent="0.25">
      <c r="K141" s="29">
        <v>137</v>
      </c>
      <c r="L141" s="29">
        <f t="shared" si="25"/>
        <v>0.483771861670929</v>
      </c>
      <c r="M141" s="29">
        <f t="shared" si="26"/>
        <v>0.516228138329071</v>
      </c>
      <c r="N141" s="29">
        <v>1</v>
      </c>
      <c r="P141" s="29">
        <f t="shared" si="21"/>
        <v>0.51761511400550508</v>
      </c>
      <c r="Q141" s="29">
        <f t="shared" si="20"/>
        <v>0.48238488599449492</v>
      </c>
      <c r="R141" s="29">
        <v>1</v>
      </c>
      <c r="T141" s="29">
        <f t="shared" si="22"/>
        <v>0.35707236550740717</v>
      </c>
      <c r="U141" s="29">
        <f t="shared" si="27"/>
        <v>0.64292763449259283</v>
      </c>
      <c r="V141" s="29">
        <v>1</v>
      </c>
      <c r="X141" s="29">
        <f t="shared" si="23"/>
        <v>0.39301008035983409</v>
      </c>
      <c r="Y141" s="29">
        <f t="shared" si="24"/>
        <v>0.60698991964016591</v>
      </c>
      <c r="Z141" s="29">
        <v>1</v>
      </c>
    </row>
    <row r="142" spans="11:26" x14ac:dyDescent="0.25">
      <c r="K142" s="29">
        <v>138</v>
      </c>
      <c r="L142" s="29">
        <f t="shared" si="25"/>
        <v>0.48018922662483976</v>
      </c>
      <c r="M142" s="29">
        <f t="shared" si="26"/>
        <v>0.51981077337516024</v>
      </c>
      <c r="N142" s="29">
        <v>1</v>
      </c>
      <c r="P142" s="29">
        <f t="shared" si="21"/>
        <v>0.51413760111695372</v>
      </c>
      <c r="Q142" s="29">
        <f t="shared" si="20"/>
        <v>0.48586239888304628</v>
      </c>
      <c r="R142" s="29">
        <v>1</v>
      </c>
      <c r="T142" s="29">
        <f t="shared" si="22"/>
        <v>0.35332796141205047</v>
      </c>
      <c r="U142" s="29">
        <f t="shared" si="27"/>
        <v>0.64667203858794953</v>
      </c>
      <c r="V142" s="29">
        <v>1</v>
      </c>
      <c r="X142" s="29">
        <f t="shared" si="23"/>
        <v>0.38927076001118471</v>
      </c>
      <c r="Y142" s="29">
        <f t="shared" si="24"/>
        <v>0.61072923998881534</v>
      </c>
      <c r="Z142" s="29">
        <v>1</v>
      </c>
    </row>
    <row r="143" spans="11:26" x14ac:dyDescent="0.25">
      <c r="K143" s="29">
        <v>139</v>
      </c>
      <c r="L143" s="29">
        <f t="shared" si="25"/>
        <v>0.47662282972804892</v>
      </c>
      <c r="M143" s="29">
        <f t="shared" si="26"/>
        <v>0.52337717027195108</v>
      </c>
      <c r="N143" s="29">
        <v>1</v>
      </c>
      <c r="P143" s="29">
        <f t="shared" si="21"/>
        <v>0.51067344945550031</v>
      </c>
      <c r="Q143" s="29">
        <f t="shared" si="20"/>
        <v>0.48932655054449969</v>
      </c>
      <c r="R143" s="29">
        <v>1</v>
      </c>
      <c r="T143" s="29">
        <f t="shared" si="22"/>
        <v>0.34961211445413781</v>
      </c>
      <c r="U143" s="29">
        <f t="shared" si="27"/>
        <v>0.65038788554586224</v>
      </c>
      <c r="V143" s="29">
        <v>1</v>
      </c>
      <c r="X143" s="29">
        <f t="shared" si="23"/>
        <v>0.38555630824307241</v>
      </c>
      <c r="Y143" s="29">
        <f t="shared" si="24"/>
        <v>0.61444369175692759</v>
      </c>
      <c r="Z143" s="29">
        <v>1</v>
      </c>
    </row>
    <row r="144" spans="11:26" x14ac:dyDescent="0.25">
      <c r="K144" s="29">
        <v>140</v>
      </c>
      <c r="L144" s="29">
        <f t="shared" si="25"/>
        <v>0.47307274798731375</v>
      </c>
      <c r="M144" s="29">
        <f t="shared" si="26"/>
        <v>0.5269272520126862</v>
      </c>
      <c r="N144" s="29">
        <v>1</v>
      </c>
      <c r="P144" s="29">
        <f t="shared" si="21"/>
        <v>0.50722274714951765</v>
      </c>
      <c r="Q144" s="29">
        <f t="shared" si="20"/>
        <v>0.49277725285048235</v>
      </c>
      <c r="R144" s="29">
        <v>1</v>
      </c>
      <c r="T144" s="29">
        <f t="shared" si="22"/>
        <v>0.34592479649943098</v>
      </c>
      <c r="U144" s="29">
        <f t="shared" si="27"/>
        <v>0.65407520350056902</v>
      </c>
      <c r="V144" s="29">
        <v>1</v>
      </c>
      <c r="X144" s="29">
        <f t="shared" si="23"/>
        <v>0.38186673894049944</v>
      </c>
      <c r="Y144" s="29">
        <f t="shared" si="24"/>
        <v>0.61813326105950051</v>
      </c>
      <c r="Z144" s="29">
        <v>1</v>
      </c>
    </row>
    <row r="145" spans="11:26" x14ac:dyDescent="0.25">
      <c r="K145" s="29">
        <v>141</v>
      </c>
      <c r="L145" s="29">
        <f t="shared" si="25"/>
        <v>0.46953905529455786</v>
      </c>
      <c r="M145" s="29">
        <f t="shared" si="26"/>
        <v>0.53046094470544214</v>
      </c>
      <c r="N145" s="29">
        <v>1</v>
      </c>
      <c r="P145" s="29">
        <f t="shared" si="21"/>
        <v>0.50378557958616554</v>
      </c>
      <c r="Q145" s="29">
        <f t="shared" si="20"/>
        <v>0.49621442041383446</v>
      </c>
      <c r="R145" s="29">
        <v>1</v>
      </c>
      <c r="T145" s="29">
        <f t="shared" si="22"/>
        <v>0.34226597513392565</v>
      </c>
      <c r="U145" s="29">
        <f t="shared" si="27"/>
        <v>0.65773402486607435</v>
      </c>
      <c r="V145" s="29">
        <v>1</v>
      </c>
      <c r="X145" s="29">
        <f t="shared" si="23"/>
        <v>0.37820206195562533</v>
      </c>
      <c r="Y145" s="29">
        <f t="shared" si="24"/>
        <v>0.62179793804437467</v>
      </c>
      <c r="Z145" s="29">
        <v>1</v>
      </c>
    </row>
    <row r="146" spans="11:26" x14ac:dyDescent="0.25">
      <c r="K146" s="29">
        <v>142</v>
      </c>
      <c r="L146" s="29">
        <f t="shared" si="25"/>
        <v>0.46602182247706003</v>
      </c>
      <c r="M146" s="29">
        <f t="shared" si="26"/>
        <v>0.53397817752293997</v>
      </c>
      <c r="N146" s="29">
        <v>1</v>
      </c>
      <c r="P146" s="29">
        <f t="shared" si="21"/>
        <v>0.50036202945230246</v>
      </c>
      <c r="Q146" s="29">
        <f t="shared" si="20"/>
        <v>0.49963797054769754</v>
      </c>
      <c r="R146" s="29">
        <v>1</v>
      </c>
      <c r="T146" s="29">
        <f t="shared" si="22"/>
        <v>0.33863561376685436</v>
      </c>
      <c r="U146" s="29">
        <f t="shared" si="27"/>
        <v>0.66136438623314564</v>
      </c>
      <c r="V146" s="29">
        <v>1</v>
      </c>
      <c r="X146" s="29">
        <f t="shared" si="23"/>
        <v>0.3745622831925689</v>
      </c>
      <c r="Y146" s="29">
        <f t="shared" si="24"/>
        <v>0.6254377168074311</v>
      </c>
      <c r="Z146" s="29">
        <v>1</v>
      </c>
    </row>
    <row r="147" spans="11:26" x14ac:dyDescent="0.25">
      <c r="K147" s="29">
        <v>143</v>
      </c>
      <c r="L147" s="29">
        <f t="shared" si="25"/>
        <v>0.4625211173469071</v>
      </c>
      <c r="M147" s="29">
        <f t="shared" si="26"/>
        <v>0.53747888265309296</v>
      </c>
      <c r="N147" s="29">
        <v>1</v>
      </c>
      <c r="P147" s="29">
        <f t="shared" si="21"/>
        <v>0.49695217677478642</v>
      </c>
      <c r="Q147" s="29">
        <f t="shared" si="20"/>
        <v>0.50304782322521358</v>
      </c>
      <c r="R147" s="29">
        <v>1</v>
      </c>
      <c r="T147" s="29">
        <f t="shared" si="22"/>
        <v>0.33503367173201226</v>
      </c>
      <c r="U147" s="29">
        <f t="shared" si="27"/>
        <v>0.66496632826798774</v>
      </c>
      <c r="V147" s="29">
        <v>1</v>
      </c>
      <c r="X147" s="29">
        <f t="shared" si="23"/>
        <v>0.3709474046909067</v>
      </c>
      <c r="Y147" s="29">
        <f t="shared" si="24"/>
        <v>0.6290525953090933</v>
      </c>
      <c r="Z147" s="29">
        <v>1</v>
      </c>
    </row>
    <row r="148" spans="11:26" x14ac:dyDescent="0.25">
      <c r="K148" s="29">
        <v>144</v>
      </c>
      <c r="L148" s="29">
        <f t="shared" si="25"/>
        <v>0.45903700474973352</v>
      </c>
      <c r="M148" s="29">
        <f t="shared" si="26"/>
        <v>0.54096299525026648</v>
      </c>
      <c r="N148" s="29">
        <v>1</v>
      </c>
      <c r="P148" s="29">
        <f t="shared" si="21"/>
        <v>0.49355609896018771</v>
      </c>
      <c r="Q148" s="29">
        <f t="shared" si="20"/>
        <v>0.50644390103981229</v>
      </c>
      <c r="R148" s="29">
        <v>1</v>
      </c>
      <c r="T148" s="29">
        <f t="shared" si="22"/>
        <v>0.33146010438744344</v>
      </c>
      <c r="U148" s="29">
        <f t="shared" si="27"/>
        <v>0.66853989561255656</v>
      </c>
      <c r="V148" s="29">
        <v>1</v>
      </c>
      <c r="X148" s="29">
        <f t="shared" si="23"/>
        <v>0.36735742470789884</v>
      </c>
      <c r="Y148" s="29">
        <f t="shared" si="24"/>
        <v>0.63264257529210122</v>
      </c>
      <c r="Z148" s="29">
        <v>1</v>
      </c>
    </row>
    <row r="149" spans="11:26" x14ac:dyDescent="0.25">
      <c r="K149" s="29">
        <v>145</v>
      </c>
      <c r="L149" s="29">
        <f t="shared" si="25"/>
        <v>0.45556954661276389</v>
      </c>
      <c r="M149" s="29">
        <f t="shared" si="26"/>
        <v>0.54443045338723617</v>
      </c>
      <c r="N149" s="29">
        <v>1</v>
      </c>
      <c r="P149" s="29">
        <f t="shared" si="21"/>
        <v>0.49017387083392433</v>
      </c>
      <c r="Q149" s="29">
        <f t="shared" si="20"/>
        <v>0.50982612916607573</v>
      </c>
      <c r="R149" s="29">
        <v>1</v>
      </c>
      <c r="T149" s="29">
        <f t="shared" si="22"/>
        <v>0.3279148632135096</v>
      </c>
      <c r="U149" s="29">
        <f t="shared" si="27"/>
        <v>0.6720851367864904</v>
      </c>
      <c r="V149" s="29">
        <v>1</v>
      </c>
      <c r="X149" s="29">
        <f t="shared" si="23"/>
        <v>0.36379233779946202</v>
      </c>
      <c r="Y149" s="29">
        <f t="shared" si="24"/>
        <v>0.63620766220053793</v>
      </c>
      <c r="Z149" s="29">
        <v>1</v>
      </c>
    </row>
    <row r="150" spans="11:26" x14ac:dyDescent="0.25">
      <c r="K150" s="29">
        <v>146</v>
      </c>
      <c r="L150" s="29">
        <f t="shared" si="25"/>
        <v>0.45211880199216542</v>
      </c>
      <c r="M150" s="29">
        <f t="shared" si="26"/>
        <v>0.54788119800783464</v>
      </c>
      <c r="N150" s="29">
        <v>1</v>
      </c>
      <c r="P150" s="29">
        <f t="shared" si="21"/>
        <v>0.4868055646788309</v>
      </c>
      <c r="Q150" s="29">
        <f t="shared" si="20"/>
        <v>0.51319443532116904</v>
      </c>
      <c r="R150" s="29">
        <v>1</v>
      </c>
      <c r="T150" s="29">
        <f t="shared" si="22"/>
        <v>0.3243978959093628</v>
      </c>
      <c r="U150" s="29">
        <f t="shared" si="27"/>
        <v>0.67560210409063726</v>
      </c>
      <c r="V150" s="29">
        <v>1</v>
      </c>
      <c r="X150" s="29">
        <f t="shared" si="23"/>
        <v>0.36025213489990465</v>
      </c>
      <c r="Y150" s="29">
        <f t="shared" si="24"/>
        <v>0.6397478651000954</v>
      </c>
      <c r="Z150" s="29">
        <v>1</v>
      </c>
    </row>
    <row r="151" spans="11:26" x14ac:dyDescent="0.25">
      <c r="K151" s="29">
        <v>147</v>
      </c>
      <c r="L151" s="29">
        <f t="shared" si="25"/>
        <v>0.44868482711973512</v>
      </c>
      <c r="M151" s="29">
        <f t="shared" si="26"/>
        <v>0.55131517288026488</v>
      </c>
      <c r="N151" s="29">
        <v>1</v>
      </c>
      <c r="P151" s="29">
        <f t="shared" si="21"/>
        <v>0.48345125027317942</v>
      </c>
      <c r="Q151" s="29">
        <f t="shared" si="20"/>
        <v>0.51654874972682063</v>
      </c>
      <c r="R151" s="29">
        <v>1</v>
      </c>
      <c r="T151" s="29">
        <f t="shared" si="22"/>
        <v>0.32090914648785485</v>
      </c>
      <c r="U151" s="29">
        <f t="shared" si="27"/>
        <v>0.67909085351214515</v>
      </c>
      <c r="V151" s="29">
        <v>1</v>
      </c>
      <c r="X151" s="29">
        <f t="shared" si="23"/>
        <v>0.35673680340045494</v>
      </c>
      <c r="Y151" s="29">
        <f t="shared" si="24"/>
        <v>0.64326319659954501</v>
      </c>
      <c r="Z151" s="29">
        <v>1</v>
      </c>
    </row>
    <row r="152" spans="11:26" x14ac:dyDescent="0.25">
      <c r="K152" s="29">
        <v>148</v>
      </c>
      <c r="L152" s="29">
        <f t="shared" si="25"/>
        <v>0.44526767544892559</v>
      </c>
      <c r="M152" s="29">
        <f t="shared" si="26"/>
        <v>0.55473232455107446</v>
      </c>
      <c r="N152" s="29">
        <v>1</v>
      </c>
      <c r="P152" s="29">
        <f t="shared" si="21"/>
        <v>0.48011099492815762</v>
      </c>
      <c r="Q152" s="29">
        <f t="shared" si="20"/>
        <v>0.51988900507184233</v>
      </c>
      <c r="R152" s="29">
        <v>1</v>
      </c>
      <c r="T152" s="29">
        <f t="shared" si="22"/>
        <v>0.31744855536889882</v>
      </c>
      <c r="U152" s="29">
        <f t="shared" si="27"/>
        <v>0.68255144463110118</v>
      </c>
      <c r="V152" s="29">
        <v>1</v>
      </c>
      <c r="X152" s="29">
        <f t="shared" si="23"/>
        <v>0.35324632722659061</v>
      </c>
      <c r="Y152" s="29">
        <f t="shared" si="24"/>
        <v>0.64675367277340934</v>
      </c>
      <c r="Z152" s="29">
        <v>1</v>
      </c>
    </row>
    <row r="153" spans="11:26" x14ac:dyDescent="0.25">
      <c r="K153" s="29">
        <v>149</v>
      </c>
      <c r="L153" s="29">
        <f t="shared" si="25"/>
        <v>0.44186739770023242</v>
      </c>
      <c r="M153" s="29">
        <f t="shared" si="26"/>
        <v>0.55813260229976758</v>
      </c>
      <c r="N153" s="29">
        <v>1</v>
      </c>
      <c r="P153" s="29">
        <f t="shared" si="21"/>
        <v>0.47678486352482485</v>
      </c>
      <c r="Q153" s="29">
        <f t="shared" si="20"/>
        <v>0.52321513647517515</v>
      </c>
      <c r="R153" s="29">
        <v>1</v>
      </c>
      <c r="T153" s="29">
        <f t="shared" si="22"/>
        <v>0.314016059471316</v>
      </c>
      <c r="U153" s="29">
        <f t="shared" si="27"/>
        <v>0.68598394052868406</v>
      </c>
      <c r="V153" s="29">
        <v>1</v>
      </c>
      <c r="X153" s="29">
        <f t="shared" si="23"/>
        <v>0.34978068691420094</v>
      </c>
      <c r="Y153" s="29">
        <f t="shared" si="24"/>
        <v>0.65021931308579906</v>
      </c>
      <c r="Z153" s="29">
        <v>1</v>
      </c>
    </row>
    <row r="154" spans="11:26" x14ac:dyDescent="0.25">
      <c r="K154" s="29">
        <v>150</v>
      </c>
      <c r="L154" s="29">
        <f t="shared" si="25"/>
        <v>0.43848404190594958</v>
      </c>
      <c r="M154" s="29">
        <f t="shared" si="26"/>
        <v>0.56151595809405042</v>
      </c>
      <c r="N154" s="29">
        <v>1</v>
      </c>
      <c r="P154" s="29">
        <f t="shared" si="21"/>
        <v>0.47347291855055201</v>
      </c>
      <c r="Q154" s="29">
        <f t="shared" si="20"/>
        <v>0.52652708144944804</v>
      </c>
      <c r="R154" s="29">
        <v>1</v>
      </c>
      <c r="T154" s="29">
        <f t="shared" si="22"/>
        <v>0.31061159230318325</v>
      </c>
      <c r="U154" s="29">
        <f t="shared" si="27"/>
        <v>0.68938840769681675</v>
      </c>
      <c r="V154" s="29">
        <v>1</v>
      </c>
      <c r="X154" s="29">
        <f t="shared" si="23"/>
        <v>0.34633985968459119</v>
      </c>
      <c r="Y154" s="29">
        <f t="shared" si="24"/>
        <v>0.65366014031540876</v>
      </c>
      <c r="Z154" s="29">
        <v>1</v>
      </c>
    </row>
    <row r="155" spans="11:26" x14ac:dyDescent="0.25">
      <c r="K155" s="29">
        <v>151</v>
      </c>
      <c r="L155" s="29">
        <f t="shared" si="25"/>
        <v>0.43511765345430459</v>
      </c>
      <c r="M155" s="29">
        <f t="shared" si="26"/>
        <v>0.56488234654569536</v>
      </c>
      <c r="N155" s="29">
        <v>1</v>
      </c>
      <c r="P155" s="29">
        <f t="shared" si="21"/>
        <v>0.47017522013495394</v>
      </c>
      <c r="Q155" s="29">
        <f t="shared" si="20"/>
        <v>0.52982477986504606</v>
      </c>
      <c r="R155" s="29">
        <v>1</v>
      </c>
      <c r="T155" s="29">
        <f t="shared" si="22"/>
        <v>0.30723508405070404</v>
      </c>
      <c r="U155" s="29">
        <f t="shared" si="27"/>
        <v>0.6927649159492959</v>
      </c>
      <c r="V155" s="29">
        <v>1</v>
      </c>
      <c r="X155" s="29">
        <f t="shared" si="23"/>
        <v>0.34292381951834877</v>
      </c>
      <c r="Y155" s="29">
        <f t="shared" si="24"/>
        <v>0.65707618048165117</v>
      </c>
      <c r="Z155" s="29">
        <v>1</v>
      </c>
    </row>
    <row r="156" spans="11:26" x14ac:dyDescent="0.25">
      <c r="K156" s="29">
        <v>152</v>
      </c>
      <c r="L156" s="29">
        <f t="shared" si="25"/>
        <v>0.43176827513299332</v>
      </c>
      <c r="M156" s="29">
        <f t="shared" si="26"/>
        <v>0.56823172486700668</v>
      </c>
      <c r="N156" s="29">
        <v>1</v>
      </c>
      <c r="P156" s="29">
        <f t="shared" si="21"/>
        <v>0.46689182608533525</v>
      </c>
      <c r="Q156" s="29">
        <f t="shared" si="20"/>
        <v>0.53310817391466481</v>
      </c>
      <c r="R156" s="29">
        <v>1</v>
      </c>
      <c r="T156" s="29">
        <f t="shared" si="22"/>
        <v>0.30388646166563238</v>
      </c>
      <c r="U156" s="29">
        <f t="shared" si="27"/>
        <v>0.69611353833436762</v>
      </c>
      <c r="V156" s="29">
        <v>1</v>
      </c>
      <c r="X156" s="29">
        <f t="shared" si="23"/>
        <v>0.33953253722809579</v>
      </c>
      <c r="Y156" s="29">
        <f t="shared" si="24"/>
        <v>0.66046746277190427</v>
      </c>
      <c r="Z156" s="29">
        <v>1</v>
      </c>
    </row>
    <row r="157" spans="11:26" x14ac:dyDescent="0.25">
      <c r="K157" s="29">
        <v>153</v>
      </c>
      <c r="L157" s="29">
        <f t="shared" si="25"/>
        <v>0.42843594717211736</v>
      </c>
      <c r="M157" s="29">
        <f t="shared" si="26"/>
        <v>0.5715640528278827</v>
      </c>
      <c r="N157" s="29">
        <v>1</v>
      </c>
      <c r="P157" s="29">
        <f t="shared" si="21"/>
        <v>0.46362279192164951</v>
      </c>
      <c r="Q157" s="29">
        <f t="shared" si="20"/>
        <v>0.53637720807835043</v>
      </c>
      <c r="R157" s="29">
        <v>1</v>
      </c>
      <c r="T157" s="29">
        <f t="shared" si="22"/>
        <v>0.30056564895126131</v>
      </c>
      <c r="U157" s="29">
        <f t="shared" si="27"/>
        <v>0.69943435104873863</v>
      </c>
      <c r="V157" s="29">
        <v>1</v>
      </c>
      <c r="X157" s="29">
        <f t="shared" si="23"/>
        <v>0.33616598053013663</v>
      </c>
      <c r="Y157" s="29">
        <f t="shared" si="24"/>
        <v>0.66383401946986331</v>
      </c>
      <c r="Z157" s="29">
        <v>1</v>
      </c>
    </row>
    <row r="158" spans="11:26" x14ac:dyDescent="0.25">
      <c r="K158" s="29">
        <v>154</v>
      </c>
      <c r="L158" s="29">
        <f t="shared" si="25"/>
        <v>0.42512070728653767</v>
      </c>
      <c r="M158" s="29">
        <f t="shared" si="26"/>
        <v>0.57487929271346228</v>
      </c>
      <c r="N158" s="29">
        <v>1</v>
      </c>
      <c r="P158" s="29">
        <f t="shared" si="21"/>
        <v>0.46036817091098481</v>
      </c>
      <c r="Q158" s="29">
        <f t="shared" si="20"/>
        <v>0.53963182908901519</v>
      </c>
      <c r="R158" s="29">
        <v>1</v>
      </c>
      <c r="T158" s="29">
        <f t="shared" si="22"/>
        <v>0.29727256664700086</v>
      </c>
      <c r="U158" s="29">
        <f t="shared" si="27"/>
        <v>0.70272743335299914</v>
      </c>
      <c r="V158" s="29">
        <v>1</v>
      </c>
      <c r="X158" s="29">
        <f t="shared" si="23"/>
        <v>0.33282411411501939</v>
      </c>
      <c r="Y158" s="29">
        <f t="shared" si="24"/>
        <v>0.66717588588498056</v>
      </c>
      <c r="Z158" s="29">
        <v>1</v>
      </c>
    </row>
    <row r="159" spans="11:26" x14ac:dyDescent="0.25">
      <c r="K159" s="29">
        <v>155</v>
      </c>
      <c r="L159" s="29">
        <f t="shared" si="25"/>
        <v>0.42182259071766132</v>
      </c>
      <c r="M159" s="29">
        <f t="shared" si="26"/>
        <v>0.57817740928233863</v>
      </c>
      <c r="N159" s="29">
        <v>1</v>
      </c>
      <c r="P159" s="29">
        <f t="shared" si="21"/>
        <v>0.4571280141015921</v>
      </c>
      <c r="Q159" s="29">
        <f t="shared" si="20"/>
        <v>0.5428719858984079</v>
      </c>
      <c r="R159" s="29">
        <v>1</v>
      </c>
      <c r="T159" s="29">
        <f t="shared" si="22"/>
        <v>0.29400713251157062</v>
      </c>
      <c r="U159" s="29">
        <f t="shared" si="27"/>
        <v>0.70599286748842938</v>
      </c>
      <c r="V159" s="29">
        <v>1</v>
      </c>
      <c r="X159" s="29">
        <f t="shared" si="23"/>
        <v>0.32950689971703417</v>
      </c>
      <c r="Y159" s="29">
        <f t="shared" si="24"/>
        <v>0.67049310028296583</v>
      </c>
      <c r="Z159" s="29">
        <v>1</v>
      </c>
    </row>
    <row r="160" spans="11:26" x14ac:dyDescent="0.25">
      <c r="K160" s="29">
        <v>156</v>
      </c>
      <c r="L160" s="29">
        <f t="shared" si="25"/>
        <v>0.41854163027465963</v>
      </c>
      <c r="M160" s="29">
        <f t="shared" si="26"/>
        <v>0.58145836972534037</v>
      </c>
      <c r="N160" s="29">
        <v>1</v>
      </c>
      <c r="P160" s="29">
        <f t="shared" si="21"/>
        <v>0.45390237035645259</v>
      </c>
      <c r="Q160" s="29">
        <f t="shared" si="20"/>
        <v>0.54609762964354736</v>
      </c>
      <c r="R160" s="29">
        <v>1</v>
      </c>
      <c r="T160" s="29">
        <f t="shared" si="22"/>
        <v>0.29076926140481485</v>
      </c>
      <c r="U160" s="29">
        <f t="shared" si="27"/>
        <v>0.70923073859518515</v>
      </c>
      <c r="V160" s="29">
        <v>1</v>
      </c>
      <c r="X160" s="29">
        <f t="shared" si="23"/>
        <v>0.32621429618265152</v>
      </c>
      <c r="Y160" s="29">
        <f t="shared" si="24"/>
        <v>0.67378570381734848</v>
      </c>
      <c r="Z160" s="29">
        <v>1</v>
      </c>
    </row>
    <row r="161" spans="11:26" x14ac:dyDescent="0.25">
      <c r="K161" s="29">
        <v>157</v>
      </c>
      <c r="L161" s="29">
        <f t="shared" si="25"/>
        <v>0.41527785637514253</v>
      </c>
      <c r="M161" s="29">
        <f t="shared" si="26"/>
        <v>0.58472214362485753</v>
      </c>
      <c r="N161" s="29">
        <v>1</v>
      </c>
      <c r="P161" s="29">
        <f t="shared" si="21"/>
        <v>0.45069128638640754</v>
      </c>
      <c r="Q161" s="29">
        <f t="shared" si="20"/>
        <v>0.54930871361359246</v>
      </c>
      <c r="R161" s="29">
        <v>1</v>
      </c>
      <c r="T161" s="29">
        <f t="shared" si="22"/>
        <v>0.28755886536817499</v>
      </c>
      <c r="U161" s="29">
        <f t="shared" si="27"/>
        <v>0.71244113463182501</v>
      </c>
      <c r="V161" s="29">
        <v>1</v>
      </c>
      <c r="X161" s="29">
        <f t="shared" si="23"/>
        <v>0.32294625953793082</v>
      </c>
      <c r="Y161" s="29">
        <f t="shared" si="24"/>
        <v>0.67705374046206912</v>
      </c>
      <c r="Z161" s="29">
        <v>1</v>
      </c>
    </row>
    <row r="162" spans="11:26" x14ac:dyDescent="0.25">
      <c r="K162" s="29">
        <v>158</v>
      </c>
      <c r="L162" s="29">
        <f t="shared" si="25"/>
        <v>0.41203129708528385</v>
      </c>
      <c r="M162" s="29">
        <f t="shared" si="26"/>
        <v>0.58796870291471615</v>
      </c>
      <c r="N162" s="29">
        <v>1</v>
      </c>
      <c r="P162" s="29">
        <f t="shared" si="21"/>
        <v>0.4474948067828452</v>
      </c>
      <c r="Q162" s="29">
        <f t="shared" si="20"/>
        <v>0.55250519321715474</v>
      </c>
      <c r="R162" s="29">
        <v>1</v>
      </c>
      <c r="T162" s="29">
        <f t="shared" si="22"/>
        <v>0.28437585370382179</v>
      </c>
      <c r="U162" s="29">
        <f t="shared" si="27"/>
        <v>0.71562414629617821</v>
      </c>
      <c r="V162" s="29">
        <v>1</v>
      </c>
      <c r="X162" s="29">
        <f t="shared" si="23"/>
        <v>0.31970274305489871</v>
      </c>
      <c r="Y162" s="29">
        <f t="shared" si="24"/>
        <v>0.68029725694510135</v>
      </c>
      <c r="Z162" s="29">
        <v>1</v>
      </c>
    </row>
    <row r="163" spans="11:26" x14ac:dyDescent="0.25">
      <c r="K163" s="29">
        <v>159</v>
      </c>
      <c r="L163" s="29">
        <f t="shared" si="25"/>
        <v>0.40880197815942204</v>
      </c>
      <c r="M163" s="29">
        <f t="shared" si="26"/>
        <v>0.5911980218405779</v>
      </c>
      <c r="N163" s="29">
        <v>1</v>
      </c>
      <c r="P163" s="29">
        <f t="shared" si="21"/>
        <v>0.44431297404996833</v>
      </c>
      <c r="Q163" s="29">
        <f t="shared" si="20"/>
        <v>0.55568702595003172</v>
      </c>
      <c r="R163" s="29">
        <v>1</v>
      </c>
      <c r="T163" s="29">
        <f t="shared" si="22"/>
        <v>0.28122013305248317</v>
      </c>
      <c r="U163" s="29">
        <f t="shared" si="27"/>
        <v>0.71877986694751683</v>
      </c>
      <c r="V163" s="29">
        <v>1</v>
      </c>
      <c r="X163" s="29">
        <f t="shared" si="23"/>
        <v>0.31648369731692827</v>
      </c>
      <c r="Y163" s="29">
        <f t="shared" si="24"/>
        <v>0.68351630268307173</v>
      </c>
      <c r="Z163" s="29">
        <v>1</v>
      </c>
    </row>
    <row r="164" spans="11:26" x14ac:dyDescent="0.25">
      <c r="K164" s="29">
        <v>160</v>
      </c>
      <c r="L164" s="29">
        <f t="shared" si="25"/>
        <v>0.40558992307913061</v>
      </c>
      <c r="M164" s="29">
        <f t="shared" si="26"/>
        <v>0.59441007692086933</v>
      </c>
      <c r="N164" s="29">
        <v>1</v>
      </c>
      <c r="P164" s="29">
        <f t="shared" si="21"/>
        <v>0.44114582863663387</v>
      </c>
      <c r="Q164" s="29">
        <f t="shared" si="20"/>
        <v>0.55885417136336613</v>
      </c>
      <c r="R164" s="29">
        <v>1</v>
      </c>
      <c r="T164" s="29">
        <f t="shared" si="22"/>
        <v>0.27809160746996947</v>
      </c>
      <c r="U164" s="29">
        <f t="shared" si="27"/>
        <v>0.72190839253003047</v>
      </c>
      <c r="V164" s="29">
        <v>1</v>
      </c>
      <c r="X164" s="29">
        <f t="shared" si="23"/>
        <v>0.31328907028311687</v>
      </c>
      <c r="Y164" s="29">
        <f t="shared" si="24"/>
        <v>0.68671092971688319</v>
      </c>
      <c r="Z164" s="29">
        <v>1</v>
      </c>
    </row>
    <row r="165" spans="11:26" x14ac:dyDescent="0.25">
      <c r="K165" s="29">
        <v>161</v>
      </c>
      <c r="L165" s="29">
        <f t="shared" si="25"/>
        <v>0.40239515309178003</v>
      </c>
      <c r="M165" s="29">
        <f t="shared" si="26"/>
        <v>0.59760484690822002</v>
      </c>
      <c r="N165" s="29">
        <v>1</v>
      </c>
      <c r="P165" s="29">
        <f t="shared" si="21"/>
        <v>0.43799340896778721</v>
      </c>
      <c r="Q165" s="29">
        <f t="shared" si="20"/>
        <v>0.56200659103221273</v>
      </c>
      <c r="R165" s="29">
        <v>1</v>
      </c>
      <c r="T165" s="29">
        <f t="shared" si="22"/>
        <v>0.2749901785024263</v>
      </c>
      <c r="U165" s="29">
        <f t="shared" si="27"/>
        <v>0.72500982149757376</v>
      </c>
      <c r="V165" s="29">
        <v>1</v>
      </c>
      <c r="X165" s="29">
        <f t="shared" si="23"/>
        <v>0.31011880735168973</v>
      </c>
      <c r="Y165" s="29">
        <f t="shared" si="24"/>
        <v>0.68988119264831027</v>
      </c>
      <c r="Z165" s="29">
        <v>1</v>
      </c>
    </row>
    <row r="166" spans="11:26" x14ac:dyDescent="0.25">
      <c r="K166" s="29">
        <v>162</v>
      </c>
      <c r="L166" s="29">
        <f t="shared" si="25"/>
        <v>0.3992176872485928</v>
      </c>
      <c r="M166" s="29">
        <f t="shared" si="26"/>
        <v>0.60078231275140714</v>
      </c>
      <c r="N166" s="29">
        <v>1</v>
      </c>
      <c r="P166" s="29">
        <f t="shared" si="21"/>
        <v>0.43485575147549105</v>
      </c>
      <c r="Q166" s="29">
        <f t="shared" si="20"/>
        <v>0.56514424852450895</v>
      </c>
      <c r="R166" s="29">
        <v>1</v>
      </c>
      <c r="T166" s="29">
        <f t="shared" si="22"/>
        <v>0.27191574526032791</v>
      </c>
      <c r="U166" s="29">
        <f t="shared" si="27"/>
        <v>0.72808425473967209</v>
      </c>
      <c r="V166" s="29">
        <v>1</v>
      </c>
      <c r="X166" s="29">
        <f t="shared" si="23"/>
        <v>0.30697285142243752</v>
      </c>
      <c r="Y166" s="29">
        <f t="shared" si="24"/>
        <v>0.69302714857756254</v>
      </c>
      <c r="Z166" s="29">
        <v>1</v>
      </c>
    </row>
    <row r="167" spans="11:26" x14ac:dyDescent="0.25">
      <c r="K167" s="29">
        <v>163</v>
      </c>
      <c r="L167" s="29">
        <f t="shared" si="25"/>
        <v>0.39605754244219671</v>
      </c>
      <c r="M167" s="29">
        <f t="shared" si="26"/>
        <v>0.60394245755780329</v>
      </c>
      <c r="N167" s="29">
        <v>1</v>
      </c>
      <c r="P167" s="29">
        <f t="shared" si="21"/>
        <v>0.43173289062955317</v>
      </c>
      <c r="Q167" s="29">
        <f t="shared" si="20"/>
        <v>0.56826710937044678</v>
      </c>
      <c r="R167" s="29">
        <v>1</v>
      </c>
      <c r="T167" s="29">
        <f t="shared" si="22"/>
        <v>0.26886820449122295</v>
      </c>
      <c r="U167" s="29">
        <f t="shared" si="27"/>
        <v>0.73113179550877705</v>
      </c>
      <c r="V167" s="29">
        <v>1</v>
      </c>
      <c r="X167" s="29">
        <f t="shared" si="23"/>
        <v>0.30385114295819615</v>
      </c>
      <c r="Y167" s="29">
        <f t="shared" si="24"/>
        <v>0.69614885704180385</v>
      </c>
      <c r="Z167" s="29">
        <v>1</v>
      </c>
    </row>
    <row r="168" spans="11:26" x14ac:dyDescent="0.25">
      <c r="K168" s="29">
        <v>164</v>
      </c>
      <c r="L168" s="29">
        <f t="shared" si="25"/>
        <v>0.39291473344369754</v>
      </c>
      <c r="M168" s="29">
        <f t="shared" si="26"/>
        <v>0.60708526655630246</v>
      </c>
      <c r="N168" s="29">
        <v>1</v>
      </c>
      <c r="P168" s="29">
        <f t="shared" si="21"/>
        <v>0.4286248589677723</v>
      </c>
      <c r="Q168" s="29">
        <f t="shared" si="20"/>
        <v>0.57137514103222764</v>
      </c>
      <c r="R168" s="29">
        <v>1</v>
      </c>
      <c r="T168" s="29">
        <f t="shared" si="22"/>
        <v>0.26584745065126303</v>
      </c>
      <c r="U168" s="29">
        <f t="shared" si="27"/>
        <v>0.73415254934873697</v>
      </c>
      <c r="V168" s="29">
        <v>1</v>
      </c>
      <c r="X168" s="29">
        <f t="shared" si="23"/>
        <v>0.30075362004539535</v>
      </c>
      <c r="Y168" s="29">
        <f t="shared" si="24"/>
        <v>0.6992463799546047</v>
      </c>
      <c r="Z168" s="29">
        <v>1</v>
      </c>
    </row>
    <row r="169" spans="11:26" x14ac:dyDescent="0.25">
      <c r="K169" s="29">
        <v>165</v>
      </c>
      <c r="L169" s="29">
        <f t="shared" si="25"/>
        <v>0.38978927293926291</v>
      </c>
      <c r="M169" s="29">
        <f t="shared" si="26"/>
        <v>0.61021072706073709</v>
      </c>
      <c r="N169" s="29">
        <v>1</v>
      </c>
      <c r="P169" s="29">
        <f t="shared" si="21"/>
        <v>0.42553168712579509</v>
      </c>
      <c r="Q169" s="29">
        <f t="shared" si="20"/>
        <v>0.57446831287420497</v>
      </c>
      <c r="R169" s="29">
        <v>1</v>
      </c>
      <c r="T169" s="29">
        <f t="shared" si="22"/>
        <v>0.26285337597551578</v>
      </c>
      <c r="U169" s="29">
        <f t="shared" si="27"/>
        <v>0.73714662402448417</v>
      </c>
      <c r="V169" s="29">
        <v>1</v>
      </c>
      <c r="X169" s="29">
        <f t="shared" si="23"/>
        <v>0.29768021845367432</v>
      </c>
      <c r="Y169" s="29">
        <f t="shared" si="24"/>
        <v>0.70231978154632568</v>
      </c>
      <c r="Z169" s="29">
        <v>1</v>
      </c>
    </row>
    <row r="170" spans="11:26" x14ac:dyDescent="0.25">
      <c r="K170" s="29">
        <v>166</v>
      </c>
      <c r="L170" s="29">
        <f t="shared" si="25"/>
        <v>0.38668117156623449</v>
      </c>
      <c r="M170" s="29">
        <f t="shared" si="26"/>
        <v>0.61331882843376551</v>
      </c>
      <c r="N170" s="29">
        <v>1</v>
      </c>
      <c r="P170" s="29">
        <f t="shared" si="21"/>
        <v>0.42245340386659758</v>
      </c>
      <c r="Q170" s="29">
        <f t="shared" si="20"/>
        <v>0.57754659613340242</v>
      </c>
      <c r="R170" s="29">
        <v>1</v>
      </c>
      <c r="T170" s="29">
        <f t="shared" si="22"/>
        <v>0.25988587054708606</v>
      </c>
      <c r="U170" s="29">
        <f t="shared" si="27"/>
        <v>0.74011412945291388</v>
      </c>
      <c r="V170" s="29">
        <v>1</v>
      </c>
      <c r="X170" s="29">
        <f t="shared" si="23"/>
        <v>0.29463087169458357</v>
      </c>
      <c r="Y170" s="29">
        <f t="shared" si="24"/>
        <v>0.70536912830541643</v>
      </c>
      <c r="Z170" s="29">
        <v>1</v>
      </c>
    </row>
    <row r="171" spans="11:26" x14ac:dyDescent="0.25">
      <c r="K171" s="29">
        <v>167</v>
      </c>
      <c r="L171" s="29">
        <f t="shared" si="25"/>
        <v>0.38359043794877823</v>
      </c>
      <c r="M171" s="29">
        <f t="shared" si="26"/>
        <v>0.61640956205122177</v>
      </c>
      <c r="N171" s="29">
        <v>1</v>
      </c>
      <c r="P171" s="29">
        <f t="shared" si="21"/>
        <v>0.41939003610960229</v>
      </c>
      <c r="Q171" s="29">
        <f t="shared" si="20"/>
        <v>0.58060996389039765</v>
      </c>
      <c r="R171" s="29">
        <v>1</v>
      </c>
      <c r="T171" s="29">
        <f t="shared" si="22"/>
        <v>0.25694482236506622</v>
      </c>
      <c r="U171" s="29">
        <f t="shared" si="27"/>
        <v>0.74305517763493378</v>
      </c>
      <c r="V171" s="29">
        <v>1</v>
      </c>
      <c r="X171" s="29">
        <f t="shared" si="23"/>
        <v>0.2916055110793902</v>
      </c>
      <c r="Y171" s="29">
        <f t="shared" si="24"/>
        <v>0.70839448892060974</v>
      </c>
      <c r="Z171" s="29">
        <v>1</v>
      </c>
    </row>
    <row r="172" spans="11:26" x14ac:dyDescent="0.25">
      <c r="K172" s="29">
        <v>168</v>
      </c>
      <c r="L172" s="29">
        <f t="shared" si="25"/>
        <v>0.38051707873306673</v>
      </c>
      <c r="M172" s="29">
        <f t="shared" si="26"/>
        <v>0.61948292126693327</v>
      </c>
      <c r="N172" s="29">
        <v>1</v>
      </c>
      <c r="P172" s="29">
        <f t="shared" si="21"/>
        <v>0.41634160895942302</v>
      </c>
      <c r="Q172" s="29">
        <f t="shared" si="20"/>
        <v>0.58365839104057704</v>
      </c>
      <c r="R172" s="29">
        <v>1</v>
      </c>
      <c r="T172" s="29">
        <f t="shared" si="22"/>
        <v>0.25403011741131554</v>
      </c>
      <c r="U172" s="29">
        <f t="shared" si="27"/>
        <v>0.74596988258868446</v>
      </c>
      <c r="V172" s="29">
        <v>1</v>
      </c>
      <c r="X172" s="29">
        <f t="shared" si="23"/>
        <v>0.28860406577598424</v>
      </c>
      <c r="Y172" s="29">
        <f t="shared" si="24"/>
        <v>0.7113959342240157</v>
      </c>
      <c r="Z172" s="29">
        <v>1</v>
      </c>
    </row>
    <row r="173" spans="11:26" x14ac:dyDescent="0.25">
      <c r="K173" s="29">
        <v>169</v>
      </c>
      <c r="L173" s="29">
        <f t="shared" si="25"/>
        <v>0.37746109862201765</v>
      </c>
      <c r="M173" s="29">
        <f t="shared" si="26"/>
        <v>0.62253890137798229</v>
      </c>
      <c r="N173" s="29">
        <v>1</v>
      </c>
      <c r="P173" s="29">
        <f t="shared" si="21"/>
        <v>0.41330814573425995</v>
      </c>
      <c r="Q173" s="29">
        <f t="shared" si="20"/>
        <v>0.58669185426574</v>
      </c>
      <c r="R173" s="29">
        <v>1</v>
      </c>
      <c r="T173" s="29">
        <f t="shared" si="22"/>
        <v>0.25114163971610309</v>
      </c>
      <c r="U173" s="29">
        <f t="shared" si="27"/>
        <v>0.74885836028389696</v>
      </c>
      <c r="V173" s="29">
        <v>1</v>
      </c>
      <c r="X173" s="29">
        <f t="shared" si="23"/>
        <v>0.28562646286491428</v>
      </c>
      <c r="Y173" s="29">
        <f t="shared" si="24"/>
        <v>0.71437353713508567</v>
      </c>
      <c r="Z173" s="29">
        <v>1</v>
      </c>
    </row>
    <row r="174" spans="11:26" x14ac:dyDescent="0.25">
      <c r="K174" s="29">
        <v>170</v>
      </c>
      <c r="L174" s="29">
        <f t="shared" si="25"/>
        <v>0.37442250040958158</v>
      </c>
      <c r="M174" s="29">
        <f t="shared" si="26"/>
        <v>0.62557749959041842</v>
      </c>
      <c r="N174" s="29">
        <v>1</v>
      </c>
      <c r="P174" s="29">
        <f t="shared" si="21"/>
        <v>0.41028966799393896</v>
      </c>
      <c r="Q174" s="29">
        <f t="shared" si="20"/>
        <v>0.58971033200606104</v>
      </c>
      <c r="R174" s="29">
        <v>1</v>
      </c>
      <c r="T174" s="29">
        <f t="shared" si="22"/>
        <v>0.24827927142261491</v>
      </c>
      <c r="U174" s="29">
        <f t="shared" si="27"/>
        <v>0.75172072857738503</v>
      </c>
      <c r="V174" s="29">
        <v>1</v>
      </c>
      <c r="X174" s="29">
        <f t="shared" si="23"/>
        <v>0.2826726273945519</v>
      </c>
      <c r="Y174" s="29">
        <f t="shared" si="24"/>
        <v>0.7173273726054481</v>
      </c>
      <c r="Z174" s="29">
        <v>1</v>
      </c>
    </row>
    <row r="175" spans="11:26" x14ac:dyDescent="0.25">
      <c r="K175" s="29">
        <v>171</v>
      </c>
      <c r="L175" s="29">
        <f t="shared" si="25"/>
        <v>0.37140128501459307</v>
      </c>
      <c r="M175" s="29">
        <f t="shared" si="26"/>
        <v>0.62859871498540687</v>
      </c>
      <c r="N175" s="29">
        <v>1</v>
      </c>
      <c r="P175" s="29">
        <f t="shared" si="21"/>
        <v>0.40728619556760676</v>
      </c>
      <c r="Q175" s="29">
        <f t="shared" si="20"/>
        <v>0.59271380443239319</v>
      </c>
      <c r="R175" s="29">
        <v>1</v>
      </c>
      <c r="T175" s="29">
        <f t="shared" si="22"/>
        <v>0.24544289285034837</v>
      </c>
      <c r="U175" s="29">
        <f t="shared" si="27"/>
        <v>0.75455710714965163</v>
      </c>
      <c r="V175" s="29">
        <v>1</v>
      </c>
      <c r="X175" s="29">
        <f t="shared" si="23"/>
        <v>0.27974248243540262</v>
      </c>
      <c r="Y175" s="29">
        <f t="shared" si="24"/>
        <v>0.72025751756459733</v>
      </c>
      <c r="Z175" s="29">
        <v>1</v>
      </c>
    </row>
    <row r="176" spans="11:26" x14ac:dyDescent="0.25">
      <c r="K176" s="29">
        <v>172</v>
      </c>
      <c r="L176" s="29">
        <f t="shared" si="25"/>
        <v>0.36839745151418879</v>
      </c>
      <c r="M176" s="29">
        <f t="shared" si="26"/>
        <v>0.63160254848581121</v>
      </c>
      <c r="N176" s="29">
        <v>1</v>
      </c>
      <c r="P176" s="29">
        <f t="shared" si="21"/>
        <v>0.4042977465810848</v>
      </c>
      <c r="Q176" s="29">
        <f t="shared" si="20"/>
        <v>0.59570225341891514</v>
      </c>
      <c r="R176" s="29">
        <v>1</v>
      </c>
      <c r="T176" s="29">
        <f t="shared" si="22"/>
        <v>0.2426323825574046</v>
      </c>
      <c r="U176" s="29">
        <f t="shared" si="27"/>
        <v>0.7573676174425954</v>
      </c>
      <c r="V176" s="29">
        <v>1</v>
      </c>
      <c r="X176" s="29">
        <f t="shared" si="23"/>
        <v>0.27683594913357051</v>
      </c>
      <c r="Y176" s="29">
        <f t="shared" si="24"/>
        <v>0.72316405086642943</v>
      </c>
      <c r="Z176" s="29">
        <v>1</v>
      </c>
    </row>
    <row r="177" spans="11:26" x14ac:dyDescent="0.25">
      <c r="K177" s="29">
        <v>173</v>
      </c>
      <c r="L177" s="29">
        <f t="shared" si="25"/>
        <v>0.36541099717679648</v>
      </c>
      <c r="M177" s="29">
        <f t="shared" si="26"/>
        <v>0.63458900282320352</v>
      </c>
      <c r="N177" s="29">
        <v>1</v>
      </c>
      <c r="P177" s="29">
        <f t="shared" si="21"/>
        <v>0.4013243374838863</v>
      </c>
      <c r="Q177" s="29">
        <f t="shared" si="20"/>
        <v>0.5986756625161137</v>
      </c>
      <c r="R177" s="29">
        <v>1</v>
      </c>
      <c r="T177" s="29">
        <f t="shared" si="22"/>
        <v>0.23984761740169275</v>
      </c>
      <c r="U177" s="29">
        <f t="shared" si="27"/>
        <v>0.7601523825983072</v>
      </c>
      <c r="V177" s="29">
        <v>1</v>
      </c>
      <c r="X177" s="29">
        <f t="shared" si="23"/>
        <v>0.27395294676338844</v>
      </c>
      <c r="Y177" s="29">
        <f t="shared" si="24"/>
        <v>0.72604705323661156</v>
      </c>
      <c r="Z177" s="29">
        <v>1</v>
      </c>
    </row>
    <row r="178" spans="11:26" x14ac:dyDescent="0.25">
      <c r="K178" s="29">
        <v>174</v>
      </c>
      <c r="L178" s="29">
        <f t="shared" si="25"/>
        <v>0.36244191749471016</v>
      </c>
      <c r="M178" s="29">
        <f t="shared" si="26"/>
        <v>0.63755808250528978</v>
      </c>
      <c r="N178" s="29">
        <v>1</v>
      </c>
      <c r="P178" s="29">
        <f t="shared" si="21"/>
        <v>0.39836598307590904</v>
      </c>
      <c r="Q178" s="29">
        <f t="shared" si="20"/>
        <v>0.60163401692409102</v>
      </c>
      <c r="R178" s="29">
        <v>1</v>
      </c>
      <c r="T178" s="29">
        <f t="shared" si="22"/>
        <v>0.23708847260106805</v>
      </c>
      <c r="U178" s="29">
        <f t="shared" si="27"/>
        <v>0.76291152739893198</v>
      </c>
      <c r="V178" s="29">
        <v>1</v>
      </c>
      <c r="X178" s="29">
        <f t="shared" si="23"/>
        <v>0.27109339277922972</v>
      </c>
      <c r="Y178" s="29">
        <f t="shared" si="24"/>
        <v>0.72890660722077028</v>
      </c>
      <c r="Z178" s="29">
        <v>1</v>
      </c>
    </row>
    <row r="179" spans="11:26" x14ac:dyDescent="0.25">
      <c r="K179" s="29">
        <v>175</v>
      </c>
      <c r="L179" s="29">
        <f t="shared" si="25"/>
        <v>0.35949020621624139</v>
      </c>
      <c r="M179" s="29">
        <f t="shared" si="26"/>
        <v>0.64050979378375861</v>
      </c>
      <c r="N179" s="29">
        <v>1</v>
      </c>
      <c r="P179" s="29">
        <f t="shared" si="21"/>
        <v>0.39542269653379442</v>
      </c>
      <c r="Q179" s="29">
        <f t="shared" si="20"/>
        <v>0.60457730346620564</v>
      </c>
      <c r="R179" s="29">
        <v>1</v>
      </c>
      <c r="T179" s="29">
        <f t="shared" si="22"/>
        <v>0.23435482179240327</v>
      </c>
      <c r="U179" s="29">
        <f t="shared" si="27"/>
        <v>0.7656451782075967</v>
      </c>
      <c r="V179" s="29">
        <v>1</v>
      </c>
      <c r="X179" s="29">
        <f t="shared" si="23"/>
        <v>0.26825720286649857</v>
      </c>
      <c r="Y179" s="29">
        <f t="shared" si="24"/>
        <v>0.73174279713350143</v>
      </c>
      <c r="Z179" s="29">
        <v>1</v>
      </c>
    </row>
    <row r="180" spans="11:26" x14ac:dyDescent="0.25">
      <c r="K180" s="29">
        <v>176</v>
      </c>
      <c r="L180" s="29">
        <f t="shared" si="25"/>
        <v>0.35655585537747259</v>
      </c>
      <c r="M180" s="29">
        <f t="shared" si="26"/>
        <v>0.64344414462252741</v>
      </c>
      <c r="N180" s="29">
        <v>1</v>
      </c>
      <c r="P180" s="29">
        <f t="shared" si="21"/>
        <v>0.3924944894369769</v>
      </c>
      <c r="Q180" s="29">
        <f t="shared" si="20"/>
        <v>0.60750551056302315</v>
      </c>
      <c r="R180" s="29">
        <v>1</v>
      </c>
      <c r="T180" s="29">
        <f t="shared" si="22"/>
        <v>0.23164653708962607</v>
      </c>
      <c r="U180" s="29">
        <f t="shared" si="27"/>
        <v>0.76835346291037387</v>
      </c>
      <c r="V180" s="29">
        <v>1</v>
      </c>
      <c r="X180" s="29">
        <f t="shared" si="23"/>
        <v>0.26544429099182892</v>
      </c>
      <c r="Y180" s="29">
        <f t="shared" si="24"/>
        <v>0.73455570900817113</v>
      </c>
      <c r="Z180" s="29">
        <v>1</v>
      </c>
    </row>
    <row r="181" spans="11:26" x14ac:dyDescent="0.25">
      <c r="K181" s="29">
        <v>177</v>
      </c>
      <c r="L181" s="29">
        <f t="shared" si="25"/>
        <v>0.35363885533359546</v>
      </c>
      <c r="M181" s="29">
        <f t="shared" si="26"/>
        <v>0.6463611446664046</v>
      </c>
      <c r="N181" s="29">
        <v>1</v>
      </c>
      <c r="P181" s="29">
        <f t="shared" si="21"/>
        <v>0.38958137179340674</v>
      </c>
      <c r="Q181" s="29">
        <f t="shared" si="20"/>
        <v>0.61041862820659332</v>
      </c>
      <c r="R181" s="29">
        <v>1</v>
      </c>
      <c r="T181" s="29">
        <f t="shared" si="22"/>
        <v>0.22896348914071479</v>
      </c>
      <c r="U181" s="29">
        <f t="shared" si="27"/>
        <v>0.77103651085928515</v>
      </c>
      <c r="V181" s="29">
        <v>1</v>
      </c>
      <c r="X181" s="29">
        <f t="shared" si="23"/>
        <v>0.26265456945247895</v>
      </c>
      <c r="Y181" s="29">
        <f t="shared" si="24"/>
        <v>0.73734543054752111</v>
      </c>
      <c r="Z181" s="29">
        <v>1</v>
      </c>
    </row>
    <row r="182" spans="11:26" x14ac:dyDescent="0.25">
      <c r="K182" s="29">
        <v>178</v>
      </c>
      <c r="L182" s="29">
        <f t="shared" si="25"/>
        <v>0.35073919478986321</v>
      </c>
      <c r="M182" s="29">
        <f t="shared" si="26"/>
        <v>0.64926080521013674</v>
      </c>
      <c r="N182" s="29">
        <v>1</v>
      </c>
      <c r="P182" s="29">
        <f t="shared" si="21"/>
        <v>0.38668335206497367</v>
      </c>
      <c r="Q182" s="29">
        <f t="shared" si="20"/>
        <v>0.61331664793502627</v>
      </c>
      <c r="R182" s="29">
        <v>1</v>
      </c>
      <c r="T182" s="29">
        <f t="shared" si="22"/>
        <v>0.22630554718368834</v>
      </c>
      <c r="U182" s="29">
        <f t="shared" si="27"/>
        <v>0.77369445281631166</v>
      </c>
      <c r="V182" s="29">
        <v>1</v>
      </c>
      <c r="X182" s="29">
        <f t="shared" si="23"/>
        <v>0.25988794892495476</v>
      </c>
      <c r="Y182" s="29">
        <f t="shared" si="24"/>
        <v>0.74011205107504519</v>
      </c>
      <c r="Z182" s="29">
        <v>1</v>
      </c>
    </row>
    <row r="183" spans="11:26" x14ac:dyDescent="0.25">
      <c r="K183" s="29">
        <v>179</v>
      </c>
      <c r="L183" s="29">
        <f t="shared" si="25"/>
        <v>0.34785686083214179</v>
      </c>
      <c r="M183" s="29">
        <f t="shared" si="26"/>
        <v>0.65214313916785827</v>
      </c>
      <c r="N183" s="29">
        <v>1</v>
      </c>
      <c r="P183" s="29">
        <f t="shared" si="21"/>
        <v>0.38380043719261547</v>
      </c>
      <c r="Q183" s="29">
        <f t="shared" si="20"/>
        <v>0.61619956280738453</v>
      </c>
      <c r="R183" s="29">
        <v>1</v>
      </c>
      <c r="T183" s="29">
        <f t="shared" si="22"/>
        <v>0.22367257910158378</v>
      </c>
      <c r="U183" s="29">
        <f t="shared" si="27"/>
        <v>0.77632742089841622</v>
      </c>
      <c r="V183" s="29">
        <v>1</v>
      </c>
      <c r="X183" s="29">
        <f t="shared" si="23"/>
        <v>0.25714433851285257</v>
      </c>
      <c r="Y183" s="29">
        <f t="shared" si="24"/>
        <v>0.74285566148714743</v>
      </c>
      <c r="Z183" s="29">
        <v>1</v>
      </c>
    </row>
    <row r="184" spans="11:26" x14ac:dyDescent="0.25">
      <c r="K184" s="29">
        <v>180</v>
      </c>
      <c r="L184" s="29">
        <f t="shared" si="25"/>
        <v>0.34499183895707752</v>
      </c>
      <c r="M184" s="29">
        <f t="shared" si="26"/>
        <v>0.65500816104292248</v>
      </c>
      <c r="N184" s="29">
        <v>1</v>
      </c>
      <c r="P184" s="29">
        <f t="shared" si="21"/>
        <v>0.38093263262112886</v>
      </c>
      <c r="Q184" s="29">
        <f t="shared" si="20"/>
        <v>0.61906736737887114</v>
      </c>
      <c r="R184" s="29">
        <v>1</v>
      </c>
      <c r="T184" s="29">
        <f t="shared" si="22"/>
        <v>0.22106445147644693</v>
      </c>
      <c r="U184" s="29">
        <f t="shared" si="27"/>
        <v>0.77893554852355307</v>
      </c>
      <c r="V184" s="29">
        <v>1</v>
      </c>
      <c r="X184" s="29">
        <f t="shared" si="23"/>
        <v>0.25442364579394194</v>
      </c>
      <c r="Y184" s="29">
        <f t="shared" si="24"/>
        <v>0.74557635420605806</v>
      </c>
      <c r="Z184" s="29">
        <v>1</v>
      </c>
    </row>
    <row r="185" spans="11:26" x14ac:dyDescent="0.25">
      <c r="K185" s="29">
        <v>181</v>
      </c>
      <c r="L185" s="29">
        <f t="shared" si="25"/>
        <v>0.34214411310188125</v>
      </c>
      <c r="M185" s="29">
        <f t="shared" si="26"/>
        <v>0.6578558868981188</v>
      </c>
      <c r="N185" s="29">
        <v>1</v>
      </c>
      <c r="P185" s="29">
        <f t="shared" si="21"/>
        <v>0.37807994232368147</v>
      </c>
      <c r="Q185" s="29">
        <f t="shared" si="20"/>
        <v>0.62192005767631853</v>
      </c>
      <c r="R185" s="29">
        <v>1</v>
      </c>
      <c r="T185" s="29">
        <f t="shared" si="22"/>
        <v>0.21848102964234467</v>
      </c>
      <c r="U185" s="29">
        <f t="shared" si="27"/>
        <v>0.78151897035765527</v>
      </c>
      <c r="V185" s="29">
        <v>1</v>
      </c>
      <c r="X185" s="29">
        <f t="shared" si="23"/>
        <v>0.25172577686649406</v>
      </c>
      <c r="Y185" s="29">
        <f t="shared" si="24"/>
        <v>0.748274223133506</v>
      </c>
      <c r="Z185" s="29">
        <v>1</v>
      </c>
    </row>
    <row r="186" spans="11:26" x14ac:dyDescent="0.25">
      <c r="K186" s="29">
        <v>182</v>
      </c>
      <c r="L186" s="29">
        <f t="shared" si="25"/>
        <v>0.33931366567373816</v>
      </c>
      <c r="M186" s="29">
        <f t="shared" si="26"/>
        <v>0.66068633432626189</v>
      </c>
      <c r="N186" s="29">
        <v>1</v>
      </c>
      <c r="P186" s="29">
        <f t="shared" si="21"/>
        <v>0.37524236882603335</v>
      </c>
      <c r="Q186" s="29">
        <f t="shared" si="20"/>
        <v>0.62475763117396665</v>
      </c>
      <c r="R186" s="29">
        <v>1</v>
      </c>
      <c r="T186" s="29">
        <f t="shared" si="22"/>
        <v>0.21592217773741379</v>
      </c>
      <c r="U186" s="29">
        <f t="shared" si="27"/>
        <v>0.78407782226258615</v>
      </c>
      <c r="V186" s="29">
        <v>1</v>
      </c>
      <c r="X186" s="29">
        <f t="shared" si="23"/>
        <v>0.24905063639486849</v>
      </c>
      <c r="Y186" s="29">
        <f t="shared" si="24"/>
        <v>0.75094936360513154</v>
      </c>
      <c r="Z186" s="29">
        <v>1</v>
      </c>
    </row>
    <row r="187" spans="11:26" x14ac:dyDescent="0.25">
      <c r="K187" s="29">
        <v>183</v>
      </c>
      <c r="L187" s="29">
        <f t="shared" si="25"/>
        <v>0.33650047757883866</v>
      </c>
      <c r="M187" s="29">
        <f t="shared" si="26"/>
        <v>0.66349952242116128</v>
      </c>
      <c r="N187" s="29">
        <v>1</v>
      </c>
      <c r="P187" s="29">
        <f t="shared" si="21"/>
        <v>0.37241991323046275</v>
      </c>
      <c r="Q187" s="29">
        <f t="shared" si="20"/>
        <v>0.62758008676953725</v>
      </c>
      <c r="R187" s="29">
        <v>1</v>
      </c>
      <c r="T187" s="29">
        <f t="shared" si="22"/>
        <v>0.21338775875495247</v>
      </c>
      <c r="U187" s="29">
        <f t="shared" si="27"/>
        <v>0.78661224124504758</v>
      </c>
      <c r="V187" s="29">
        <v>1</v>
      </c>
      <c r="X187" s="29">
        <f t="shared" si="23"/>
        <v>0.24639812765435851</v>
      </c>
      <c r="Y187" s="29">
        <f t="shared" si="24"/>
        <v>0.75360187234564147</v>
      </c>
      <c r="Z187" s="29">
        <v>1</v>
      </c>
    </row>
    <row r="188" spans="11:26" x14ac:dyDescent="0.25">
      <c r="K188" s="29">
        <v>184</v>
      </c>
      <c r="L188" s="29">
        <f t="shared" si="25"/>
        <v>0.3337045282510504</v>
      </c>
      <c r="M188" s="29">
        <f t="shared" si="26"/>
        <v>0.66629547174894954</v>
      </c>
      <c r="N188" s="29">
        <v>1</v>
      </c>
      <c r="P188" s="29">
        <f t="shared" si="21"/>
        <v>0.3696125752394151</v>
      </c>
      <c r="Q188" s="29">
        <f t="shared" ref="Q188:Q251" si="28">1-P188</f>
        <v>0.63038742476058496</v>
      </c>
      <c r="R188" s="29">
        <v>1</v>
      </c>
      <c r="T188" s="29">
        <f t="shared" si="22"/>
        <v>0.21087763459357939</v>
      </c>
      <c r="U188" s="29">
        <f t="shared" si="27"/>
        <v>0.78912236540642056</v>
      </c>
      <c r="V188" s="29">
        <v>1</v>
      </c>
      <c r="X188" s="29">
        <f t="shared" si="23"/>
        <v>0.24376815257531903</v>
      </c>
      <c r="Y188" s="29">
        <f t="shared" si="24"/>
        <v>0.75623184742468097</v>
      </c>
      <c r="Z188" s="29">
        <v>1</v>
      </c>
    </row>
    <row r="189" spans="11:26" x14ac:dyDescent="0.25">
      <c r="K189" s="29">
        <v>185</v>
      </c>
      <c r="L189" s="29">
        <f t="shared" si="25"/>
        <v>0.33092579568021829</v>
      </c>
      <c r="M189" s="29">
        <f t="shared" si="26"/>
        <v>0.66907420431978171</v>
      </c>
      <c r="N189" s="29">
        <v>1</v>
      </c>
      <c r="P189" s="29">
        <f t="shared" si="21"/>
        <v>0.36682035317886186</v>
      </c>
      <c r="Q189" s="29">
        <f t="shared" si="28"/>
        <v>0.63317964682113814</v>
      </c>
      <c r="R189" s="29">
        <v>1</v>
      </c>
      <c r="T189" s="29">
        <f t="shared" si="22"/>
        <v>0.20839166610645729</v>
      </c>
      <c r="U189" s="29">
        <f t="shared" si="27"/>
        <v>0.79160833389354268</v>
      </c>
      <c r="V189" s="29">
        <v>1</v>
      </c>
      <c r="X189" s="29">
        <f t="shared" si="23"/>
        <v>0.24116061178656895</v>
      </c>
      <c r="Y189" s="29">
        <f t="shared" si="24"/>
        <v>0.758839388213431</v>
      </c>
      <c r="Z189" s="29">
        <v>1</v>
      </c>
    </row>
    <row r="190" spans="11:26" x14ac:dyDescent="0.25">
      <c r="K190" s="29">
        <v>186</v>
      </c>
      <c r="L190" s="29">
        <f t="shared" si="25"/>
        <v>0.32816425644011094</v>
      </c>
      <c r="M190" s="29">
        <f t="shared" si="26"/>
        <v>0.67183574355988906</v>
      </c>
      <c r="N190" s="29">
        <v>1</v>
      </c>
      <c r="P190" s="29">
        <f t="shared" si="21"/>
        <v>0.36404324402138649</v>
      </c>
      <c r="Q190" s="29">
        <f t="shared" si="28"/>
        <v>0.63595675597861345</v>
      </c>
      <c r="R190" s="29">
        <v>1</v>
      </c>
      <c r="T190" s="29">
        <f t="shared" si="22"/>
        <v>0.20592971314960576</v>
      </c>
      <c r="U190" s="29">
        <f t="shared" si="27"/>
        <v>0.79407028685039427</v>
      </c>
      <c r="V190" s="29">
        <v>1</v>
      </c>
      <c r="X190" s="29">
        <f t="shared" si="23"/>
        <v>0.23857540465808993</v>
      </c>
      <c r="Y190" s="29">
        <f t="shared" si="24"/>
        <v>0.76142459534191009</v>
      </c>
      <c r="Z190" s="29">
        <v>1</v>
      </c>
    </row>
    <row r="191" spans="11:26" x14ac:dyDescent="0.25">
      <c r="K191" s="29">
        <v>187</v>
      </c>
      <c r="L191" s="29">
        <f t="shared" si="25"/>
        <v>0.32541988571601455</v>
      </c>
      <c r="M191" s="29">
        <f t="shared" si="26"/>
        <v>0.67458011428398545</v>
      </c>
      <c r="N191" s="29">
        <v>1</v>
      </c>
      <c r="P191" s="29">
        <f t="shared" si="21"/>
        <v>0.36128124340899803</v>
      </c>
      <c r="Q191" s="29">
        <f t="shared" si="28"/>
        <v>0.63871875659100197</v>
      </c>
      <c r="R191" s="29">
        <v>1</v>
      </c>
      <c r="T191" s="29">
        <f t="shared" si="22"/>
        <v>0.20349163462931169</v>
      </c>
      <c r="U191" s="29">
        <f t="shared" si="27"/>
        <v>0.79650836537068836</v>
      </c>
      <c r="V191" s="29">
        <v>1</v>
      </c>
      <c r="X191" s="29">
        <f t="shared" si="23"/>
        <v>0.23601242934302732</v>
      </c>
      <c r="Y191" s="29">
        <f t="shared" si="24"/>
        <v>0.76398757065697265</v>
      </c>
      <c r="Z191" s="29">
        <v>1</v>
      </c>
    </row>
    <row r="192" spans="11:26" x14ac:dyDescent="0.25">
      <c r="K192" s="29">
        <v>188</v>
      </c>
      <c r="L192" s="29">
        <f t="shared" si="25"/>
        <v>0.32269265733197044</v>
      </c>
      <c r="M192" s="29">
        <f t="shared" si="26"/>
        <v>0.67730734266802961</v>
      </c>
      <c r="N192" s="29">
        <v>1</v>
      </c>
      <c r="P192" s="29">
        <f t="shared" si="21"/>
        <v>0.35853434567566717</v>
      </c>
      <c r="Q192" s="29">
        <f t="shared" si="28"/>
        <v>0.64146565432433289</v>
      </c>
      <c r="R192" s="29">
        <v>1</v>
      </c>
      <c r="T192" s="29">
        <f t="shared" si="22"/>
        <v>0.20107728854864221</v>
      </c>
      <c r="U192" s="29">
        <f t="shared" si="27"/>
        <v>0.79892271145135774</v>
      </c>
      <c r="V192" s="29">
        <v>1</v>
      </c>
      <c r="X192" s="29">
        <f t="shared" si="23"/>
        <v>0.23347158281899286</v>
      </c>
      <c r="Y192" s="29">
        <f t="shared" si="24"/>
        <v>0.76652841718100717</v>
      </c>
      <c r="Z192" s="29">
        <v>1</v>
      </c>
    </row>
    <row r="193" spans="11:26" x14ac:dyDescent="0.25">
      <c r="K193" s="29">
        <v>189</v>
      </c>
      <c r="L193" s="29">
        <f t="shared" si="25"/>
        <v>0.31998254377767105</v>
      </c>
      <c r="M193" s="29">
        <f t="shared" si="26"/>
        <v>0.6800174562223289</v>
      </c>
      <c r="N193" s="29">
        <v>1</v>
      </c>
      <c r="P193" s="29">
        <f t="shared" si="21"/>
        <v>0.35580254386959992</v>
      </c>
      <c r="Q193" s="29">
        <f t="shared" si="28"/>
        <v>0.64419745613040003</v>
      </c>
      <c r="R193" s="29">
        <v>1</v>
      </c>
      <c r="T193" s="29">
        <f t="shared" si="22"/>
        <v>0.19868653205308179</v>
      </c>
      <c r="U193" s="29">
        <f t="shared" si="27"/>
        <v>0.80131346794691827</v>
      </c>
      <c r="V193" s="29">
        <v>1</v>
      </c>
      <c r="X193" s="29">
        <f t="shared" si="23"/>
        <v>0.23095276092869058</v>
      </c>
      <c r="Y193" s="29">
        <f t="shared" si="24"/>
        <v>0.76904723907130945</v>
      </c>
      <c r="Z193" s="29">
        <v>1</v>
      </c>
    </row>
    <row r="194" spans="11:26" x14ac:dyDescent="0.25">
      <c r="K194" s="29">
        <v>190</v>
      </c>
      <c r="L194" s="29">
        <f t="shared" si="25"/>
        <v>0.31728951623501589</v>
      </c>
      <c r="M194" s="29">
        <f t="shared" si="26"/>
        <v>0.68271048376498411</v>
      </c>
      <c r="N194" s="29">
        <v>1</v>
      </c>
      <c r="P194" s="29">
        <f t="shared" si="21"/>
        <v>0.35308582977524877</v>
      </c>
      <c r="Q194" s="29">
        <f t="shared" si="28"/>
        <v>0.64691417022475117</v>
      </c>
      <c r="R194" s="29">
        <v>1</v>
      </c>
      <c r="T194" s="29">
        <f t="shared" si="22"/>
        <v>0.19631922147530206</v>
      </c>
      <c r="U194" s="29">
        <f t="shared" si="27"/>
        <v>0.80368077852469799</v>
      </c>
      <c r="V194" s="29">
        <v>1</v>
      </c>
      <c r="X194" s="29">
        <f t="shared" si="23"/>
        <v>0.22845585841986768</v>
      </c>
      <c r="Y194" s="29">
        <f t="shared" si="24"/>
        <v>0.77154414158013229</v>
      </c>
      <c r="Z194" s="29">
        <v>1</v>
      </c>
    </row>
    <row r="195" spans="11:26" x14ac:dyDescent="0.25">
      <c r="K195" s="29">
        <v>191</v>
      </c>
      <c r="L195" s="29">
        <f t="shared" si="25"/>
        <v>0.31461354460432539</v>
      </c>
      <c r="M195" s="29">
        <f t="shared" si="26"/>
        <v>0.68538645539567455</v>
      </c>
      <c r="N195" s="29">
        <v>1</v>
      </c>
      <c r="P195" s="29">
        <f t="shared" si="21"/>
        <v>0.35038419393505849</v>
      </c>
      <c r="Q195" s="29">
        <f t="shared" si="28"/>
        <v>0.64961580606494151</v>
      </c>
      <c r="R195" s="29">
        <v>1</v>
      </c>
      <c r="T195" s="29">
        <f t="shared" si="22"/>
        <v>0.19397521237907009</v>
      </c>
      <c r="U195" s="29">
        <f t="shared" si="27"/>
        <v>0.80602478762092988</v>
      </c>
      <c r="V195" s="29">
        <v>1</v>
      </c>
      <c r="X195" s="29">
        <f t="shared" si="23"/>
        <v>0.22598076898459613</v>
      </c>
      <c r="Y195" s="29">
        <f t="shared" si="24"/>
        <v>0.77401923101540393</v>
      </c>
      <c r="Z195" s="29">
        <v>1</v>
      </c>
    </row>
    <row r="196" spans="11:26" x14ac:dyDescent="0.25">
      <c r="K196" s="29">
        <v>192</v>
      </c>
      <c r="L196" s="29">
        <f t="shared" si="25"/>
        <v>0.31195459753022514</v>
      </c>
      <c r="M196" s="29">
        <f t="shared" si="26"/>
        <v>0.68804540246977486</v>
      </c>
      <c r="N196" s="29">
        <v>1</v>
      </c>
      <c r="P196" s="29">
        <f t="shared" ref="P196:P259" si="29">EXP(-($D$17*(K196^$D$18)))</f>
        <v>0.34769762567095919</v>
      </c>
      <c r="Q196" s="29">
        <f t="shared" si="28"/>
        <v>0.65230237432904081</v>
      </c>
      <c r="R196" s="29">
        <v>1</v>
      </c>
      <c r="T196" s="29">
        <f t="shared" ref="T196:T259" si="30">EXP(-($E$17*(K196^$E$18)))</f>
        <v>0.19165435960231536</v>
      </c>
      <c r="U196" s="29">
        <f t="shared" si="27"/>
        <v>0.80834564039768464</v>
      </c>
      <c r="V196" s="29">
        <v>1</v>
      </c>
      <c r="X196" s="29">
        <f t="shared" ref="X196:X259" si="31">EXP(-($F$17*(K196^$F$18)))</f>
        <v>0.22352738529789967</v>
      </c>
      <c r="Y196" s="29">
        <f t="shared" ref="Y196:Y259" si="32">1-X196</f>
        <v>0.77647261470210038</v>
      </c>
      <c r="Z196" s="29">
        <v>1</v>
      </c>
    </row>
    <row r="197" spans="11:26" x14ac:dyDescent="0.25">
      <c r="K197" s="29">
        <v>193</v>
      </c>
      <c r="L197" s="29">
        <f t="shared" ref="L197:L260" si="33">EXP(-($C$17*(K197^$C$18)))</f>
        <v>0.30931264242719714</v>
      </c>
      <c r="M197" s="29">
        <f t="shared" ref="M197:M260" si="34">1-L197</f>
        <v>0.69068735757280286</v>
      </c>
      <c r="N197" s="29">
        <v>1</v>
      </c>
      <c r="P197" s="29">
        <f t="shared" si="29"/>
        <v>0.34502611310560183</v>
      </c>
      <c r="Q197" s="29">
        <f t="shared" si="28"/>
        <v>0.65497388689439817</v>
      </c>
      <c r="R197" s="29">
        <v>1</v>
      </c>
      <c r="T197" s="29">
        <f t="shared" si="30"/>
        <v>0.18935651729935893</v>
      </c>
      <c r="U197" s="29">
        <f t="shared" ref="U197:U260" si="35">1-T197</f>
        <v>0.81064348270064102</v>
      </c>
      <c r="V197" s="29">
        <v>1</v>
      </c>
      <c r="X197" s="29">
        <f t="shared" si="31"/>
        <v>0.22109559905572798</v>
      </c>
      <c r="Y197" s="29">
        <f t="shared" si="32"/>
        <v>0.77890440094427205</v>
      </c>
      <c r="Z197" s="29">
        <v>1</v>
      </c>
    </row>
    <row r="198" spans="11:26" x14ac:dyDescent="0.25">
      <c r="K198" s="29">
        <v>194</v>
      </c>
      <c r="L198" s="29">
        <f t="shared" si="33"/>
        <v>0.30668764550480854</v>
      </c>
      <c r="M198" s="29">
        <f t="shared" si="34"/>
        <v>0.69331235449519146</v>
      </c>
      <c r="N198" s="29">
        <v>1</v>
      </c>
      <c r="P198" s="29">
        <f t="shared" si="29"/>
        <v>0.34236964318334551</v>
      </c>
      <c r="Q198" s="29">
        <f t="shared" si="28"/>
        <v>0.65763035681665449</v>
      </c>
      <c r="R198" s="29">
        <v>1</v>
      </c>
      <c r="T198" s="29">
        <f t="shared" si="30"/>
        <v>0.18708153898232166</v>
      </c>
      <c r="U198" s="29">
        <f t="shared" si="35"/>
        <v>0.81291846101767828</v>
      </c>
      <c r="V198" s="29">
        <v>1</v>
      </c>
      <c r="X198" s="29">
        <f t="shared" si="31"/>
        <v>0.21868530101229094</v>
      </c>
      <c r="Y198" s="29">
        <f t="shared" si="32"/>
        <v>0.78131469898770911</v>
      </c>
      <c r="Z198" s="29">
        <v>1</v>
      </c>
    </row>
    <row r="199" spans="11:26" x14ac:dyDescent="0.25">
      <c r="K199" s="29">
        <v>195</v>
      </c>
      <c r="L199" s="29">
        <f t="shared" si="33"/>
        <v>0.30407957179261602</v>
      </c>
      <c r="M199" s="29">
        <f t="shared" si="34"/>
        <v>0.69592042820738398</v>
      </c>
      <c r="N199" s="29">
        <v>1</v>
      </c>
      <c r="P199" s="29">
        <f t="shared" si="29"/>
        <v>0.33972820169099538</v>
      </c>
      <c r="Q199" s="29">
        <f t="shared" si="28"/>
        <v>0.66027179830900462</v>
      </c>
      <c r="R199" s="29">
        <v>1</v>
      </c>
      <c r="T199" s="29">
        <f t="shared" si="30"/>
        <v>0.18482927756171899</v>
      </c>
      <c r="U199" s="29">
        <f t="shared" si="35"/>
        <v>0.81517072243828104</v>
      </c>
      <c r="V199" s="29">
        <v>1</v>
      </c>
      <c r="X199" s="29">
        <f t="shared" si="31"/>
        <v>0.21629638101675747</v>
      </c>
      <c r="Y199" s="29">
        <f t="shared" si="32"/>
        <v>0.78370361898324248</v>
      </c>
      <c r="Z199" s="29">
        <v>1</v>
      </c>
    </row>
    <row r="200" spans="11:26" x14ac:dyDescent="0.25">
      <c r="K200" s="29">
        <v>196</v>
      </c>
      <c r="L200" s="29">
        <f t="shared" si="33"/>
        <v>0.30148838516475074</v>
      </c>
      <c r="M200" s="29">
        <f t="shared" si="34"/>
        <v>0.69851161483524926</v>
      </c>
      <c r="N200" s="29">
        <v>1</v>
      </c>
      <c r="P200" s="29">
        <f t="shared" si="29"/>
        <v>0.33710177327829416</v>
      </c>
      <c r="Q200" s="29">
        <f t="shared" si="28"/>
        <v>0.66289822672170584</v>
      </c>
      <c r="R200" s="29">
        <v>1</v>
      </c>
      <c r="T200" s="29">
        <f t="shared" si="30"/>
        <v>0.18259958538625218</v>
      </c>
      <c r="U200" s="29">
        <f t="shared" si="35"/>
        <v>0.81740041461374779</v>
      </c>
      <c r="V200" s="29">
        <v>1</v>
      </c>
      <c r="X200" s="29">
        <f t="shared" si="31"/>
        <v>0.2139287280493265</v>
      </c>
      <c r="Y200" s="29">
        <f t="shared" si="32"/>
        <v>0.7860712719506735</v>
      </c>
      <c r="Z200" s="29">
        <v>1</v>
      </c>
    </row>
    <row r="201" spans="11:26" x14ac:dyDescent="0.25">
      <c r="K201" s="29">
        <v>197</v>
      </c>
      <c r="L201" s="29">
        <f t="shared" si="33"/>
        <v>0.29891404836419122</v>
      </c>
      <c r="M201" s="29">
        <f t="shared" si="34"/>
        <v>0.70108595163580878</v>
      </c>
      <c r="N201" s="29">
        <v>1</v>
      </c>
      <c r="P201" s="29">
        <f t="shared" si="29"/>
        <v>0.33449034147817436</v>
      </c>
      <c r="Q201" s="29">
        <f t="shared" si="28"/>
        <v>0.66550965852182564</v>
      </c>
      <c r="R201" s="29">
        <v>1</v>
      </c>
      <c r="T201" s="29">
        <f t="shared" si="30"/>
        <v>0.18039231428181182</v>
      </c>
      <c r="U201" s="29">
        <f t="shared" si="35"/>
        <v>0.81960768571818821</v>
      </c>
      <c r="V201" s="29">
        <v>1</v>
      </c>
      <c r="X201" s="29">
        <f t="shared" si="31"/>
        <v>0.21158223025668157</v>
      </c>
      <c r="Y201" s="29">
        <f t="shared" si="32"/>
        <v>0.78841776974331845</v>
      </c>
      <c r="Z201" s="29">
        <v>1</v>
      </c>
    </row>
    <row r="202" spans="11:26" x14ac:dyDescent="0.25">
      <c r="K202" s="29">
        <v>198</v>
      </c>
      <c r="L202" s="29">
        <f t="shared" si="33"/>
        <v>0.29635652302672316</v>
      </c>
      <c r="M202" s="29">
        <f t="shared" si="34"/>
        <v>0.70364347697327689</v>
      </c>
      <c r="N202" s="29">
        <v>1</v>
      </c>
      <c r="P202" s="29">
        <f t="shared" si="29"/>
        <v>0.33189388872676889</v>
      </c>
      <c r="Q202" s="29">
        <f t="shared" si="28"/>
        <v>0.66810611127323116</v>
      </c>
      <c r="R202" s="29">
        <v>1</v>
      </c>
      <c r="T202" s="29">
        <f t="shared" si="30"/>
        <v>0.17820731558969885</v>
      </c>
      <c r="U202" s="29">
        <f t="shared" si="35"/>
        <v>0.82179268441030118</v>
      </c>
      <c r="V202" s="29">
        <v>1</v>
      </c>
      <c r="X202" s="29">
        <f t="shared" si="31"/>
        <v>0.20925677498683207</v>
      </c>
      <c r="Y202" s="29">
        <f t="shared" si="32"/>
        <v>0.79074322501316796</v>
      </c>
      <c r="Z202" s="29">
        <v>1</v>
      </c>
    </row>
    <row r="203" spans="11:26" x14ac:dyDescent="0.25">
      <c r="K203" s="29">
        <v>199</v>
      </c>
      <c r="L203" s="29">
        <f t="shared" si="33"/>
        <v>0.293815769704592</v>
      </c>
      <c r="M203" s="29">
        <f t="shared" si="34"/>
        <v>0.706184230295408</v>
      </c>
      <c r="N203" s="29">
        <v>1</v>
      </c>
      <c r="P203" s="29">
        <f t="shared" si="29"/>
        <v>0.32931239638318693</v>
      </c>
      <c r="Q203" s="29">
        <f t="shared" si="28"/>
        <v>0.67068760361681301</v>
      </c>
      <c r="R203" s="29">
        <v>1</v>
      </c>
      <c r="T203" s="29">
        <f t="shared" si="30"/>
        <v>0.1760444402040767</v>
      </c>
      <c r="U203" s="29">
        <f t="shared" si="35"/>
        <v>0.82395555979592328</v>
      </c>
      <c r="V203" s="29">
        <v>1</v>
      </c>
      <c r="X203" s="29">
        <f t="shared" si="31"/>
        <v>0.20695224882335167</v>
      </c>
      <c r="Y203" s="29">
        <f t="shared" si="32"/>
        <v>0.79304775117664827</v>
      </c>
      <c r="Z203" s="29">
        <v>1</v>
      </c>
    </row>
    <row r="204" spans="11:26" x14ac:dyDescent="0.25">
      <c r="K204" s="29">
        <v>200</v>
      </c>
      <c r="L204" s="29">
        <f t="shared" si="33"/>
        <v>0.29129174788985024</v>
      </c>
      <c r="M204" s="29">
        <f t="shared" si="34"/>
        <v>0.70870825211014976</v>
      </c>
      <c r="N204" s="29">
        <v>1</v>
      </c>
      <c r="P204" s="29">
        <f t="shared" si="29"/>
        <v>0.32674584474905405</v>
      </c>
      <c r="Q204" s="29">
        <f t="shared" si="28"/>
        <v>0.6732541552509459</v>
      </c>
      <c r="R204" s="29">
        <v>1</v>
      </c>
      <c r="T204" s="29">
        <f t="shared" si="30"/>
        <v>0.17390353860866264</v>
      </c>
      <c r="U204" s="29">
        <f t="shared" si="35"/>
        <v>0.8260964613913373</v>
      </c>
      <c r="V204" s="29">
        <v>1</v>
      </c>
      <c r="X204" s="29">
        <f t="shared" si="31"/>
        <v>0.20466853761901904</v>
      </c>
      <c r="Y204" s="29">
        <f t="shared" si="32"/>
        <v>0.79533146238098096</v>
      </c>
      <c r="Z204" s="29">
        <v>1</v>
      </c>
    </row>
    <row r="205" spans="11:26" x14ac:dyDescent="0.25">
      <c r="K205" s="29">
        <v>201</v>
      </c>
      <c r="L205" s="29">
        <f t="shared" si="33"/>
        <v>0.28878441603740285</v>
      </c>
      <c r="M205" s="29">
        <f t="shared" si="34"/>
        <v>0.7112155839625971</v>
      </c>
      <c r="N205" s="29">
        <v>1</v>
      </c>
      <c r="P205" s="29">
        <f t="shared" si="29"/>
        <v>0.32419421308782054</v>
      </c>
      <c r="Q205" s="29">
        <f t="shared" si="28"/>
        <v>0.67580578691217941</v>
      </c>
      <c r="R205" s="29">
        <v>1</v>
      </c>
      <c r="T205" s="29">
        <f t="shared" si="30"/>
        <v>0.17178446091267002</v>
      </c>
      <c r="U205" s="29">
        <f t="shared" si="35"/>
        <v>0.82821553908733003</v>
      </c>
      <c r="V205" s="29">
        <v>1</v>
      </c>
      <c r="X205" s="29">
        <f t="shared" si="31"/>
        <v>0.20240552652886848</v>
      </c>
      <c r="Y205" s="29">
        <f t="shared" si="32"/>
        <v>0.79759447347113155</v>
      </c>
      <c r="Z205" s="29">
        <v>1</v>
      </c>
    </row>
    <row r="206" spans="11:26" x14ac:dyDescent="0.25">
      <c r="K206" s="29">
        <v>202</v>
      </c>
      <c r="L206" s="29">
        <f t="shared" si="33"/>
        <v>0.28629373158775928</v>
      </c>
      <c r="M206" s="29">
        <f t="shared" si="34"/>
        <v>0.71370626841224072</v>
      </c>
      <c r="N206" s="29">
        <v>1</v>
      </c>
      <c r="P206" s="29">
        <f t="shared" si="29"/>
        <v>0.321657479643846</v>
      </c>
      <c r="Q206" s="29">
        <f t="shared" si="28"/>
        <v>0.67834252035615394</v>
      </c>
      <c r="R206" s="29">
        <v>1</v>
      </c>
      <c r="T206" s="29">
        <f t="shared" si="30"/>
        <v>0.16968705688601401</v>
      </c>
      <c r="U206" s="29">
        <f t="shared" si="35"/>
        <v>0.83031294311398596</v>
      </c>
      <c r="V206" s="29">
        <v>1</v>
      </c>
      <c r="X206" s="29">
        <f t="shared" si="31"/>
        <v>0.20016310004266241</v>
      </c>
      <c r="Y206" s="29">
        <f t="shared" si="32"/>
        <v>0.79983689995733753</v>
      </c>
      <c r="Z206" s="29">
        <v>1</v>
      </c>
    </row>
    <row r="207" spans="11:26" x14ac:dyDescent="0.25">
      <c r="K207" s="29">
        <v>203</v>
      </c>
      <c r="L207" s="29">
        <f t="shared" si="33"/>
        <v>0.28381965098948614</v>
      </c>
      <c r="M207" s="29">
        <f t="shared" si="34"/>
        <v>0.71618034901051386</v>
      </c>
      <c r="N207" s="29">
        <v>1</v>
      </c>
      <c r="P207" s="29">
        <f t="shared" si="29"/>
        <v>0.31913562166125276</v>
      </c>
      <c r="Q207" s="29">
        <f t="shared" si="28"/>
        <v>0.68086437833874724</v>
      </c>
      <c r="R207" s="29">
        <v>1</v>
      </c>
      <c r="T207" s="29">
        <f t="shared" si="30"/>
        <v>0.16761117599378531</v>
      </c>
      <c r="U207" s="29">
        <f t="shared" si="35"/>
        <v>0.83238882400621472</v>
      </c>
      <c r="V207" s="29">
        <v>1</v>
      </c>
      <c r="X207" s="29">
        <f t="shared" si="31"/>
        <v>0.197941142016785</v>
      </c>
      <c r="Y207" s="29">
        <f t="shared" si="32"/>
        <v>0.80205885798321497</v>
      </c>
      <c r="Z207" s="29">
        <v>1</v>
      </c>
    </row>
    <row r="208" spans="11:26" x14ac:dyDescent="0.25">
      <c r="K208" s="29">
        <v>204</v>
      </c>
      <c r="L208" s="29">
        <f t="shared" si="33"/>
        <v>0.28136212972136837</v>
      </c>
      <c r="M208" s="29">
        <f t="shared" si="34"/>
        <v>0.71863787027863157</v>
      </c>
      <c r="N208" s="29">
        <v>1</v>
      </c>
      <c r="P208" s="29">
        <f t="shared" si="29"/>
        <v>0.31662861540255538</v>
      </c>
      <c r="Q208" s="29">
        <f t="shared" si="28"/>
        <v>0.68337138459744462</v>
      </c>
      <c r="R208" s="29">
        <v>1</v>
      </c>
      <c r="T208" s="29">
        <f t="shared" si="30"/>
        <v>0.16555666743000411</v>
      </c>
      <c r="U208" s="29">
        <f t="shared" si="35"/>
        <v>0.83444333256999592</v>
      </c>
      <c r="V208" s="29">
        <v>1</v>
      </c>
      <c r="X208" s="29">
        <f t="shared" si="31"/>
        <v>0.19573953570556701</v>
      </c>
      <c r="Y208" s="29">
        <f t="shared" si="32"/>
        <v>0.80426046429443299</v>
      </c>
      <c r="Z208" s="29">
        <v>1</v>
      </c>
    </row>
    <row r="209" spans="11:26" x14ac:dyDescent="0.25">
      <c r="K209" s="29">
        <v>205</v>
      </c>
      <c r="L209" s="29">
        <f t="shared" si="33"/>
        <v>0.27892112231428756</v>
      </c>
      <c r="M209" s="29">
        <f t="shared" si="34"/>
        <v>0.72107887768571244</v>
      </c>
      <c r="N209" s="29">
        <v>1</v>
      </c>
      <c r="P209" s="29">
        <f t="shared" si="29"/>
        <v>0.31413643616707498</v>
      </c>
      <c r="Q209" s="29">
        <f t="shared" si="28"/>
        <v>0.68586356383292502</v>
      </c>
      <c r="R209" s="29">
        <v>1</v>
      </c>
      <c r="T209" s="29">
        <f t="shared" si="30"/>
        <v>0.16352338015066889</v>
      </c>
      <c r="U209" s="29">
        <f t="shared" si="35"/>
        <v>0.83647661984933108</v>
      </c>
      <c r="V209" s="29">
        <v>1</v>
      </c>
      <c r="X209" s="29">
        <f t="shared" si="31"/>
        <v>0.19355816379205509</v>
      </c>
      <c r="Y209" s="29">
        <f t="shared" si="32"/>
        <v>0.80644183620794485</v>
      </c>
      <c r="Z209" s="29">
        <v>1</v>
      </c>
    </row>
    <row r="210" spans="11:26" x14ac:dyDescent="0.25">
      <c r="K210" s="29">
        <v>206</v>
      </c>
      <c r="L210" s="29">
        <f t="shared" si="33"/>
        <v>0.27649658237280983</v>
      </c>
      <c r="M210" s="29">
        <f t="shared" si="34"/>
        <v>0.72350341762719017</v>
      </c>
      <c r="N210" s="29">
        <v>1</v>
      </c>
      <c r="P210" s="29">
        <f t="shared" si="29"/>
        <v>0.31165905830912949</v>
      </c>
      <c r="Q210" s="29">
        <f t="shared" si="28"/>
        <v>0.68834094169087057</v>
      </c>
      <c r="R210" s="29">
        <v>1</v>
      </c>
      <c r="T210" s="29">
        <f t="shared" si="30"/>
        <v>0.16151116290610246</v>
      </c>
      <c r="U210" s="29">
        <f t="shared" si="35"/>
        <v>0.83848883709389754</v>
      </c>
      <c r="V210" s="29">
        <v>1</v>
      </c>
      <c r="X210" s="29">
        <f t="shared" si="31"/>
        <v>0.1913969084182221</v>
      </c>
      <c r="Y210" s="29">
        <f t="shared" si="32"/>
        <v>0.8086030915817779</v>
      </c>
      <c r="Z210" s="29">
        <v>1</v>
      </c>
    </row>
    <row r="211" spans="11:26" x14ac:dyDescent="0.25">
      <c r="K211" s="29">
        <v>207</v>
      </c>
      <c r="L211" s="29">
        <f t="shared" si="33"/>
        <v>0.27408846259649333</v>
      </c>
      <c r="M211" s="29">
        <f t="shared" si="34"/>
        <v>0.72591153740350667</v>
      </c>
      <c r="N211" s="29">
        <v>1</v>
      </c>
      <c r="P211" s="29">
        <f t="shared" si="29"/>
        <v>0.30919645525600858</v>
      </c>
      <c r="Q211" s="29">
        <f t="shared" si="28"/>
        <v>0.69080354474399142</v>
      </c>
      <c r="R211" s="29">
        <v>1</v>
      </c>
      <c r="T211" s="29">
        <f t="shared" si="30"/>
        <v>0.15951986427260814</v>
      </c>
      <c r="U211" s="29">
        <f t="shared" si="35"/>
        <v>0.84048013572739189</v>
      </c>
      <c r="V211" s="29">
        <v>1</v>
      </c>
      <c r="X211" s="29">
        <f t="shared" si="31"/>
        <v>0.18925565121463156</v>
      </c>
      <c r="Y211" s="29">
        <f t="shared" si="32"/>
        <v>0.8107443487853685</v>
      </c>
      <c r="Z211" s="29">
        <v>1</v>
      </c>
    </row>
    <row r="212" spans="11:26" x14ac:dyDescent="0.25">
      <c r="K212" s="29">
        <v>208</v>
      </c>
      <c r="L212" s="29">
        <f t="shared" si="33"/>
        <v>0.27169671480091667</v>
      </c>
      <c r="M212" s="29">
        <f t="shared" si="34"/>
        <v>0.72830328519908338</v>
      </c>
      <c r="N212" s="29">
        <v>1</v>
      </c>
      <c r="P212" s="29">
        <f t="shared" si="29"/>
        <v>0.30674859952573547</v>
      </c>
      <c r="Q212" s="29">
        <f t="shared" si="28"/>
        <v>0.69325140047426448</v>
      </c>
      <c r="R212" s="29">
        <v>1</v>
      </c>
      <c r="T212" s="29">
        <f t="shared" si="30"/>
        <v>0.15754933268344659</v>
      </c>
      <c r="U212" s="29">
        <f t="shared" si="35"/>
        <v>0.84245066731655338</v>
      </c>
      <c r="V212" s="29">
        <v>1</v>
      </c>
      <c r="X212" s="29">
        <f t="shared" si="31"/>
        <v>0.1871342733295619</v>
      </c>
      <c r="Y212" s="29">
        <f t="shared" si="32"/>
        <v>0.8128657266704381</v>
      </c>
      <c r="Z212" s="29">
        <v>1</v>
      </c>
    </row>
    <row r="213" spans="11:26" x14ac:dyDescent="0.25">
      <c r="K213" s="29">
        <v>209</v>
      </c>
      <c r="L213" s="29">
        <f t="shared" si="33"/>
        <v>0.26932128993843307</v>
      </c>
      <c r="M213" s="29">
        <f t="shared" si="34"/>
        <v>0.73067871006156693</v>
      </c>
      <c r="N213" s="29">
        <v>1</v>
      </c>
      <c r="P213" s="29">
        <f t="shared" si="29"/>
        <v>0.30431546274461846</v>
      </c>
      <c r="Q213" s="29">
        <f t="shared" si="28"/>
        <v>0.69568453725538149</v>
      </c>
      <c r="R213" s="29">
        <v>1</v>
      </c>
      <c r="T213" s="29">
        <f t="shared" si="30"/>
        <v>0.15559941645914308</v>
      </c>
      <c r="U213" s="29">
        <f t="shared" si="35"/>
        <v>0.8444005835408569</v>
      </c>
      <c r="V213" s="29">
        <v>1</v>
      </c>
      <c r="X213" s="29">
        <f t="shared" si="31"/>
        <v>0.18503265545759853</v>
      </c>
      <c r="Y213" s="29">
        <f t="shared" si="32"/>
        <v>0.8149673445424015</v>
      </c>
      <c r="Z213" s="29">
        <v>1</v>
      </c>
    </row>
    <row r="214" spans="11:26" x14ac:dyDescent="0.25">
      <c r="K214" s="29">
        <v>210</v>
      </c>
      <c r="L214" s="29">
        <f t="shared" si="33"/>
        <v>0.26696213811864883</v>
      </c>
      <c r="M214" s="29">
        <f t="shared" si="34"/>
        <v>0.73303786188135112</v>
      </c>
      <c r="N214" s="29">
        <v>1</v>
      </c>
      <c r="P214" s="29">
        <f t="shared" si="29"/>
        <v>0.30189701566459115</v>
      </c>
      <c r="Q214" s="29">
        <f t="shared" si="28"/>
        <v>0.69810298433540885</v>
      </c>
      <c r="R214" s="29">
        <v>1</v>
      </c>
      <c r="T214" s="29">
        <f t="shared" si="30"/>
        <v>0.15366996383713133</v>
      </c>
      <c r="U214" s="29">
        <f t="shared" si="35"/>
        <v>0.84633003616286873</v>
      </c>
      <c r="V214" s="29">
        <v>1</v>
      </c>
      <c r="X214" s="29">
        <f t="shared" si="31"/>
        <v>0.18295067786769681</v>
      </c>
      <c r="Y214" s="29">
        <f t="shared" si="32"/>
        <v>0.81704932213230319</v>
      </c>
      <c r="Z214" s="29">
        <v>1</v>
      </c>
    </row>
    <row r="215" spans="11:26" x14ac:dyDescent="0.25">
      <c r="K215" s="29">
        <v>211</v>
      </c>
      <c r="L215" s="29">
        <f t="shared" si="33"/>
        <v>0.26461920862863081</v>
      </c>
      <c r="M215" s="29">
        <f t="shared" si="34"/>
        <v>0.73538079137136925</v>
      </c>
      <c r="N215" s="29">
        <v>1</v>
      </c>
      <c r="P215" s="29">
        <f t="shared" si="29"/>
        <v>0.29949322818034346</v>
      </c>
      <c r="Q215" s="29">
        <f t="shared" si="28"/>
        <v>0.70050677181965648</v>
      </c>
      <c r="R215" s="29">
        <v>1</v>
      </c>
      <c r="T215" s="29">
        <f t="shared" si="30"/>
        <v>0.15176082300074409</v>
      </c>
      <c r="U215" s="29">
        <f t="shared" si="35"/>
        <v>0.84823917699925588</v>
      </c>
      <c r="V215" s="29">
        <v>1</v>
      </c>
      <c r="X215" s="29">
        <f t="shared" si="31"/>
        <v>0.18088822043072342</v>
      </c>
      <c r="Y215" s="29">
        <f t="shared" si="32"/>
        <v>0.81911177956927661</v>
      </c>
      <c r="Z215" s="29">
        <v>1</v>
      </c>
    </row>
    <row r="216" spans="11:26" x14ac:dyDescent="0.25">
      <c r="K216" s="29">
        <v>212</v>
      </c>
      <c r="L216" s="29">
        <f t="shared" si="33"/>
        <v>0.26229244995285156</v>
      </c>
      <c r="M216" s="29">
        <f t="shared" si="34"/>
        <v>0.73770755004714839</v>
      </c>
      <c r="N216" s="29">
        <v>1</v>
      </c>
      <c r="P216" s="29">
        <f t="shared" si="29"/>
        <v>0.29710406934625405</v>
      </c>
      <c r="Q216" s="29">
        <f t="shared" si="28"/>
        <v>0.70289593065374589</v>
      </c>
      <c r="R216" s="29">
        <v>1</v>
      </c>
      <c r="T216" s="29">
        <f t="shared" si="30"/>
        <v>0.14987184210756571</v>
      </c>
      <c r="U216" s="29">
        <f t="shared" si="35"/>
        <v>0.85012815789243423</v>
      </c>
      <c r="V216" s="29">
        <v>1</v>
      </c>
      <c r="X216" s="29">
        <f t="shared" si="31"/>
        <v>0.17884516264648875</v>
      </c>
      <c r="Y216" s="29">
        <f t="shared" si="32"/>
        <v>0.82115483735351125</v>
      </c>
      <c r="Z216" s="29">
        <v>1</v>
      </c>
    </row>
    <row r="217" spans="11:26" x14ac:dyDescent="0.25">
      <c r="K217" s="29">
        <v>213</v>
      </c>
      <c r="L217" s="29">
        <f t="shared" si="33"/>
        <v>0.25998180979286234</v>
      </c>
      <c r="M217" s="29">
        <f t="shared" si="34"/>
        <v>0.74001819020713766</v>
      </c>
      <c r="N217" s="29">
        <v>1</v>
      </c>
      <c r="P217" s="29">
        <f t="shared" si="29"/>
        <v>0.29472950739311204</v>
      </c>
      <c r="Q217" s="29">
        <f t="shared" si="28"/>
        <v>0.70527049260688801</v>
      </c>
      <c r="R217" s="29">
        <v>1</v>
      </c>
      <c r="T217" s="29">
        <f t="shared" si="30"/>
        <v>0.14800286931714429</v>
      </c>
      <c r="U217" s="29">
        <f t="shared" si="35"/>
        <v>0.85199713068285576</v>
      </c>
      <c r="V217" s="29">
        <v>1</v>
      </c>
      <c r="X217" s="29">
        <f t="shared" si="31"/>
        <v>0.17682138367026498</v>
      </c>
      <c r="Y217" s="29">
        <f t="shared" si="32"/>
        <v>0.82317861632973499</v>
      </c>
      <c r="Z217" s="29">
        <v>1</v>
      </c>
    </row>
    <row r="218" spans="11:26" x14ac:dyDescent="0.25">
      <c r="K218" s="29">
        <v>214</v>
      </c>
      <c r="L218" s="29">
        <f t="shared" si="33"/>
        <v>0.25768723508671276</v>
      </c>
      <c r="M218" s="29">
        <f t="shared" si="34"/>
        <v>0.74231276491328724</v>
      </c>
      <c r="N218" s="29">
        <v>1</v>
      </c>
      <c r="P218" s="29">
        <f t="shared" si="29"/>
        <v>0.29236950974464582</v>
      </c>
      <c r="Q218" s="29">
        <f t="shared" si="28"/>
        <v>0.70763049025535418</v>
      </c>
      <c r="R218" s="29">
        <v>1</v>
      </c>
      <c r="T218" s="29">
        <f t="shared" si="30"/>
        <v>0.14615375281808574</v>
      </c>
      <c r="U218" s="29">
        <f t="shared" si="35"/>
        <v>0.85384624718191426</v>
      </c>
      <c r="V218" s="29">
        <v>1</v>
      </c>
      <c r="X218" s="29">
        <f t="shared" si="31"/>
        <v>0.17481676233881011</v>
      </c>
      <c r="Y218" s="29">
        <f t="shared" si="32"/>
        <v>0.82518323766118984</v>
      </c>
      <c r="Z218" s="29">
        <v>1</v>
      </c>
    </row>
    <row r="219" spans="11:26" x14ac:dyDescent="0.25">
      <c r="K219" s="29">
        <v>215</v>
      </c>
      <c r="L219" s="29">
        <f t="shared" si="33"/>
        <v>0.2554086720281008</v>
      </c>
      <c r="M219" s="29">
        <f t="shared" si="34"/>
        <v>0.7445913279718992</v>
      </c>
      <c r="N219" s="29">
        <v>1</v>
      </c>
      <c r="P219" s="29">
        <f t="shared" si="29"/>
        <v>0.29002404303384355</v>
      </c>
      <c r="Q219" s="29">
        <f t="shared" si="28"/>
        <v>0.70997595696615645</v>
      </c>
      <c r="R219" s="29">
        <v>1</v>
      </c>
      <c r="T219" s="29">
        <f t="shared" si="30"/>
        <v>0.14432434085452372</v>
      </c>
      <c r="U219" s="29">
        <f t="shared" si="35"/>
        <v>0.85567565914547628</v>
      </c>
      <c r="V219" s="29">
        <v>1</v>
      </c>
      <c r="X219" s="29">
        <f t="shared" si="31"/>
        <v>0.17283117719588881</v>
      </c>
      <c r="Y219" s="29">
        <f t="shared" si="32"/>
        <v>0.82716882280411119</v>
      </c>
      <c r="Z219" s="29">
        <v>1</v>
      </c>
    </row>
    <row r="220" spans="11:26" x14ac:dyDescent="0.25">
      <c r="K220" s="29">
        <v>216</v>
      </c>
      <c r="L220" s="29">
        <f t="shared" si="33"/>
        <v>0.25314606608527751</v>
      </c>
      <c r="M220" s="29">
        <f t="shared" si="34"/>
        <v>0.74685393391472243</v>
      </c>
      <c r="N220" s="29">
        <v>1</v>
      </c>
      <c r="P220" s="29">
        <f t="shared" si="29"/>
        <v>0.28769307311908793</v>
      </c>
      <c r="Q220" s="29">
        <f t="shared" si="28"/>
        <v>0.71230692688091213</v>
      </c>
      <c r="R220" s="29">
        <v>1</v>
      </c>
      <c r="T220" s="29">
        <f t="shared" si="30"/>
        <v>0.14251448175199152</v>
      </c>
      <c r="U220" s="29">
        <f t="shared" si="35"/>
        <v>0.85748551824800845</v>
      </c>
      <c r="V220" s="29">
        <v>1</v>
      </c>
      <c r="X220" s="29">
        <f t="shared" si="31"/>
        <v>0.17086450651731361</v>
      </c>
      <c r="Y220" s="29">
        <f t="shared" si="32"/>
        <v>0.82913549348268645</v>
      </c>
      <c r="Z220" s="29">
        <v>1</v>
      </c>
    </row>
    <row r="221" spans="11:26" x14ac:dyDescent="0.25">
      <c r="K221" s="29">
        <v>217</v>
      </c>
      <c r="L221" s="29">
        <f t="shared" si="33"/>
        <v>0.25089936201969093</v>
      </c>
      <c r="M221" s="29">
        <f t="shared" si="34"/>
        <v>0.74910063798030913</v>
      </c>
      <c r="N221" s="29">
        <v>1</v>
      </c>
      <c r="P221" s="29">
        <f t="shared" si="29"/>
        <v>0.28537656510008896</v>
      </c>
      <c r="Q221" s="29">
        <f t="shared" si="28"/>
        <v>0.71462343489991098</v>
      </c>
      <c r="R221" s="29">
        <v>1</v>
      </c>
      <c r="T221" s="29">
        <f t="shared" si="30"/>
        <v>0.14072402394268946</v>
      </c>
      <c r="U221" s="29">
        <f t="shared" si="35"/>
        <v>0.85927597605731054</v>
      </c>
      <c r="V221" s="29">
        <v>1</v>
      </c>
      <c r="X221" s="29">
        <f t="shared" si="31"/>
        <v>0.16891662833549795</v>
      </c>
      <c r="Y221" s="29">
        <f t="shared" si="32"/>
        <v>0.83108337166450208</v>
      </c>
      <c r="Z221" s="29">
        <v>1</v>
      </c>
    </row>
    <row r="222" spans="11:26" x14ac:dyDescent="0.25">
      <c r="K222" s="29">
        <v>218</v>
      </c>
      <c r="L222" s="29">
        <f t="shared" si="33"/>
        <v>0.24866850390437925</v>
      </c>
      <c r="M222" s="29">
        <f t="shared" si="34"/>
        <v>0.75133149609562078</v>
      </c>
      <c r="N222" s="29">
        <v>1</v>
      </c>
      <c r="P222" s="29">
        <f t="shared" si="29"/>
        <v>0.28307448333362512</v>
      </c>
      <c r="Q222" s="29">
        <f t="shared" si="28"/>
        <v>0.71692551666637483</v>
      </c>
      <c r="R222" s="29">
        <v>1</v>
      </c>
      <c r="T222" s="29">
        <f t="shared" si="30"/>
        <v>0.13895281599016346</v>
      </c>
      <c r="U222" s="29">
        <f t="shared" si="35"/>
        <v>0.8610471840098366</v>
      </c>
      <c r="V222" s="29">
        <v>1</v>
      </c>
      <c r="X222" s="29">
        <f t="shared" si="31"/>
        <v>0.16698742046353354</v>
      </c>
      <c r="Y222" s="29">
        <f t="shared" si="32"/>
        <v>0.83301257953646646</v>
      </c>
      <c r="Z222" s="29">
        <v>1</v>
      </c>
    </row>
    <row r="223" spans="11:26" x14ac:dyDescent="0.25">
      <c r="K223" s="29">
        <v>219</v>
      </c>
      <c r="L223" s="29">
        <f t="shared" si="33"/>
        <v>0.24645343514211662</v>
      </c>
      <c r="M223" s="29">
        <f t="shared" si="34"/>
        <v>0.75354656485788341</v>
      </c>
      <c r="N223" s="29">
        <v>1</v>
      </c>
      <c r="P223" s="29">
        <f t="shared" si="29"/>
        <v>0.28078679144909396</v>
      </c>
      <c r="Q223" s="29">
        <f t="shared" si="28"/>
        <v>0.71921320855090598</v>
      </c>
      <c r="R223" s="29">
        <v>1</v>
      </c>
      <c r="T223" s="29">
        <f t="shared" si="30"/>
        <v>0.13720070661340295</v>
      </c>
      <c r="U223" s="29">
        <f t="shared" si="35"/>
        <v>0.86279929338659711</v>
      </c>
      <c r="V223" s="29">
        <v>1</v>
      </c>
      <c r="X223" s="29">
        <f t="shared" si="31"/>
        <v>0.16507676051879802</v>
      </c>
      <c r="Y223" s="29">
        <f t="shared" si="32"/>
        <v>0.83492323948120195</v>
      </c>
      <c r="Z223" s="29">
        <v>1</v>
      </c>
    </row>
    <row r="224" spans="11:26" x14ac:dyDescent="0.25">
      <c r="K224" s="29">
        <v>220</v>
      </c>
      <c r="L224" s="29">
        <f t="shared" si="33"/>
        <v>0.24425409848331567</v>
      </c>
      <c r="M224" s="29">
        <f t="shared" si="34"/>
        <v>0.7557459015166843</v>
      </c>
      <c r="N224" s="29">
        <v>1</v>
      </c>
      <c r="P224" s="29">
        <f t="shared" si="29"/>
        <v>0.27851345236387864</v>
      </c>
      <c r="Q224" s="29">
        <f t="shared" si="28"/>
        <v>0.72148654763612141</v>
      </c>
      <c r="R224" s="29">
        <v>1</v>
      </c>
      <c r="T224" s="29">
        <f t="shared" si="30"/>
        <v>0.13546754471036862</v>
      </c>
      <c r="U224" s="29">
        <f t="shared" si="35"/>
        <v>0.86453245528963141</v>
      </c>
      <c r="V224" s="29">
        <v>1</v>
      </c>
      <c r="X224" s="29">
        <f t="shared" si="31"/>
        <v>0.16318452594610167</v>
      </c>
      <c r="Y224" s="29">
        <f t="shared" si="32"/>
        <v>0.83681547405389833</v>
      </c>
      <c r="Z224" s="29">
        <v>1</v>
      </c>
    </row>
    <row r="225" spans="11:26" x14ac:dyDescent="0.25">
      <c r="K225" s="29">
        <v>221</v>
      </c>
      <c r="L225" s="29">
        <f t="shared" si="33"/>
        <v>0.24207043604368</v>
      </c>
      <c r="M225" s="29">
        <f t="shared" si="34"/>
        <v>0.75792956395631994</v>
      </c>
      <c r="N225" s="29">
        <v>1</v>
      </c>
      <c r="P225" s="29">
        <f t="shared" si="29"/>
        <v>0.27625442829851865</v>
      </c>
      <c r="Q225" s="29">
        <f t="shared" si="28"/>
        <v>0.72374557170148135</v>
      </c>
      <c r="R225" s="29">
        <v>1</v>
      </c>
      <c r="T225" s="29">
        <f t="shared" si="30"/>
        <v>0.13375317938095088</v>
      </c>
      <c r="U225" s="29">
        <f t="shared" si="35"/>
        <v>0.86624682061904912</v>
      </c>
      <c r="V225" s="29">
        <v>1</v>
      </c>
      <c r="X225" s="29">
        <f t="shared" si="31"/>
        <v>0.16131059404036979</v>
      </c>
      <c r="Y225" s="29">
        <f t="shared" si="32"/>
        <v>0.83868940595963015</v>
      </c>
      <c r="Z225" s="29">
        <v>1</v>
      </c>
    </row>
    <row r="226" spans="11:26" x14ac:dyDescent="0.25">
      <c r="K226" s="29">
        <v>222</v>
      </c>
      <c r="L226" s="29">
        <f t="shared" si="33"/>
        <v>0.23990238932162022</v>
      </c>
      <c r="M226" s="29">
        <f t="shared" si="34"/>
        <v>0.76009761067837978</v>
      </c>
      <c r="N226" s="29">
        <v>1</v>
      </c>
      <c r="P226" s="29">
        <f t="shared" si="29"/>
        <v>0.27400968079170174</v>
      </c>
      <c r="Q226" s="29">
        <f t="shared" si="28"/>
        <v>0.72599031920829826</v>
      </c>
      <c r="R226" s="29">
        <v>1</v>
      </c>
      <c r="T226" s="29">
        <f t="shared" si="30"/>
        <v>0.13205745994937512</v>
      </c>
      <c r="U226" s="29">
        <f t="shared" si="35"/>
        <v>0.86794254005062488</v>
      </c>
      <c r="V226" s="29">
        <v>1</v>
      </c>
      <c r="X226" s="29">
        <f t="shared" si="31"/>
        <v>0.15945484196887649</v>
      </c>
      <c r="Y226" s="29">
        <f t="shared" si="32"/>
        <v>0.84054515803112351</v>
      </c>
      <c r="Z226" s="29">
        <v>1</v>
      </c>
    </row>
    <row r="227" spans="11:26" x14ac:dyDescent="0.25">
      <c r="K227" s="29">
        <v>223</v>
      </c>
      <c r="L227" s="29">
        <f t="shared" si="33"/>
        <v>0.23774989921543244</v>
      </c>
      <c r="M227" s="29">
        <f t="shared" si="34"/>
        <v>0.76225010078456756</v>
      </c>
      <c r="N227" s="29">
        <v>1</v>
      </c>
      <c r="P227" s="29">
        <f t="shared" si="29"/>
        <v>0.27177917071507329</v>
      </c>
      <c r="Q227" s="29">
        <f t="shared" si="28"/>
        <v>0.72822082928492671</v>
      </c>
      <c r="R227" s="29">
        <v>1</v>
      </c>
      <c r="T227" s="29">
        <f t="shared" si="30"/>
        <v>0.1303802359860613</v>
      </c>
      <c r="U227" s="29">
        <f t="shared" si="35"/>
        <v>0.8696197640139387</v>
      </c>
      <c r="V227" s="29">
        <v>1</v>
      </c>
      <c r="X227" s="29">
        <f t="shared" si="31"/>
        <v>0.15761714679303374</v>
      </c>
      <c r="Y227" s="29">
        <f t="shared" si="32"/>
        <v>0.84238285320696626</v>
      </c>
      <c r="Z227" s="29">
        <v>1</v>
      </c>
    </row>
    <row r="228" spans="11:26" x14ac:dyDescent="0.25">
      <c r="K228" s="29">
        <v>224</v>
      </c>
      <c r="L228" s="29">
        <f t="shared" si="33"/>
        <v>0.23561290604023669</v>
      </c>
      <c r="M228" s="29">
        <f t="shared" si="34"/>
        <v>0.76438709395976334</v>
      </c>
      <c r="N228" s="29">
        <v>1</v>
      </c>
      <c r="P228" s="29">
        <f t="shared" si="29"/>
        <v>0.26956285828785981</v>
      </c>
      <c r="Q228" s="29">
        <f t="shared" si="28"/>
        <v>0.73043714171214025</v>
      </c>
      <c r="R228" s="29">
        <v>1</v>
      </c>
      <c r="T228" s="29">
        <f t="shared" si="30"/>
        <v>0.12872135732893961</v>
      </c>
      <c r="U228" s="29">
        <f t="shared" si="35"/>
        <v>0.87127864267106037</v>
      </c>
      <c r="V228" s="29">
        <v>1</v>
      </c>
      <c r="X228" s="29">
        <f t="shared" si="31"/>
        <v>0.15579738548973554</v>
      </c>
      <c r="Y228" s="29">
        <f t="shared" si="32"/>
        <v>0.84420261451026446</v>
      </c>
      <c r="Z228" s="29">
        <v>1</v>
      </c>
    </row>
    <row r="229" spans="11:26" x14ac:dyDescent="0.25">
      <c r="K229" s="29">
        <v>225</v>
      </c>
      <c r="L229" s="29">
        <f t="shared" si="33"/>
        <v>0.23349134954468251</v>
      </c>
      <c r="M229" s="29">
        <f t="shared" si="34"/>
        <v>0.76650865045531746</v>
      </c>
      <c r="N229" s="29">
        <v>1</v>
      </c>
      <c r="P229" s="29">
        <f t="shared" si="29"/>
        <v>0.26736070309131427</v>
      </c>
      <c r="Q229" s="29">
        <f t="shared" si="28"/>
        <v>0.73263929690868568</v>
      </c>
      <c r="R229" s="29">
        <v>1</v>
      </c>
      <c r="T229" s="29">
        <f t="shared" si="30"/>
        <v>0.12708067410423607</v>
      </c>
      <c r="U229" s="29">
        <f t="shared" si="35"/>
        <v>0.87291932589576393</v>
      </c>
      <c r="V229" s="29">
        <v>1</v>
      </c>
      <c r="X229" s="29">
        <f t="shared" si="31"/>
        <v>0.15399543497226839</v>
      </c>
      <c r="Y229" s="29">
        <f t="shared" si="32"/>
        <v>0.84600456502773158</v>
      </c>
      <c r="Z229" s="29">
        <v>1</v>
      </c>
    </row>
    <row r="230" spans="11:26" x14ac:dyDescent="0.25">
      <c r="K230" s="29">
        <v>226</v>
      </c>
      <c r="L230" s="29">
        <f t="shared" si="33"/>
        <v>0.23138516892742725</v>
      </c>
      <c r="M230" s="29">
        <f t="shared" si="34"/>
        <v>0.76861483107257278</v>
      </c>
      <c r="N230" s="29">
        <v>1</v>
      </c>
      <c r="P230" s="29">
        <f t="shared" si="29"/>
        <v>0.26517266408298762</v>
      </c>
      <c r="Q230" s="29">
        <f t="shared" si="28"/>
        <v>0.73482733591701233</v>
      </c>
      <c r="R230" s="29">
        <v>1</v>
      </c>
      <c r="T230" s="29">
        <f t="shared" si="30"/>
        <v>0.12545803674673744</v>
      </c>
      <c r="U230" s="29">
        <f t="shared" si="35"/>
        <v>0.8745419632532625</v>
      </c>
      <c r="V230" s="29">
        <v>1</v>
      </c>
      <c r="X230" s="29">
        <f t="shared" si="31"/>
        <v>0.15221117211079627</v>
      </c>
      <c r="Y230" s="29">
        <f t="shared" si="32"/>
        <v>0.84778882788920373</v>
      </c>
      <c r="Z230" s="29">
        <v>1</v>
      </c>
    </row>
    <row r="231" spans="11:26" x14ac:dyDescent="0.25">
      <c r="K231" s="29">
        <v>227</v>
      </c>
      <c r="L231" s="29">
        <f t="shared" si="33"/>
        <v>0.22929430285338018</v>
      </c>
      <c r="M231" s="29">
        <f t="shared" si="34"/>
        <v>0.77070569714661985</v>
      </c>
      <c r="N231" s="29">
        <v>1</v>
      </c>
      <c r="P231" s="29">
        <f t="shared" si="29"/>
        <v>0.2629986996108184</v>
      </c>
      <c r="Q231" s="29">
        <f t="shared" si="28"/>
        <v>0.73700130038918155</v>
      </c>
      <c r="R231" s="29">
        <v>1</v>
      </c>
      <c r="T231" s="29">
        <f t="shared" si="30"/>
        <v>0.1238532960195366</v>
      </c>
      <c r="U231" s="29">
        <f t="shared" si="35"/>
        <v>0.87614670398046335</v>
      </c>
      <c r="V231" s="29">
        <v>1</v>
      </c>
      <c r="X231" s="29">
        <f t="shared" si="31"/>
        <v>0.15044447375241665</v>
      </c>
      <c r="Y231" s="29">
        <f t="shared" si="32"/>
        <v>0.84955552624758335</v>
      </c>
      <c r="Z231" s="29">
        <v>1</v>
      </c>
    </row>
    <row r="232" spans="11:26" x14ac:dyDescent="0.25">
      <c r="K232" s="29">
        <v>228</v>
      </c>
      <c r="L232" s="29">
        <f t="shared" si="33"/>
        <v>0.22721868946972146</v>
      </c>
      <c r="M232" s="29">
        <f t="shared" si="34"/>
        <v>0.77278131053027854</v>
      </c>
      <c r="N232" s="29">
        <v>1</v>
      </c>
      <c r="P232" s="29">
        <f t="shared" si="29"/>
        <v>0.26083876742705003</v>
      </c>
      <c r="Q232" s="29">
        <f t="shared" si="28"/>
        <v>0.73916123257294997</v>
      </c>
      <c r="R232" s="29">
        <v>1</v>
      </c>
      <c r="T232" s="29">
        <f t="shared" si="30"/>
        <v>0.12226630303327099</v>
      </c>
      <c r="U232" s="29">
        <f t="shared" si="35"/>
        <v>0.87773369696672898</v>
      </c>
      <c r="V232" s="29">
        <v>1</v>
      </c>
      <c r="X232" s="29">
        <f t="shared" si="31"/>
        <v>0.14869521674080088</v>
      </c>
      <c r="Y232" s="29">
        <f t="shared" si="32"/>
        <v>0.85130478325919912</v>
      </c>
      <c r="Z232" s="29">
        <v>1</v>
      </c>
    </row>
    <row r="233" spans="11:26" x14ac:dyDescent="0.25">
      <c r="K233" s="29">
        <v>229</v>
      </c>
      <c r="L233" s="29">
        <f t="shared" si="33"/>
        <v>0.22515826642169956</v>
      </c>
      <c r="M233" s="29">
        <f t="shared" si="34"/>
        <v>0.77484173357830044</v>
      </c>
      <c r="N233" s="29">
        <v>1</v>
      </c>
      <c r="P233" s="29">
        <f t="shared" si="29"/>
        <v>0.25869282470197835</v>
      </c>
      <c r="Q233" s="29">
        <f t="shared" si="28"/>
        <v>0.74130717529802159</v>
      </c>
      <c r="R233" s="29">
        <v>1</v>
      </c>
      <c r="T233" s="29">
        <f t="shared" si="30"/>
        <v>0.1206969092648634</v>
      </c>
      <c r="U233" s="29">
        <f t="shared" si="35"/>
        <v>0.87930309073513657</v>
      </c>
      <c r="V233" s="29">
        <v>1</v>
      </c>
      <c r="X233" s="29">
        <f t="shared" si="31"/>
        <v>0.14696327793542394</v>
      </c>
      <c r="Y233" s="29">
        <f t="shared" si="32"/>
        <v>0.85303672206457604</v>
      </c>
      <c r="Z233" s="29">
        <v>1</v>
      </c>
    </row>
    <row r="234" spans="11:26" x14ac:dyDescent="0.25">
      <c r="K234" s="29">
        <v>230</v>
      </c>
      <c r="L234" s="29">
        <f t="shared" si="33"/>
        <v>0.22311297086820256</v>
      </c>
      <c r="M234" s="29">
        <f t="shared" si="34"/>
        <v>0.77688702913179741</v>
      </c>
      <c r="N234" s="29">
        <v>1</v>
      </c>
      <c r="P234" s="29">
        <f t="shared" si="29"/>
        <v>0.25656082803752328</v>
      </c>
      <c r="Q234" s="29">
        <f t="shared" si="28"/>
        <v>0.74343917196247666</v>
      </c>
      <c r="R234" s="29">
        <v>1</v>
      </c>
      <c r="T234" s="29">
        <f t="shared" si="30"/>
        <v>0.11914496657576722</v>
      </c>
      <c r="U234" s="29">
        <f t="shared" si="35"/>
        <v>0.88085503342423277</v>
      </c>
      <c r="V234" s="29">
        <v>1</v>
      </c>
      <c r="X234" s="29">
        <f t="shared" si="31"/>
        <v>0.14524853423038372</v>
      </c>
      <c r="Y234" s="29">
        <f t="shared" si="32"/>
        <v>0.85475146576961625</v>
      </c>
      <c r="Z234" s="29">
        <v>1</v>
      </c>
    </row>
    <row r="235" spans="11:26" x14ac:dyDescent="0.25">
      <c r="K235" s="29">
        <v>231</v>
      </c>
      <c r="L235" s="29">
        <f t="shared" si="33"/>
        <v>0.22108273949711224</v>
      </c>
      <c r="M235" s="29">
        <f t="shared" si="34"/>
        <v>0.77891726050288779</v>
      </c>
      <c r="N235" s="29">
        <v>1</v>
      </c>
      <c r="P235" s="29">
        <f t="shared" si="29"/>
        <v>0.2544427334806344</v>
      </c>
      <c r="Q235" s="29">
        <f t="shared" si="28"/>
        <v>0.7455572665193656</v>
      </c>
      <c r="R235" s="29">
        <v>1</v>
      </c>
      <c r="T235" s="29">
        <f t="shared" si="30"/>
        <v>0.11761032722972875</v>
      </c>
      <c r="U235" s="29">
        <f t="shared" si="35"/>
        <v>0.88238967277027125</v>
      </c>
      <c r="V235" s="29">
        <v>1</v>
      </c>
      <c r="X235" s="29">
        <f t="shared" si="31"/>
        <v>0.14355086257282129</v>
      </c>
      <c r="Y235" s="29">
        <f t="shared" si="32"/>
        <v>0.85644913742717876</v>
      </c>
      <c r="Z235" s="29">
        <v>1</v>
      </c>
    </row>
    <row r="236" spans="11:26" x14ac:dyDescent="0.25">
      <c r="K236" s="29">
        <v>232</v>
      </c>
      <c r="L236" s="29">
        <f t="shared" si="33"/>
        <v>0.21906750854043924</v>
      </c>
      <c r="M236" s="29">
        <f t="shared" si="34"/>
        <v>0.78093249145956078</v>
      </c>
      <c r="N236" s="29">
        <v>1</v>
      </c>
      <c r="P236" s="29">
        <f t="shared" si="29"/>
        <v>0.25233849653652707</v>
      </c>
      <c r="Q236" s="29">
        <f t="shared" si="28"/>
        <v>0.74766150346347293</v>
      </c>
      <c r="R236" s="29">
        <v>1</v>
      </c>
      <c r="T236" s="29">
        <f t="shared" si="30"/>
        <v>0.11609284391007109</v>
      </c>
      <c r="U236" s="29">
        <f t="shared" si="35"/>
        <v>0.88390715608992887</v>
      </c>
      <c r="V236" s="29">
        <v>1</v>
      </c>
      <c r="X236" s="29">
        <f t="shared" si="31"/>
        <v>0.14187013998094339</v>
      </c>
      <c r="Y236" s="29">
        <f t="shared" si="32"/>
        <v>0.85812986001905656</v>
      </c>
      <c r="Z236" s="29">
        <v>1</v>
      </c>
    </row>
    <row r="237" spans="11:26" x14ac:dyDescent="0.25">
      <c r="K237" s="29">
        <v>233</v>
      </c>
      <c r="L237" s="29">
        <f t="shared" si="33"/>
        <v>0.21706721378924468</v>
      </c>
      <c r="M237" s="29">
        <f t="shared" si="34"/>
        <v>0.78293278621075535</v>
      </c>
      <c r="N237" s="29">
        <v>1</v>
      </c>
      <c r="P237" s="29">
        <f t="shared" si="29"/>
        <v>0.25024807218175477</v>
      </c>
      <c r="Q237" s="29">
        <f t="shared" si="28"/>
        <v>0.74975192781824518</v>
      </c>
      <c r="R237" s="29">
        <v>1</v>
      </c>
      <c r="T237" s="29">
        <f t="shared" si="30"/>
        <v>0.11459236973650973</v>
      </c>
      <c r="U237" s="29">
        <f t="shared" si="35"/>
        <v>0.88540763026349023</v>
      </c>
      <c r="V237" s="29">
        <v>1</v>
      </c>
      <c r="X237" s="29">
        <f t="shared" si="31"/>
        <v>0.14020624356165615</v>
      </c>
      <c r="Y237" s="29">
        <f t="shared" si="32"/>
        <v>0.85979375643834388</v>
      </c>
      <c r="Z237" s="29">
        <v>1</v>
      </c>
    </row>
    <row r="238" spans="11:26" x14ac:dyDescent="0.25">
      <c r="K238" s="29">
        <v>234</v>
      </c>
      <c r="L238" s="29">
        <f t="shared" si="33"/>
        <v>0.21508179060834512</v>
      </c>
      <c r="M238" s="29">
        <f t="shared" si="34"/>
        <v>0.78491820939165491</v>
      </c>
      <c r="N238" s="29">
        <v>1</v>
      </c>
      <c r="P238" s="29">
        <f t="shared" si="29"/>
        <v>0.24817141487711228</v>
      </c>
      <c r="Q238" s="29">
        <f t="shared" si="28"/>
        <v>0.75182858512288775</v>
      </c>
      <c r="R238" s="29">
        <v>1</v>
      </c>
      <c r="T238" s="29">
        <f t="shared" si="30"/>
        <v>0.11310875828150289</v>
      </c>
      <c r="U238" s="29">
        <f t="shared" si="35"/>
        <v>0.88689124171849709</v>
      </c>
      <c r="V238" s="29">
        <v>1</v>
      </c>
      <c r="X238" s="29">
        <f t="shared" si="31"/>
        <v>0.13855905052780979</v>
      </c>
      <c r="Y238" s="29">
        <f t="shared" si="32"/>
        <v>0.86144094947219019</v>
      </c>
      <c r="Z238" s="29">
        <v>1</v>
      </c>
    </row>
    <row r="239" spans="11:26" x14ac:dyDescent="0.25">
      <c r="K239" s="29">
        <v>235</v>
      </c>
      <c r="L239" s="29">
        <f t="shared" si="33"/>
        <v>0.21311117395081269</v>
      </c>
      <c r="M239" s="29">
        <f t="shared" si="34"/>
        <v>0.78688882604918731</v>
      </c>
      <c r="N239" s="29">
        <v>1</v>
      </c>
      <c r="P239" s="29">
        <f t="shared" si="29"/>
        <v>0.24610847858038365</v>
      </c>
      <c r="Q239" s="29">
        <f t="shared" si="28"/>
        <v>0.75389152141961635</v>
      </c>
      <c r="R239" s="29">
        <v>1</v>
      </c>
      <c r="T239" s="29">
        <f t="shared" si="30"/>
        <v>0.11164186358615144</v>
      </c>
      <c r="U239" s="29">
        <f t="shared" si="35"/>
        <v>0.88835813641384853</v>
      </c>
      <c r="V239" s="29">
        <v>1</v>
      </c>
      <c r="X239" s="29">
        <f t="shared" si="31"/>
        <v>0.13692843821506878</v>
      </c>
      <c r="Y239" s="29">
        <f t="shared" si="32"/>
        <v>0.86307156178493116</v>
      </c>
      <c r="Z239" s="29">
        <v>1</v>
      </c>
    </row>
    <row r="240" spans="11:26" x14ac:dyDescent="0.25">
      <c r="K240" s="29">
        <v>236</v>
      </c>
      <c r="L240" s="29">
        <f t="shared" si="33"/>
        <v>0.21115529837225744</v>
      </c>
      <c r="M240" s="29">
        <f t="shared" si="34"/>
        <v>0.78884470162774256</v>
      </c>
      <c r="N240" s="29">
        <v>1</v>
      </c>
      <c r="P240" s="29">
        <f t="shared" si="29"/>
        <v>0.24405921675891834</v>
      </c>
      <c r="Q240" s="29">
        <f t="shared" si="28"/>
        <v>0.7559407832410816</v>
      </c>
      <c r="R240" s="29">
        <v>1</v>
      </c>
      <c r="T240" s="29">
        <f t="shared" si="30"/>
        <v>0.11019154017564363</v>
      </c>
      <c r="U240" s="29">
        <f t="shared" si="35"/>
        <v>0.88980845982435641</v>
      </c>
      <c r="V240" s="29">
        <v>1</v>
      </c>
      <c r="X240" s="29">
        <f t="shared" si="31"/>
        <v>0.13531428409839866</v>
      </c>
      <c r="Y240" s="29">
        <f t="shared" si="32"/>
        <v>0.86468571590160137</v>
      </c>
      <c r="Z240" s="29">
        <v>1</v>
      </c>
    </row>
    <row r="241" spans="11:26" x14ac:dyDescent="0.25">
      <c r="K241" s="29">
        <v>237</v>
      </c>
      <c r="L241" s="29">
        <f t="shared" si="33"/>
        <v>0.20921409804491262</v>
      </c>
      <c r="M241" s="29">
        <f t="shared" si="34"/>
        <v>0.79078590195508736</v>
      </c>
      <c r="N241" s="29">
        <v>1</v>
      </c>
      <c r="P241" s="29">
        <f t="shared" si="29"/>
        <v>0.24202358240205807</v>
      </c>
      <c r="Q241" s="29">
        <f t="shared" si="28"/>
        <v>0.75797641759794199</v>
      </c>
      <c r="R241" s="29">
        <v>1</v>
      </c>
      <c r="T241" s="29">
        <f t="shared" si="30"/>
        <v>0.10875764307426657</v>
      </c>
      <c r="U241" s="29">
        <f t="shared" si="35"/>
        <v>0.89124235692573339</v>
      </c>
      <c r="V241" s="29">
        <v>1</v>
      </c>
      <c r="X241" s="29">
        <f t="shared" si="31"/>
        <v>0.13371646580819152</v>
      </c>
      <c r="Y241" s="29">
        <f t="shared" si="32"/>
        <v>0.86628353419180848</v>
      </c>
      <c r="Z241" s="29">
        <v>1</v>
      </c>
    </row>
    <row r="242" spans="11:26" x14ac:dyDescent="0.25">
      <c r="K242" s="29">
        <v>238</v>
      </c>
      <c r="L242" s="29">
        <f t="shared" si="33"/>
        <v>0.20728750677150712</v>
      </c>
      <c r="M242" s="29">
        <f t="shared" si="34"/>
        <v>0.79271249322849291</v>
      </c>
      <c r="N242" s="29">
        <v>1</v>
      </c>
      <c r="P242" s="29">
        <f t="shared" si="29"/>
        <v>0.24000152803339714</v>
      </c>
      <c r="Q242" s="29">
        <f t="shared" si="28"/>
        <v>0.75999847196660286</v>
      </c>
      <c r="R242" s="29">
        <v>1</v>
      </c>
      <c r="T242" s="29">
        <f t="shared" si="30"/>
        <v>0.10734002781997772</v>
      </c>
      <c r="U242" s="29">
        <f t="shared" si="35"/>
        <v>0.89265997218002224</v>
      </c>
      <c r="V242" s="29">
        <v>1</v>
      </c>
      <c r="X242" s="29">
        <f t="shared" si="31"/>
        <v>0.13213486114601955</v>
      </c>
      <c r="Y242" s="29">
        <f t="shared" si="32"/>
        <v>0.86786513885398042</v>
      </c>
      <c r="Z242" s="29">
        <v>1</v>
      </c>
    </row>
    <row r="243" spans="11:26" x14ac:dyDescent="0.25">
      <c r="K243" s="29">
        <v>239</v>
      </c>
      <c r="L243" s="29">
        <f t="shared" si="33"/>
        <v>0.2053754579989418</v>
      </c>
      <c r="M243" s="29">
        <f t="shared" si="34"/>
        <v>0.79462454200105825</v>
      </c>
      <c r="N243" s="29">
        <v>1</v>
      </c>
      <c r="P243" s="29">
        <f t="shared" si="29"/>
        <v>0.23799300572289145</v>
      </c>
      <c r="Q243" s="29">
        <f t="shared" si="28"/>
        <v>0.76200699427710861</v>
      </c>
      <c r="R243" s="29">
        <v>1</v>
      </c>
      <c r="T243" s="29">
        <f t="shared" si="30"/>
        <v>0.10593855047855401</v>
      </c>
      <c r="U243" s="29">
        <f t="shared" si="35"/>
        <v>0.89406144952144595</v>
      </c>
      <c r="V243" s="29">
        <v>1</v>
      </c>
      <c r="X243" s="29">
        <f t="shared" si="31"/>
        <v>0.13056934810003382</v>
      </c>
      <c r="Y243" s="29">
        <f t="shared" si="32"/>
        <v>0.86943065189996616</v>
      </c>
      <c r="Z243" s="29">
        <v>1</v>
      </c>
    </row>
    <row r="244" spans="11:26" x14ac:dyDescent="0.25">
      <c r="K244" s="29">
        <v>240</v>
      </c>
      <c r="L244" s="29">
        <f t="shared" si="33"/>
        <v>0.20347788483176088</v>
      </c>
      <c r="M244" s="29">
        <f t="shared" si="34"/>
        <v>0.79652211516823912</v>
      </c>
      <c r="N244" s="29">
        <v>1</v>
      </c>
      <c r="P244" s="29">
        <f t="shared" si="29"/>
        <v>0.23599796709880891</v>
      </c>
      <c r="Q244" s="29">
        <f t="shared" si="28"/>
        <v>0.76400203290119106</v>
      </c>
      <c r="R244" s="29">
        <v>1</v>
      </c>
      <c r="T244" s="29">
        <f t="shared" si="30"/>
        <v>0.10455306765731794</v>
      </c>
      <c r="U244" s="29">
        <f t="shared" si="35"/>
        <v>0.89544693234268202</v>
      </c>
      <c r="V244" s="29">
        <v>1</v>
      </c>
      <c r="X244" s="29">
        <f t="shared" si="31"/>
        <v>0.12901980486000472</v>
      </c>
      <c r="Y244" s="29">
        <f t="shared" si="32"/>
        <v>0.87098019513999525</v>
      </c>
      <c r="Z244" s="29">
        <v>1</v>
      </c>
    </row>
    <row r="245" spans="11:26" x14ac:dyDescent="0.25">
      <c r="K245" s="29">
        <v>241</v>
      </c>
      <c r="L245" s="29">
        <f t="shared" si="33"/>
        <v>0.20159472004542706</v>
      </c>
      <c r="M245" s="29">
        <f t="shared" si="34"/>
        <v>0.79840527995457289</v>
      </c>
      <c r="N245" s="29">
        <v>1</v>
      </c>
      <c r="P245" s="29">
        <f t="shared" si="29"/>
        <v>0.23401636335952736</v>
      </c>
      <c r="Q245" s="29">
        <f t="shared" si="28"/>
        <v>0.76598363664047264</v>
      </c>
      <c r="R245" s="29">
        <v>1</v>
      </c>
      <c r="T245" s="29">
        <f t="shared" si="30"/>
        <v>0.10318343651845208</v>
      </c>
      <c r="U245" s="29">
        <f t="shared" si="35"/>
        <v>0.89681656348154792</v>
      </c>
      <c r="V245" s="29">
        <v>1</v>
      </c>
      <c r="X245" s="29">
        <f t="shared" si="31"/>
        <v>0.1274861098320143</v>
      </c>
      <c r="Y245" s="29">
        <f t="shared" si="32"/>
        <v>0.87251389016798564</v>
      </c>
      <c r="Z245" s="29">
        <v>1</v>
      </c>
    </row>
    <row r="246" spans="11:26" x14ac:dyDescent="0.25">
      <c r="K246" s="29">
        <v>242</v>
      </c>
      <c r="L246" s="29">
        <f t="shared" si="33"/>
        <v>0.19972589609939972</v>
      </c>
      <c r="M246" s="29">
        <f t="shared" si="34"/>
        <v>0.80027410390060028</v>
      </c>
      <c r="N246" s="29">
        <v>1</v>
      </c>
      <c r="P246" s="29">
        <f t="shared" si="29"/>
        <v>0.23204814528517961</v>
      </c>
      <c r="Q246" s="29">
        <f t="shared" si="28"/>
        <v>0.76795185471482041</v>
      </c>
      <c r="R246" s="29">
        <v>1</v>
      </c>
      <c r="T246" s="29">
        <f t="shared" si="30"/>
        <v>0.10182951479190672</v>
      </c>
      <c r="U246" s="29">
        <f t="shared" si="35"/>
        <v>0.89817048520809328</v>
      </c>
      <c r="V246" s="29">
        <v>1</v>
      </c>
      <c r="X246" s="29">
        <f t="shared" si="31"/>
        <v>0.1259681416528029</v>
      </c>
      <c r="Y246" s="29">
        <f t="shared" si="32"/>
        <v>0.8740318583471971</v>
      </c>
      <c r="Z246" s="29">
        <v>1</v>
      </c>
    </row>
    <row r="247" spans="11:26" x14ac:dyDescent="0.25">
      <c r="K247" s="29">
        <v>243</v>
      </c>
      <c r="L247" s="29">
        <f t="shared" si="33"/>
        <v>0.19787134515002089</v>
      </c>
      <c r="M247" s="29">
        <f t="shared" si="34"/>
        <v>0.80212865484997908</v>
      </c>
      <c r="N247" s="29">
        <v>1</v>
      </c>
      <c r="P247" s="29">
        <f t="shared" si="29"/>
        <v>0.23009326324915025</v>
      </c>
      <c r="Q247" s="29">
        <f t="shared" si="28"/>
        <v>0.76990673675084975</v>
      </c>
      <c r="R247" s="29">
        <v>1</v>
      </c>
      <c r="T247" s="29">
        <f t="shared" si="30"/>
        <v>0.10049116078790944</v>
      </c>
      <c r="U247" s="29">
        <f t="shared" si="35"/>
        <v>0.89950883921209057</v>
      </c>
      <c r="V247" s="29">
        <v>1</v>
      </c>
      <c r="X247" s="29">
        <f t="shared" si="31"/>
        <v>0.12446577920377738</v>
      </c>
      <c r="Y247" s="29">
        <f t="shared" si="32"/>
        <v>0.87553422079622267</v>
      </c>
      <c r="Z247" s="29">
        <v>1</v>
      </c>
    </row>
    <row r="248" spans="11:26" x14ac:dyDescent="0.25">
      <c r="K248" s="29">
        <v>244</v>
      </c>
      <c r="L248" s="29">
        <f t="shared" si="33"/>
        <v>0.19603099906320276</v>
      </c>
      <c r="M248" s="29">
        <f t="shared" si="34"/>
        <v>0.80396900093679724</v>
      </c>
      <c r="N248" s="29">
        <v>1</v>
      </c>
      <c r="P248" s="29">
        <f t="shared" si="29"/>
        <v>0.22815166722941588</v>
      </c>
      <c r="Q248" s="29">
        <f t="shared" si="28"/>
        <v>0.77184833277058407</v>
      </c>
      <c r="R248" s="29">
        <v>1</v>
      </c>
      <c r="T248" s="29">
        <f t="shared" si="30"/>
        <v>9.9168233409077461E-2</v>
      </c>
      <c r="U248" s="29">
        <f t="shared" si="35"/>
        <v>0.90083176659092257</v>
      </c>
      <c r="V248" s="29">
        <v>1</v>
      </c>
      <c r="X248" s="29">
        <f t="shared" si="31"/>
        <v>0.12297890162467942</v>
      </c>
      <c r="Y248" s="29">
        <f t="shared" si="32"/>
        <v>0.87702109837532061</v>
      </c>
      <c r="Z248" s="29">
        <v>1</v>
      </c>
    </row>
    <row r="249" spans="11:26" x14ac:dyDescent="0.25">
      <c r="K249" s="29">
        <v>245</v>
      </c>
      <c r="L249" s="29">
        <f t="shared" si="33"/>
        <v>0.19420478942693309</v>
      </c>
      <c r="M249" s="29">
        <f t="shared" si="34"/>
        <v>0.80579521057306691</v>
      </c>
      <c r="N249" s="29">
        <v>1</v>
      </c>
      <c r="P249" s="29">
        <f t="shared" si="29"/>
        <v>0.22622330681974664</v>
      </c>
      <c r="Q249" s="29">
        <f t="shared" si="28"/>
        <v>0.77377669318025333</v>
      </c>
      <c r="R249" s="29">
        <v>1</v>
      </c>
      <c r="T249" s="29">
        <f t="shared" si="30"/>
        <v>9.7860592162149013E-2</v>
      </c>
      <c r="U249" s="29">
        <f t="shared" si="35"/>
        <v>0.90213940783785096</v>
      </c>
      <c r="V249" s="29">
        <v>1</v>
      </c>
      <c r="X249" s="29">
        <f t="shared" si="31"/>
        <v>0.12150738832692935</v>
      </c>
      <c r="Y249" s="29">
        <f t="shared" si="32"/>
        <v>0.87849261167307069</v>
      </c>
      <c r="Z249" s="29">
        <v>1</v>
      </c>
    </row>
    <row r="250" spans="11:26" x14ac:dyDescent="0.25">
      <c r="K250" s="29">
        <v>246</v>
      </c>
      <c r="L250" s="29">
        <f t="shared" si="33"/>
        <v>0.19239264756358676</v>
      </c>
      <c r="M250" s="29">
        <f t="shared" si="34"/>
        <v>0.80760735243641324</v>
      </c>
      <c r="N250" s="29">
        <v>1</v>
      </c>
      <c r="P250" s="29">
        <f t="shared" si="29"/>
        <v>0.22430813124075469</v>
      </c>
      <c r="Q250" s="29">
        <f t="shared" si="28"/>
        <v>0.77569186875924534</v>
      </c>
      <c r="R250" s="29">
        <v>1</v>
      </c>
      <c r="T250" s="29">
        <f t="shared" si="30"/>
        <v>9.656809716933118E-2</v>
      </c>
      <c r="U250" s="29">
        <f t="shared" si="35"/>
        <v>0.90343190283066876</v>
      </c>
      <c r="V250" s="29">
        <v>1</v>
      </c>
      <c r="X250" s="29">
        <f t="shared" si="31"/>
        <v>0.12005111900664014</v>
      </c>
      <c r="Y250" s="29">
        <f t="shared" si="32"/>
        <v>0.87994888099335988</v>
      </c>
      <c r="Z250" s="29">
        <v>1</v>
      </c>
    </row>
    <row r="251" spans="11:26" x14ac:dyDescent="0.25">
      <c r="K251" s="29">
        <v>247</v>
      </c>
      <c r="L251" s="29">
        <f t="shared" si="33"/>
        <v>0.19059450454204957</v>
      </c>
      <c r="M251" s="29">
        <f t="shared" si="34"/>
        <v>0.80940549545795037</v>
      </c>
      <c r="N251" s="29">
        <v>1</v>
      </c>
      <c r="P251" s="29">
        <f t="shared" si="29"/>
        <v>0.2224060893507967</v>
      </c>
      <c r="Q251" s="29">
        <f t="shared" si="28"/>
        <v>0.77759391064920336</v>
      </c>
      <c r="R251" s="29">
        <v>1</v>
      </c>
      <c r="T251" s="29">
        <f t="shared" si="30"/>
        <v>9.5290609179272984E-2</v>
      </c>
      <c r="U251" s="29">
        <f t="shared" si="35"/>
        <v>0.90470939082072699</v>
      </c>
      <c r="V251" s="29">
        <v>1</v>
      </c>
      <c r="X251" s="29">
        <f t="shared" si="31"/>
        <v>0.11860997365730909</v>
      </c>
      <c r="Y251" s="29">
        <f t="shared" si="32"/>
        <v>0.88139002634269092</v>
      </c>
      <c r="Z251" s="29">
        <v>1</v>
      </c>
    </row>
    <row r="252" spans="11:26" x14ac:dyDescent="0.25">
      <c r="K252" s="29">
        <v>248</v>
      </c>
      <c r="L252" s="29">
        <f t="shared" si="33"/>
        <v>0.18881029118966533</v>
      </c>
      <c r="M252" s="29">
        <f t="shared" si="34"/>
        <v>0.8111897088103347</v>
      </c>
      <c r="N252" s="29">
        <v>1</v>
      </c>
      <c r="P252" s="29">
        <f t="shared" si="29"/>
        <v>0.22051712965674011</v>
      </c>
      <c r="Q252" s="29">
        <f t="shared" ref="Q252:Q315" si="36">1-P252</f>
        <v>0.77948287034325991</v>
      </c>
      <c r="R252" s="29">
        <v>1</v>
      </c>
      <c r="T252" s="29">
        <f t="shared" si="30"/>
        <v>9.4027989577676926E-2</v>
      </c>
      <c r="U252" s="29">
        <f t="shared" si="35"/>
        <v>0.90597201042232312</v>
      </c>
      <c r="V252" s="29">
        <v>1</v>
      </c>
      <c r="X252" s="29">
        <f t="shared" si="31"/>
        <v>0.11718383258219915</v>
      </c>
      <c r="Y252" s="29">
        <f t="shared" si="32"/>
        <v>0.88281616741780089</v>
      </c>
      <c r="Z252" s="29">
        <v>1</v>
      </c>
    </row>
    <row r="253" spans="11:26" x14ac:dyDescent="0.25">
      <c r="K253" s="29">
        <v>249</v>
      </c>
      <c r="L253" s="29">
        <f t="shared" si="33"/>
        <v>0.18703993810399114</v>
      </c>
      <c r="M253" s="29">
        <f t="shared" si="34"/>
        <v>0.81296006189600889</v>
      </c>
      <c r="N253" s="29">
        <v>1</v>
      </c>
      <c r="P253" s="29">
        <f t="shared" si="29"/>
        <v>0.21864120032457773</v>
      </c>
      <c r="Q253" s="29">
        <f t="shared" si="36"/>
        <v>0.78135879967542232</v>
      </c>
      <c r="R253" s="29">
        <v>1</v>
      </c>
      <c r="T253" s="29">
        <f t="shared" si="30"/>
        <v>9.2780100397542822E-2</v>
      </c>
      <c r="U253" s="29">
        <f t="shared" si="35"/>
        <v>0.90721989960245719</v>
      </c>
      <c r="V253" s="29">
        <v>1</v>
      </c>
      <c r="X253" s="29">
        <f t="shared" si="31"/>
        <v>0.11577257640640103</v>
      </c>
      <c r="Y253" s="29">
        <f t="shared" si="32"/>
        <v>0.88422742359359896</v>
      </c>
      <c r="Z253" s="29">
        <v>1</v>
      </c>
    </row>
    <row r="254" spans="11:26" x14ac:dyDescent="0.25">
      <c r="K254" s="29">
        <v>250</v>
      </c>
      <c r="L254" s="29">
        <f t="shared" si="33"/>
        <v>0.18528337566437569</v>
      </c>
      <c r="M254" s="29">
        <f t="shared" si="34"/>
        <v>0.81471662433562431</v>
      </c>
      <c r="N254" s="29">
        <v>1</v>
      </c>
      <c r="P254" s="29">
        <f t="shared" si="29"/>
        <v>0.21677824918990468</v>
      </c>
      <c r="Q254" s="29">
        <f t="shared" si="36"/>
        <v>0.78322175081009537</v>
      </c>
      <c r="R254" s="29">
        <v>1</v>
      </c>
      <c r="T254" s="29">
        <f t="shared" si="30"/>
        <v>9.1546804329059733E-2</v>
      </c>
      <c r="U254" s="29">
        <f t="shared" si="35"/>
        <v>0.90845319567094029</v>
      </c>
      <c r="V254" s="29">
        <v>1</v>
      </c>
      <c r="X254" s="29">
        <f t="shared" si="31"/>
        <v>0.11437608608859094</v>
      </c>
      <c r="Y254" s="29">
        <f t="shared" si="32"/>
        <v>0.88562391391140904</v>
      </c>
      <c r="Z254" s="29">
        <v>1</v>
      </c>
    </row>
    <row r="255" spans="11:26" x14ac:dyDescent="0.25">
      <c r="K255" s="29">
        <v>251</v>
      </c>
      <c r="L255" s="29">
        <f t="shared" si="33"/>
        <v>0.1835405340433624</v>
      </c>
      <c r="M255" s="29">
        <f t="shared" si="34"/>
        <v>0.81645946595663754</v>
      </c>
      <c r="N255" s="29">
        <v>1</v>
      </c>
      <c r="P255" s="29">
        <f t="shared" si="29"/>
        <v>0.2149282237682594</v>
      </c>
      <c r="Q255" s="29">
        <f t="shared" si="36"/>
        <v>0.78507177623174063</v>
      </c>
      <c r="R255" s="29">
        <v>1</v>
      </c>
      <c r="T255" s="29">
        <f t="shared" si="30"/>
        <v>9.0327964729151403E-2</v>
      </c>
      <c r="U255" s="29">
        <f t="shared" si="35"/>
        <v>0.90967203527084861</v>
      </c>
      <c r="V255" s="29">
        <v>1</v>
      </c>
      <c r="X255" s="29">
        <f t="shared" si="31"/>
        <v>0.11299424293248819</v>
      </c>
      <c r="Y255" s="29">
        <f t="shared" si="32"/>
        <v>0.88700575706751184</v>
      </c>
      <c r="Z255" s="29">
        <v>1</v>
      </c>
    </row>
    <row r="256" spans="11:26" x14ac:dyDescent="0.25">
      <c r="K256" s="29">
        <v>252</v>
      </c>
      <c r="L256" s="29">
        <f t="shared" si="33"/>
        <v>0.18181134321790884</v>
      </c>
      <c r="M256" s="29">
        <f t="shared" si="34"/>
        <v>0.81818865678209118</v>
      </c>
      <c r="N256" s="29">
        <v>1</v>
      </c>
      <c r="P256" s="29">
        <f t="shared" si="29"/>
        <v>0.21309107126531951</v>
      </c>
      <c r="Q256" s="29">
        <f t="shared" si="36"/>
        <v>0.78690892873468044</v>
      </c>
      <c r="R256" s="29">
        <v>1</v>
      </c>
      <c r="T256" s="29">
        <f t="shared" si="30"/>
        <v>8.9123445630674675E-2</v>
      </c>
      <c r="U256" s="29">
        <f t="shared" si="35"/>
        <v>0.91087655436932535</v>
      </c>
      <c r="V256" s="29">
        <v>1</v>
      </c>
      <c r="X256" s="29">
        <f t="shared" si="31"/>
        <v>0.11162692859800896</v>
      </c>
      <c r="Y256" s="29">
        <f t="shared" si="32"/>
        <v>0.88837307140199107</v>
      </c>
      <c r="Z256" s="29">
        <v>1</v>
      </c>
    </row>
    <row r="257" spans="11:26" x14ac:dyDescent="0.25">
      <c r="K257" s="29">
        <v>253</v>
      </c>
      <c r="L257" s="29">
        <f t="shared" si="33"/>
        <v>0.18009573298043671</v>
      </c>
      <c r="M257" s="29">
        <f t="shared" si="34"/>
        <v>0.81990426701956332</v>
      </c>
      <c r="N257" s="29">
        <v>1</v>
      </c>
      <c r="P257" s="29">
        <f t="shared" si="29"/>
        <v>0.21126673858696596</v>
      </c>
      <c r="Q257" s="29">
        <f t="shared" si="36"/>
        <v>0.78873326141303401</v>
      </c>
      <c r="R257" s="29">
        <v>1</v>
      </c>
      <c r="T257" s="29">
        <f t="shared" si="30"/>
        <v>8.7933111751285098E-2</v>
      </c>
      <c r="U257" s="29">
        <f t="shared" si="35"/>
        <v>0.91206688824871485</v>
      </c>
      <c r="V257" s="29">
        <v>1</v>
      </c>
      <c r="X257" s="29">
        <f t="shared" si="31"/>
        <v>0.11027402511213076</v>
      </c>
      <c r="Y257" s="29">
        <f t="shared" si="32"/>
        <v>0.8897259748878692</v>
      </c>
      <c r="Z257" s="29">
        <v>1</v>
      </c>
    </row>
    <row r="258" spans="11:26" x14ac:dyDescent="0.25">
      <c r="K258" s="29">
        <v>254</v>
      </c>
      <c r="L258" s="29">
        <f t="shared" si="33"/>
        <v>0.17839363294970406</v>
      </c>
      <c r="M258" s="29">
        <f t="shared" si="34"/>
        <v>0.82160636705029599</v>
      </c>
      <c r="N258" s="29">
        <v>1</v>
      </c>
      <c r="P258" s="29">
        <f t="shared" si="29"/>
        <v>0.20945517234920683</v>
      </c>
      <c r="Q258" s="29">
        <f t="shared" si="36"/>
        <v>0.79054482765079315</v>
      </c>
      <c r="R258" s="29">
        <v>1</v>
      </c>
      <c r="T258" s="29">
        <f t="shared" si="30"/>
        <v>8.6756828501968739E-2</v>
      </c>
      <c r="U258" s="29">
        <f t="shared" si="35"/>
        <v>0.91324317149803125</v>
      </c>
      <c r="V258" s="29">
        <v>1</v>
      </c>
      <c r="X258" s="29">
        <f t="shared" si="31"/>
        <v>0.10893541487946355</v>
      </c>
      <c r="Y258" s="29">
        <f t="shared" si="32"/>
        <v>0.89106458512053643</v>
      </c>
      <c r="Z258" s="29">
        <v>1</v>
      </c>
    </row>
    <row r="259" spans="11:26" x14ac:dyDescent="0.25">
      <c r="K259" s="29">
        <v>255</v>
      </c>
      <c r="L259" s="29">
        <f t="shared" si="33"/>
        <v>0.17670497258150997</v>
      </c>
      <c r="M259" s="29">
        <f t="shared" si="34"/>
        <v>0.82329502741849003</v>
      </c>
      <c r="N259" s="29">
        <v>1</v>
      </c>
      <c r="P259" s="29">
        <f t="shared" si="29"/>
        <v>0.20765631888797087</v>
      </c>
      <c r="Q259" s="29">
        <f t="shared" si="36"/>
        <v>0.79234368111202913</v>
      </c>
      <c r="R259" s="29">
        <v>1</v>
      </c>
      <c r="T259" s="29">
        <f t="shared" si="30"/>
        <v>8.5594461995251891E-2</v>
      </c>
      <c r="U259" s="29">
        <f t="shared" si="35"/>
        <v>0.91440553800474811</v>
      </c>
      <c r="V259" s="29">
        <v>1</v>
      </c>
      <c r="X259" s="29">
        <f t="shared" si="31"/>
        <v>0.10761098069253863</v>
      </c>
      <c r="Y259" s="29">
        <f t="shared" si="32"/>
        <v>0.8923890193074614</v>
      </c>
      <c r="Z259" s="29">
        <v>1</v>
      </c>
    </row>
    <row r="260" spans="11:26" x14ac:dyDescent="0.25">
      <c r="K260" s="29">
        <v>256</v>
      </c>
      <c r="L260" s="29">
        <f t="shared" si="33"/>
        <v>0.17502968117922579</v>
      </c>
      <c r="M260" s="29">
        <f t="shared" si="34"/>
        <v>0.82497031882077421</v>
      </c>
      <c r="N260" s="29">
        <v>1</v>
      </c>
      <c r="P260" s="29">
        <f t="shared" ref="P260:P323" si="37">EXP(-($D$17*(K260^$D$18)))</f>
        <v>0.20587012426876317</v>
      </c>
      <c r="Q260" s="29">
        <f t="shared" si="36"/>
        <v>0.79412987573123683</v>
      </c>
      <c r="R260" s="29">
        <v>1</v>
      </c>
      <c r="T260" s="29">
        <f t="shared" ref="T260:T323" si="38">EXP(-($E$17*(K260^$E$18)))</f>
        <v>8.4445879053088729E-2</v>
      </c>
      <c r="U260" s="29">
        <f t="shared" si="35"/>
        <v>0.91555412094691124</v>
      </c>
      <c r="V260" s="29">
        <v>1</v>
      </c>
      <c r="X260" s="29">
        <f t="shared" ref="X260:X323" si="39">EXP(-($F$17*(K260^$F$18)))</f>
        <v>0.10630060574181338</v>
      </c>
      <c r="Y260" s="29">
        <f t="shared" ref="Y260:Y323" si="40">1-X260</f>
        <v>0.89369939425818656</v>
      </c>
      <c r="Z260" s="29">
        <v>1</v>
      </c>
    </row>
    <row r="261" spans="11:26" x14ac:dyDescent="0.25">
      <c r="K261" s="29">
        <v>257</v>
      </c>
      <c r="L261" s="29">
        <f t="shared" ref="L261:L324" si="41">EXP(-($C$17*(K261^$C$18)))</f>
        <v>0.1733676879041626</v>
      </c>
      <c r="M261" s="29">
        <f t="shared" ref="M261:M324" si="42">1-L261</f>
        <v>0.82663231209583743</v>
      </c>
      <c r="N261" s="29">
        <v>1</v>
      </c>
      <c r="P261" s="29">
        <f t="shared" si="37"/>
        <v>0.2040965342961939</v>
      </c>
      <c r="Q261" s="29">
        <f t="shared" si="36"/>
        <v>0.7959034657038061</v>
      </c>
      <c r="R261" s="29">
        <v>1</v>
      </c>
      <c r="T261" s="29">
        <f t="shared" si="38"/>
        <v>8.3310947214439074E-2</v>
      </c>
      <c r="U261" s="29">
        <f t="shared" ref="U261:U324" si="43">1-T261</f>
        <v>0.9166890527855609</v>
      </c>
      <c r="V261" s="29">
        <v>1</v>
      </c>
      <c r="X261" s="29">
        <f t="shared" si="39"/>
        <v>0.10500417362540274</v>
      </c>
      <c r="Y261" s="29">
        <f t="shared" si="40"/>
        <v>0.89499582637459729</v>
      </c>
      <c r="Z261" s="29">
        <v>1</v>
      </c>
    </row>
    <row r="262" spans="11:26" x14ac:dyDescent="0.25">
      <c r="K262" s="29">
        <v>258</v>
      </c>
      <c r="L262" s="29">
        <f t="shared" si="41"/>
        <v>0.17171892178576947</v>
      </c>
      <c r="M262" s="29">
        <f t="shared" si="42"/>
        <v>0.82828107821423047</v>
      </c>
      <c r="N262" s="29">
        <v>1</v>
      </c>
      <c r="P262" s="29">
        <f t="shared" si="37"/>
        <v>0.2023354945233726</v>
      </c>
      <c r="Q262" s="29">
        <f t="shared" si="36"/>
        <v>0.79766450547662737</v>
      </c>
      <c r="R262" s="29">
        <v>1</v>
      </c>
      <c r="T262" s="29">
        <f t="shared" si="38"/>
        <v>8.2189534742535653E-2</v>
      </c>
      <c r="U262" s="29">
        <f t="shared" si="43"/>
        <v>0.91781046525746435</v>
      </c>
      <c r="V262" s="29">
        <v>1</v>
      </c>
      <c r="X262" s="29">
        <f t="shared" si="39"/>
        <v>0.10372156835853512</v>
      </c>
      <c r="Y262" s="29">
        <f t="shared" si="40"/>
        <v>0.89627843164146492</v>
      </c>
      <c r="Z262" s="29">
        <v>1</v>
      </c>
    </row>
    <row r="263" spans="11:26" x14ac:dyDescent="0.25">
      <c r="K263" s="29">
        <v>259</v>
      </c>
      <c r="L263" s="29">
        <f t="shared" si="41"/>
        <v>0.17008331173166732</v>
      </c>
      <c r="M263" s="29">
        <f t="shared" si="42"/>
        <v>0.82991668826833265</v>
      </c>
      <c r="N263" s="29">
        <v>1</v>
      </c>
      <c r="P263" s="29">
        <f t="shared" si="37"/>
        <v>0.20058695026117263</v>
      </c>
      <c r="Q263" s="29">
        <f t="shared" si="36"/>
        <v>0.79941304973882743</v>
      </c>
      <c r="R263" s="29">
        <v>1</v>
      </c>
      <c r="T263" s="29">
        <f t="shared" si="38"/>
        <v>8.1081510631849624E-2</v>
      </c>
      <c r="U263" s="29">
        <f t="shared" si="43"/>
        <v>0.91891848936815035</v>
      </c>
      <c r="V263" s="29">
        <v>1</v>
      </c>
      <c r="X263" s="29">
        <f t="shared" si="39"/>
        <v>0.10245267438274064</v>
      </c>
      <c r="Y263" s="29">
        <f t="shared" si="40"/>
        <v>0.89754732561725936</v>
      </c>
      <c r="Z263" s="29">
        <v>1</v>
      </c>
    </row>
    <row r="264" spans="11:26" x14ac:dyDescent="0.25">
      <c r="K264" s="29">
        <v>260</v>
      </c>
      <c r="L264" s="29">
        <f t="shared" si="41"/>
        <v>0.16846078653752242</v>
      </c>
      <c r="M264" s="29">
        <f t="shared" si="42"/>
        <v>0.83153921346247761</v>
      </c>
      <c r="N264" s="29">
        <v>1</v>
      </c>
      <c r="P264" s="29">
        <f t="shared" si="37"/>
        <v>0.19885084658737034</v>
      </c>
      <c r="Q264" s="29">
        <f t="shared" si="36"/>
        <v>0.8011491534126296</v>
      </c>
      <c r="R264" s="29">
        <v>1</v>
      </c>
      <c r="T264" s="29">
        <f t="shared" si="38"/>
        <v>7.9986744614760699E-2</v>
      </c>
      <c r="U264" s="29">
        <f t="shared" si="43"/>
        <v>0.92001325538523926</v>
      </c>
      <c r="V264" s="29">
        <v>1</v>
      </c>
      <c r="X264" s="29">
        <f t="shared" si="39"/>
        <v>0.10119737657477561</v>
      </c>
      <c r="Y264" s="29">
        <f t="shared" si="40"/>
        <v>0.89880262342522443</v>
      </c>
      <c r="Z264" s="29">
        <v>1</v>
      </c>
    </row>
    <row r="265" spans="11:26" x14ac:dyDescent="0.25">
      <c r="K265" s="29">
        <v>261</v>
      </c>
      <c r="L265" s="29">
        <f t="shared" si="41"/>
        <v>0.16685127489675763</v>
      </c>
      <c r="M265" s="29">
        <f t="shared" si="42"/>
        <v>0.83314872510324234</v>
      </c>
      <c r="N265" s="29">
        <v>1</v>
      </c>
      <c r="P265" s="29">
        <f t="shared" si="37"/>
        <v>0.19712712835565527</v>
      </c>
      <c r="Q265" s="29">
        <f t="shared" si="36"/>
        <v>0.80287287164434473</v>
      </c>
      <c r="R265" s="29">
        <v>1</v>
      </c>
      <c r="T265" s="29">
        <f t="shared" si="38"/>
        <v>7.8905107167935487E-2</v>
      </c>
      <c r="U265" s="29">
        <f t="shared" si="43"/>
        <v>0.92109489283206447</v>
      </c>
      <c r="V265" s="29">
        <v>1</v>
      </c>
      <c r="X265" s="29">
        <f t="shared" si="39"/>
        <v>9.9955560255286888E-2</v>
      </c>
      <c r="Y265" s="29">
        <f t="shared" si="40"/>
        <v>0.90004443974471315</v>
      </c>
      <c r="Z265" s="29">
        <v>1</v>
      </c>
    </row>
    <row r="266" spans="11:26" x14ac:dyDescent="0.25">
      <c r="K266" s="29">
        <v>262</v>
      </c>
      <c r="L266" s="29">
        <f t="shared" si="41"/>
        <v>0.16525470541010406</v>
      </c>
      <c r="M266" s="29">
        <f t="shared" si="42"/>
        <v>0.83474529458989588</v>
      </c>
      <c r="N266" s="29">
        <v>1</v>
      </c>
      <c r="P266" s="29">
        <f t="shared" si="37"/>
        <v>0.19541574020451424</v>
      </c>
      <c r="Q266" s="29">
        <f t="shared" si="36"/>
        <v>0.80458425979548576</v>
      </c>
      <c r="R266" s="29">
        <v>1</v>
      </c>
      <c r="T266" s="29">
        <f t="shared" si="38"/>
        <v>7.7836469518419313E-2</v>
      </c>
      <c r="U266" s="29">
        <f t="shared" si="43"/>
        <v>0.92216353048158073</v>
      </c>
      <c r="V266" s="29">
        <v>1</v>
      </c>
      <c r="X266" s="29">
        <f t="shared" si="39"/>
        <v>9.8727111197218942E-2</v>
      </c>
      <c r="Y266" s="29">
        <f t="shared" si="40"/>
        <v>0.901272888802781</v>
      </c>
      <c r="Z266" s="29">
        <v>1</v>
      </c>
    </row>
    <row r="267" spans="11:26" x14ac:dyDescent="0.25">
      <c r="K267" s="29">
        <v>263</v>
      </c>
      <c r="L267" s="29">
        <f t="shared" si="41"/>
        <v>0.16367100659499662</v>
      </c>
      <c r="M267" s="29">
        <f t="shared" si="42"/>
        <v>0.83632899340500333</v>
      </c>
      <c r="N267" s="29">
        <v>1</v>
      </c>
      <c r="P267" s="29">
        <f t="shared" si="37"/>
        <v>0.19371662656599192</v>
      </c>
      <c r="Q267" s="29">
        <f t="shared" si="36"/>
        <v>0.80628337343400802</v>
      </c>
      <c r="R267" s="29">
        <v>1</v>
      </c>
      <c r="T267" s="29">
        <f t="shared" si="38"/>
        <v>7.6780703649448889E-2</v>
      </c>
      <c r="U267" s="29">
        <f t="shared" si="43"/>
        <v>0.92321929635055111</v>
      </c>
      <c r="V267" s="29">
        <v>1</v>
      </c>
      <c r="X267" s="29">
        <f t="shared" si="39"/>
        <v>9.751191563396959E-2</v>
      </c>
      <c r="Y267" s="29">
        <f t="shared" si="40"/>
        <v>0.90248808436603045</v>
      </c>
      <c r="Z267" s="29">
        <v>1</v>
      </c>
    </row>
    <row r="268" spans="11:26" x14ac:dyDescent="0.25">
      <c r="K268" s="29">
        <v>264</v>
      </c>
      <c r="L268" s="29">
        <f t="shared" si="41"/>
        <v>0.16210010689481247</v>
      </c>
      <c r="M268" s="29">
        <f t="shared" si="42"/>
        <v>0.83789989310518753</v>
      </c>
      <c r="N268" s="29">
        <v>1</v>
      </c>
      <c r="P268" s="29">
        <f t="shared" si="37"/>
        <v>0.19202973167432702</v>
      </c>
      <c r="Q268" s="29">
        <f t="shared" si="36"/>
        <v>0.80797026832567298</v>
      </c>
      <c r="R268" s="29">
        <v>1</v>
      </c>
      <c r="T268" s="29">
        <f t="shared" si="38"/>
        <v>7.5737682305988638E-2</v>
      </c>
      <c r="U268" s="29">
        <f t="shared" si="43"/>
        <v>0.92426231769401135</v>
      </c>
      <c r="V268" s="29">
        <v>1</v>
      </c>
      <c r="X268" s="29">
        <f t="shared" si="39"/>
        <v>9.6309860267297084E-2</v>
      </c>
      <c r="Y268" s="29">
        <f t="shared" si="40"/>
        <v>0.90369013973270296</v>
      </c>
      <c r="Z268" s="29">
        <v>1</v>
      </c>
    </row>
    <row r="269" spans="11:26" x14ac:dyDescent="0.25">
      <c r="K269" s="29">
        <v>265</v>
      </c>
      <c r="L269" s="29">
        <f t="shared" si="41"/>
        <v>0.16054193468795602</v>
      </c>
      <c r="M269" s="29">
        <f t="shared" si="42"/>
        <v>0.83945806531204403</v>
      </c>
      <c r="N269" s="29">
        <v>1</v>
      </c>
      <c r="P269" s="29">
        <f t="shared" si="37"/>
        <v>0.19035499957446672</v>
      </c>
      <c r="Q269" s="29">
        <f t="shared" si="36"/>
        <v>0.80964500042553333</v>
      </c>
      <c r="R269" s="29">
        <v>1</v>
      </c>
      <c r="T269" s="29">
        <f t="shared" si="38"/>
        <v>7.4707278999997587E-2</v>
      </c>
      <c r="U269" s="29">
        <f t="shared" si="43"/>
        <v>0.92529272100000237</v>
      </c>
      <c r="V269" s="29">
        <v>1</v>
      </c>
      <c r="X269" s="29">
        <f t="shared" si="39"/>
        <v>9.5120832274982733E-2</v>
      </c>
      <c r="Y269" s="29">
        <f t="shared" si="40"/>
        <v>0.90487916772501731</v>
      </c>
      <c r="Z269" s="29">
        <v>1</v>
      </c>
    </row>
    <row r="270" spans="11:26" x14ac:dyDescent="0.25">
      <c r="K270" s="29">
        <v>266</v>
      </c>
      <c r="L270" s="29">
        <f t="shared" si="41"/>
        <v>0.15899641829679168</v>
      </c>
      <c r="M270" s="29">
        <f t="shared" si="42"/>
        <v>0.84100358170320832</v>
      </c>
      <c r="N270" s="29">
        <v>1</v>
      </c>
      <c r="P270" s="29">
        <f t="shared" si="37"/>
        <v>0.18869237413045986</v>
      </c>
      <c r="Q270" s="29">
        <f t="shared" si="36"/>
        <v>0.81130762586954019</v>
      </c>
      <c r="R270" s="29">
        <v>1</v>
      </c>
      <c r="T270" s="29">
        <f t="shared" si="38"/>
        <v>7.3689368015431328E-2</v>
      </c>
      <c r="U270" s="29">
        <f t="shared" si="43"/>
        <v>0.92631063198456864</v>
      </c>
      <c r="V270" s="29">
        <v>1</v>
      </c>
      <c r="X270" s="29">
        <f t="shared" si="39"/>
        <v>9.394471931825335E-2</v>
      </c>
      <c r="Y270" s="29">
        <f t="shared" si="40"/>
        <v>0.90605528068174668</v>
      </c>
      <c r="Z270" s="29">
        <v>1</v>
      </c>
    </row>
    <row r="271" spans="11:26" x14ac:dyDescent="0.25">
      <c r="K271" s="29">
        <v>267</v>
      </c>
      <c r="L271" s="29">
        <f t="shared" si="41"/>
        <v>0.15746348599642682</v>
      </c>
      <c r="M271" s="29">
        <f t="shared" si="42"/>
        <v>0.84253651400357321</v>
      </c>
      <c r="N271" s="29">
        <v>1</v>
      </c>
      <c r="P271" s="29">
        <f t="shared" si="37"/>
        <v>0.18704179903373172</v>
      </c>
      <c r="Q271" s="29">
        <f t="shared" si="36"/>
        <v>0.81295820096626825</v>
      </c>
      <c r="R271" s="29">
        <v>1</v>
      </c>
      <c r="T271" s="29">
        <f t="shared" si="38"/>
        <v>7.2683824412984738E-2</v>
      </c>
      <c r="U271" s="29">
        <f t="shared" si="43"/>
        <v>0.92731617558701529</v>
      </c>
      <c r="V271" s="29">
        <v>1</v>
      </c>
      <c r="X271" s="29">
        <f t="shared" si="39"/>
        <v>9.2781409548967714E-2</v>
      </c>
      <c r="Y271" s="29">
        <f t="shared" si="40"/>
        <v>0.90721859045103226</v>
      </c>
      <c r="Z271" s="29">
        <v>1</v>
      </c>
    </row>
    <row r="272" spans="11:26" x14ac:dyDescent="0.25">
      <c r="K272" s="29">
        <v>268</v>
      </c>
      <c r="L272" s="29">
        <f t="shared" si="41"/>
        <v>0.1559430660233424</v>
      </c>
      <c r="M272" s="29">
        <f t="shared" si="42"/>
        <v>0.8440569339766576</v>
      </c>
      <c r="N272" s="29">
        <v>1</v>
      </c>
      <c r="P272" s="29">
        <f t="shared" si="37"/>
        <v>0.18540321781123664</v>
      </c>
      <c r="Q272" s="29">
        <f t="shared" si="36"/>
        <v>0.81459678218876341</v>
      </c>
      <c r="R272" s="29">
        <v>1</v>
      </c>
      <c r="T272" s="29">
        <f t="shared" si="38"/>
        <v>7.1690524034578207E-2</v>
      </c>
      <c r="U272" s="29">
        <f t="shared" si="43"/>
        <v>0.92830947596542179</v>
      </c>
      <c r="V272" s="29">
        <v>1</v>
      </c>
      <c r="X272" s="29">
        <f t="shared" si="39"/>
        <v>9.1630791616567869E-2</v>
      </c>
      <c r="Y272" s="29">
        <f t="shared" si="40"/>
        <v>0.90836920838343216</v>
      </c>
      <c r="Z272" s="29">
        <v>1</v>
      </c>
    </row>
    <row r="273" spans="11:26" x14ac:dyDescent="0.25">
      <c r="K273" s="29">
        <v>269</v>
      </c>
      <c r="L273" s="29">
        <f t="shared" si="41"/>
        <v>0.1544350865838795</v>
      </c>
      <c r="M273" s="29">
        <f t="shared" si="42"/>
        <v>0.8455649134161205</v>
      </c>
      <c r="N273" s="29">
        <v>1</v>
      </c>
      <c r="P273" s="29">
        <f t="shared" si="37"/>
        <v>0.18377657383349627</v>
      </c>
      <c r="Q273" s="29">
        <f t="shared" si="36"/>
        <v>0.81622342616650378</v>
      </c>
      <c r="R273" s="29">
        <v>1</v>
      </c>
      <c r="T273" s="29">
        <f t="shared" si="38"/>
        <v>7.0709343507595765E-2</v>
      </c>
      <c r="U273" s="29">
        <f t="shared" si="43"/>
        <v>0.92929065649240428</v>
      </c>
      <c r="V273" s="29">
        <v>1</v>
      </c>
      <c r="X273" s="29">
        <f t="shared" si="39"/>
        <v>9.0492754674803666E-2</v>
      </c>
      <c r="Y273" s="29">
        <f t="shared" si="40"/>
        <v>0.90950724532519633</v>
      </c>
      <c r="Z273" s="29">
        <v>1</v>
      </c>
    </row>
    <row r="274" spans="11:26" x14ac:dyDescent="0.25">
      <c r="K274" s="29">
        <v>270</v>
      </c>
      <c r="L274" s="29">
        <f t="shared" si="41"/>
        <v>0.15293947586257847</v>
      </c>
      <c r="M274" s="29">
        <f t="shared" si="42"/>
        <v>0.8470605241374215</v>
      </c>
      <c r="N274" s="29">
        <v>1</v>
      </c>
      <c r="P274" s="29">
        <f t="shared" si="37"/>
        <v>0.18216181032251993</v>
      </c>
      <c r="Q274" s="29">
        <f t="shared" si="36"/>
        <v>0.81783818967748001</v>
      </c>
      <c r="R274" s="29">
        <v>1</v>
      </c>
      <c r="T274" s="29">
        <f t="shared" si="38"/>
        <v>6.97401602488774E-2</v>
      </c>
      <c r="U274" s="29">
        <f t="shared" si="43"/>
        <v>0.93025983975112259</v>
      </c>
      <c r="V274" s="29">
        <v>1</v>
      </c>
      <c r="X274" s="29">
        <f t="shared" si="39"/>
        <v>8.9367188388230739E-2</v>
      </c>
      <c r="Y274" s="29">
        <f t="shared" si="40"/>
        <v>0.91063281161176923</v>
      </c>
      <c r="Z274" s="29">
        <v>1</v>
      </c>
    </row>
    <row r="275" spans="11:26" x14ac:dyDescent="0.25">
      <c r="K275" s="29">
        <v>271</v>
      </c>
      <c r="L275" s="29">
        <f t="shared" si="41"/>
        <v>0.15145616203037451</v>
      </c>
      <c r="M275" s="29">
        <f t="shared" si="42"/>
        <v>0.84854383796962551</v>
      </c>
      <c r="N275" s="29">
        <v>1</v>
      </c>
      <c r="P275" s="29">
        <f t="shared" si="37"/>
        <v>0.18055887035961099</v>
      </c>
      <c r="Q275" s="29">
        <f t="shared" si="36"/>
        <v>0.81944112964038895</v>
      </c>
      <c r="R275" s="29">
        <v>1</v>
      </c>
      <c r="T275" s="29">
        <f t="shared" si="38"/>
        <v>6.8782852468471795E-2</v>
      </c>
      <c r="U275" s="29">
        <f t="shared" si="43"/>
        <v>0.93121714753152818</v>
      </c>
      <c r="V275" s="29">
        <v>1</v>
      </c>
      <c r="X275" s="29">
        <f t="shared" si="39"/>
        <v>8.8253982938487602E-2</v>
      </c>
      <c r="Y275" s="29">
        <f t="shared" si="40"/>
        <v>0.91174601706151237</v>
      </c>
      <c r="Z275" s="29">
        <v>1</v>
      </c>
    </row>
    <row r="276" spans="11:26" x14ac:dyDescent="0.25">
      <c r="K276" s="29">
        <v>272</v>
      </c>
      <c r="L276" s="29">
        <f t="shared" si="41"/>
        <v>0.14998507325264956</v>
      </c>
      <c r="M276" s="29">
        <f t="shared" si="42"/>
        <v>0.85001492674735046</v>
      </c>
      <c r="N276" s="29">
        <v>1</v>
      </c>
      <c r="P276" s="29">
        <f t="shared" si="37"/>
        <v>0.17896769689305711</v>
      </c>
      <c r="Q276" s="29">
        <f t="shared" si="36"/>
        <v>0.82103230310694286</v>
      </c>
      <c r="R276" s="29">
        <v>1</v>
      </c>
      <c r="T276" s="29">
        <f t="shared" si="38"/>
        <v>6.7837299173152898E-2</v>
      </c>
      <c r="U276" s="29">
        <f t="shared" si="43"/>
        <v>0.93216270082684716</v>
      </c>
      <c r="V276" s="29">
        <v>1</v>
      </c>
      <c r="X276" s="29">
        <f t="shared" si="39"/>
        <v>8.7153029030353629E-2</v>
      </c>
      <c r="Y276" s="29">
        <f t="shared" si="40"/>
        <v>0.9128469709696464</v>
      </c>
      <c r="Z276" s="29">
        <v>1</v>
      </c>
    </row>
    <row r="277" spans="11:26" x14ac:dyDescent="0.25">
      <c r="K277" s="29">
        <v>273</v>
      </c>
      <c r="L277" s="29">
        <f t="shared" si="41"/>
        <v>0.14852613769714423</v>
      </c>
      <c r="M277" s="29">
        <f t="shared" si="42"/>
        <v>0.85147386230285571</v>
      </c>
      <c r="N277" s="29">
        <v>1</v>
      </c>
      <c r="P277" s="29">
        <f t="shared" si="37"/>
        <v>0.17738823274570906</v>
      </c>
      <c r="Q277" s="29">
        <f t="shared" si="36"/>
        <v>0.82261176725429097</v>
      </c>
      <c r="R277" s="29">
        <v>1</v>
      </c>
      <c r="T277" s="29">
        <f t="shared" si="38"/>
        <v>6.6903380169706386E-2</v>
      </c>
      <c r="U277" s="29">
        <f t="shared" si="43"/>
        <v>0.93309661983029357</v>
      </c>
      <c r="V277" s="29">
        <v>1</v>
      </c>
      <c r="X277" s="29">
        <f t="shared" si="39"/>
        <v>8.6064217897593095E-2</v>
      </c>
      <c r="Y277" s="29">
        <f t="shared" si="40"/>
        <v>0.91393578210240689</v>
      </c>
      <c r="Z277" s="29">
        <v>1</v>
      </c>
    </row>
    <row r="278" spans="11:26" x14ac:dyDescent="0.25">
      <c r="K278" s="29">
        <v>274</v>
      </c>
      <c r="L278" s="29">
        <f t="shared" si="41"/>
        <v>0.14707928354172853</v>
      </c>
      <c r="M278" s="29">
        <f t="shared" si="42"/>
        <v>0.8529207164582715</v>
      </c>
      <c r="N278" s="29">
        <v>1</v>
      </c>
      <c r="P278" s="29">
        <f t="shared" si="37"/>
        <v>0.17582042062244607</v>
      </c>
      <c r="Q278" s="29">
        <f t="shared" si="36"/>
        <v>0.82417957937755393</v>
      </c>
      <c r="R278" s="29">
        <v>1</v>
      </c>
      <c r="T278" s="29">
        <f t="shared" si="38"/>
        <v>6.5980976067989541E-2</v>
      </c>
      <c r="U278" s="29">
        <f t="shared" si="43"/>
        <v>0.93401902393201042</v>
      </c>
      <c r="V278" s="29">
        <v>1</v>
      </c>
      <c r="X278" s="29">
        <f t="shared" si="39"/>
        <v>8.4987441308587888E-2</v>
      </c>
      <c r="Y278" s="29">
        <f t="shared" si="40"/>
        <v>0.91501255869141207</v>
      </c>
      <c r="Z278" s="29">
        <v>1</v>
      </c>
    </row>
    <row r="279" spans="11:26" x14ac:dyDescent="0.25">
      <c r="K279" s="29">
        <v>275</v>
      </c>
      <c r="L279" s="29">
        <f t="shared" si="41"/>
        <v>0.14564443898203694</v>
      </c>
      <c r="M279" s="29">
        <f t="shared" si="42"/>
        <v>0.85435556101796306</v>
      </c>
      <c r="N279" s="29">
        <v>1</v>
      </c>
      <c r="P279" s="29">
        <f t="shared" si="37"/>
        <v>0.17426420311753241</v>
      </c>
      <c r="Q279" s="29">
        <f t="shared" si="36"/>
        <v>0.82573579688246757</v>
      </c>
      <c r="R279" s="29">
        <v>1</v>
      </c>
      <c r="T279" s="29">
        <f t="shared" si="38"/>
        <v>6.5069968283770388E-2</v>
      </c>
      <c r="U279" s="29">
        <f t="shared" si="43"/>
        <v>0.93493003171622957</v>
      </c>
      <c r="V279" s="29">
        <v>1</v>
      </c>
      <c r="X279" s="29">
        <f t="shared" si="39"/>
        <v>8.3922591571763641E-2</v>
      </c>
      <c r="Y279" s="29">
        <f t="shared" si="40"/>
        <v>0.91607740842823637</v>
      </c>
      <c r="Z279" s="29">
        <v>1</v>
      </c>
    </row>
    <row r="280" spans="11:26" x14ac:dyDescent="0.25">
      <c r="K280" s="29">
        <v>276</v>
      </c>
      <c r="L280" s="29">
        <f t="shared" si="41"/>
        <v>0.14422153223896619</v>
      </c>
      <c r="M280" s="29">
        <f t="shared" si="42"/>
        <v>0.85577846776103383</v>
      </c>
      <c r="N280" s="29">
        <v>1</v>
      </c>
      <c r="P280" s="29">
        <f t="shared" si="37"/>
        <v>0.17271952272186344</v>
      </c>
      <c r="Q280" s="29">
        <f t="shared" si="36"/>
        <v>0.82728047727813658</v>
      </c>
      <c r="R280" s="29">
        <v>1</v>
      </c>
      <c r="T280" s="29">
        <f t="shared" si="38"/>
        <v>6.4170239041349983E-2</v>
      </c>
      <c r="U280" s="29">
        <f t="shared" si="43"/>
        <v>0.93582976095865</v>
      </c>
      <c r="V280" s="29">
        <v>1</v>
      </c>
      <c r="X280" s="29">
        <f t="shared" si="39"/>
        <v>8.2869561540811723E-2</v>
      </c>
      <c r="Y280" s="29">
        <f t="shared" si="40"/>
        <v>0.91713043845918829</v>
      </c>
      <c r="Z280" s="29">
        <v>1</v>
      </c>
    </row>
    <row r="281" spans="11:26" x14ac:dyDescent="0.25">
      <c r="K281" s="29">
        <v>277</v>
      </c>
      <c r="L281" s="29">
        <f t="shared" si="41"/>
        <v>0.14281049156603551</v>
      </c>
      <c r="M281" s="29">
        <f t="shared" si="42"/>
        <v>0.85718950843396446</v>
      </c>
      <c r="N281" s="29">
        <v>1</v>
      </c>
      <c r="P281" s="29">
        <f t="shared" si="37"/>
        <v>0.17118632183010016</v>
      </c>
      <c r="Q281" s="29">
        <f t="shared" si="36"/>
        <v>0.82881367816989981</v>
      </c>
      <c r="R281" s="29">
        <v>1</v>
      </c>
      <c r="T281" s="29">
        <f t="shared" si="38"/>
        <v>6.3281671375970017E-2</v>
      </c>
      <c r="U281" s="29">
        <f t="shared" si="43"/>
        <v>0.93671832862402993</v>
      </c>
      <c r="V281" s="29">
        <v>1</v>
      </c>
      <c r="X281" s="29">
        <f t="shared" si="39"/>
        <v>8.1828244619708695E-2</v>
      </c>
      <c r="Y281" s="29">
        <f t="shared" si="40"/>
        <v>0.91817175538029128</v>
      </c>
      <c r="Z281" s="29">
        <v>1</v>
      </c>
    </row>
    <row r="282" spans="11:26" x14ac:dyDescent="0.25">
      <c r="K282" s="29">
        <v>278</v>
      </c>
      <c r="L282" s="29">
        <f t="shared" si="41"/>
        <v>0.14141124525661919</v>
      </c>
      <c r="M282" s="29">
        <f t="shared" si="42"/>
        <v>0.85858875474338081</v>
      </c>
      <c r="N282" s="29">
        <v>1</v>
      </c>
      <c r="P282" s="29">
        <f t="shared" si="37"/>
        <v>0.16966454274770262</v>
      </c>
      <c r="Q282" s="29">
        <f t="shared" si="36"/>
        <v>0.8303354572522974</v>
      </c>
      <c r="R282" s="29">
        <v>1</v>
      </c>
      <c r="T282" s="29">
        <f t="shared" si="38"/>
        <v>6.2404149136016537E-2</v>
      </c>
      <c r="U282" s="29">
        <f t="shared" si="43"/>
        <v>0.93759585086398345</v>
      </c>
      <c r="V282" s="29">
        <v>1</v>
      </c>
      <c r="X282" s="29">
        <f t="shared" si="39"/>
        <v>8.0798534767543187E-2</v>
      </c>
      <c r="Y282" s="29">
        <f t="shared" si="40"/>
        <v>0.91920146523245683</v>
      </c>
      <c r="Z282" s="29">
        <v>1</v>
      </c>
    </row>
    <row r="283" spans="11:26" x14ac:dyDescent="0.25">
      <c r="K283" s="29">
        <v>279</v>
      </c>
      <c r="L283" s="29">
        <f t="shared" si="41"/>
        <v>0.14002372165104041</v>
      </c>
      <c r="M283" s="29">
        <f t="shared" si="42"/>
        <v>0.85997627834895962</v>
      </c>
      <c r="N283" s="29">
        <v>1</v>
      </c>
      <c r="P283" s="29">
        <f t="shared" si="37"/>
        <v>0.16815412769784868</v>
      </c>
      <c r="Q283" s="29">
        <f t="shared" si="36"/>
        <v>0.83184587230215135</v>
      </c>
      <c r="R283" s="29">
        <v>1</v>
      </c>
      <c r="T283" s="29">
        <f t="shared" si="38"/>
        <v>6.1537556985014959E-2</v>
      </c>
      <c r="U283" s="29">
        <f t="shared" si="43"/>
        <v>0.93846244301498505</v>
      </c>
      <c r="V283" s="29">
        <v>1</v>
      </c>
      <c r="X283" s="29">
        <f t="shared" si="39"/>
        <v>7.9780326503143359E-2</v>
      </c>
      <c r="Y283" s="29">
        <f t="shared" si="40"/>
        <v>0.92021967349685663</v>
      </c>
      <c r="Z283" s="29">
        <v>1</v>
      </c>
    </row>
    <row r="284" spans="11:26" x14ac:dyDescent="0.25">
      <c r="K284" s="29">
        <v>280</v>
      </c>
      <c r="L284" s="29">
        <f t="shared" si="41"/>
        <v>0.13864784914354117</v>
      </c>
      <c r="M284" s="29">
        <f t="shared" si="42"/>
        <v>0.86135215085645878</v>
      </c>
      <c r="N284" s="29">
        <v>1</v>
      </c>
      <c r="P284" s="29">
        <f t="shared" si="37"/>
        <v>0.16665501882825531</v>
      </c>
      <c r="Q284" s="29">
        <f t="shared" si="36"/>
        <v>0.83334498117174471</v>
      </c>
      <c r="R284" s="29">
        <v>1</v>
      </c>
      <c r="T284" s="29">
        <f t="shared" si="38"/>
        <v>6.0681780403430134E-2</v>
      </c>
      <c r="U284" s="29">
        <f t="shared" si="43"/>
        <v>0.93931821959656991</v>
      </c>
      <c r="V284" s="29">
        <v>1</v>
      </c>
      <c r="X284" s="29">
        <f t="shared" si="39"/>
        <v>7.877351490951931E-2</v>
      </c>
      <c r="Y284" s="29">
        <f t="shared" si="40"/>
        <v>0.92122648509048066</v>
      </c>
      <c r="Z284" s="29">
        <v>1</v>
      </c>
    </row>
    <row r="285" spans="11:26" x14ac:dyDescent="0.25">
      <c r="K285" s="29">
        <v>281</v>
      </c>
      <c r="L285" s="29">
        <f t="shared" si="41"/>
        <v>0.13728355618911789</v>
      </c>
      <c r="M285" s="29">
        <f t="shared" si="42"/>
        <v>0.86271644381088208</v>
      </c>
      <c r="N285" s="29">
        <v>1</v>
      </c>
      <c r="P285" s="29">
        <f t="shared" si="37"/>
        <v>0.16516715821788869</v>
      </c>
      <c r="Q285" s="29">
        <f t="shared" si="36"/>
        <v>0.83483284178211137</v>
      </c>
      <c r="R285" s="29">
        <v>1</v>
      </c>
      <c r="T285" s="29">
        <f t="shared" si="38"/>
        <v>5.9836705690267673E-2</v>
      </c>
      <c r="U285" s="29">
        <f t="shared" si="43"/>
        <v>0.94016329430973233</v>
      </c>
      <c r="V285" s="29">
        <v>1</v>
      </c>
      <c r="X285" s="29">
        <f t="shared" si="39"/>
        <v>7.7777995638114258E-2</v>
      </c>
      <c r="Y285" s="29">
        <f t="shared" si="40"/>
        <v>0.92222200436188573</v>
      </c>
      <c r="Z285" s="29">
        <v>1</v>
      </c>
    </row>
    <row r="286" spans="11:26" x14ac:dyDescent="0.25">
      <c r="K286" s="29">
        <v>282</v>
      </c>
      <c r="L286" s="29">
        <f t="shared" si="41"/>
        <v>0.13593077131023384</v>
      </c>
      <c r="M286" s="29">
        <f t="shared" si="42"/>
        <v>0.86406922868976621</v>
      </c>
      <c r="N286" s="29">
        <v>1</v>
      </c>
      <c r="P286" s="29">
        <f t="shared" si="37"/>
        <v>0.16369048788357618</v>
      </c>
      <c r="Q286" s="29">
        <f t="shared" si="36"/>
        <v>0.83630951211642379</v>
      </c>
      <c r="R286" s="29">
        <v>1</v>
      </c>
      <c r="T286" s="29">
        <f t="shared" si="38"/>
        <v>5.9002219964486756E-2</v>
      </c>
      <c r="U286" s="29">
        <f t="shared" si="43"/>
        <v>0.94099778003551326</v>
      </c>
      <c r="V286" s="29">
        <v>1</v>
      </c>
      <c r="X286" s="29">
        <f t="shared" si="39"/>
        <v>7.6793664912874926E-2</v>
      </c>
      <c r="Y286" s="29">
        <f t="shared" si="40"/>
        <v>0.92320633508712513</v>
      </c>
      <c r="Z286" s="29">
        <v>1</v>
      </c>
    </row>
    <row r="287" spans="11:26" x14ac:dyDescent="0.25">
      <c r="K287" s="29">
        <v>283</v>
      </c>
      <c r="L287" s="29">
        <f t="shared" si="41"/>
        <v>0.13458942310340224</v>
      </c>
      <c r="M287" s="29">
        <f t="shared" si="42"/>
        <v>0.86541057689659773</v>
      </c>
      <c r="N287" s="29">
        <v>1</v>
      </c>
      <c r="P287" s="29">
        <f t="shared" si="37"/>
        <v>0.16222494978651203</v>
      </c>
      <c r="Q287" s="29">
        <f t="shared" si="36"/>
        <v>0.83777505021348797</v>
      </c>
      <c r="R287" s="29">
        <v>1</v>
      </c>
      <c r="T287" s="29">
        <f t="shared" si="38"/>
        <v>5.8178211166224195E-2</v>
      </c>
      <c r="U287" s="29">
        <f t="shared" si="43"/>
        <v>0.94182178883377576</v>
      </c>
      <c r="V287" s="29">
        <v>1</v>
      </c>
      <c r="X287" s="29">
        <f t="shared" si="39"/>
        <v>7.5820419534138872E-2</v>
      </c>
      <c r="Y287" s="29">
        <f t="shared" si="40"/>
        <v>0.92417958046586113</v>
      </c>
      <c r="Z287" s="29">
        <v>1</v>
      </c>
    </row>
    <row r="288" spans="11:26" x14ac:dyDescent="0.25">
      <c r="K288" s="29">
        <v>284</v>
      </c>
      <c r="L288" s="29">
        <f t="shared" si="41"/>
        <v>0.13325944024564784</v>
      </c>
      <c r="M288" s="29">
        <f t="shared" si="42"/>
        <v>0.86674055975435216</v>
      </c>
      <c r="N288" s="29">
        <v>1</v>
      </c>
      <c r="P288" s="29">
        <f t="shared" si="37"/>
        <v>0.16077048583866535</v>
      </c>
      <c r="Q288" s="29">
        <f t="shared" si="36"/>
        <v>0.83922951416133462</v>
      </c>
      <c r="R288" s="29">
        <v>1</v>
      </c>
      <c r="T288" s="29">
        <f t="shared" si="38"/>
        <v>5.7364568057837177E-2</v>
      </c>
      <c r="U288" s="29">
        <f t="shared" si="43"/>
        <v>0.94263543194216282</v>
      </c>
      <c r="V288" s="29">
        <v>1</v>
      </c>
      <c r="X288" s="29">
        <f t="shared" si="39"/>
        <v>7.4858156882346663E-2</v>
      </c>
      <c r="Y288" s="29">
        <f t="shared" si="40"/>
        <v>0.92514184311765335</v>
      </c>
      <c r="Z288" s="29">
        <v>1</v>
      </c>
    </row>
    <row r="289" spans="11:26" x14ac:dyDescent="0.25">
      <c r="K289" s="29">
        <v>285</v>
      </c>
      <c r="L289" s="29">
        <f t="shared" si="41"/>
        <v>0.13194075150084247</v>
      </c>
      <c r="M289" s="29">
        <f t="shared" si="42"/>
        <v>0.8680592484991575</v>
      </c>
      <c r="N289" s="29">
        <v>1</v>
      </c>
      <c r="P289" s="29">
        <f t="shared" si="37"/>
        <v>0.15932703790908398</v>
      </c>
      <c r="Q289" s="29">
        <f t="shared" si="36"/>
        <v>0.84067296209091602</v>
      </c>
      <c r="R289" s="29">
        <v>1</v>
      </c>
      <c r="T289" s="29">
        <f t="shared" si="38"/>
        <v>5.6561180224765466E-2</v>
      </c>
      <c r="U289" s="29">
        <f t="shared" si="43"/>
        <v>0.94343881977523458</v>
      </c>
      <c r="V289" s="29">
        <v>1</v>
      </c>
      <c r="X289" s="29">
        <f t="shared" si="39"/>
        <v>7.3906774921577489E-2</v>
      </c>
      <c r="Y289" s="29">
        <f t="shared" si="40"/>
        <v>0.92609322507842251</v>
      </c>
      <c r="Z289" s="29">
        <v>1</v>
      </c>
    </row>
    <row r="290" spans="11:26" x14ac:dyDescent="0.25">
      <c r="K290" s="29">
        <v>286</v>
      </c>
      <c r="L290" s="29">
        <f t="shared" si="41"/>
        <v>0.13063328572592159</v>
      </c>
      <c r="M290" s="29">
        <f t="shared" si="42"/>
        <v>0.86936671427407841</v>
      </c>
      <c r="N290" s="29">
        <v>1</v>
      </c>
      <c r="P290" s="29">
        <f t="shared" si="37"/>
        <v>0.1578945478301029</v>
      </c>
      <c r="Q290" s="29">
        <f t="shared" si="36"/>
        <v>0.84210545216989707</v>
      </c>
      <c r="R290" s="29">
        <v>1</v>
      </c>
      <c r="T290" s="29">
        <f t="shared" si="38"/>
        <v>5.5767938076220304E-2</v>
      </c>
      <c r="U290" s="29">
        <f t="shared" si="43"/>
        <v>0.94423206192377973</v>
      </c>
      <c r="V290" s="29">
        <v>1</v>
      </c>
      <c r="X290" s="29">
        <f t="shared" si="39"/>
        <v>7.2966172202915749E-2</v>
      </c>
      <c r="Y290" s="29">
        <f t="shared" si="40"/>
        <v>0.92703382779708421</v>
      </c>
      <c r="Z290" s="29">
        <v>1</v>
      </c>
    </row>
    <row r="291" spans="11:26" x14ac:dyDescent="0.25">
      <c r="K291" s="29">
        <v>287</v>
      </c>
      <c r="L291" s="29">
        <f t="shared" si="41"/>
        <v>0.12933697187697818</v>
      </c>
      <c r="M291" s="29">
        <f t="shared" si="42"/>
        <v>0.87066302812302188</v>
      </c>
      <c r="N291" s="29">
        <v>1</v>
      </c>
      <c r="P291" s="29">
        <f t="shared" si="37"/>
        <v>0.15647295740345088</v>
      </c>
      <c r="Q291" s="29">
        <f t="shared" si="36"/>
        <v>0.84352704259654909</v>
      </c>
      <c r="R291" s="29">
        <v>1</v>
      </c>
      <c r="T291" s="29">
        <f t="shared" si="38"/>
        <v>5.4984732845700907E-2</v>
      </c>
      <c r="U291" s="29">
        <f t="shared" si="43"/>
        <v>0.94501526715429907</v>
      </c>
      <c r="V291" s="29">
        <v>1</v>
      </c>
      <c r="X291" s="29">
        <f t="shared" si="39"/>
        <v>7.2036247867647465E-2</v>
      </c>
      <c r="Y291" s="29">
        <f t="shared" si="40"/>
        <v>0.92796375213235249</v>
      </c>
      <c r="Z291" s="29">
        <v>1</v>
      </c>
    </row>
    <row r="292" spans="11:26" x14ac:dyDescent="0.25">
      <c r="K292" s="29">
        <v>288</v>
      </c>
      <c r="L292" s="29">
        <f t="shared" si="41"/>
        <v>0.12805173901524095</v>
      </c>
      <c r="M292" s="29">
        <f t="shared" si="42"/>
        <v>0.87194826098475908</v>
      </c>
      <c r="N292" s="29">
        <v>1</v>
      </c>
      <c r="P292" s="29">
        <f t="shared" si="37"/>
        <v>0.15506220840626397</v>
      </c>
      <c r="Q292" s="29">
        <f t="shared" si="36"/>
        <v>0.84493779159373605</v>
      </c>
      <c r="R292" s="29">
        <v>1</v>
      </c>
      <c r="T292" s="29">
        <f t="shared" si="38"/>
        <v>5.421145659134536E-2</v>
      </c>
      <c r="U292" s="29">
        <f t="shared" si="43"/>
        <v>0.94578854340865459</v>
      </c>
      <c r="V292" s="29">
        <v>1</v>
      </c>
      <c r="X292" s="29">
        <f t="shared" si="39"/>
        <v>7.1116901650294231E-2</v>
      </c>
      <c r="Y292" s="29">
        <f t="shared" si="40"/>
        <v>0.92888309834970573</v>
      </c>
      <c r="Z292" s="29">
        <v>1</v>
      </c>
    </row>
    <row r="293" spans="11:26" x14ac:dyDescent="0.25">
      <c r="K293" s="29">
        <v>289</v>
      </c>
      <c r="L293" s="29">
        <f t="shared" si="41"/>
        <v>0.12677751631293074</v>
      </c>
      <c r="M293" s="29">
        <f t="shared" si="42"/>
        <v>0.87322248368706923</v>
      </c>
      <c r="N293" s="29">
        <v>1</v>
      </c>
      <c r="P293" s="29">
        <f t="shared" si="37"/>
        <v>0.15366224259699765</v>
      </c>
      <c r="Q293" s="29">
        <f t="shared" si="36"/>
        <v>0.84633775740300232</v>
      </c>
      <c r="R293" s="29">
        <v>1</v>
      </c>
      <c r="T293" s="29">
        <f t="shared" si="38"/>
        <v>5.3448002196116E-2</v>
      </c>
      <c r="U293" s="29">
        <f t="shared" si="43"/>
        <v>0.94655199780388399</v>
      </c>
      <c r="V293" s="29">
        <v>1</v>
      </c>
      <c r="X293" s="29">
        <f t="shared" si="39"/>
        <v>7.0208033881481849E-2</v>
      </c>
      <c r="Y293" s="29">
        <f t="shared" si="40"/>
        <v>0.92979196611851811</v>
      </c>
      <c r="Z293" s="29">
        <v>1</v>
      </c>
    </row>
    <row r="294" spans="11:26" x14ac:dyDescent="0.25">
      <c r="K294" s="29">
        <v>290</v>
      </c>
      <c r="L294" s="29">
        <f t="shared" si="41"/>
        <v>0.12551423305900591</v>
      </c>
      <c r="M294" s="29">
        <f t="shared" si="42"/>
        <v>0.87448576694099411</v>
      </c>
      <c r="N294" s="29">
        <v>1</v>
      </c>
      <c r="P294" s="29">
        <f t="shared" si="37"/>
        <v>0.1522730017212493</v>
      </c>
      <c r="Q294" s="29">
        <f t="shared" si="36"/>
        <v>0.84772699827875075</v>
      </c>
      <c r="R294" s="29">
        <v>1</v>
      </c>
      <c r="T294" s="29">
        <f t="shared" si="38"/>
        <v>5.2694263367827621E-2</v>
      </c>
      <c r="U294" s="29">
        <f t="shared" si="43"/>
        <v>0.94730573663217243</v>
      </c>
      <c r="V294" s="29">
        <v>1</v>
      </c>
      <c r="X294" s="29">
        <f t="shared" si="39"/>
        <v>6.9309545490653449E-2</v>
      </c>
      <c r="Y294" s="29">
        <f t="shared" si="40"/>
        <v>0.93069045450934651</v>
      </c>
      <c r="Z294" s="29">
        <v>1</v>
      </c>
    </row>
    <row r="295" spans="11:26" x14ac:dyDescent="0.25">
      <c r="K295" s="29">
        <v>291</v>
      </c>
      <c r="L295" s="29">
        <f t="shared" si="41"/>
        <v>0.12426181866478722</v>
      </c>
      <c r="M295" s="29">
        <f t="shared" si="42"/>
        <v>0.87573818133521275</v>
      </c>
      <c r="N295" s="29">
        <v>1</v>
      </c>
      <c r="P295" s="29">
        <f t="shared" si="37"/>
        <v>0.15089442751748003</v>
      </c>
      <c r="Q295" s="29">
        <f t="shared" si="36"/>
        <v>0.84910557248251994</v>
      </c>
      <c r="R295" s="29">
        <v>1</v>
      </c>
      <c r="T295" s="29">
        <f t="shared" si="38"/>
        <v>5.1950134639016689E-2</v>
      </c>
      <c r="U295" s="29">
        <f t="shared" si="43"/>
        <v>0.94804986536098335</v>
      </c>
      <c r="V295" s="29">
        <v>1</v>
      </c>
      <c r="X295" s="29">
        <f t="shared" si="39"/>
        <v>6.8421338008622296E-2</v>
      </c>
      <c r="Y295" s="29">
        <f t="shared" si="40"/>
        <v>0.93157866199137773</v>
      </c>
      <c r="Z295" s="29">
        <v>1</v>
      </c>
    </row>
    <row r="296" spans="11:26" x14ac:dyDescent="0.25">
      <c r="K296" s="29">
        <v>292</v>
      </c>
      <c r="L296" s="29">
        <f t="shared" si="41"/>
        <v>0.12302020266947679</v>
      </c>
      <c r="M296" s="29">
        <f t="shared" si="42"/>
        <v>0.87697979733052323</v>
      </c>
      <c r="N296" s="29">
        <v>1</v>
      </c>
      <c r="P296" s="29">
        <f t="shared" si="37"/>
        <v>0.14952646172265122</v>
      </c>
      <c r="Q296" s="29">
        <f t="shared" si="36"/>
        <v>0.85047353827734873</v>
      </c>
      <c r="R296" s="29">
        <v>1</v>
      </c>
      <c r="T296" s="29">
        <f t="shared" si="38"/>
        <v>5.121551136666222E-2</v>
      </c>
      <c r="U296" s="29">
        <f t="shared" si="43"/>
        <v>0.94878448863333775</v>
      </c>
      <c r="V296" s="29">
        <v>1</v>
      </c>
      <c r="X296" s="29">
        <f t="shared" si="39"/>
        <v>6.7543313569976865E-2</v>
      </c>
      <c r="Y296" s="29">
        <f t="shared" si="40"/>
        <v>0.93245668643002311</v>
      </c>
      <c r="Z296" s="29">
        <v>1</v>
      </c>
    </row>
    <row r="297" spans="11:26" x14ac:dyDescent="0.25">
      <c r="K297" s="29">
        <v>293</v>
      </c>
      <c r="L297" s="29">
        <f t="shared" si="41"/>
        <v>0.12178931474555638</v>
      </c>
      <c r="M297" s="29">
        <f t="shared" si="42"/>
        <v>0.87821068525444357</v>
      </c>
      <c r="N297" s="29">
        <v>1</v>
      </c>
      <c r="P297" s="29">
        <f t="shared" si="37"/>
        <v>0.1481690460777593</v>
      </c>
      <c r="Q297" s="29">
        <f t="shared" si="36"/>
        <v>0.85183095392224073</v>
      </c>
      <c r="R297" s="29">
        <v>1</v>
      </c>
      <c r="T297" s="29">
        <f t="shared" si="38"/>
        <v>5.049028973175302E-2</v>
      </c>
      <c r="U297" s="29">
        <f t="shared" si="43"/>
        <v>0.94950971026824693</v>
      </c>
      <c r="V297" s="29">
        <v>1</v>
      </c>
      <c r="X297" s="29">
        <f t="shared" si="39"/>
        <v>6.6675374915328919E-2</v>
      </c>
      <c r="Y297" s="29">
        <f t="shared" si="40"/>
        <v>0.93332462508467107</v>
      </c>
      <c r="Z297" s="29">
        <v>1</v>
      </c>
    </row>
    <row r="298" spans="11:26" x14ac:dyDescent="0.25">
      <c r="K298" s="29">
        <v>294</v>
      </c>
      <c r="L298" s="29">
        <f t="shared" si="41"/>
        <v>0.12056908470408367</v>
      </c>
      <c r="M298" s="29">
        <f t="shared" si="42"/>
        <v>0.87943091529591633</v>
      </c>
      <c r="N298" s="29">
        <v>1</v>
      </c>
      <c r="P298" s="29">
        <f t="shared" si="37"/>
        <v>0.14682212233328862</v>
      </c>
      <c r="Q298" s="29">
        <f t="shared" si="36"/>
        <v>0.85317787766671138</v>
      </c>
      <c r="R298" s="29">
        <v>1</v>
      </c>
      <c r="T298" s="29">
        <f t="shared" si="38"/>
        <v>4.9774366738714625E-2</v>
      </c>
      <c r="U298" s="29">
        <f t="shared" si="43"/>
        <v>0.9502256332612854</v>
      </c>
      <c r="V298" s="29">
        <v>1</v>
      </c>
      <c r="X298" s="29">
        <f t="shared" si="39"/>
        <v>6.5817425393420628E-2</v>
      </c>
      <c r="Y298" s="29">
        <f t="shared" si="40"/>
        <v>0.93418257460657939</v>
      </c>
      <c r="Z298" s="29">
        <v>1</v>
      </c>
    </row>
    <row r="299" spans="11:26" x14ac:dyDescent="0.25">
      <c r="K299" s="29">
        <v>295</v>
      </c>
      <c r="L299" s="29">
        <f t="shared" si="41"/>
        <v>0.11935944249987143</v>
      </c>
      <c r="M299" s="29">
        <f t="shared" si="42"/>
        <v>0.8806405575001286</v>
      </c>
      <c r="N299" s="29">
        <v>1</v>
      </c>
      <c r="P299" s="29">
        <f t="shared" si="37"/>
        <v>0.14548563225456507</v>
      </c>
      <c r="Q299" s="29">
        <f t="shared" si="36"/>
        <v>0.85451436774543499</v>
      </c>
      <c r="R299" s="29">
        <v>1</v>
      </c>
      <c r="T299" s="29">
        <f t="shared" si="38"/>
        <v>4.9067640214689859E-2</v>
      </c>
      <c r="U299" s="29">
        <f t="shared" si="43"/>
        <v>0.9509323597853101</v>
      </c>
      <c r="V299" s="29">
        <v>1</v>
      </c>
      <c r="X299" s="29">
        <f t="shared" si="39"/>
        <v>6.4969368963081073E-2</v>
      </c>
      <c r="Y299" s="29">
        <f t="shared" si="40"/>
        <v>0.93503063103691897</v>
      </c>
      <c r="Z299" s="29">
        <v>1</v>
      </c>
    </row>
    <row r="300" spans="11:26" x14ac:dyDescent="0.25">
      <c r="K300" s="29">
        <v>296</v>
      </c>
      <c r="L300" s="29">
        <f t="shared" si="41"/>
        <v>0.11816031823656557</v>
      </c>
      <c r="M300" s="29">
        <f t="shared" si="42"/>
        <v>0.88183968176343441</v>
      </c>
      <c r="N300" s="29">
        <v>1</v>
      </c>
      <c r="P300" s="29">
        <f t="shared" si="37"/>
        <v>0.14415951762702803</v>
      </c>
      <c r="Q300" s="29">
        <f t="shared" si="36"/>
        <v>0.85584048237297194</v>
      </c>
      <c r="R300" s="29">
        <v>1</v>
      </c>
      <c r="T300" s="29">
        <f t="shared" si="38"/>
        <v>4.8370008808685167E-2</v>
      </c>
      <c r="U300" s="29">
        <f t="shared" si="43"/>
        <v>0.95162999119131486</v>
      </c>
      <c r="V300" s="29">
        <v>1</v>
      </c>
      <c r="X300" s="29">
        <f t="shared" si="39"/>
        <v>6.4131110195045832E-2</v>
      </c>
      <c r="Y300" s="29">
        <f t="shared" si="40"/>
        <v>0.9358688898049542</v>
      </c>
      <c r="Z300" s="29">
        <v>1</v>
      </c>
    </row>
    <row r="301" spans="11:26" x14ac:dyDescent="0.25">
      <c r="K301" s="29">
        <v>297</v>
      </c>
      <c r="L301" s="29">
        <f t="shared" si="41"/>
        <v>0.11697164217161041</v>
      </c>
      <c r="M301" s="29">
        <f t="shared" si="42"/>
        <v>0.88302835782838962</v>
      </c>
      <c r="N301" s="29">
        <v>1</v>
      </c>
      <c r="P301" s="29">
        <f t="shared" si="37"/>
        <v>0.14284372026140707</v>
      </c>
      <c r="Q301" s="29">
        <f t="shared" si="36"/>
        <v>0.85715627973859299</v>
      </c>
      <c r="R301" s="29">
        <v>1</v>
      </c>
      <c r="T301" s="29">
        <f t="shared" si="38"/>
        <v>4.7681371990578383E-2</v>
      </c>
      <c r="U301" s="29">
        <f t="shared" si="43"/>
        <v>0.95231862800942157</v>
      </c>
      <c r="V301" s="29">
        <v>1</v>
      </c>
      <c r="X301" s="29">
        <f t="shared" si="39"/>
        <v>6.3302554273632836E-2</v>
      </c>
      <c r="Y301" s="29">
        <f t="shared" si="40"/>
        <v>0.93669744572636715</v>
      </c>
      <c r="Z301" s="29">
        <v>1</v>
      </c>
    </row>
    <row r="302" spans="11:26" x14ac:dyDescent="0.25">
      <c r="K302" s="29">
        <v>298</v>
      </c>
      <c r="L302" s="29">
        <f t="shared" si="41"/>
        <v>0.11579334472111459</v>
      </c>
      <c r="M302" s="29">
        <f t="shared" si="42"/>
        <v>0.88420665527888542</v>
      </c>
      <c r="N302" s="29">
        <v>1</v>
      </c>
      <c r="P302" s="29">
        <f t="shared" si="37"/>
        <v>0.14153818199881718</v>
      </c>
      <c r="Q302" s="29">
        <f t="shared" si="36"/>
        <v>0.85846181800118282</v>
      </c>
      <c r="R302" s="29">
        <v>1</v>
      </c>
      <c r="T302" s="29">
        <f t="shared" si="38"/>
        <v>4.7001630049998168E-2</v>
      </c>
      <c r="U302" s="29">
        <f t="shared" si="43"/>
        <v>0.95299836995000187</v>
      </c>
      <c r="V302" s="29">
        <v>1</v>
      </c>
      <c r="X302" s="29">
        <f t="shared" si="39"/>
        <v>6.2483606998285937E-2</v>
      </c>
      <c r="Y302" s="29">
        <f t="shared" si="40"/>
        <v>0.93751639300171408</v>
      </c>
      <c r="Z302" s="29">
        <v>1</v>
      </c>
    </row>
    <row r="303" spans="11:26" x14ac:dyDescent="0.25">
      <c r="K303" s="29">
        <v>299</v>
      </c>
      <c r="L303" s="29">
        <f t="shared" si="41"/>
        <v>0.11462535646460666</v>
      </c>
      <c r="M303" s="29">
        <f t="shared" si="42"/>
        <v>0.8853746435353933</v>
      </c>
      <c r="N303" s="29">
        <v>1</v>
      </c>
      <c r="P303" s="29">
        <f t="shared" si="37"/>
        <v>0.14024284471576112</v>
      </c>
      <c r="Q303" s="29">
        <f t="shared" si="36"/>
        <v>0.85975715528423891</v>
      </c>
      <c r="R303" s="29">
        <v>1</v>
      </c>
      <c r="T303" s="29">
        <f t="shared" si="38"/>
        <v>4.6330684095071697E-2</v>
      </c>
      <c r="U303" s="29">
        <f t="shared" si="43"/>
        <v>0.95366931590492832</v>
      </c>
      <c r="V303" s="29">
        <v>1</v>
      </c>
      <c r="X303" s="29">
        <f t="shared" si="39"/>
        <v>6.1674174784980343E-2</v>
      </c>
      <c r="Y303" s="29">
        <f t="shared" si="40"/>
        <v>0.93832582521501962</v>
      </c>
      <c r="Z303" s="29">
        <v>1</v>
      </c>
    </row>
    <row r="304" spans="11:26" x14ac:dyDescent="0.25">
      <c r="K304" s="29">
        <v>300</v>
      </c>
      <c r="L304" s="29">
        <f t="shared" si="41"/>
        <v>0.11346760814969351</v>
      </c>
      <c r="M304" s="29">
        <f t="shared" si="42"/>
        <v>0.88653239185030652</v>
      </c>
      <c r="N304" s="29">
        <v>1</v>
      </c>
      <c r="P304" s="29">
        <f t="shared" si="37"/>
        <v>0.13895765032905172</v>
      </c>
      <c r="Q304" s="29">
        <f t="shared" si="36"/>
        <v>0.86104234967094828</v>
      </c>
      <c r="R304" s="29">
        <v>1</v>
      </c>
      <c r="T304" s="29">
        <f t="shared" si="38"/>
        <v>4.566843605105033E-2</v>
      </c>
      <c r="U304" s="29">
        <f t="shared" si="43"/>
        <v>0.95433156394894969</v>
      </c>
      <c r="V304" s="29">
        <v>1</v>
      </c>
      <c r="X304" s="29">
        <f t="shared" si="39"/>
        <v>6.0874164667500674E-2</v>
      </c>
      <c r="Y304" s="29">
        <f t="shared" si="40"/>
        <v>0.93912583533249938</v>
      </c>
      <c r="Z304" s="29">
        <v>1</v>
      </c>
    </row>
    <row r="305" spans="11:26" x14ac:dyDescent="0.25">
      <c r="K305" s="29">
        <v>301</v>
      </c>
      <c r="L305" s="29">
        <f t="shared" si="41"/>
        <v>0.1123200306966121</v>
      </c>
      <c r="M305" s="29">
        <f t="shared" si="42"/>
        <v>0.88767996930338788</v>
      </c>
      <c r="N305" s="29">
        <v>1</v>
      </c>
      <c r="P305" s="29">
        <f t="shared" si="37"/>
        <v>0.13768254080064393</v>
      </c>
      <c r="Q305" s="29">
        <f t="shared" si="36"/>
        <v>0.8623174591993561</v>
      </c>
      <c r="R305" s="29">
        <v>1</v>
      </c>
      <c r="T305" s="29">
        <f t="shared" si="38"/>
        <v>4.5014788658810333E-2</v>
      </c>
      <c r="U305" s="29">
        <f t="shared" si="43"/>
        <v>0.95498521134118963</v>
      </c>
      <c r="V305" s="29">
        <v>1</v>
      </c>
      <c r="X305" s="29">
        <f t="shared" si="39"/>
        <v>6.008348429858662E-2</v>
      </c>
      <c r="Y305" s="29">
        <f t="shared" si="40"/>
        <v>0.93991651570141332</v>
      </c>
      <c r="Z305" s="29">
        <v>1</v>
      </c>
    </row>
    <row r="306" spans="11:26" x14ac:dyDescent="0.25">
      <c r="K306" s="29">
        <v>302</v>
      </c>
      <c r="L306" s="29">
        <f t="shared" si="41"/>
        <v>0.11118255520268637</v>
      </c>
      <c r="M306" s="29">
        <f t="shared" si="42"/>
        <v>0.88881744479731362</v>
      </c>
      <c r="N306" s="29">
        <v>1</v>
      </c>
      <c r="P306" s="29">
        <f t="shared" si="37"/>
        <v>0.1364174581423884</v>
      </c>
      <c r="Q306" s="29">
        <f t="shared" si="36"/>
        <v>0.86358254185761163</v>
      </c>
      <c r="R306" s="29">
        <v>1</v>
      </c>
      <c r="T306" s="29">
        <f t="shared" si="38"/>
        <v>4.4369645473237858E-2</v>
      </c>
      <c r="U306" s="29">
        <f t="shared" si="43"/>
        <v>0.95563035452676215</v>
      </c>
      <c r="V306" s="29">
        <v>1</v>
      </c>
      <c r="X306" s="29">
        <f t="shared" si="39"/>
        <v>5.9302041950956369E-2</v>
      </c>
      <c r="Y306" s="29">
        <f t="shared" si="40"/>
        <v>0.94069795804904366</v>
      </c>
      <c r="Z306" s="29">
        <v>1</v>
      </c>
    </row>
    <row r="307" spans="11:26" x14ac:dyDescent="0.25">
      <c r="K307" s="29">
        <v>303</v>
      </c>
      <c r="L307" s="29">
        <f t="shared" si="41"/>
        <v>0.11005511294667991</v>
      </c>
      <c r="M307" s="29">
        <f t="shared" si="42"/>
        <v>0.88994488705332009</v>
      </c>
      <c r="N307" s="29">
        <v>1</v>
      </c>
      <c r="P307" s="29">
        <f t="shared" si="37"/>
        <v>0.13516234442069722</v>
      </c>
      <c r="Q307" s="29">
        <f t="shared" si="36"/>
        <v>0.86483765557930281</v>
      </c>
      <c r="R307" s="29">
        <v>1</v>
      </c>
      <c r="T307" s="29">
        <f t="shared" si="38"/>
        <v>4.373291086149525E-2</v>
      </c>
      <c r="U307" s="29">
        <f t="shared" si="43"/>
        <v>0.95626708913850478</v>
      </c>
      <c r="V307" s="29">
        <v>1</v>
      </c>
      <c r="X307" s="29">
        <f t="shared" si="39"/>
        <v>5.8529746518203113E-2</v>
      </c>
      <c r="Y307" s="29">
        <f t="shared" si="40"/>
        <v>0.94147025348179691</v>
      </c>
      <c r="Z307" s="29">
        <v>1</v>
      </c>
    </row>
    <row r="308" spans="11:26" x14ac:dyDescent="0.25">
      <c r="K308" s="29">
        <v>304</v>
      </c>
      <c r="L308" s="29">
        <f t="shared" si="41"/>
        <v>0.10893763539305346</v>
      </c>
      <c r="M308" s="29">
        <f t="shared" si="42"/>
        <v>0.89106236460694654</v>
      </c>
      <c r="N308" s="29">
        <v>1</v>
      </c>
      <c r="P308" s="29">
        <f t="shared" si="37"/>
        <v>0.1339171417611294</v>
      </c>
      <c r="Q308" s="29">
        <f t="shared" si="36"/>
        <v>0.86608285823887066</v>
      </c>
      <c r="R308" s="29">
        <v>1</v>
      </c>
      <c r="T308" s="29">
        <f t="shared" si="38"/>
        <v>4.3104490001176124E-2</v>
      </c>
      <c r="U308" s="29">
        <f t="shared" si="43"/>
        <v>0.95689550999882389</v>
      </c>
      <c r="V308" s="29">
        <v>1</v>
      </c>
      <c r="X308" s="29">
        <f t="shared" si="39"/>
        <v>5.776650751557192E-2</v>
      </c>
      <c r="Y308" s="29">
        <f t="shared" si="40"/>
        <v>0.94223349248442811</v>
      </c>
      <c r="Z308" s="29">
        <v>1</v>
      </c>
    </row>
    <row r="309" spans="11:26" x14ac:dyDescent="0.25">
      <c r="K309" s="29">
        <v>305</v>
      </c>
      <c r="L309" s="29">
        <f t="shared" si="41"/>
        <v>0.10783005419612707</v>
      </c>
      <c r="M309" s="29">
        <f t="shared" si="42"/>
        <v>0.89216994580387299</v>
      </c>
      <c r="N309" s="29">
        <v>1</v>
      </c>
      <c r="P309" s="29">
        <f t="shared" si="37"/>
        <v>0.13268179235289718</v>
      </c>
      <c r="Q309" s="29">
        <f t="shared" si="36"/>
        <v>0.86731820764710288</v>
      </c>
      <c r="R309" s="29">
        <v>1</v>
      </c>
      <c r="T309" s="29">
        <f t="shared" si="38"/>
        <v>4.2484288878351234E-2</v>
      </c>
      <c r="U309" s="29">
        <f t="shared" si="43"/>
        <v>0.95751571112164879</v>
      </c>
      <c r="V309" s="29">
        <v>1</v>
      </c>
      <c r="X309" s="29">
        <f t="shared" si="39"/>
        <v>5.7012235080619034E-2</v>
      </c>
      <c r="Y309" s="29">
        <f t="shared" si="40"/>
        <v>0.94298776491938097</v>
      </c>
      <c r="Z309" s="29">
        <v>1</v>
      </c>
    </row>
    <row r="310" spans="11:26" x14ac:dyDescent="0.25">
      <c r="K310" s="29">
        <v>306</v>
      </c>
      <c r="L310" s="29">
        <f t="shared" si="41"/>
        <v>0.10673230120414311</v>
      </c>
      <c r="M310" s="29">
        <f t="shared" si="42"/>
        <v>0.89326769879585688</v>
      </c>
      <c r="N310" s="29">
        <v>1</v>
      </c>
      <c r="P310" s="29">
        <f t="shared" si="37"/>
        <v>0.13145623845328702</v>
      </c>
      <c r="Q310" s="29">
        <f t="shared" si="36"/>
        <v>0.86854376154671298</v>
      </c>
      <c r="R310" s="29">
        <v>1</v>
      </c>
      <c r="T310" s="29">
        <f t="shared" si="38"/>
        <v>4.1872214285505568E-2</v>
      </c>
      <c r="U310" s="29">
        <f t="shared" si="43"/>
        <v>0.95812778571449442</v>
      </c>
      <c r="V310" s="29">
        <v>1</v>
      </c>
      <c r="X310" s="29">
        <f t="shared" si="39"/>
        <v>5.6266839973752467E-2</v>
      </c>
      <c r="Y310" s="29">
        <f t="shared" si="40"/>
        <v>0.94373316002624752</v>
      </c>
      <c r="Z310" s="29">
        <v>1</v>
      </c>
    </row>
    <row r="311" spans="11:26" x14ac:dyDescent="0.25">
      <c r="K311" s="29">
        <v>307</v>
      </c>
      <c r="L311" s="29">
        <f t="shared" si="41"/>
        <v>0.10564430846323818</v>
      </c>
      <c r="M311" s="29">
        <f t="shared" si="42"/>
        <v>0.89435569153676187</v>
      </c>
      <c r="N311" s="29">
        <v>1</v>
      </c>
      <c r="P311" s="29">
        <f t="shared" si="37"/>
        <v>0.13024042239200534</v>
      </c>
      <c r="Q311" s="29">
        <f t="shared" si="36"/>
        <v>0.86975957760799472</v>
      </c>
      <c r="R311" s="29">
        <v>1</v>
      </c>
      <c r="T311" s="29">
        <f t="shared" si="38"/>
        <v>4.1268173819373095E-2</v>
      </c>
      <c r="U311" s="29">
        <f t="shared" si="43"/>
        <v>0.95873182618062691</v>
      </c>
      <c r="V311" s="29">
        <v>1</v>
      </c>
      <c r="X311" s="29">
        <f t="shared" si="39"/>
        <v>5.553023357866093E-2</v>
      </c>
      <c r="Y311" s="29">
        <f t="shared" si="40"/>
        <v>0.94446976642133906</v>
      </c>
      <c r="Z311" s="29">
        <v>1</v>
      </c>
    </row>
    <row r="312" spans="11:26" x14ac:dyDescent="0.25">
      <c r="K312" s="29">
        <v>308</v>
      </c>
      <c r="L312" s="29">
        <f t="shared" si="41"/>
        <v>0.10456600822132138</v>
      </c>
      <c r="M312" s="29">
        <f t="shared" si="42"/>
        <v>0.89543399177867866</v>
      </c>
      <c r="N312" s="29">
        <v>1</v>
      </c>
      <c r="P312" s="29">
        <f t="shared" si="37"/>
        <v>0.12903428657544383</v>
      </c>
      <c r="Q312" s="29">
        <f t="shared" si="36"/>
        <v>0.8709657134245562</v>
      </c>
      <c r="R312" s="29">
        <v>1</v>
      </c>
      <c r="T312" s="29">
        <f t="shared" si="38"/>
        <v>4.0672075878670173E-2</v>
      </c>
      <c r="U312" s="29">
        <f t="shared" si="43"/>
        <v>0.95932792412132983</v>
      </c>
      <c r="V312" s="29">
        <v>1</v>
      </c>
      <c r="X312" s="29">
        <f t="shared" si="39"/>
        <v>5.4802327902630746E-2</v>
      </c>
      <c r="Y312" s="29">
        <f t="shared" si="40"/>
        <v>0.94519767209736927</v>
      </c>
      <c r="Z312" s="29">
        <v>1</v>
      </c>
    </row>
    <row r="313" spans="11:26" x14ac:dyDescent="0.25">
      <c r="K313" s="29">
        <v>309</v>
      </c>
      <c r="L313" s="29">
        <f t="shared" si="41"/>
        <v>0.10349733293185968</v>
      </c>
      <c r="M313" s="29">
        <f t="shared" si="42"/>
        <v>0.8965026670681403</v>
      </c>
      <c r="N313" s="29">
        <v>1</v>
      </c>
      <c r="P313" s="29">
        <f t="shared" si="37"/>
        <v>0.12783777349086653</v>
      </c>
      <c r="Q313" s="29">
        <f t="shared" si="36"/>
        <v>0.87216222650913344</v>
      </c>
      <c r="R313" s="29">
        <v>1</v>
      </c>
      <c r="T313" s="29">
        <f t="shared" si="38"/>
        <v>4.0083829661729915E-2</v>
      </c>
      <c r="U313" s="29">
        <f t="shared" si="43"/>
        <v>0.95991617033827004</v>
      </c>
      <c r="V313" s="29">
        <v>1</v>
      </c>
      <c r="X313" s="29">
        <f t="shared" si="39"/>
        <v>5.408303557675298E-2</v>
      </c>
      <c r="Y313" s="29">
        <f t="shared" si="40"/>
        <v>0.94591696442324702</v>
      </c>
      <c r="Z313" s="29">
        <v>1</v>
      </c>
    </row>
    <row r="314" spans="11:26" x14ac:dyDescent="0.25">
      <c r="K314" s="29">
        <v>310</v>
      </c>
      <c r="L314" s="29">
        <f t="shared" si="41"/>
        <v>0.10243821525757515</v>
      </c>
      <c r="M314" s="29">
        <f t="shared" si="42"/>
        <v>0.89756178474242487</v>
      </c>
      <c r="N314" s="29">
        <v>1</v>
      </c>
      <c r="P314" s="29">
        <f t="shared" si="37"/>
        <v>0.12665082571052255</v>
      </c>
      <c r="Q314" s="29">
        <f t="shared" si="36"/>
        <v>0.87334917428947745</v>
      </c>
      <c r="R314" s="29">
        <v>1</v>
      </c>
      <c r="T314" s="29">
        <f t="shared" si="38"/>
        <v>3.9503345164042684E-2</v>
      </c>
      <c r="U314" s="29">
        <f t="shared" si="43"/>
        <v>0.96049665483595736</v>
      </c>
      <c r="V314" s="29">
        <v>1</v>
      </c>
      <c r="X314" s="29">
        <f t="shared" si="39"/>
        <v>5.3372269856025965E-2</v>
      </c>
      <c r="Y314" s="29">
        <f t="shared" si="40"/>
        <v>0.94662773014397406</v>
      </c>
      <c r="Z314" s="29">
        <v>1</v>
      </c>
    </row>
    <row r="315" spans="11:26" x14ac:dyDescent="0.25">
      <c r="K315" s="29">
        <v>311</v>
      </c>
      <c r="L315" s="29">
        <f t="shared" si="41"/>
        <v>0.10138858807404895</v>
      </c>
      <c r="M315" s="29">
        <f t="shared" si="42"/>
        <v>0.89861141192595106</v>
      </c>
      <c r="N315" s="29">
        <v>1</v>
      </c>
      <c r="P315" s="29">
        <f t="shared" si="37"/>
        <v>0.12547338589567747</v>
      </c>
      <c r="Q315" s="29">
        <f t="shared" si="36"/>
        <v>0.87452661410432253</v>
      </c>
      <c r="R315" s="29">
        <v>1</v>
      </c>
      <c r="T315" s="29">
        <f t="shared" si="38"/>
        <v>3.8930533175701165E-2</v>
      </c>
      <c r="U315" s="29">
        <f t="shared" si="43"/>
        <v>0.96106946682429883</v>
      </c>
      <c r="V315" s="29">
        <v>1</v>
      </c>
      <c r="X315" s="29">
        <f t="shared" si="39"/>
        <v>5.2669944619349984E-2</v>
      </c>
      <c r="Y315" s="29">
        <f t="shared" si="40"/>
        <v>0.94733005538065007</v>
      </c>
      <c r="Z315" s="29">
        <v>1</v>
      </c>
    </row>
    <row r="316" spans="11:26" x14ac:dyDescent="0.25">
      <c r="K316" s="29">
        <v>312</v>
      </c>
      <c r="L316" s="29">
        <f t="shared" si="41"/>
        <v>0.10034838447323961</v>
      </c>
      <c r="M316" s="29">
        <f t="shared" si="42"/>
        <v>0.89965161552676043</v>
      </c>
      <c r="N316" s="29">
        <v>1</v>
      </c>
      <c r="P316" s="29">
        <f t="shared" si="37"/>
        <v>0.12430539680057405</v>
      </c>
      <c r="Q316" s="29">
        <f t="shared" ref="Q316:Q379" si="44">1-P316</f>
        <v>0.87569460319942594</v>
      </c>
      <c r="R316" s="29">
        <v>1</v>
      </c>
      <c r="T316" s="29">
        <f t="shared" si="38"/>
        <v>3.8365305278757339E-2</v>
      </c>
      <c r="U316" s="29">
        <f t="shared" si="43"/>
        <v>0.96163469472124263</v>
      </c>
      <c r="V316" s="29">
        <v>1</v>
      </c>
      <c r="X316" s="29">
        <f t="shared" si="39"/>
        <v>5.1975974369422362E-2</v>
      </c>
      <c r="Y316" s="29">
        <f t="shared" si="40"/>
        <v>0.94802402563057764</v>
      </c>
      <c r="Z316" s="29">
        <v>1</v>
      </c>
    </row>
    <row r="317" spans="11:26" x14ac:dyDescent="0.25">
      <c r="K317" s="29">
        <v>313</v>
      </c>
      <c r="L317" s="29">
        <f t="shared" si="41"/>
        <v>9.9317537766916208E-2</v>
      </c>
      <c r="M317" s="29">
        <f t="shared" si="42"/>
        <v>0.90068246223308379</v>
      </c>
      <c r="N317" s="29">
        <v>1</v>
      </c>
      <c r="P317" s="29">
        <f t="shared" si="37"/>
        <v>0.12314680127631936</v>
      </c>
      <c r="Q317" s="29">
        <f t="shared" si="44"/>
        <v>0.87685319872368062</v>
      </c>
      <c r="R317" s="29">
        <v>1</v>
      </c>
      <c r="T317" s="29">
        <f t="shared" si="38"/>
        <v>3.7807573844492591E-2</v>
      </c>
      <c r="U317" s="29">
        <f t="shared" si="43"/>
        <v>0.96219242615550737</v>
      </c>
      <c r="V317" s="29">
        <v>1</v>
      </c>
      <c r="X317" s="29">
        <f t="shared" si="39"/>
        <v>5.1290274232533253E-2</v>
      </c>
      <c r="Y317" s="29">
        <f t="shared" si="40"/>
        <v>0.94870972576746671</v>
      </c>
      <c r="Z317" s="29">
        <v>1</v>
      </c>
    </row>
    <row r="318" spans="11:26" x14ac:dyDescent="0.25">
      <c r="K318" s="29">
        <v>314</v>
      </c>
      <c r="L318" s="29">
        <f t="shared" si="41"/>
        <v>9.8295981489998588E-2</v>
      </c>
      <c r="M318" s="29">
        <f t="shared" si="42"/>
        <v>0.90170401851000137</v>
      </c>
      <c r="N318" s="29">
        <v>1</v>
      </c>
      <c r="P318" s="29">
        <f t="shared" si="37"/>
        <v>0.12199754227469074</v>
      </c>
      <c r="Q318" s="29">
        <f t="shared" si="44"/>
        <v>0.87800245772530927</v>
      </c>
      <c r="R318" s="29">
        <v>1</v>
      </c>
      <c r="T318" s="29">
        <f t="shared" si="38"/>
        <v>3.7257252030599285E-2</v>
      </c>
      <c r="U318" s="29">
        <f t="shared" si="43"/>
        <v>0.96274274796940074</v>
      </c>
      <c r="V318" s="29">
        <v>1</v>
      </c>
      <c r="X318" s="29">
        <f t="shared" si="39"/>
        <v>5.061275995825941E-2</v>
      </c>
      <c r="Y318" s="29">
        <f t="shared" si="40"/>
        <v>0.94938724004174058</v>
      </c>
      <c r="Z318" s="29">
        <v>1</v>
      </c>
    </row>
    <row r="319" spans="11:26" x14ac:dyDescent="0.25">
      <c r="K319" s="29">
        <v>315</v>
      </c>
      <c r="L319" s="29">
        <f t="shared" si="41"/>
        <v>9.7283649403821518E-2</v>
      </c>
      <c r="M319" s="29">
        <f t="shared" si="42"/>
        <v>0.9027163505961785</v>
      </c>
      <c r="N319" s="29">
        <v>1</v>
      </c>
      <c r="P319" s="29">
        <f t="shared" si="37"/>
        <v>0.12085756285187982</v>
      </c>
      <c r="Q319" s="29">
        <f t="shared" si="44"/>
        <v>0.87914243714812024</v>
      </c>
      <c r="R319" s="29">
        <v>1</v>
      </c>
      <c r="T319" s="29">
        <f t="shared" si="38"/>
        <v>3.6714253778284779E-2</v>
      </c>
      <c r="U319" s="29">
        <f t="shared" si="43"/>
        <v>0.96328574622171526</v>
      </c>
      <c r="V319" s="29">
        <v>1</v>
      </c>
      <c r="X319" s="29">
        <f t="shared" si="39"/>
        <v>4.994334791906805E-2</v>
      </c>
      <c r="Y319" s="29">
        <f t="shared" si="40"/>
        <v>0.95005665208093193</v>
      </c>
      <c r="Z319" s="29">
        <v>1</v>
      </c>
    </row>
    <row r="320" spans="11:26" x14ac:dyDescent="0.25">
      <c r="K320" s="29">
        <v>316</v>
      </c>
      <c r="L320" s="29">
        <f t="shared" si="41"/>
        <v>9.6280475499307488E-2</v>
      </c>
      <c r="M320" s="29">
        <f t="shared" si="42"/>
        <v>0.90371952450069248</v>
      </c>
      <c r="N320" s="29">
        <v>1</v>
      </c>
      <c r="P320" s="29">
        <f t="shared" si="37"/>
        <v>0.11972680617215455</v>
      </c>
      <c r="Q320" s="29">
        <f t="shared" si="44"/>
        <v>0.88027319382784541</v>
      </c>
      <c r="R320" s="29">
        <v>1</v>
      </c>
      <c r="T320" s="29">
        <f t="shared" si="38"/>
        <v>3.61784938092913E-2</v>
      </c>
      <c r="U320" s="29">
        <f t="shared" si="43"/>
        <v>0.96382150619070872</v>
      </c>
      <c r="V320" s="29">
        <v>1</v>
      </c>
      <c r="X320" s="29">
        <f t="shared" si="39"/>
        <v>4.9281955109822202E-2</v>
      </c>
      <c r="Y320" s="29">
        <f t="shared" si="40"/>
        <v>0.95071804489017775</v>
      </c>
      <c r="Z320" s="29">
        <v>1</v>
      </c>
    </row>
    <row r="321" spans="11:26" x14ac:dyDescent="0.25">
      <c r="K321" s="29">
        <v>317</v>
      </c>
      <c r="L321" s="29">
        <f t="shared" si="41"/>
        <v>9.5286394000062682E-2</v>
      </c>
      <c r="M321" s="29">
        <f t="shared" si="42"/>
        <v>0.90471360599993733</v>
      </c>
      <c r="N321" s="29">
        <v>1</v>
      </c>
      <c r="P321" s="29">
        <f t="shared" si="37"/>
        <v>0.11860521551145772</v>
      </c>
      <c r="Q321" s="29">
        <f t="shared" si="44"/>
        <v>0.88139478448854225</v>
      </c>
      <c r="R321" s="29">
        <v>1</v>
      </c>
      <c r="T321" s="29">
        <f t="shared" si="38"/>
        <v>3.5649887622841617E-2</v>
      </c>
      <c r="U321" s="29">
        <f t="shared" si="43"/>
        <v>0.9643501123771584</v>
      </c>
      <c r="V321" s="29">
        <v>1</v>
      </c>
      <c r="X321" s="29">
        <f t="shared" si="39"/>
        <v>4.8628499147198467E-2</v>
      </c>
      <c r="Y321" s="29">
        <f t="shared" si="40"/>
        <v>0.95137150085280153</v>
      </c>
      <c r="Z321" s="29">
        <v>1</v>
      </c>
    </row>
    <row r="322" spans="11:26" x14ac:dyDescent="0.25">
      <c r="K322" s="29">
        <v>318</v>
      </c>
      <c r="L322" s="29">
        <f t="shared" si="41"/>
        <v>9.4301339365385151E-2</v>
      </c>
      <c r="M322" s="29">
        <f t="shared" si="42"/>
        <v>0.9056986606346149</v>
      </c>
      <c r="N322" s="29">
        <v>1</v>
      </c>
      <c r="P322" s="29">
        <f t="shared" si="37"/>
        <v>0.11749273426092763</v>
      </c>
      <c r="Q322" s="29">
        <f t="shared" si="44"/>
        <v>0.88250726573907234</v>
      </c>
      <c r="R322" s="29">
        <v>1</v>
      </c>
      <c r="T322" s="29">
        <f t="shared" si="38"/>
        <v>3.5128351492506378E-2</v>
      </c>
      <c r="U322" s="29">
        <f t="shared" si="43"/>
        <v>0.96487164850749363</v>
      </c>
      <c r="V322" s="29">
        <v>1</v>
      </c>
      <c r="X322" s="29">
        <f t="shared" si="39"/>
        <v>4.7982898269011538E-2</v>
      </c>
      <c r="Y322" s="29">
        <f t="shared" si="40"/>
        <v>0.95201710173098841</v>
      </c>
      <c r="Z322" s="29">
        <v>1</v>
      </c>
    </row>
    <row r="323" spans="11:26" x14ac:dyDescent="0.25">
      <c r="K323" s="29">
        <v>319</v>
      </c>
      <c r="L323" s="29">
        <f t="shared" si="41"/>
        <v>9.3325246293200201E-2</v>
      </c>
      <c r="M323" s="29">
        <f t="shared" si="42"/>
        <v>0.90667475370679984</v>
      </c>
      <c r="N323" s="29">
        <v>1</v>
      </c>
      <c r="P323" s="29">
        <f t="shared" si="37"/>
        <v>0.11638930593035812</v>
      </c>
      <c r="Q323" s="29">
        <f t="shared" si="44"/>
        <v>0.88361069406964188</v>
      </c>
      <c r="R323" s="29">
        <v>1</v>
      </c>
      <c r="T323" s="29">
        <f t="shared" si="38"/>
        <v>3.4613802463002857E-2</v>
      </c>
      <c r="U323" s="29">
        <f t="shared" si="43"/>
        <v>0.96538619753699717</v>
      </c>
      <c r="V323" s="29">
        <v>1</v>
      </c>
      <c r="X323" s="29">
        <f t="shared" si="39"/>
        <v>4.7345071333456341E-2</v>
      </c>
      <c r="Y323" s="29">
        <f t="shared" si="40"/>
        <v>0.95265492866654367</v>
      </c>
      <c r="Z323" s="29">
        <v>1</v>
      </c>
    </row>
    <row r="324" spans="11:26" x14ac:dyDescent="0.25">
      <c r="K324" s="29">
        <v>320</v>
      </c>
      <c r="L324" s="29">
        <f t="shared" si="41"/>
        <v>9.2358049722909313E-2</v>
      </c>
      <c r="M324" s="29">
        <f t="shared" si="42"/>
        <v>0.90764195027709071</v>
      </c>
      <c r="N324" s="29">
        <v>1</v>
      </c>
      <c r="P324" s="29">
        <f t="shared" ref="P324:P387" si="45">EXP(-($D$17*(K324^$D$18)))</f>
        <v>0.11529487415158131</v>
      </c>
      <c r="Q324" s="29">
        <f t="shared" si="44"/>
        <v>0.88470512584841865</v>
      </c>
      <c r="R324" s="29">
        <v>1</v>
      </c>
      <c r="T324" s="29">
        <f t="shared" ref="T324:T387" si="46">EXP(-($E$17*(K324^$E$18)))</f>
        <v>3.4106158346919581E-2</v>
      </c>
      <c r="U324" s="29">
        <f t="shared" si="43"/>
        <v>0.96589384165308045</v>
      </c>
      <c r="V324" s="29">
        <v>1</v>
      </c>
      <c r="X324" s="29">
        <f t="shared" ref="X324:X387" si="47">EXP(-($F$17*(K324^$F$18)))</f>
        <v>4.6714937818260187E-2</v>
      </c>
      <c r="Y324" s="29">
        <f t="shared" ref="Y324:Y387" si="48">1-X324</f>
        <v>0.95328506218173981</v>
      </c>
      <c r="Z324" s="29">
        <v>1</v>
      </c>
    </row>
    <row r="325" spans="11:26" x14ac:dyDescent="0.25">
      <c r="K325" s="29">
        <v>321</v>
      </c>
      <c r="L325" s="29">
        <f t="shared" ref="L325:L388" si="49">EXP(-($C$17*(K325^$C$18)))</f>
        <v>9.139968483816506E-2</v>
      </c>
      <c r="M325" s="29">
        <f t="shared" ref="M325:M388" si="50">1-L325</f>
        <v>0.90860031516183493</v>
      </c>
      <c r="N325" s="29">
        <v>1</v>
      </c>
      <c r="P325" s="29">
        <f t="shared" si="45"/>
        <v>0.11420938268178767</v>
      </c>
      <c r="Q325" s="29">
        <f t="shared" si="44"/>
        <v>0.88579061731821229</v>
      </c>
      <c r="R325" s="29">
        <v>1</v>
      </c>
      <c r="T325" s="29">
        <f t="shared" si="46"/>
        <v>3.3605337721375354E-2</v>
      </c>
      <c r="U325" s="29">
        <f t="shared" ref="U325:U388" si="51">1-T325</f>
        <v>0.96639466227862469</v>
      </c>
      <c r="V325" s="29">
        <v>1</v>
      </c>
      <c r="X325" s="29">
        <f t="shared" si="47"/>
        <v>4.6092417819754865E-2</v>
      </c>
      <c r="Y325" s="29">
        <f t="shared" si="48"/>
        <v>0.95390758218024518</v>
      </c>
      <c r="Z325" s="29">
        <v>1</v>
      </c>
    </row>
    <row r="326" spans="11:26" x14ac:dyDescent="0.25">
      <c r="K326" s="29">
        <v>322</v>
      </c>
      <c r="L326" s="29">
        <f t="shared" si="49"/>
        <v>9.0450087069566726E-2</v>
      </c>
      <c r="M326" s="29">
        <f t="shared" si="50"/>
        <v>0.9095499129304333</v>
      </c>
      <c r="N326" s="29">
        <v>1</v>
      </c>
      <c r="P326" s="29">
        <f t="shared" si="45"/>
        <v>0.11313277540677681</v>
      </c>
      <c r="Q326" s="29">
        <f t="shared" si="44"/>
        <v>0.8868672245932232</v>
      </c>
      <c r="R326" s="29">
        <v>1</v>
      </c>
      <c r="T326" s="29">
        <f t="shared" si="46"/>
        <v>3.3111259924611419E-2</v>
      </c>
      <c r="U326" s="29">
        <f t="shared" si="51"/>
        <v>0.96688874007538861</v>
      </c>
      <c r="V326" s="29">
        <v>1</v>
      </c>
      <c r="X326" s="29">
        <f t="shared" si="47"/>
        <v>4.547743205186569E-2</v>
      </c>
      <c r="Y326" s="29">
        <f t="shared" si="48"/>
        <v>0.95452256794813428</v>
      </c>
      <c r="Z326" s="29">
        <v>1</v>
      </c>
    </row>
    <row r="327" spans="11:26" x14ac:dyDescent="0.25">
      <c r="K327" s="29">
        <v>323</v>
      </c>
      <c r="L327" s="29">
        <f t="shared" si="49"/>
        <v>8.9509192097280962E-2</v>
      </c>
      <c r="M327" s="29">
        <f t="shared" si="50"/>
        <v>0.91049080790271908</v>
      </c>
      <c r="N327" s="29">
        <v>1</v>
      </c>
      <c r="P327" s="29">
        <f t="shared" si="45"/>
        <v>0.11206499634414223</v>
      </c>
      <c r="Q327" s="29">
        <f t="shared" si="44"/>
        <v>0.88793500365585776</v>
      </c>
      <c r="R327" s="29">
        <v>1</v>
      </c>
      <c r="T327" s="29">
        <f t="shared" si="46"/>
        <v>3.2623845052520577E-2</v>
      </c>
      <c r="U327" s="29">
        <f t="shared" si="51"/>
        <v>0.96737615494747942</v>
      </c>
      <c r="V327" s="29">
        <v>1</v>
      </c>
      <c r="X327" s="29">
        <f t="shared" si="47"/>
        <v>4.4869901845022271E-2</v>
      </c>
      <c r="Y327" s="29">
        <f t="shared" si="48"/>
        <v>0.95513009815497774</v>
      </c>
      <c r="Z327" s="29">
        <v>1</v>
      </c>
    </row>
    <row r="328" spans="11:26" x14ac:dyDescent="0.25">
      <c r="K328" s="29">
        <v>324</v>
      </c>
      <c r="L328" s="29">
        <f t="shared" si="49"/>
        <v>8.8576935853586322E-2</v>
      </c>
      <c r="M328" s="29">
        <f t="shared" si="50"/>
        <v>0.91142306414641372</v>
      </c>
      <c r="N328" s="29">
        <v>1</v>
      </c>
      <c r="P328" s="29">
        <f t="shared" si="45"/>
        <v>0.11100598964639054</v>
      </c>
      <c r="Q328" s="29">
        <f t="shared" si="44"/>
        <v>0.88899401035360948</v>
      </c>
      <c r="R328" s="29">
        <v>1</v>
      </c>
      <c r="T328" s="29">
        <f t="shared" si="46"/>
        <v>3.2143013955114728E-2</v>
      </c>
      <c r="U328" s="29">
        <f t="shared" si="51"/>
        <v>0.96785698604488524</v>
      </c>
      <c r="V328" s="29">
        <v>1</v>
      </c>
      <c r="X328" s="29">
        <f t="shared" si="47"/>
        <v>4.426974914499103E-2</v>
      </c>
      <c r="Y328" s="29">
        <f t="shared" si="48"/>
        <v>0.95573025085500896</v>
      </c>
      <c r="Z328" s="29">
        <v>1</v>
      </c>
    </row>
    <row r="329" spans="11:26" x14ac:dyDescent="0.25">
      <c r="K329" s="29">
        <v>325</v>
      </c>
      <c r="L329" s="29">
        <f t="shared" si="49"/>
        <v>8.7653254525342644E-2</v>
      </c>
      <c r="M329" s="29">
        <f t="shared" si="50"/>
        <v>0.91234674547465733</v>
      </c>
      <c r="N329" s="29">
        <v>1</v>
      </c>
      <c r="P329" s="29">
        <f t="shared" si="45"/>
        <v>0.10995569960399385</v>
      </c>
      <c r="Q329" s="29">
        <f t="shared" si="44"/>
        <v>0.89004430039600613</v>
      </c>
      <c r="R329" s="29">
        <v>1</v>
      </c>
      <c r="T329" s="29">
        <f t="shared" si="46"/>
        <v>3.1668688232932438E-2</v>
      </c>
      <c r="U329" s="29">
        <f t="shared" si="51"/>
        <v>0.96833131176706755</v>
      </c>
      <c r="V329" s="29">
        <v>1</v>
      </c>
      <c r="X329" s="29">
        <f t="shared" si="47"/>
        <v>4.3676896511631813E-2</v>
      </c>
      <c r="Y329" s="29">
        <f t="shared" si="48"/>
        <v>0.95632310348836813</v>
      </c>
      <c r="Z329" s="29">
        <v>1</v>
      </c>
    </row>
    <row r="330" spans="11:26" x14ac:dyDescent="0.25">
      <c r="K330" s="29">
        <v>326</v>
      </c>
      <c r="L330" s="29">
        <f t="shared" si="49"/>
        <v>8.6738084556392231E-2</v>
      </c>
      <c r="M330" s="29">
        <f t="shared" si="50"/>
        <v>0.9132619154436078</v>
      </c>
      <c r="N330" s="29">
        <v>1</v>
      </c>
      <c r="P330" s="29">
        <f t="shared" si="45"/>
        <v>0.10891407064838361</v>
      </c>
      <c r="Q330" s="29">
        <f t="shared" si="44"/>
        <v>0.89108592935161635</v>
      </c>
      <c r="R330" s="29">
        <v>1</v>
      </c>
      <c r="T330" s="29">
        <f t="shared" si="46"/>
        <v>3.1200790233391933E-2</v>
      </c>
      <c r="U330" s="29">
        <f t="shared" si="51"/>
        <v>0.96879920976660805</v>
      </c>
      <c r="V330" s="29">
        <v>1</v>
      </c>
      <c r="X330" s="29">
        <f t="shared" si="47"/>
        <v>4.3091267117583328E-2</v>
      </c>
      <c r="Y330" s="29">
        <f t="shared" si="48"/>
        <v>0.95690873288241662</v>
      </c>
      <c r="Z330" s="29">
        <v>1</v>
      </c>
    </row>
    <row r="331" spans="11:26" x14ac:dyDescent="0.25">
      <c r="K331" s="29">
        <v>327</v>
      </c>
      <c r="L331" s="29">
        <f t="shared" si="49"/>
        <v>8.5831362649880907E-2</v>
      </c>
      <c r="M331" s="29">
        <f t="shared" si="50"/>
        <v>0.91416863735011911</v>
      </c>
      <c r="N331" s="29">
        <v>1</v>
      </c>
      <c r="P331" s="29">
        <f t="shared" si="45"/>
        <v>0.10788104735487239</v>
      </c>
      <c r="Q331" s="29">
        <f t="shared" si="44"/>
        <v>0.89211895264512764</v>
      </c>
      <c r="R331" s="29">
        <v>1</v>
      </c>
      <c r="T331" s="29">
        <f t="shared" si="46"/>
        <v>3.0739243047085214E-2</v>
      </c>
      <c r="U331" s="29">
        <f t="shared" si="51"/>
        <v>0.9692607569529148</v>
      </c>
      <c r="V331" s="29">
        <v>1</v>
      </c>
      <c r="X331" s="29">
        <f t="shared" si="47"/>
        <v>4.251278474687234E-2</v>
      </c>
      <c r="Y331" s="29">
        <f t="shared" si="48"/>
        <v>0.95748721525312763</v>
      </c>
      <c r="Z331" s="29">
        <v>1</v>
      </c>
    </row>
    <row r="332" spans="11:26" x14ac:dyDescent="0.25">
      <c r="K332" s="29">
        <v>328</v>
      </c>
      <c r="L332" s="29">
        <f t="shared" si="49"/>
        <v>8.4933025770515577E-2</v>
      </c>
      <c r="M332" s="29">
        <f t="shared" si="50"/>
        <v>0.91506697422948446</v>
      </c>
      <c r="N332" s="29">
        <v>1</v>
      </c>
      <c r="P332" s="29">
        <f t="shared" si="45"/>
        <v>0.10685657444552113</v>
      </c>
      <c r="Q332" s="29">
        <f t="shared" si="44"/>
        <v>0.8931434255544789</v>
      </c>
      <c r="R332" s="29">
        <v>1</v>
      </c>
      <c r="T332" s="29">
        <f t="shared" si="46"/>
        <v>3.0283970504022532E-2</v>
      </c>
      <c r="U332" s="29">
        <f t="shared" si="51"/>
        <v>0.96971602949597746</v>
      </c>
      <c r="V332" s="29">
        <v>1</v>
      </c>
      <c r="X332" s="29">
        <f t="shared" si="47"/>
        <v>4.1941373793456922E-2</v>
      </c>
      <c r="Y332" s="29">
        <f t="shared" si="48"/>
        <v>0.95805862620654303</v>
      </c>
      <c r="Z332" s="29">
        <v>1</v>
      </c>
    </row>
    <row r="333" spans="11:26" x14ac:dyDescent="0.25">
      <c r="K333" s="29">
        <v>329</v>
      </c>
      <c r="L333" s="29">
        <f t="shared" si="49"/>
        <v>8.4043011146747712E-2</v>
      </c>
      <c r="M333" s="29">
        <f t="shared" si="50"/>
        <v>0.91595698885325227</v>
      </c>
      <c r="N333" s="29">
        <v>1</v>
      </c>
      <c r="P333" s="29">
        <f t="shared" si="45"/>
        <v>0.10584059679194024</v>
      </c>
      <c r="Q333" s="29">
        <f t="shared" si="44"/>
        <v>0.89415940320805976</v>
      </c>
      <c r="R333" s="29">
        <v>1</v>
      </c>
      <c r="T333" s="29">
        <f t="shared" si="46"/>
        <v>2.983489716982423E-2</v>
      </c>
      <c r="U333" s="29">
        <f t="shared" si="51"/>
        <v>0.97016510283017576</v>
      </c>
      <c r="V333" s="29">
        <v>1</v>
      </c>
      <c r="X333" s="29">
        <f t="shared" si="47"/>
        <v>4.1376959259699184E-2</v>
      </c>
      <c r="Y333" s="29">
        <f t="shared" si="48"/>
        <v>0.9586230407403008</v>
      </c>
      <c r="Z333" s="29">
        <v>1</v>
      </c>
    </row>
    <row r="334" spans="11:26" x14ac:dyDescent="0.25">
      <c r="K334" s="29">
        <v>330</v>
      </c>
      <c r="L334" s="29">
        <f t="shared" si="49"/>
        <v>8.3161256272887119E-2</v>
      </c>
      <c r="M334" s="29">
        <f t="shared" si="50"/>
        <v>0.91683874372711283</v>
      </c>
      <c r="N334" s="29">
        <v>1</v>
      </c>
      <c r="P334" s="29">
        <f t="shared" si="45"/>
        <v>0.10483305941802877</v>
      </c>
      <c r="Q334" s="29">
        <f t="shared" si="44"/>
        <v>0.89516694058197122</v>
      </c>
      <c r="R334" s="29">
        <v>1</v>
      </c>
      <c r="T334" s="29">
        <f t="shared" si="46"/>
        <v>2.9391948341863053E-2</v>
      </c>
      <c r="U334" s="29">
        <f t="shared" si="51"/>
        <v>0.97060805165813691</v>
      </c>
      <c r="V334" s="29">
        <v>1</v>
      </c>
      <c r="X334" s="29">
        <f t="shared" si="47"/>
        <v>4.0819466754771098E-2</v>
      </c>
      <c r="Y334" s="29">
        <f t="shared" si="48"/>
        <v>0.95918053324522889</v>
      </c>
      <c r="Z334" s="29">
        <v>1</v>
      </c>
    </row>
    <row r="335" spans="11:26" x14ac:dyDescent="0.25">
      <c r="K335" s="29">
        <v>331</v>
      </c>
      <c r="L335" s="29">
        <f t="shared" si="49"/>
        <v>8.2287698911150828E-2</v>
      </c>
      <c r="M335" s="29">
        <f t="shared" si="50"/>
        <v>0.91771230108884916</v>
      </c>
      <c r="N335" s="29">
        <v>1</v>
      </c>
      <c r="P335" s="29">
        <f t="shared" si="45"/>
        <v>0.10383390750265675</v>
      </c>
      <c r="Q335" s="29">
        <f t="shared" si="44"/>
        <v>0.89616609249734325</v>
      </c>
      <c r="R335" s="29">
        <v>1</v>
      </c>
      <c r="T335" s="29">
        <f t="shared" si="46"/>
        <v>2.8955050045360933E-2</v>
      </c>
      <c r="U335" s="29">
        <f t="shared" si="51"/>
        <v>0.97104494995463908</v>
      </c>
      <c r="V335" s="29">
        <v>1</v>
      </c>
      <c r="X335" s="29">
        <f t="shared" si="47"/>
        <v>4.0268822492997319E-2</v>
      </c>
      <c r="Y335" s="29">
        <f t="shared" si="48"/>
        <v>0.95973117750700265</v>
      </c>
      <c r="Z335" s="29">
        <v>1</v>
      </c>
    </row>
    <row r="336" spans="11:26" x14ac:dyDescent="0.25">
      <c r="K336" s="29">
        <v>332</v>
      </c>
      <c r="L336" s="29">
        <f t="shared" si="49"/>
        <v>8.1422277093642026E-2</v>
      </c>
      <c r="M336" s="29">
        <f t="shared" si="50"/>
        <v>0.91857772290635797</v>
      </c>
      <c r="N336" s="29">
        <v>1</v>
      </c>
      <c r="P336" s="29">
        <f t="shared" si="45"/>
        <v>0.10284308638228463</v>
      </c>
      <c r="Q336" s="29">
        <f t="shared" si="44"/>
        <v>0.89715691361771532</v>
      </c>
      <c r="R336" s="29">
        <v>1</v>
      </c>
      <c r="T336" s="29">
        <f t="shared" si="46"/>
        <v>2.8524129029439002E-2</v>
      </c>
      <c r="U336" s="29">
        <f t="shared" si="51"/>
        <v>0.97147587097056098</v>
      </c>
      <c r="V336" s="29">
        <v>1</v>
      </c>
      <c r="X336" s="29">
        <f t="shared" si="47"/>
        <v>3.9724953292133221E-2</v>
      </c>
      <c r="Y336" s="29">
        <f t="shared" si="48"/>
        <v>0.96027504670786679</v>
      </c>
      <c r="Z336" s="29">
        <v>1</v>
      </c>
    </row>
    <row r="337" spans="11:26" x14ac:dyDescent="0.25">
      <c r="K337" s="29">
        <v>333</v>
      </c>
      <c r="L337" s="29">
        <f t="shared" si="49"/>
        <v>8.0564929124262677E-2</v>
      </c>
      <c r="M337" s="29">
        <f t="shared" si="50"/>
        <v>0.91943507087573728</v>
      </c>
      <c r="N337" s="29">
        <v>1</v>
      </c>
      <c r="P337" s="29">
        <f t="shared" si="45"/>
        <v>0.1018605415535238</v>
      </c>
      <c r="Q337" s="29">
        <f t="shared" si="44"/>
        <v>0.89813945844647625</v>
      </c>
      <c r="R337" s="29">
        <v>1</v>
      </c>
      <c r="T337" s="29">
        <f t="shared" si="46"/>
        <v>2.8099112763124417E-2</v>
      </c>
      <c r="U337" s="29">
        <f t="shared" si="51"/>
        <v>0.97190088723687562</v>
      </c>
      <c r="V337" s="29">
        <v>1</v>
      </c>
      <c r="X337" s="29">
        <f t="shared" si="47"/>
        <v>3.9187786571581347E-2</v>
      </c>
      <c r="Y337" s="29">
        <f t="shared" si="48"/>
        <v>0.9608122134284186</v>
      </c>
      <c r="Z337" s="29">
        <v>1</v>
      </c>
    </row>
    <row r="338" spans="11:26" x14ac:dyDescent="0.25">
      <c r="K338" s="29">
        <v>334</v>
      </c>
      <c r="L338" s="29">
        <f t="shared" si="49"/>
        <v>7.9715593580564445E-2</v>
      </c>
      <c r="M338" s="29">
        <f t="shared" si="50"/>
        <v>0.92028440641943554</v>
      </c>
      <c r="N338" s="29">
        <v>1</v>
      </c>
      <c r="P338" s="29">
        <f t="shared" si="45"/>
        <v>0.1008862186756424</v>
      </c>
      <c r="Q338" s="29">
        <f t="shared" si="44"/>
        <v>0.8991137813243576</v>
      </c>
      <c r="R338" s="29">
        <v>1</v>
      </c>
      <c r="T338" s="29">
        <f t="shared" si="46"/>
        <v>2.767992943131703E-2</v>
      </c>
      <c r="U338" s="29">
        <f t="shared" si="51"/>
        <v>0.97232007056868297</v>
      </c>
      <c r="V338" s="29">
        <v>1</v>
      </c>
      <c r="X338" s="29">
        <f t="shared" si="47"/>
        <v>3.8657250350550308E-2</v>
      </c>
      <c r="Y338" s="29">
        <f t="shared" si="48"/>
        <v>0.96134274964944966</v>
      </c>
      <c r="Z338" s="29">
        <v>1</v>
      </c>
    </row>
    <row r="339" spans="11:26" x14ac:dyDescent="0.25">
      <c r="K339" s="29">
        <v>335</v>
      </c>
      <c r="L339" s="29">
        <f t="shared" si="49"/>
        <v>7.8874209315530103E-2</v>
      </c>
      <c r="M339" s="29">
        <f t="shared" si="50"/>
        <v>0.92112579068446987</v>
      </c>
      <c r="N339" s="29">
        <v>1</v>
      </c>
      <c r="P339" s="29">
        <f t="shared" si="45"/>
        <v>9.99200635730082E-2</v>
      </c>
      <c r="Q339" s="29">
        <f t="shared" si="44"/>
        <v>0.9000799364269918</v>
      </c>
      <c r="R339" s="29">
        <v>1</v>
      </c>
      <c r="T339" s="29">
        <f t="shared" si="46"/>
        <v>2.7266507930713897E-2</v>
      </c>
      <c r="U339" s="29">
        <f t="shared" si="51"/>
        <v>0.97273349206928605</v>
      </c>
      <c r="V339" s="29">
        <v>1</v>
      </c>
      <c r="X339" s="29">
        <f t="shared" si="47"/>
        <v>3.8133273246152045E-2</v>
      </c>
      <c r="Y339" s="29">
        <f t="shared" si="48"/>
        <v>0.96186672675384799</v>
      </c>
      <c r="Z339" s="29">
        <v>1</v>
      </c>
    </row>
    <row r="340" spans="11:26" x14ac:dyDescent="0.25">
      <c r="K340" s="29">
        <v>336</v>
      </c>
      <c r="L340" s="29">
        <f t="shared" si="49"/>
        <v>7.8040715459295071E-2</v>
      </c>
      <c r="M340" s="29">
        <f t="shared" si="50"/>
        <v>0.92195928454070497</v>
      </c>
      <c r="N340" s="29">
        <v>1</v>
      </c>
      <c r="P340" s="29">
        <f t="shared" si="45"/>
        <v>9.8962022237477812E-2</v>
      </c>
      <c r="Q340" s="29">
        <f t="shared" si="44"/>
        <v>0.90103797776252215</v>
      </c>
      <c r="R340" s="29">
        <v>1</v>
      </c>
      <c r="T340" s="29">
        <f t="shared" si="46"/>
        <v>2.6858777865697212E-2</v>
      </c>
      <c r="U340" s="29">
        <f t="shared" si="51"/>
        <v>0.97314122213430276</v>
      </c>
      <c r="V340" s="29">
        <v>1</v>
      </c>
      <c r="X340" s="29">
        <f t="shared" si="47"/>
        <v>3.7615784471444792E-2</v>
      </c>
      <c r="Y340" s="29">
        <f t="shared" si="48"/>
        <v>0.96238421552855524</v>
      </c>
      <c r="Z340" s="29">
        <v>1</v>
      </c>
    </row>
    <row r="341" spans="11:26" x14ac:dyDescent="0.25">
      <c r="K341" s="29">
        <v>337</v>
      </c>
      <c r="L341" s="29">
        <f t="shared" si="49"/>
        <v>7.7215051420806036E-2</v>
      </c>
      <c r="M341" s="29">
        <f t="shared" si="50"/>
        <v>0.92278494857919391</v>
      </c>
      <c r="N341" s="29">
        <v>1</v>
      </c>
      <c r="P341" s="29">
        <f t="shared" si="45"/>
        <v>9.8012040830730077E-2</v>
      </c>
      <c r="Q341" s="29">
        <f t="shared" si="44"/>
        <v>0.90198795916926988</v>
      </c>
      <c r="R341" s="29">
        <v>1</v>
      </c>
      <c r="T341" s="29">
        <f t="shared" si="46"/>
        <v>2.6456669544185945E-2</v>
      </c>
      <c r="U341" s="29">
        <f t="shared" si="51"/>
        <v>0.97354333045581409</v>
      </c>
      <c r="V341" s="29">
        <v>1</v>
      </c>
      <c r="X341" s="29">
        <f t="shared" si="47"/>
        <v>3.7104713833420726E-2</v>
      </c>
      <c r="Y341" s="29">
        <f t="shared" si="48"/>
        <v>0.96289528616657927</v>
      </c>
      <c r="Z341" s="29">
        <v>1</v>
      </c>
    </row>
    <row r="342" spans="11:26" x14ac:dyDescent="0.25">
      <c r="K342" s="29">
        <v>338</v>
      </c>
      <c r="L342" s="29">
        <f t="shared" si="49"/>
        <v>7.6397156889415924E-2</v>
      </c>
      <c r="M342" s="29">
        <f t="shared" si="50"/>
        <v>0.92360284311058405</v>
      </c>
      <c r="N342" s="29">
        <v>1</v>
      </c>
      <c r="P342" s="29">
        <f t="shared" si="45"/>
        <v>9.7070065686540613E-2</v>
      </c>
      <c r="Q342" s="29">
        <f t="shared" si="44"/>
        <v>0.90292993431345936</v>
      </c>
      <c r="R342" s="29">
        <v>1</v>
      </c>
      <c r="T342" s="29">
        <f t="shared" si="46"/>
        <v>2.6060113973451458E-2</v>
      </c>
      <c r="U342" s="29">
        <f t="shared" si="51"/>
        <v>0.97393988602654857</v>
      </c>
      <c r="V342" s="29">
        <v>1</v>
      </c>
      <c r="X342" s="29">
        <f t="shared" si="47"/>
        <v>3.6599991730938621E-2</v>
      </c>
      <c r="Y342" s="29">
        <f t="shared" si="48"/>
        <v>0.96340000826906136</v>
      </c>
      <c r="Z342" s="29">
        <v>1</v>
      </c>
    </row>
    <row r="343" spans="11:26" x14ac:dyDescent="0.25">
      <c r="K343" s="29">
        <v>339</v>
      </c>
      <c r="L343" s="29">
        <f t="shared" si="49"/>
        <v>7.5586971836423059E-2</v>
      </c>
      <c r="M343" s="29">
        <f t="shared" si="50"/>
        <v>0.92441302816357696</v>
      </c>
      <c r="N343" s="29">
        <v>1</v>
      </c>
      <c r="P343" s="29">
        <f t="shared" si="45"/>
        <v>9.6136043313007874E-2</v>
      </c>
      <c r="Q343" s="29">
        <f t="shared" si="44"/>
        <v>0.90386395668699215</v>
      </c>
      <c r="R343" s="29">
        <v>1</v>
      </c>
      <c r="T343" s="29">
        <f t="shared" si="46"/>
        <v>2.5669042855902702E-2</v>
      </c>
      <c r="U343" s="29">
        <f t="shared" si="51"/>
        <v>0.97433095714409734</v>
      </c>
      <c r="V343" s="29">
        <v>1</v>
      </c>
      <c r="X343" s="29">
        <f t="shared" si="47"/>
        <v>3.6101549152607708E-2</v>
      </c>
      <c r="Y343" s="29">
        <f t="shared" si="48"/>
        <v>0.96389845084739234</v>
      </c>
      <c r="Z343" s="29">
        <v>1</v>
      </c>
    </row>
    <row r="344" spans="11:26" x14ac:dyDescent="0.25">
      <c r="K344" s="29">
        <v>340</v>
      </c>
      <c r="L344" s="29">
        <f t="shared" si="49"/>
        <v>7.4784436516542374E-2</v>
      </c>
      <c r="M344" s="29">
        <f t="shared" si="50"/>
        <v>0.92521556348345757</v>
      </c>
      <c r="N344" s="29">
        <v>1</v>
      </c>
      <c r="P344" s="29">
        <f t="shared" si="45"/>
        <v>9.520992039471482E-2</v>
      </c>
      <c r="Q344" s="29">
        <f t="shared" si="44"/>
        <v>0.90479007960528524</v>
      </c>
      <c r="R344" s="29">
        <v>1</v>
      </c>
      <c r="T344" s="29">
        <f t="shared" si="46"/>
        <v>2.5283388584835819E-2</v>
      </c>
      <c r="U344" s="29">
        <f t="shared" si="51"/>
        <v>0.97471661141516419</v>
      </c>
      <c r="V344" s="29">
        <v>1</v>
      </c>
      <c r="X344" s="29">
        <f t="shared" si="47"/>
        <v>3.5609317674615858E-2</v>
      </c>
      <c r="Y344" s="29">
        <f t="shared" si="48"/>
        <v>0.96439068232538416</v>
      </c>
      <c r="Z344" s="29">
        <v>1</v>
      </c>
    </row>
    <row r="345" spans="11:26" x14ac:dyDescent="0.25">
      <c r="K345" s="29">
        <v>341</v>
      </c>
      <c r="L345" s="29">
        <f t="shared" si="49"/>
        <v>7.3989491469328705E-2</v>
      </c>
      <c r="M345" s="29">
        <f t="shared" si="50"/>
        <v>0.92601050853067135</v>
      </c>
      <c r="N345" s="29">
        <v>1</v>
      </c>
      <c r="P345" s="29">
        <f t="shared" si="45"/>
        <v>9.4291643794850416E-2</v>
      </c>
      <c r="Q345" s="29">
        <f t="shared" si="44"/>
        <v>0.90570835620514956</v>
      </c>
      <c r="R345" s="29">
        <v>1</v>
      </c>
      <c r="T345" s="29">
        <f t="shared" si="46"/>
        <v>2.490308424015935E-2</v>
      </c>
      <c r="U345" s="29">
        <f t="shared" si="51"/>
        <v>0.9750969157598407</v>
      </c>
      <c r="V345" s="29">
        <v>1</v>
      </c>
      <c r="X345" s="29">
        <f t="shared" si="47"/>
        <v>3.5123229458515481E-2</v>
      </c>
      <c r="Y345" s="29">
        <f t="shared" si="48"/>
        <v>0.96487677054148446</v>
      </c>
      <c r="Z345" s="29">
        <v>1</v>
      </c>
    </row>
    <row r="346" spans="11:26" x14ac:dyDescent="0.25">
      <c r="K346" s="29">
        <v>342</v>
      </c>
      <c r="L346" s="29">
        <f t="shared" si="49"/>
        <v>7.320207752053029E-2</v>
      </c>
      <c r="M346" s="29">
        <f t="shared" si="50"/>
        <v>0.92679792247946968</v>
      </c>
      <c r="N346" s="29">
        <v>1</v>
      </c>
      <c r="P346" s="29">
        <f t="shared" si="45"/>
        <v>9.3381160557264087E-2</v>
      </c>
      <c r="Q346" s="29">
        <f t="shared" si="44"/>
        <v>0.90661883944273591</v>
      </c>
      <c r="R346" s="29">
        <v>1</v>
      </c>
      <c r="T346" s="29">
        <f t="shared" si="46"/>
        <v>2.4528063584085366E-2</v>
      </c>
      <c r="U346" s="29">
        <f t="shared" si="51"/>
        <v>0.97547193641591468</v>
      </c>
      <c r="V346" s="29">
        <v>1</v>
      </c>
      <c r="X346" s="29">
        <f t="shared" si="47"/>
        <v>3.4643217248954694E-2</v>
      </c>
      <c r="Y346" s="29">
        <f t="shared" si="48"/>
        <v>0.96535678275104531</v>
      </c>
      <c r="Z346" s="29">
        <v>1</v>
      </c>
    </row>
    <row r="347" spans="11:26" x14ac:dyDescent="0.25">
      <c r="K347" s="29">
        <v>343</v>
      </c>
      <c r="L347" s="29">
        <f t="shared" si="49"/>
        <v>7.2422135783395389E-2</v>
      </c>
      <c r="M347" s="29">
        <f t="shared" si="50"/>
        <v>0.9275778642166046</v>
      </c>
      <c r="N347" s="29">
        <v>1</v>
      </c>
      <c r="P347" s="29">
        <f t="shared" si="45"/>
        <v>9.2478417908480118E-2</v>
      </c>
      <c r="Q347" s="29">
        <f t="shared" si="44"/>
        <v>0.9075215820915199</v>
      </c>
      <c r="R347" s="29">
        <v>1</v>
      </c>
      <c r="T347" s="29">
        <f t="shared" si="46"/>
        <v>2.4158261056798767E-2</v>
      </c>
      <c r="U347" s="29">
        <f t="shared" si="51"/>
        <v>0.97584173894320125</v>
      </c>
      <c r="V347" s="29">
        <v>1</v>
      </c>
      <c r="X347" s="29">
        <f t="shared" si="47"/>
        <v>3.416921437136846E-2</v>
      </c>
      <c r="Y347" s="29">
        <f t="shared" si="48"/>
        <v>0.96583078562863156</v>
      </c>
      <c r="Z347" s="29">
        <v>1</v>
      </c>
    </row>
    <row r="348" spans="11:26" x14ac:dyDescent="0.25">
      <c r="K348" s="29">
        <v>344</v>
      </c>
      <c r="L348" s="29">
        <f t="shared" si="49"/>
        <v>7.1649607659915154E-2</v>
      </c>
      <c r="M348" s="29">
        <f t="shared" si="50"/>
        <v>0.92835039234008487</v>
      </c>
      <c r="N348" s="29">
        <v>1</v>
      </c>
      <c r="P348" s="29">
        <f t="shared" si="45"/>
        <v>9.1583363259651954E-2</v>
      </c>
      <c r="Q348" s="29">
        <f t="shared" si="44"/>
        <v>0.908416636740348</v>
      </c>
      <c r="R348" s="29">
        <v>1</v>
      </c>
      <c r="T348" s="29">
        <f t="shared" si="46"/>
        <v>2.3793611772097913E-2</v>
      </c>
      <c r="U348" s="29">
        <f t="shared" si="51"/>
        <v>0.97620638822790207</v>
      </c>
      <c r="V348" s="29">
        <v>1</v>
      </c>
      <c r="X348" s="29">
        <f t="shared" si="47"/>
        <v>3.3701154729620694E-2</v>
      </c>
      <c r="Y348" s="29">
        <f t="shared" si="48"/>
        <v>0.96629884527037935</v>
      </c>
      <c r="Z348" s="29">
        <v>1</v>
      </c>
    </row>
    <row r="349" spans="11:26" x14ac:dyDescent="0.25">
      <c r="K349" s="29">
        <v>345</v>
      </c>
      <c r="L349" s="29">
        <f t="shared" si="49"/>
        <v>7.0884434842017174E-2</v>
      </c>
      <c r="M349" s="29">
        <f t="shared" si="50"/>
        <v>0.92911556515798277</v>
      </c>
      <c r="N349" s="29">
        <v>1</v>
      </c>
      <c r="P349" s="29">
        <f t="shared" si="45"/>
        <v>9.0695944208471921E-2</v>
      </c>
      <c r="Q349" s="29">
        <f t="shared" si="44"/>
        <v>0.90930405579152807</v>
      </c>
      <c r="R349" s="29">
        <v>1</v>
      </c>
      <c r="T349" s="29">
        <f t="shared" si="46"/>
        <v>2.3434051513013941E-2</v>
      </c>
      <c r="U349" s="29">
        <f t="shared" si="51"/>
        <v>0.97656594848698608</v>
      </c>
      <c r="V349" s="29">
        <v>1</v>
      </c>
      <c r="X349" s="29">
        <f t="shared" si="47"/>
        <v>3.3238972803606263E-2</v>
      </c>
      <c r="Y349" s="29">
        <f t="shared" si="48"/>
        <v>0.96676102719639379</v>
      </c>
      <c r="Z349" s="29">
        <v>1</v>
      </c>
    </row>
    <row r="350" spans="11:26" x14ac:dyDescent="0.25">
      <c r="K350" s="29">
        <v>346</v>
      </c>
      <c r="L350" s="29">
        <f t="shared" si="49"/>
        <v>7.0126559312699246E-2</v>
      </c>
      <c r="M350" s="29">
        <f t="shared" si="50"/>
        <v>0.92987344068730071</v>
      </c>
      <c r="N350" s="29">
        <v>1</v>
      </c>
      <c r="P350" s="29">
        <f t="shared" si="45"/>
        <v>8.981610854102598E-2</v>
      </c>
      <c r="Q350" s="29">
        <f t="shared" si="44"/>
        <v>0.91018389145897405</v>
      </c>
      <c r="R350" s="29">
        <v>1</v>
      </c>
      <c r="T350" s="29">
        <f t="shared" si="46"/>
        <v>2.3079516727405738E-2</v>
      </c>
      <c r="U350" s="29">
        <f t="shared" si="51"/>
        <v>0.97692048327259429</v>
      </c>
      <c r="V350" s="29">
        <v>1</v>
      </c>
      <c r="X350" s="29">
        <f t="shared" si="47"/>
        <v>3.2782603646808371E-2</v>
      </c>
      <c r="Y350" s="29">
        <f t="shared" si="48"/>
        <v>0.96721739635319159</v>
      </c>
      <c r="Z350" s="29">
        <v>1</v>
      </c>
    </row>
    <row r="351" spans="11:26" x14ac:dyDescent="0.25">
      <c r="K351" s="29">
        <v>347</v>
      </c>
      <c r="L351" s="29">
        <f t="shared" si="49"/>
        <v>6.9375923347112275E-2</v>
      </c>
      <c r="M351" s="29">
        <f t="shared" si="50"/>
        <v>0.93062407665288771</v>
      </c>
      <c r="N351" s="29">
        <v>1</v>
      </c>
      <c r="P351" s="29">
        <f t="shared" si="45"/>
        <v>8.8943804233600654E-2</v>
      </c>
      <c r="Q351" s="29">
        <f t="shared" si="44"/>
        <v>0.9110561957663994</v>
      </c>
      <c r="R351" s="29">
        <v>1</v>
      </c>
      <c r="T351" s="29">
        <f t="shared" si="46"/>
        <v>2.2729944523534884E-2</v>
      </c>
      <c r="U351" s="29">
        <f t="shared" si="51"/>
        <v>0.97727005547646506</v>
      </c>
      <c r="V351" s="29">
        <v>1</v>
      </c>
      <c r="X351" s="29">
        <f t="shared" si="47"/>
        <v>3.2331982883816571E-2</v>
      </c>
      <c r="Y351" s="29">
        <f t="shared" si="48"/>
        <v>0.96766801711618344</v>
      </c>
      <c r="Z351" s="29">
        <v>1</v>
      </c>
    </row>
    <row r="352" spans="11:26" x14ac:dyDescent="0.25">
      <c r="K352" s="29">
        <v>348</v>
      </c>
      <c r="L352" s="29">
        <f t="shared" si="49"/>
        <v>6.8632469513590241E-2</v>
      </c>
      <c r="M352" s="29">
        <f t="shared" si="50"/>
        <v>0.93136753048640974</v>
      </c>
      <c r="N352" s="29">
        <v>1</v>
      </c>
      <c r="P352" s="29">
        <f t="shared" si="45"/>
        <v>8.8078979454442111E-2</v>
      </c>
      <c r="Q352" s="29">
        <f t="shared" si="44"/>
        <v>0.9119210205455579</v>
      </c>
      <c r="R352" s="29">
        <v>1</v>
      </c>
      <c r="T352" s="29">
        <f t="shared" si="46"/>
        <v>2.2385272665621174E-2</v>
      </c>
      <c r="U352" s="29">
        <f t="shared" si="51"/>
        <v>0.97761472733437882</v>
      </c>
      <c r="V352" s="29">
        <v>1</v>
      </c>
      <c r="X352" s="29">
        <f t="shared" si="47"/>
        <v>3.188704670780558E-2</v>
      </c>
      <c r="Y352" s="29">
        <f t="shared" si="48"/>
        <v>0.96811295329219438</v>
      </c>
      <c r="Z352" s="29">
        <v>1</v>
      </c>
    </row>
    <row r="353" spans="11:26" x14ac:dyDescent="0.25">
      <c r="K353" s="29">
        <v>349</v>
      </c>
      <c r="L353" s="29">
        <f t="shared" si="49"/>
        <v>6.7896140674627514E-2</v>
      </c>
      <c r="M353" s="29">
        <f t="shared" si="50"/>
        <v>0.93210385932537254</v>
      </c>
      <c r="N353" s="29">
        <v>1</v>
      </c>
      <c r="P353" s="29">
        <f t="shared" si="45"/>
        <v>8.7221582565465708E-2</v>
      </c>
      <c r="Q353" s="29">
        <f t="shared" si="44"/>
        <v>0.91277841743453425</v>
      </c>
      <c r="R353" s="29">
        <v>1</v>
      </c>
      <c r="T353" s="29">
        <f t="shared" si="46"/>
        <v>2.2045439569379707E-2</v>
      </c>
      <c r="U353" s="29">
        <f t="shared" si="51"/>
        <v>0.97795456043062035</v>
      </c>
      <c r="V353" s="29">
        <v>1</v>
      </c>
      <c r="X353" s="29">
        <f t="shared" si="47"/>
        <v>3.1447731877975858E-2</v>
      </c>
      <c r="Y353" s="29">
        <f t="shared" si="48"/>
        <v>0.96855226812202411</v>
      </c>
      <c r="Z353" s="29">
        <v>1</v>
      </c>
    </row>
    <row r="354" spans="11:26" x14ac:dyDescent="0.25">
      <c r="K354" s="29">
        <v>350</v>
      </c>
      <c r="L354" s="29">
        <f t="shared" si="49"/>
        <v>6.7166879987804365E-2</v>
      </c>
      <c r="M354" s="29">
        <f t="shared" si="50"/>
        <v>0.93283312001219565</v>
      </c>
      <c r="N354" s="29">
        <v>1</v>
      </c>
      <c r="P354" s="29">
        <f t="shared" si="45"/>
        <v>8.637156212391689E-2</v>
      </c>
      <c r="Q354" s="29">
        <f t="shared" si="44"/>
        <v>0.91362843787608305</v>
      </c>
      <c r="R354" s="29">
        <v>1</v>
      </c>
      <c r="T354" s="29">
        <f t="shared" si="46"/>
        <v>2.1710384297540464E-2</v>
      </c>
      <c r="U354" s="29">
        <f t="shared" si="51"/>
        <v>0.97828961570245954</v>
      </c>
      <c r="V354" s="29">
        <v>1</v>
      </c>
      <c r="X354" s="29">
        <f t="shared" si="47"/>
        <v>3.1013975716956702E-2</v>
      </c>
      <c r="Y354" s="29">
        <f t="shared" si="48"/>
        <v>0.96898602428304326</v>
      </c>
      <c r="Z354" s="29">
        <v>1</v>
      </c>
    </row>
    <row r="355" spans="11:26" x14ac:dyDescent="0.25">
      <c r="K355" s="29">
        <v>351</v>
      </c>
      <c r="L355" s="29">
        <f t="shared" si="49"/>
        <v>6.6444630906664276E-2</v>
      </c>
      <c r="M355" s="29">
        <f t="shared" si="50"/>
        <v>0.9335553690933357</v>
      </c>
      <c r="N355" s="29">
        <v>1</v>
      </c>
      <c r="P355" s="29">
        <f t="shared" si="45"/>
        <v>8.5528866883988544E-2</v>
      </c>
      <c r="Q355" s="29">
        <f t="shared" si="44"/>
        <v>0.91447113311601147</v>
      </c>
      <c r="R355" s="29">
        <v>1</v>
      </c>
      <c r="T355" s="29">
        <f t="shared" si="46"/>
        <v>2.1380046555353749E-2</v>
      </c>
      <c r="U355" s="29">
        <f t="shared" si="51"/>
        <v>0.97861995344464625</v>
      </c>
      <c r="V355" s="29">
        <v>1</v>
      </c>
      <c r="X355" s="29">
        <f t="shared" si="47"/>
        <v>3.0585716108175655E-2</v>
      </c>
      <c r="Y355" s="29">
        <f t="shared" si="48"/>
        <v>0.96941428389182438</v>
      </c>
      <c r="Z355" s="29">
        <v>1</v>
      </c>
    </row>
    <row r="356" spans="11:26" x14ac:dyDescent="0.25">
      <c r="K356" s="29">
        <v>352</v>
      </c>
      <c r="L356" s="29">
        <f t="shared" si="49"/>
        <v>6.5729337181538214E-2</v>
      </c>
      <c r="M356" s="29">
        <f t="shared" si="50"/>
        <v>0.93427066281846183</v>
      </c>
      <c r="N356" s="29">
        <v>1</v>
      </c>
      <c r="P356" s="29">
        <f t="shared" si="45"/>
        <v>8.4693445798386724E-2</v>
      </c>
      <c r="Q356" s="29">
        <f t="shared" si="44"/>
        <v>0.91530655420161322</v>
      </c>
      <c r="R356" s="29">
        <v>1</v>
      </c>
      <c r="T356" s="29">
        <f t="shared" si="46"/>
        <v>2.1054366686079289E-2</v>
      </c>
      <c r="U356" s="29">
        <f t="shared" si="51"/>
        <v>0.9789456333139207</v>
      </c>
      <c r="V356" s="29">
        <v>1</v>
      </c>
      <c r="X356" s="29">
        <f t="shared" si="47"/>
        <v>3.0162891493191166E-2</v>
      </c>
      <c r="Y356" s="29">
        <f t="shared" si="48"/>
        <v>0.96983710850680882</v>
      </c>
      <c r="Z356" s="29">
        <v>1</v>
      </c>
    </row>
    <row r="357" spans="11:26" x14ac:dyDescent="0.25">
      <c r="K357" s="29">
        <v>353</v>
      </c>
      <c r="L357" s="29">
        <f t="shared" si="49"/>
        <v>6.5020942860323033E-2</v>
      </c>
      <c r="M357" s="29">
        <f t="shared" si="50"/>
        <v>0.93497905713967699</v>
      </c>
      <c r="N357" s="29">
        <v>1</v>
      </c>
      <c r="P357" s="29">
        <f t="shared" si="45"/>
        <v>8.386524801985494E-2</v>
      </c>
      <c r="Q357" s="29">
        <f t="shared" si="44"/>
        <v>0.91613475198014505</v>
      </c>
      <c r="R357" s="29">
        <v>1</v>
      </c>
      <c r="T357" s="29">
        <f t="shared" si="46"/>
        <v>2.0733285666463878E-2</v>
      </c>
      <c r="U357" s="29">
        <f t="shared" si="51"/>
        <v>0.97926671433353607</v>
      </c>
      <c r="V357" s="29">
        <v>1</v>
      </c>
      <c r="X357" s="29">
        <f t="shared" si="47"/>
        <v>2.974544086899434E-2</v>
      </c>
      <c r="Y357" s="29">
        <f t="shared" si="48"/>
        <v>0.97025455913100567</v>
      </c>
      <c r="Z357" s="29">
        <v>1</v>
      </c>
    </row>
    <row r="358" spans="11:26" x14ac:dyDescent="0.25">
      <c r="K358" s="29">
        <v>354</v>
      </c>
      <c r="L358" s="29">
        <f t="shared" si="49"/>
        <v>6.4319392289211311E-2</v>
      </c>
      <c r="M358" s="29">
        <f t="shared" si="50"/>
        <v>0.93568060771078865</v>
      </c>
      <c r="N358" s="29">
        <v>1</v>
      </c>
      <c r="P358" s="29">
        <f t="shared" si="45"/>
        <v>8.3044222902652051E-2</v>
      </c>
      <c r="Q358" s="29">
        <f t="shared" si="44"/>
        <v>0.91695577709734799</v>
      </c>
      <c r="R358" s="29">
        <v>1</v>
      </c>
      <c r="T358" s="29">
        <f t="shared" si="46"/>
        <v>2.0416745102206622E-2</v>
      </c>
      <c r="U358" s="29">
        <f t="shared" si="51"/>
        <v>0.97958325489779341</v>
      </c>
      <c r="V358" s="29">
        <v>1</v>
      </c>
      <c r="X358" s="29">
        <f t="shared" si="47"/>
        <v>2.9333303785278157E-2</v>
      </c>
      <c r="Y358" s="29">
        <f t="shared" si="48"/>
        <v>0.97066669621472179</v>
      </c>
      <c r="Z358" s="29">
        <v>1</v>
      </c>
    </row>
    <row r="359" spans="11:26" x14ac:dyDescent="0.25">
      <c r="K359" s="29">
        <v>355</v>
      </c>
      <c r="L359" s="29">
        <f t="shared" si="49"/>
        <v>6.3624630113372035E-2</v>
      </c>
      <c r="M359" s="29">
        <f t="shared" si="50"/>
        <v>0.93637536988662795</v>
      </c>
      <c r="N359" s="29">
        <v>1</v>
      </c>
      <c r="P359" s="29">
        <f t="shared" si="45"/>
        <v>8.223032000398342E-2</v>
      </c>
      <c r="Q359" s="29">
        <f t="shared" si="44"/>
        <v>0.91776967999601655</v>
      </c>
      <c r="R359" s="29">
        <v>1</v>
      </c>
      <c r="T359" s="29">
        <f t="shared" si="46"/>
        <v>2.0104687223412864E-2</v>
      </c>
      <c r="U359" s="29">
        <f t="shared" si="51"/>
        <v>0.97989531277658715</v>
      </c>
      <c r="V359" s="29">
        <v>1</v>
      </c>
      <c r="X359" s="29">
        <f t="shared" si="47"/>
        <v>2.8926420341675297E-2</v>
      </c>
      <c r="Y359" s="29">
        <f t="shared" si="48"/>
        <v>0.97107357965832475</v>
      </c>
      <c r="Z359" s="29">
        <v>1</v>
      </c>
    </row>
    <row r="360" spans="11:26" x14ac:dyDescent="0.25">
      <c r="K360" s="29">
        <v>356</v>
      </c>
      <c r="L360" s="29">
        <f t="shared" si="49"/>
        <v>6.2936601277586435E-2</v>
      </c>
      <c r="M360" s="29">
        <f t="shared" si="50"/>
        <v>0.93706339872241351</v>
      </c>
      <c r="N360" s="29">
        <v>1</v>
      </c>
      <c r="P360" s="29">
        <f t="shared" si="45"/>
        <v>8.1423489085390294E-2</v>
      </c>
      <c r="Q360" s="29">
        <f t="shared" si="44"/>
        <v>0.91857651091460968</v>
      </c>
      <c r="R360" s="29">
        <v>1</v>
      </c>
      <c r="T360" s="29">
        <f t="shared" si="46"/>
        <v>1.9797054880039151E-2</v>
      </c>
      <c r="U360" s="29">
        <f t="shared" si="51"/>
        <v>0.98020294511996087</v>
      </c>
      <c r="V360" s="29">
        <v>1</v>
      </c>
      <c r="X360" s="29">
        <f t="shared" si="47"/>
        <v>2.8524731184967022E-2</v>
      </c>
      <c r="Y360" s="29">
        <f t="shared" si="48"/>
        <v>0.97147526881503299</v>
      </c>
      <c r="Z360" s="29">
        <v>1</v>
      </c>
    </row>
    <row r="361" spans="11:26" x14ac:dyDescent="0.25">
      <c r="K361" s="29">
        <v>357</v>
      </c>
      <c r="L361" s="29">
        <f t="shared" si="49"/>
        <v>6.2255251026838737E-2</v>
      </c>
      <c r="M361" s="29">
        <f t="shared" si="50"/>
        <v>0.93774474897316129</v>
      </c>
      <c r="N361" s="29">
        <v>1</v>
      </c>
      <c r="P361" s="29">
        <f t="shared" si="45"/>
        <v>8.0623680114095791E-2</v>
      </c>
      <c r="Q361" s="29">
        <f t="shared" si="44"/>
        <v>0.91937631988590418</v>
      </c>
      <c r="R361" s="29">
        <v>1</v>
      </c>
      <c r="T361" s="29">
        <f t="shared" si="46"/>
        <v>1.949379153733001E-2</v>
      </c>
      <c r="U361" s="29">
        <f t="shared" si="51"/>
        <v>0.98050620846267</v>
      </c>
      <c r="V361" s="29">
        <v>1</v>
      </c>
      <c r="X361" s="29">
        <f t="shared" si="47"/>
        <v>2.8128177506264347E-2</v>
      </c>
      <c r="Y361" s="29">
        <f t="shared" si="48"/>
        <v>0.9718718224937356</v>
      </c>
      <c r="Z361" s="29">
        <v>1</v>
      </c>
    </row>
    <row r="362" spans="11:26" x14ac:dyDescent="0.25">
      <c r="K362" s="29">
        <v>358</v>
      </c>
      <c r="L362" s="29">
        <f t="shared" si="49"/>
        <v>6.1580524906858863E-2</v>
      </c>
      <c r="M362" s="29">
        <f t="shared" si="50"/>
        <v>0.93841947509314116</v>
      </c>
      <c r="N362" s="29">
        <v>1</v>
      </c>
      <c r="P362" s="29">
        <f t="shared" si="45"/>
        <v>7.9830843264305285E-2</v>
      </c>
      <c r="Q362" s="29">
        <f t="shared" si="44"/>
        <v>0.92016915673569466</v>
      </c>
      <c r="R362" s="29">
        <v>1</v>
      </c>
      <c r="T362" s="29">
        <f t="shared" si="46"/>
        <v>1.9194841271246248E-2</v>
      </c>
      <c r="U362" s="29">
        <f t="shared" si="51"/>
        <v>0.98080515872875373</v>
      </c>
      <c r="V362" s="29">
        <v>1</v>
      </c>
      <c r="X362" s="29">
        <f t="shared" si="47"/>
        <v>2.7736701038159905E-2</v>
      </c>
      <c r="Y362" s="29">
        <f t="shared" si="48"/>
        <v>0.97226329896184005</v>
      </c>
      <c r="Z362" s="29">
        <v>1</v>
      </c>
    </row>
    <row r="363" spans="11:26" x14ac:dyDescent="0.25">
      <c r="K363" s="29">
        <v>359</v>
      </c>
      <c r="L363" s="29">
        <f t="shared" si="49"/>
        <v>6.0912368764625163E-2</v>
      </c>
      <c r="M363" s="29">
        <f t="shared" si="50"/>
        <v>0.93908763123537486</v>
      </c>
      <c r="N363" s="29">
        <v>1</v>
      </c>
      <c r="P363" s="29">
        <f t="shared" si="45"/>
        <v>7.9044928918468718E-2</v>
      </c>
      <c r="Q363" s="29">
        <f t="shared" si="44"/>
        <v>0.9209550710815313</v>
      </c>
      <c r="R363" s="29">
        <v>1</v>
      </c>
      <c r="T363" s="29">
        <f t="shared" si="46"/>
        <v>1.8900148763888715E-2</v>
      </c>
      <c r="U363" s="29">
        <f t="shared" si="51"/>
        <v>0.98109985123611132</v>
      </c>
      <c r="V363" s="29">
        <v>1</v>
      </c>
      <c r="X363" s="29">
        <f t="shared" si="47"/>
        <v>2.7350244051856321E-2</v>
      </c>
      <c r="Y363" s="29">
        <f t="shared" si="48"/>
        <v>0.97264975594814373</v>
      </c>
      <c r="Z363" s="29">
        <v>1</v>
      </c>
    </row>
    <row r="364" spans="11:26" x14ac:dyDescent="0.25">
      <c r="K364" s="29">
        <v>360</v>
      </c>
      <c r="L364" s="29">
        <f t="shared" si="49"/>
        <v>6.0250728748819385E-2</v>
      </c>
      <c r="M364" s="29">
        <f t="shared" si="50"/>
        <v>0.93974927125118057</v>
      </c>
      <c r="N364" s="29">
        <v>1</v>
      </c>
      <c r="P364" s="29">
        <f t="shared" si="45"/>
        <v>7.826588766849675E-2</v>
      </c>
      <c r="Q364" s="29">
        <f t="shared" si="44"/>
        <v>0.92173411233150326</v>
      </c>
      <c r="R364" s="29">
        <v>1</v>
      </c>
      <c r="T364" s="29">
        <f t="shared" si="46"/>
        <v>1.8609659298915129E-2</v>
      </c>
      <c r="U364" s="29">
        <f t="shared" si="51"/>
        <v>0.98139034070108488</v>
      </c>
      <c r="V364" s="29">
        <v>1</v>
      </c>
      <c r="X364" s="29">
        <f t="shared" si="47"/>
        <v>2.6968749354266807E-2</v>
      </c>
      <c r="Y364" s="29">
        <f t="shared" si="48"/>
        <v>0.97303125064573315</v>
      </c>
      <c r="Z364" s="29">
        <v>1</v>
      </c>
    </row>
    <row r="365" spans="11:26" x14ac:dyDescent="0.25">
      <c r="K365" s="29">
        <v>361</v>
      </c>
      <c r="L365" s="29">
        <f t="shared" si="49"/>
        <v>5.9595551310242217E-2</v>
      </c>
      <c r="M365" s="29">
        <f t="shared" si="50"/>
        <v>0.94040444868975781</v>
      </c>
      <c r="N365" s="29">
        <v>1</v>
      </c>
      <c r="P365" s="29">
        <f t="shared" si="45"/>
        <v>7.7493670316939378E-2</v>
      </c>
      <c r="Q365" s="29">
        <f t="shared" si="44"/>
        <v>0.92250632968306068</v>
      </c>
      <c r="R365" s="29">
        <v>1</v>
      </c>
      <c r="T365" s="29">
        <f t="shared" si="46"/>
        <v>1.8323318756954209E-2</v>
      </c>
      <c r="U365" s="29">
        <f t="shared" si="51"/>
        <v>0.98167668124304575</v>
      </c>
      <c r="V365" s="29">
        <v>1</v>
      </c>
      <c r="X365" s="29">
        <f t="shared" si="47"/>
        <v>2.6592160285093782E-2</v>
      </c>
      <c r="Y365" s="29">
        <f t="shared" si="48"/>
        <v>0.97340783971490619</v>
      </c>
      <c r="Z365" s="29">
        <v>1</v>
      </c>
    </row>
    <row r="366" spans="11:26" x14ac:dyDescent="0.25">
      <c r="K366" s="29">
        <v>362</v>
      </c>
      <c r="L366" s="29">
        <f t="shared" si="49"/>
        <v>5.8946783202184189E-2</v>
      </c>
      <c r="M366" s="29">
        <f t="shared" si="50"/>
        <v>0.94105321679781584</v>
      </c>
      <c r="N366" s="29">
        <v>1</v>
      </c>
      <c r="P366" s="29">
        <f t="shared" si="45"/>
        <v>7.6728227878121238E-2</v>
      </c>
      <c r="Q366" s="29">
        <f t="shared" si="44"/>
        <v>0.92327177212187872</v>
      </c>
      <c r="R366" s="29">
        <v>1</v>
      </c>
      <c r="T366" s="29">
        <f t="shared" si="46"/>
        <v>1.8041073611015552E-2</v>
      </c>
      <c r="U366" s="29">
        <f t="shared" si="51"/>
        <v>0.98195892638898441</v>
      </c>
      <c r="V366" s="29">
        <v>1</v>
      </c>
      <c r="X366" s="29">
        <f t="shared" si="47"/>
        <v>2.6220420713882878E-2</v>
      </c>
      <c r="Y366" s="29">
        <f t="shared" si="48"/>
        <v>0.97377957928611714</v>
      </c>
      <c r="Z366" s="29">
        <v>1</v>
      </c>
    </row>
    <row r="367" spans="11:26" x14ac:dyDescent="0.25">
      <c r="K367" s="29">
        <v>363</v>
      </c>
      <c r="L367" s="29">
        <f t="shared" si="49"/>
        <v>5.8304371480757712E-2</v>
      </c>
      <c r="M367" s="29">
        <f t="shared" si="50"/>
        <v>0.94169562851924227</v>
      </c>
      <c r="N367" s="29">
        <v>1</v>
      </c>
      <c r="P367" s="29">
        <f t="shared" si="45"/>
        <v>7.5969511579239327E-2</v>
      </c>
      <c r="Q367" s="29">
        <f t="shared" si="44"/>
        <v>0.92403048842076063</v>
      </c>
      <c r="R367" s="29">
        <v>1</v>
      </c>
      <c r="T367" s="29">
        <f t="shared" si="46"/>
        <v>1.7762870921898453E-2</v>
      </c>
      <c r="U367" s="29">
        <f t="shared" si="51"/>
        <v>0.98223712907810157</v>
      </c>
      <c r="V367" s="29">
        <v>1</v>
      </c>
      <c r="X367" s="29">
        <f t="shared" si="47"/>
        <v>2.5853475037056373E-2</v>
      </c>
      <c r="Y367" s="29">
        <f t="shared" si="48"/>
        <v>0.97414652496294363</v>
      </c>
      <c r="Z367" s="29">
        <v>1</v>
      </c>
    </row>
    <row r="368" spans="11:26" x14ac:dyDescent="0.25">
      <c r="K368" s="29">
        <v>364</v>
      </c>
      <c r="L368" s="29">
        <f t="shared" si="49"/>
        <v>5.7668263505184759E-2</v>
      </c>
      <c r="M368" s="29">
        <f t="shared" si="50"/>
        <v>0.94233173649481528</v>
      </c>
      <c r="N368" s="29">
        <v>1</v>
      </c>
      <c r="P368" s="29">
        <f t="shared" si="45"/>
        <v>7.52174728614175E-2</v>
      </c>
      <c r="Q368" s="29">
        <f t="shared" si="44"/>
        <v>0.92478252713858256</v>
      </c>
      <c r="R368" s="29">
        <v>1</v>
      </c>
      <c r="T368" s="29">
        <f t="shared" si="46"/>
        <v>1.7488658333597931E-2</v>
      </c>
      <c r="U368" s="29">
        <f t="shared" si="51"/>
        <v>0.98251134166640208</v>
      </c>
      <c r="V368" s="29">
        <v>1</v>
      </c>
      <c r="X368" s="29">
        <f t="shared" si="47"/>
        <v>2.5491268174923622E-2</v>
      </c>
      <c r="Y368" s="29">
        <f t="shared" si="48"/>
        <v>0.97450873182507636</v>
      </c>
      <c r="Z368" s="29">
        <v>1</v>
      </c>
    </row>
    <row r="369" spans="11:26" x14ac:dyDescent="0.25">
      <c r="K369" s="29">
        <v>365</v>
      </c>
      <c r="L369" s="29">
        <f t="shared" si="49"/>
        <v>5.7038406938050019E-2</v>
      </c>
      <c r="M369" s="29">
        <f t="shared" si="50"/>
        <v>0.94296159306194993</v>
      </c>
      <c r="N369" s="29">
        <v>1</v>
      </c>
      <c r="P369" s="29">
        <f t="shared" si="45"/>
        <v>7.4472063380727774E-2</v>
      </c>
      <c r="Q369" s="29">
        <f t="shared" si="44"/>
        <v>0.92552793661927224</v>
      </c>
      <c r="R369" s="29">
        <v>1</v>
      </c>
      <c r="T369" s="29">
        <f t="shared" si="46"/>
        <v>1.7218384068712886E-2</v>
      </c>
      <c r="U369" s="29">
        <f t="shared" si="51"/>
        <v>0.9827816159312871</v>
      </c>
      <c r="V369" s="29">
        <v>1</v>
      </c>
      <c r="X369" s="29">
        <f t="shared" si="47"/>
        <v>2.5133745568674287E-2</v>
      </c>
      <c r="Y369" s="29">
        <f t="shared" si="48"/>
        <v>0.97486625443132569</v>
      </c>
      <c r="Z369" s="29">
        <v>1</v>
      </c>
    </row>
    <row r="370" spans="11:26" x14ac:dyDescent="0.25">
      <c r="K370" s="29">
        <v>366</v>
      </c>
      <c r="L370" s="29">
        <f t="shared" si="49"/>
        <v>5.6414749745508551E-2</v>
      </c>
      <c r="M370" s="29">
        <f t="shared" si="50"/>
        <v>0.94358525025449147</v>
      </c>
      <c r="N370" s="29">
        <v>1</v>
      </c>
      <c r="P370" s="29">
        <f t="shared" si="45"/>
        <v>7.3733235009166495E-2</v>
      </c>
      <c r="Q370" s="29">
        <f t="shared" si="44"/>
        <v>0.92626676499083349</v>
      </c>
      <c r="R370" s="29">
        <v>1</v>
      </c>
      <c r="T370" s="29">
        <f t="shared" si="46"/>
        <v>1.6951996923852273E-2</v>
      </c>
      <c r="U370" s="29">
        <f t="shared" si="51"/>
        <v>0.9830480030761477</v>
      </c>
      <c r="V370" s="29">
        <v>1</v>
      </c>
      <c r="X370" s="29">
        <f t="shared" si="47"/>
        <v>2.4780853177349228E-2</v>
      </c>
      <c r="Y370" s="29">
        <f t="shared" si="48"/>
        <v>0.97521914682265076</v>
      </c>
      <c r="Z370" s="29">
        <v>1</v>
      </c>
    </row>
    <row r="371" spans="11:26" x14ac:dyDescent="0.25">
      <c r="K371" s="29">
        <v>367</v>
      </c>
      <c r="L371" s="29">
        <f t="shared" si="49"/>
        <v>5.5797240197459498E-2</v>
      </c>
      <c r="M371" s="29">
        <f t="shared" si="50"/>
        <v>0.94420275980254054</v>
      </c>
      <c r="N371" s="29">
        <v>1</v>
      </c>
      <c r="P371" s="29">
        <f t="shared" si="45"/>
        <v>7.3000939835597536E-2</v>
      </c>
      <c r="Q371" s="29">
        <f t="shared" si="44"/>
        <v>0.92699906016440248</v>
      </c>
      <c r="R371" s="29">
        <v>1</v>
      </c>
      <c r="T371" s="29">
        <f t="shared" si="46"/>
        <v>1.6689446265044774E-2</v>
      </c>
      <c r="U371" s="29">
        <f t="shared" si="51"/>
        <v>0.98331055373495524</v>
      </c>
      <c r="V371" s="29">
        <v>1</v>
      </c>
      <c r="X371" s="29">
        <f t="shared" si="47"/>
        <v>2.443253747479569E-2</v>
      </c>
      <c r="Y371" s="29">
        <f t="shared" si="48"/>
        <v>0.97556746252520432</v>
      </c>
      <c r="Z371" s="29">
        <v>1</v>
      </c>
    </row>
    <row r="372" spans="11:26" x14ac:dyDescent="0.25">
      <c r="K372" s="29">
        <v>368</v>
      </c>
      <c r="L372" s="29">
        <f t="shared" si="49"/>
        <v>5.5185826867681302E-2</v>
      </c>
      <c r="M372" s="29">
        <f t="shared" si="50"/>
        <v>0.94481417313231875</v>
      </c>
      <c r="N372" s="29">
        <v>1</v>
      </c>
      <c r="P372" s="29">
        <f t="shared" si="45"/>
        <v>7.2275130166657958E-2</v>
      </c>
      <c r="Q372" s="29">
        <f t="shared" si="44"/>
        <v>0.92772486983334201</v>
      </c>
      <c r="R372" s="29">
        <v>1</v>
      </c>
      <c r="T372" s="29">
        <f t="shared" si="46"/>
        <v>1.6430682023150713E-2</v>
      </c>
      <c r="U372" s="29">
        <f t="shared" si="51"/>
        <v>0.98356931797684932</v>
      </c>
      <c r="V372" s="29">
        <v>1</v>
      </c>
      <c r="X372" s="29">
        <f t="shared" si="47"/>
        <v>2.408874544660505E-2</v>
      </c>
      <c r="Y372" s="29">
        <f t="shared" si="48"/>
        <v>0.975911254553395</v>
      </c>
      <c r="Z372" s="29">
        <v>1</v>
      </c>
    </row>
    <row r="373" spans="11:26" x14ac:dyDescent="0.25">
      <c r="K373" s="29">
        <v>369</v>
      </c>
      <c r="L373" s="29">
        <f t="shared" si="49"/>
        <v>5.4580458633925882E-2</v>
      </c>
      <c r="M373" s="29">
        <f t="shared" si="50"/>
        <v>0.94541954136607409</v>
      </c>
      <c r="N373" s="29">
        <v>1</v>
      </c>
      <c r="P373" s="29">
        <f t="shared" si="45"/>
        <v>7.1555758527622221E-2</v>
      </c>
      <c r="Q373" s="29">
        <f t="shared" si="44"/>
        <v>0.92844424147237781</v>
      </c>
      <c r="R373" s="29">
        <v>1</v>
      </c>
      <c r="T373" s="29">
        <f t="shared" si="46"/>
        <v>1.617565468927577E-2</v>
      </c>
      <c r="U373" s="29">
        <f t="shared" si="51"/>
        <v>0.98382434531072427</v>
      </c>
      <c r="V373" s="29">
        <v>1</v>
      </c>
      <c r="X373" s="29">
        <f t="shared" si="47"/>
        <v>2.3749424587032109E-2</v>
      </c>
      <c r="Y373" s="29">
        <f t="shared" si="48"/>
        <v>0.97625057541296789</v>
      </c>
      <c r="Z373" s="29">
        <v>1</v>
      </c>
    </row>
    <row r="374" spans="11:26" x14ac:dyDescent="0.25">
      <c r="K374" s="29">
        <v>370</v>
      </c>
      <c r="L374" s="29">
        <f t="shared" si="49"/>
        <v>5.3981084677981982E-2</v>
      </c>
      <c r="M374" s="29">
        <f t="shared" si="50"/>
        <v>0.94601891532201798</v>
      </c>
      <c r="N374" s="29">
        <v>1</v>
      </c>
      <c r="P374" s="29">
        <f t="shared" si="45"/>
        <v>7.0842777663236808E-2</v>
      </c>
      <c r="Q374" s="29">
        <f t="shared" si="44"/>
        <v>0.92915722233676323</v>
      </c>
      <c r="R374" s="29">
        <v>1</v>
      </c>
      <c r="T374" s="29">
        <f t="shared" si="46"/>
        <v>1.5924315310191065E-2</v>
      </c>
      <c r="U374" s="29">
        <f t="shared" si="51"/>
        <v>0.98407568468980888</v>
      </c>
      <c r="V374" s="29">
        <v>1</v>
      </c>
      <c r="X374" s="29">
        <f t="shared" si="47"/>
        <v>2.3414522895902262E-2</v>
      </c>
      <c r="Y374" s="29">
        <f t="shared" si="48"/>
        <v>0.97658547710409771</v>
      </c>
      <c r="Z374" s="29">
        <v>1</v>
      </c>
    </row>
    <row r="375" spans="11:26" x14ac:dyDescent="0.25">
      <c r="K375" s="29">
        <v>371</v>
      </c>
      <c r="L375" s="29">
        <f t="shared" si="49"/>
        <v>5.3387654485696712E-2</v>
      </c>
      <c r="M375" s="29">
        <f t="shared" si="50"/>
        <v>0.94661234551430329</v>
      </c>
      <c r="N375" s="29">
        <v>1</v>
      </c>
      <c r="P375" s="29">
        <f t="shared" si="45"/>
        <v>7.0136140538512207E-2</v>
      </c>
      <c r="Q375" s="29">
        <f t="shared" si="44"/>
        <v>0.92986385946148775</v>
      </c>
      <c r="R375" s="29">
        <v>1</v>
      </c>
      <c r="T375" s="29">
        <f t="shared" si="46"/>
        <v>1.5676615483755905E-2</v>
      </c>
      <c r="U375" s="29">
        <f t="shared" si="51"/>
        <v>0.98432338451624413</v>
      </c>
      <c r="V375" s="29">
        <v>1</v>
      </c>
      <c r="X375" s="29">
        <f t="shared" si="47"/>
        <v>2.3083988875500734E-2</v>
      </c>
      <c r="Y375" s="29">
        <f t="shared" si="48"/>
        <v>0.97691601112449922</v>
      </c>
      <c r="Z375" s="29">
        <v>1</v>
      </c>
    </row>
    <row r="376" spans="11:26" x14ac:dyDescent="0.25">
      <c r="K376" s="29">
        <v>372</v>
      </c>
      <c r="L376" s="29">
        <f t="shared" si="49"/>
        <v>5.2800117846967136E-2</v>
      </c>
      <c r="M376" s="29">
        <f t="shared" si="50"/>
        <v>0.94719988215303286</v>
      </c>
      <c r="N376" s="29">
        <v>1</v>
      </c>
      <c r="P376" s="29">
        <f t="shared" si="45"/>
        <v>6.9435800339486153E-2</v>
      </c>
      <c r="Q376" s="29">
        <f t="shared" si="44"/>
        <v>0.93056419966051385</v>
      </c>
      <c r="R376" s="29">
        <v>1</v>
      </c>
      <c r="T376" s="29">
        <f t="shared" si="46"/>
        <v>1.5432507354348424E-2</v>
      </c>
      <c r="U376" s="29">
        <f t="shared" si="51"/>
        <v>0.98456749264565158</v>
      </c>
      <c r="V376" s="29">
        <v>1</v>
      </c>
      <c r="X376" s="29">
        <f t="shared" si="47"/>
        <v>2.275777152745128E-2</v>
      </c>
      <c r="Y376" s="29">
        <f t="shared" si="48"/>
        <v>0.97724222847254871</v>
      </c>
      <c r="Z376" s="29">
        <v>1</v>
      </c>
    </row>
    <row r="377" spans="11:26" x14ac:dyDescent="0.25">
      <c r="K377" s="29">
        <v>373</v>
      </c>
      <c r="L377" s="29">
        <f t="shared" si="49"/>
        <v>5.2218424855693474E-2</v>
      </c>
      <c r="M377" s="29">
        <f t="shared" si="50"/>
        <v>0.9477815751443065</v>
      </c>
      <c r="N377" s="29">
        <v>1</v>
      </c>
      <c r="P377" s="29">
        <f t="shared" si="45"/>
        <v>6.8741710473947421E-2</v>
      </c>
      <c r="Q377" s="29">
        <f t="shared" si="44"/>
        <v>0.93125828952605261</v>
      </c>
      <c r="R377" s="29">
        <v>1</v>
      </c>
      <c r="T377" s="29">
        <f t="shared" si="46"/>
        <v>1.5191943608301169E-2</v>
      </c>
      <c r="U377" s="29">
        <f t="shared" si="51"/>
        <v>0.98480805639169888</v>
      </c>
      <c r="V377" s="29">
        <v>1</v>
      </c>
      <c r="X377" s="29">
        <f t="shared" si="47"/>
        <v>2.2435820349579833E-2</v>
      </c>
      <c r="Y377" s="29">
        <f t="shared" si="48"/>
        <v>0.9775641796504202</v>
      </c>
      <c r="Z377" s="29">
        <v>1</v>
      </c>
    </row>
    <row r="378" spans="11:26" x14ac:dyDescent="0.25">
      <c r="K378" s="29">
        <v>374</v>
      </c>
      <c r="L378" s="29">
        <f t="shared" si="49"/>
        <v>5.1642525909699623E-2</v>
      </c>
      <c r="M378" s="29">
        <f t="shared" si="50"/>
        <v>0.94835747409030036</v>
      </c>
      <c r="N378" s="29">
        <v>1</v>
      </c>
      <c r="P378" s="29">
        <f t="shared" si="45"/>
        <v>6.8053824572127219E-2</v>
      </c>
      <c r="Q378" s="29">
        <f t="shared" si="44"/>
        <v>0.93194617542787284</v>
      </c>
      <c r="R378" s="29">
        <v>1</v>
      </c>
      <c r="T378" s="29">
        <f t="shared" si="46"/>
        <v>1.4954877469344659E-2</v>
      </c>
      <c r="U378" s="29">
        <f t="shared" si="51"/>
        <v>0.98504512253065535</v>
      </c>
      <c r="V378" s="29">
        <v>1</v>
      </c>
      <c r="X378" s="29">
        <f t="shared" si="47"/>
        <v>2.2118085332767035E-2</v>
      </c>
      <c r="Y378" s="29">
        <f t="shared" si="48"/>
        <v>0.97788191466723295</v>
      </c>
      <c r="Z378" s="29">
        <v>1</v>
      </c>
    </row>
    <row r="379" spans="11:26" x14ac:dyDescent="0.25">
      <c r="K379" s="29">
        <v>375</v>
      </c>
      <c r="L379" s="29">
        <f t="shared" si="49"/>
        <v>5.1072371710620866E-2</v>
      </c>
      <c r="M379" s="29">
        <f t="shared" si="50"/>
        <v>0.94892762828937915</v>
      </c>
      <c r="N379" s="29">
        <v>1</v>
      </c>
      <c r="P379" s="29">
        <f t="shared" si="45"/>
        <v>6.7372096487357286E-2</v>
      </c>
      <c r="Q379" s="29">
        <f t="shared" si="44"/>
        <v>0.93262790351264269</v>
      </c>
      <c r="R379" s="29">
        <v>1</v>
      </c>
      <c r="T379" s="29">
        <f t="shared" si="46"/>
        <v>1.4721262694058899E-2</v>
      </c>
      <c r="U379" s="29">
        <f t="shared" si="51"/>
        <v>0.98527873730594107</v>
      </c>
      <c r="V379" s="29">
        <v>1</v>
      </c>
      <c r="X379" s="29">
        <f t="shared" si="47"/>
        <v>2.1804516957789809E-2</v>
      </c>
      <c r="Y379" s="29">
        <f t="shared" si="48"/>
        <v>0.97819548304221016</v>
      </c>
      <c r="Z379" s="29">
        <v>1</v>
      </c>
    </row>
    <row r="380" spans="11:26" x14ac:dyDescent="0.25">
      <c r="K380" s="29">
        <v>376</v>
      </c>
      <c r="L380" s="29">
        <f t="shared" si="49"/>
        <v>5.0507913263755991E-2</v>
      </c>
      <c r="M380" s="29">
        <f t="shared" si="50"/>
        <v>0.94949208673624397</v>
      </c>
      <c r="N380" s="29">
        <v>1</v>
      </c>
      <c r="P380" s="29">
        <f t="shared" si="45"/>
        <v>6.6696480296691674E-2</v>
      </c>
      <c r="Q380" s="29">
        <f t="shared" ref="Q380:Q443" si="52">1-P380</f>
        <v>0.93330351970330838</v>
      </c>
      <c r="R380" s="29">
        <v>1</v>
      </c>
      <c r="T380" s="29">
        <f t="shared" si="46"/>
        <v>1.4491053567332754E-2</v>
      </c>
      <c r="U380" s="29">
        <f t="shared" si="51"/>
        <v>0.98550894643266729</v>
      </c>
      <c r="V380" s="29">
        <v>1</v>
      </c>
      <c r="X380" s="29">
        <f t="shared" si="47"/>
        <v>2.1495066192150986E-2</v>
      </c>
      <c r="Y380" s="29">
        <f t="shared" si="48"/>
        <v>0.97850493380784898</v>
      </c>
      <c r="Z380" s="29">
        <v>1</v>
      </c>
    </row>
    <row r="381" spans="11:26" x14ac:dyDescent="0.25">
      <c r="K381" s="29">
        <v>377</v>
      </c>
      <c r="L381" s="29">
        <f t="shared" si="49"/>
        <v>4.9949101877892775E-2</v>
      </c>
      <c r="M381" s="29">
        <f t="shared" si="50"/>
        <v>0.95005089812210719</v>
      </c>
      <c r="N381" s="29">
        <v>1</v>
      </c>
      <c r="P381" s="29">
        <f t="shared" si="45"/>
        <v>6.6026930301502307E-2</v>
      </c>
      <c r="Q381" s="29">
        <f t="shared" si="52"/>
        <v>0.93397306969849769</v>
      </c>
      <c r="R381" s="29">
        <v>1</v>
      </c>
      <c r="T381" s="29">
        <f t="shared" si="46"/>
        <v>1.4264204897834806E-2</v>
      </c>
      <c r="U381" s="29">
        <f t="shared" si="51"/>
        <v>0.98573579510216525</v>
      </c>
      <c r="V381" s="29">
        <v>1</v>
      </c>
      <c r="X381" s="29">
        <f t="shared" si="47"/>
        <v>2.118968448690246E-2</v>
      </c>
      <c r="Y381" s="29">
        <f t="shared" si="48"/>
        <v>0.9788103155130975</v>
      </c>
      <c r="Z381" s="29">
        <v>1</v>
      </c>
    </row>
    <row r="382" spans="11:26" x14ac:dyDescent="0.25">
      <c r="K382" s="29">
        <v>378</v>
      </c>
      <c r="L382" s="29">
        <f t="shared" si="49"/>
        <v>4.9395889165095117E-2</v>
      </c>
      <c r="M382" s="29">
        <f t="shared" si="50"/>
        <v>0.95060411083490493</v>
      </c>
      <c r="N382" s="29">
        <v>1</v>
      </c>
      <c r="P382" s="29">
        <f t="shared" si="45"/>
        <v>6.5363401028033938E-2</v>
      </c>
      <c r="Q382" s="29">
        <f t="shared" si="52"/>
        <v>0.93463659897196605</v>
      </c>
      <c r="R382" s="29">
        <v>1</v>
      </c>
      <c r="T382" s="29">
        <f t="shared" si="46"/>
        <v>1.4040672013491601E-2</v>
      </c>
      <c r="U382" s="29">
        <f t="shared" si="51"/>
        <v>0.98595932798650843</v>
      </c>
      <c r="V382" s="29">
        <v>1</v>
      </c>
      <c r="X382" s="29">
        <f t="shared" si="47"/>
        <v>2.0888323773455602E-2</v>
      </c>
      <c r="Y382" s="29">
        <f t="shared" si="48"/>
        <v>0.97911167622654438</v>
      </c>
      <c r="Z382" s="29">
        <v>1</v>
      </c>
    </row>
    <row r="383" spans="11:26" x14ac:dyDescent="0.25">
      <c r="K383" s="29">
        <v>379</v>
      </c>
      <c r="L383" s="29">
        <f t="shared" si="49"/>
        <v>4.8848227040464626E-2</v>
      </c>
      <c r="M383" s="29">
        <f t="shared" si="50"/>
        <v>0.95115177295953535</v>
      </c>
      <c r="N383" s="29">
        <v>1</v>
      </c>
      <c r="P383" s="29">
        <f t="shared" si="45"/>
        <v>6.470584722793421E-2</v>
      </c>
      <c r="Q383" s="29">
        <f t="shared" si="52"/>
        <v>0.93529415277206573</v>
      </c>
      <c r="R383" s="29">
        <v>1</v>
      </c>
      <c r="T383" s="29">
        <f t="shared" si="46"/>
        <v>1.3820410756978811E-2</v>
      </c>
      <c r="U383" s="29">
        <f t="shared" si="51"/>
        <v>0.98617958924302118</v>
      </c>
      <c r="V383" s="29">
        <v>1</v>
      </c>
      <c r="X383" s="29">
        <f t="shared" si="47"/>
        <v>2.0590936460386736E-2</v>
      </c>
      <c r="Y383" s="29">
        <f t="shared" si="48"/>
        <v>0.97940906353961321</v>
      </c>
      <c r="Z383" s="29">
        <v>1</v>
      </c>
    </row>
    <row r="384" spans="11:26" x14ac:dyDescent="0.25">
      <c r="K384" s="29">
        <v>380</v>
      </c>
      <c r="L384" s="29">
        <f t="shared" si="49"/>
        <v>4.8306067721868351E-2</v>
      </c>
      <c r="M384" s="29">
        <f t="shared" si="50"/>
        <v>0.9516939322781317</v>
      </c>
      <c r="N384" s="29">
        <v>1</v>
      </c>
      <c r="P384" s="29">
        <f t="shared" si="45"/>
        <v>6.4054223878748012E-2</v>
      </c>
      <c r="Q384" s="29">
        <f t="shared" si="52"/>
        <v>0.93594577612125196</v>
      </c>
      <c r="R384" s="29">
        <v>1</v>
      </c>
      <c r="T384" s="29">
        <f t="shared" si="46"/>
        <v>1.3603377481222392E-2</v>
      </c>
      <c r="U384" s="29">
        <f t="shared" si="51"/>
        <v>0.98639662251877758</v>
      </c>
      <c r="V384" s="29">
        <v>1</v>
      </c>
      <c r="X384" s="29">
        <f t="shared" si="47"/>
        <v>2.0297475430233188E-2</v>
      </c>
      <c r="Y384" s="29">
        <f t="shared" si="48"/>
        <v>0.97970252456976681</v>
      </c>
      <c r="Z384" s="29">
        <v>1</v>
      </c>
    </row>
    <row r="385" spans="11:26" x14ac:dyDescent="0.25">
      <c r="K385" s="29">
        <v>381</v>
      </c>
      <c r="L385" s="29">
        <f t="shared" si="49"/>
        <v>4.7769363729639351E-2</v>
      </c>
      <c r="M385" s="29">
        <f t="shared" si="50"/>
        <v>0.95223063627036064</v>
      </c>
      <c r="N385" s="29">
        <v>1</v>
      </c>
      <c r="P385" s="29">
        <f t="shared" si="45"/>
        <v>6.3408486184384119E-2</v>
      </c>
      <c r="Q385" s="29">
        <f t="shared" si="52"/>
        <v>0.93659151381561589</v>
      </c>
      <c r="R385" s="29">
        <v>1</v>
      </c>
      <c r="T385" s="29">
        <f t="shared" si="46"/>
        <v>1.33895290449128E-2</v>
      </c>
      <c r="U385" s="29">
        <f t="shared" si="51"/>
        <v>0.98661047095508725</v>
      </c>
      <c r="V385" s="29">
        <v>1</v>
      </c>
      <c r="X385" s="29">
        <f t="shared" si="47"/>
        <v>2.0007894036284175E-2</v>
      </c>
      <c r="Y385" s="29">
        <f t="shared" si="48"/>
        <v>0.97999210596371578</v>
      </c>
      <c r="Z385" s="29">
        <v>1</v>
      </c>
    </row>
    <row r="386" spans="11:26" x14ac:dyDescent="0.25">
      <c r="K386" s="29">
        <v>382</v>
      </c>
      <c r="L386" s="29">
        <f t="shared" si="49"/>
        <v>4.7238067886245821E-2</v>
      </c>
      <c r="M386" s="29">
        <f t="shared" si="50"/>
        <v>0.95276193211375415</v>
      </c>
      <c r="N386" s="29">
        <v>1</v>
      </c>
      <c r="P386" s="29">
        <f t="shared" si="45"/>
        <v>6.2768589575549108E-2</v>
      </c>
      <c r="Q386" s="29">
        <f t="shared" si="52"/>
        <v>0.93723141042445091</v>
      </c>
      <c r="R386" s="29">
        <v>1</v>
      </c>
      <c r="T386" s="29">
        <f t="shared" si="46"/>
        <v>1.3178822808030876E-2</v>
      </c>
      <c r="U386" s="29">
        <f t="shared" si="51"/>
        <v>0.98682117719196916</v>
      </c>
      <c r="V386" s="29">
        <v>1</v>
      </c>
      <c r="X386" s="29">
        <f t="shared" si="47"/>
        <v>1.9722146099364592E-2</v>
      </c>
      <c r="Y386" s="29">
        <f t="shared" si="48"/>
        <v>0.98027785390063538</v>
      </c>
      <c r="Z386" s="29">
        <v>1</v>
      </c>
    </row>
    <row r="387" spans="11:26" x14ac:dyDescent="0.25">
      <c r="K387" s="29">
        <v>383</v>
      </c>
      <c r="L387" s="29">
        <f t="shared" si="49"/>
        <v>4.6712133315932658E-2</v>
      </c>
      <c r="M387" s="29">
        <f t="shared" si="50"/>
        <v>0.9532878666840674</v>
      </c>
      <c r="N387" s="29">
        <v>1</v>
      </c>
      <c r="P387" s="29">
        <f t="shared" si="45"/>
        <v>6.2134489710152181E-2</v>
      </c>
      <c r="Q387" s="29">
        <f t="shared" si="52"/>
        <v>0.93786551028984777</v>
      </c>
      <c r="R387" s="29">
        <v>1</v>
      </c>
      <c r="T387" s="29">
        <f t="shared" si="46"/>
        <v>1.297121662738741E-2</v>
      </c>
      <c r="U387" s="29">
        <f t="shared" si="51"/>
        <v>0.98702878337261257</v>
      </c>
      <c r="V387" s="29">
        <v>1</v>
      </c>
      <c r="X387" s="29">
        <f t="shared" si="47"/>
        <v>1.9440185904613987E-2</v>
      </c>
      <c r="Y387" s="29">
        <f t="shared" si="48"/>
        <v>0.98055981409538606</v>
      </c>
      <c r="Z387" s="29">
        <v>1</v>
      </c>
    </row>
    <row r="388" spans="11:26" x14ac:dyDescent="0.25">
      <c r="K388" s="29">
        <v>384</v>
      </c>
      <c r="L388" s="29">
        <f t="shared" si="49"/>
        <v>4.6191513444334788E-2</v>
      </c>
      <c r="M388" s="29">
        <f t="shared" si="50"/>
        <v>0.95380848655566519</v>
      </c>
      <c r="N388" s="29">
        <v>1</v>
      </c>
      <c r="P388" s="29">
        <f t="shared" ref="P388:P451" si="53">EXP(-($D$17*(K388^$D$18)))</f>
        <v>6.1506142473680983E-2</v>
      </c>
      <c r="Q388" s="29">
        <f t="shared" si="52"/>
        <v>0.93849385752631898</v>
      </c>
      <c r="R388" s="29">
        <v>1</v>
      </c>
      <c r="T388" s="29">
        <f t="shared" ref="T388:T451" si="54">EXP(-($E$17*(K388^$E$18)))</f>
        <v>1.2766668852176444E-2</v>
      </c>
      <c r="U388" s="29">
        <f t="shared" si="51"/>
        <v>0.98723333114782352</v>
      </c>
      <c r="V388" s="29">
        <v>1</v>
      </c>
      <c r="X388" s="29">
        <f t="shared" ref="X388:X451" si="55">EXP(-($F$17*(K388^$F$18)))</f>
        <v>1.9161968198261093E-2</v>
      </c>
      <c r="Y388" s="29">
        <f t="shared" ref="Y388:Y451" si="56">1-X388</f>
        <v>0.9808380318017389</v>
      </c>
      <c r="Z388" s="29">
        <v>1</v>
      </c>
    </row>
    <row r="389" spans="11:26" x14ac:dyDescent="0.25">
      <c r="K389" s="29">
        <v>385</v>
      </c>
      <c r="L389" s="29">
        <f t="shared" ref="L389:L452" si="57">EXP(-($C$17*(K389^$C$18)))</f>
        <v>4.5676161998062785E-2</v>
      </c>
      <c r="M389" s="29">
        <f t="shared" ref="M389:M452" si="58">1-L389</f>
        <v>0.95432383800193721</v>
      </c>
      <c r="N389" s="29">
        <v>1</v>
      </c>
      <c r="P389" s="29">
        <f t="shared" si="53"/>
        <v>6.0883503979547664E-2</v>
      </c>
      <c r="Q389" s="29">
        <f t="shared" si="52"/>
        <v>0.93911649602045233</v>
      </c>
      <c r="R389" s="29">
        <v>1</v>
      </c>
      <c r="T389" s="29">
        <f t="shared" si="54"/>
        <v>1.256513831954266E-2</v>
      </c>
      <c r="U389" s="29">
        <f t="shared" ref="U389:U452" si="59">1-T389</f>
        <v>0.98743486168045735</v>
      </c>
      <c r="V389" s="29">
        <v>1</v>
      </c>
      <c r="X389" s="29">
        <f t="shared" si="55"/>
        <v>1.8887448184394084E-2</v>
      </c>
      <c r="Y389" s="29">
        <f t="shared" si="56"/>
        <v>0.98111255181560586</v>
      </c>
      <c r="Z389" s="29">
        <v>1</v>
      </c>
    </row>
    <row r="390" spans="11:26" x14ac:dyDescent="0.25">
      <c r="K390" s="29">
        <v>386</v>
      </c>
      <c r="L390" s="29">
        <f t="shared" si="57"/>
        <v>4.5166033004262432E-2</v>
      </c>
      <c r="M390" s="29">
        <f t="shared" si="58"/>
        <v>0.95483396699573753</v>
      </c>
      <c r="N390" s="29">
        <v>1</v>
      </c>
      <c r="P390" s="29">
        <f t="shared" si="53"/>
        <v>6.0266530569407964E-2</v>
      </c>
      <c r="Q390" s="29">
        <f t="shared" si="52"/>
        <v>0.93973346943059199</v>
      </c>
      <c r="R390" s="29">
        <v>1</v>
      </c>
      <c r="T390" s="29">
        <f t="shared" si="54"/>
        <v>1.2366584350164181E-2</v>
      </c>
      <c r="U390" s="29">
        <f t="shared" si="59"/>
        <v>0.98763341564983587</v>
      </c>
      <c r="V390" s="29">
        <v>1</v>
      </c>
      <c r="X390" s="29">
        <f t="shared" si="55"/>
        <v>1.8616581521728254E-2</v>
      </c>
      <c r="Y390" s="29">
        <f t="shared" si="56"/>
        <v>0.98138341847827171</v>
      </c>
      <c r="Z390" s="29">
        <v>1</v>
      </c>
    </row>
    <row r="391" spans="11:26" x14ac:dyDescent="0.25">
      <c r="K391" s="29">
        <v>387</v>
      </c>
      <c r="L391" s="29">
        <f t="shared" si="57"/>
        <v>4.4661080790145136E-2</v>
      </c>
      <c r="M391" s="29">
        <f t="shared" si="58"/>
        <v>0.95533891920985492</v>
      </c>
      <c r="N391" s="29">
        <v>1</v>
      </c>
      <c r="P391" s="29">
        <f t="shared" si="53"/>
        <v>5.9655178813448666E-2</v>
      </c>
      <c r="Q391" s="29">
        <f t="shared" si="52"/>
        <v>0.94034482118655138</v>
      </c>
      <c r="R391" s="29">
        <v>1</v>
      </c>
      <c r="T391" s="29">
        <f t="shared" si="54"/>
        <v>1.2170966743849558E-2</v>
      </c>
      <c r="U391" s="29">
        <f t="shared" si="59"/>
        <v>0.98782903325615046</v>
      </c>
      <c r="V391" s="29">
        <v>1</v>
      </c>
      <c r="X391" s="29">
        <f t="shared" si="55"/>
        <v>1.8349324320369512E-2</v>
      </c>
      <c r="Y391" s="29">
        <f t="shared" si="56"/>
        <v>0.98165067567963049</v>
      </c>
      <c r="Z391" s="29">
        <v>1</v>
      </c>
    </row>
    <row r="392" spans="11:26" x14ac:dyDescent="0.25">
      <c r="K392" s="29">
        <v>388</v>
      </c>
      <c r="L392" s="29">
        <f t="shared" si="57"/>
        <v>4.4161259982496218E-2</v>
      </c>
      <c r="M392" s="29">
        <f t="shared" si="58"/>
        <v>0.9558387400175038</v>
      </c>
      <c r="N392" s="29">
        <v>1</v>
      </c>
      <c r="P392" s="29">
        <f t="shared" si="53"/>
        <v>5.9049405510652068E-2</v>
      </c>
      <c r="Q392" s="29">
        <f t="shared" si="52"/>
        <v>0.94095059448934792</v>
      </c>
      <c r="R392" s="29">
        <v>1</v>
      </c>
      <c r="T392" s="29">
        <f t="shared" si="54"/>
        <v>1.1978245775152113E-2</v>
      </c>
      <c r="U392" s="29">
        <f t="shared" si="59"/>
        <v>0.98802175422484784</v>
      </c>
      <c r="V392" s="29">
        <v>1</v>
      </c>
      <c r="X392" s="29">
        <f t="shared" si="55"/>
        <v>1.8085633138577872E-2</v>
      </c>
      <c r="Y392" s="29">
        <f t="shared" si="56"/>
        <v>0.98191436686142208</v>
      </c>
      <c r="Z392" s="29">
        <v>1</v>
      </c>
    </row>
    <row r="393" spans="11:26" x14ac:dyDescent="0.25">
      <c r="K393" s="29">
        <v>389</v>
      </c>
      <c r="L393" s="29">
        <f t="shared" si="57"/>
        <v>4.3666525507155128E-2</v>
      </c>
      <c r="M393" s="29">
        <f t="shared" si="58"/>
        <v>0.95633347449284489</v>
      </c>
      <c r="N393" s="29">
        <v>1</v>
      </c>
      <c r="P393" s="29">
        <f t="shared" si="53"/>
        <v>5.8449167689030031E-2</v>
      </c>
      <c r="Q393" s="29">
        <f t="shared" si="52"/>
        <v>0.94155083231096992</v>
      </c>
      <c r="R393" s="29">
        <v>1</v>
      </c>
      <c r="T393" s="29">
        <f t="shared" si="54"/>
        <v>1.1788382188999701E-2</v>
      </c>
      <c r="U393" s="29">
        <f t="shared" si="59"/>
        <v>0.98821161781100031</v>
      </c>
      <c r="V393" s="29">
        <v>1</v>
      </c>
      <c r="X393" s="29">
        <f t="shared" si="55"/>
        <v>1.7825464979528111E-2</v>
      </c>
      <c r="Y393" s="29">
        <f t="shared" si="56"/>
        <v>0.98217453502047192</v>
      </c>
      <c r="Z393" s="29">
        <v>1</v>
      </c>
    </row>
    <row r="394" spans="11:26" x14ac:dyDescent="0.25">
      <c r="K394" s="29">
        <v>390</v>
      </c>
      <c r="L394" s="29">
        <f t="shared" si="57"/>
        <v>4.3176832588470673E-2</v>
      </c>
      <c r="M394" s="29">
        <f t="shared" si="58"/>
        <v>0.95682316741152929</v>
      </c>
      <c r="N394" s="29">
        <v>1</v>
      </c>
      <c r="P394" s="29">
        <f t="shared" si="53"/>
        <v>5.7854422605830957E-2</v>
      </c>
      <c r="Q394" s="29">
        <f t="shared" si="52"/>
        <v>0.94214557739416904</v>
      </c>
      <c r="R394" s="29">
        <v>1</v>
      </c>
      <c r="T394" s="29">
        <f t="shared" si="54"/>
        <v>1.1601337196341127E-2</v>
      </c>
      <c r="U394" s="29">
        <f t="shared" si="59"/>
        <v>0.98839866280365885</v>
      </c>
      <c r="V394" s="29">
        <v>1</v>
      </c>
      <c r="X394" s="29">
        <f t="shared" si="55"/>
        <v>1.7568777288069486E-2</v>
      </c>
      <c r="Y394" s="29">
        <f t="shared" si="56"/>
        <v>0.98243122271193051</v>
      </c>
      <c r="Z394" s="29">
        <v>1</v>
      </c>
    </row>
    <row r="395" spans="11:26" x14ac:dyDescent="0.25">
      <c r="K395" s="29">
        <v>391</v>
      </c>
      <c r="L395" s="29">
        <f t="shared" si="57"/>
        <v>4.2692136748734254E-2</v>
      </c>
      <c r="M395" s="29">
        <f t="shared" si="58"/>
        <v>0.95730786325126571</v>
      </c>
      <c r="N395" s="29">
        <v>1</v>
      </c>
      <c r="P395" s="29">
        <f t="shared" si="53"/>
        <v>5.7265127747723382E-2</v>
      </c>
      <c r="Q395" s="29">
        <f t="shared" si="52"/>
        <v>0.94273487225227659</v>
      </c>
      <c r="R395" s="29">
        <v>1</v>
      </c>
      <c r="T395" s="29">
        <f t="shared" si="54"/>
        <v>1.1417072469810847E-2</v>
      </c>
      <c r="U395" s="29">
        <f t="shared" si="59"/>
        <v>0.98858292753018917</v>
      </c>
      <c r="V395" s="29">
        <v>1</v>
      </c>
      <c r="X395" s="29">
        <f t="shared" si="55"/>
        <v>1.731552794748652E-2</v>
      </c>
      <c r="Y395" s="29">
        <f t="shared" si="56"/>
        <v>0.98268447205251352</v>
      </c>
      <c r="Z395" s="29">
        <v>1</v>
      </c>
    </row>
    <row r="396" spans="11:26" x14ac:dyDescent="0.25">
      <c r="K396" s="29">
        <v>392</v>
      </c>
      <c r="L396" s="29">
        <f t="shared" si="57"/>
        <v>4.2212393807587067E-2</v>
      </c>
      <c r="M396" s="29">
        <f t="shared" si="58"/>
        <v>0.95778760619241288</v>
      </c>
      <c r="N396" s="29">
        <v>1</v>
      </c>
      <c r="P396" s="29">
        <f t="shared" si="53"/>
        <v>5.6681240830950969E-2</v>
      </c>
      <c r="Q396" s="29">
        <f t="shared" si="52"/>
        <v>0.94331875916904906</v>
      </c>
      <c r="R396" s="29">
        <v>1</v>
      </c>
      <c r="T396" s="29">
        <f t="shared" si="54"/>
        <v>1.1235550139410551E-2</v>
      </c>
      <c r="U396" s="29">
        <f t="shared" si="59"/>
        <v>0.98876444986058942</v>
      </c>
      <c r="V396" s="29">
        <v>1</v>
      </c>
      <c r="X396" s="29">
        <f t="shared" si="55"/>
        <v>1.7065675276258852E-2</v>
      </c>
      <c r="Y396" s="29">
        <f t="shared" si="56"/>
        <v>0.9829343247237412</v>
      </c>
      <c r="Z396" s="29">
        <v>1</v>
      </c>
    </row>
    <row r="397" spans="11:26" x14ac:dyDescent="0.25">
      <c r="K397" s="29">
        <v>393</v>
      </c>
      <c r="L397" s="29">
        <f t="shared" si="57"/>
        <v>4.1737559881404603E-2</v>
      </c>
      <c r="M397" s="29">
        <f t="shared" si="58"/>
        <v>0.9582624401185954</v>
      </c>
      <c r="N397" s="29">
        <v>1</v>
      </c>
      <c r="P397" s="29">
        <f t="shared" si="53"/>
        <v>5.6102719801462593E-2</v>
      </c>
      <c r="Q397" s="29">
        <f t="shared" si="52"/>
        <v>0.94389728019853736</v>
      </c>
      <c r="R397" s="29">
        <v>1</v>
      </c>
      <c r="T397" s="29">
        <f t="shared" si="54"/>
        <v>1.1056732788209156E-2</v>
      </c>
      <c r="U397" s="29">
        <f t="shared" si="59"/>
        <v>0.98894326721179082</v>
      </c>
      <c r="V397" s="29">
        <v>1</v>
      </c>
      <c r="X397" s="29">
        <f t="shared" si="55"/>
        <v>1.6819178024822325E-2</v>
      </c>
      <c r="Y397" s="29">
        <f t="shared" si="56"/>
        <v>0.98318082197517764</v>
      </c>
      <c r="Z397" s="29">
        <v>1</v>
      </c>
    </row>
    <row r="398" spans="11:26" x14ac:dyDescent="0.25">
      <c r="K398" s="29">
        <v>394</v>
      </c>
      <c r="L398" s="29">
        <f t="shared" si="57"/>
        <v>4.1267591382658106E-2</v>
      </c>
      <c r="M398" s="29">
        <f t="shared" si="58"/>
        <v>0.95873240861734188</v>
      </c>
      <c r="N398" s="29">
        <v>1</v>
      </c>
      <c r="P398" s="29">
        <f t="shared" si="53"/>
        <v>5.5529522835017199E-2</v>
      </c>
      <c r="Q398" s="29">
        <f t="shared" si="52"/>
        <v>0.94447047716498278</v>
      </c>
      <c r="R398" s="29">
        <v>1</v>
      </c>
      <c r="T398" s="29">
        <f t="shared" si="54"/>
        <v>1.0880583448061277E-2</v>
      </c>
      <c r="U398" s="29">
        <f t="shared" si="59"/>
        <v>0.98911941655193869</v>
      </c>
      <c r="V398" s="29">
        <v>1</v>
      </c>
      <c r="X398" s="29">
        <f t="shared" si="55"/>
        <v>1.6575995372331381E-2</v>
      </c>
      <c r="Y398" s="29">
        <f t="shared" si="56"/>
        <v>0.98342400462766866</v>
      </c>
      <c r="Z398" s="29">
        <v>1</v>
      </c>
    </row>
    <row r="399" spans="11:26" x14ac:dyDescent="0.25">
      <c r="K399" s="29">
        <v>395</v>
      </c>
      <c r="L399" s="29">
        <f t="shared" si="57"/>
        <v>4.0802445019254792E-2</v>
      </c>
      <c r="M399" s="29">
        <f t="shared" si="58"/>
        <v>0.95919755498074522</v>
      </c>
      <c r="N399" s="29">
        <v>1</v>
      </c>
      <c r="P399" s="29">
        <f t="shared" si="53"/>
        <v>5.4961608337265315E-2</v>
      </c>
      <c r="Q399" s="29">
        <f t="shared" si="52"/>
        <v>0.94503839166273473</v>
      </c>
      <c r="R399" s="29">
        <v>1</v>
      </c>
      <c r="T399" s="29">
        <f t="shared" si="54"/>
        <v>1.0707065595345148E-2</v>
      </c>
      <c r="U399" s="29">
        <f t="shared" si="59"/>
        <v>0.98929293440465482</v>
      </c>
      <c r="V399" s="29">
        <v>1</v>
      </c>
      <c r="X399" s="29">
        <f t="shared" si="55"/>
        <v>1.6336086923423941E-2</v>
      </c>
      <c r="Y399" s="29">
        <f t="shared" si="56"/>
        <v>0.98366391307657608</v>
      </c>
      <c r="Z399" s="29">
        <v>1</v>
      </c>
    </row>
    <row r="400" spans="11:26" x14ac:dyDescent="0.25">
      <c r="K400" s="29">
        <v>396</v>
      </c>
      <c r="L400" s="29">
        <f t="shared" si="57"/>
        <v>4.0342077793854979E-2</v>
      </c>
      <c r="M400" s="29">
        <f t="shared" si="58"/>
        <v>0.95965792220614499</v>
      </c>
      <c r="N400" s="29">
        <v>1</v>
      </c>
      <c r="P400" s="29">
        <f t="shared" si="53"/>
        <v>5.439893494380476E-2</v>
      </c>
      <c r="Q400" s="29">
        <f t="shared" si="52"/>
        <v>0.94560106505619523</v>
      </c>
      <c r="R400" s="29">
        <v>1</v>
      </c>
      <c r="T400" s="29">
        <f t="shared" si="54"/>
        <v>1.0536143146719449E-2</v>
      </c>
      <c r="U400" s="29">
        <f t="shared" si="59"/>
        <v>0.98946385685328053</v>
      </c>
      <c r="V400" s="29">
        <v>1</v>
      </c>
      <c r="X400" s="29">
        <f t="shared" si="55"/>
        <v>1.6099412704988148E-2</v>
      </c>
      <c r="Y400" s="29">
        <f t="shared" si="56"/>
        <v>0.98390058729501184</v>
      </c>
      <c r="Z400" s="29">
        <v>1</v>
      </c>
    </row>
    <row r="401" spans="11:26" x14ac:dyDescent="0.25">
      <c r="K401" s="29">
        <v>397</v>
      </c>
      <c r="L401" s="29">
        <f t="shared" si="57"/>
        <v>3.9886447003167874E-2</v>
      </c>
      <c r="M401" s="29">
        <f t="shared" si="58"/>
        <v>0.9601135529968321</v>
      </c>
      <c r="N401" s="29">
        <v>1</v>
      </c>
      <c r="P401" s="29">
        <f t="shared" si="53"/>
        <v>5.3841461520212269E-2</v>
      </c>
      <c r="Q401" s="29">
        <f t="shared" si="52"/>
        <v>0.9461585384797877</v>
      </c>
      <c r="R401" s="29">
        <v>1</v>
      </c>
      <c r="T401" s="29">
        <f t="shared" si="54"/>
        <v>1.0367780454899831E-2</v>
      </c>
      <c r="U401" s="29">
        <f t="shared" si="59"/>
        <v>0.98963221954510017</v>
      </c>
      <c r="V401" s="29">
        <v>1</v>
      </c>
      <c r="X401" s="29">
        <f t="shared" si="55"/>
        <v>1.5865933162931976E-2</v>
      </c>
      <c r="Y401" s="29">
        <f t="shared" si="56"/>
        <v>0.98413406683706806</v>
      </c>
      <c r="Z401" s="29">
        <v>1</v>
      </c>
    </row>
    <row r="402" spans="11:26" x14ac:dyDescent="0.25">
      <c r="K402" s="29">
        <v>398</v>
      </c>
      <c r="L402" s="29">
        <f t="shared" si="57"/>
        <v>3.943551023722703E-2</v>
      </c>
      <c r="M402" s="29">
        <f t="shared" si="58"/>
        <v>0.96056448976277298</v>
      </c>
      <c r="N402" s="29">
        <v>1</v>
      </c>
      <c r="P402" s="29">
        <f t="shared" si="53"/>
        <v>5.3289147162052908E-2</v>
      </c>
      <c r="Q402" s="29">
        <f t="shared" si="52"/>
        <v>0.94671085283794709</v>
      </c>
      <c r="R402" s="29">
        <v>1</v>
      </c>
      <c r="T402" s="29">
        <f t="shared" si="54"/>
        <v>1.0201942304455871E-2</v>
      </c>
      <c r="U402" s="29">
        <f t="shared" si="59"/>
        <v>0.98979805769554408</v>
      </c>
      <c r="V402" s="29">
        <v>1</v>
      </c>
      <c r="X402" s="29">
        <f t="shared" si="55"/>
        <v>1.5635609158956704E-2</v>
      </c>
      <c r="Y402" s="29">
        <f t="shared" si="56"/>
        <v>0.98436439084104332</v>
      </c>
      <c r="Z402" s="29">
        <v>1</v>
      </c>
    </row>
    <row r="403" spans="11:26" x14ac:dyDescent="0.25">
      <c r="K403" s="29">
        <v>399</v>
      </c>
      <c r="L403" s="29">
        <f t="shared" si="57"/>
        <v>3.898922537864586E-2</v>
      </c>
      <c r="M403" s="29">
        <f t="shared" si="58"/>
        <v>0.96101077462135409</v>
      </c>
      <c r="N403" s="29">
        <v>1</v>
      </c>
      <c r="P403" s="29">
        <f t="shared" si="53"/>
        <v>5.2741951194866354E-2</v>
      </c>
      <c r="Q403" s="29">
        <f t="shared" si="52"/>
        <v>0.94725804880513365</v>
      </c>
      <c r="R403" s="29">
        <v>1</v>
      </c>
      <c r="T403" s="29">
        <f t="shared" si="54"/>
        <v>1.0038593907628587E-2</v>
      </c>
      <c r="U403" s="29">
        <f t="shared" si="59"/>
        <v>0.98996140609237138</v>
      </c>
      <c r="V403" s="29">
        <v>1</v>
      </c>
      <c r="X403" s="29">
        <f t="shared" si="55"/>
        <v>1.5408401967334583E-2</v>
      </c>
      <c r="Y403" s="29">
        <f t="shared" si="56"/>
        <v>0.98459159803266538</v>
      </c>
      <c r="Z403" s="29">
        <v>1</v>
      </c>
    </row>
    <row r="404" spans="11:26" x14ac:dyDescent="0.25">
      <c r="K404" s="29">
        <v>400</v>
      </c>
      <c r="L404" s="29">
        <f t="shared" si="57"/>
        <v>3.8547550601851284E-2</v>
      </c>
      <c r="M404" s="29">
        <f t="shared" si="58"/>
        <v>0.96145244939814867</v>
      </c>
      <c r="N404" s="29">
        <v>1</v>
      </c>
      <c r="P404" s="29">
        <f t="shared" si="53"/>
        <v>5.219983317412847E-2</v>
      </c>
      <c r="Q404" s="29">
        <f t="shared" si="52"/>
        <v>0.94780016682587154</v>
      </c>
      <c r="R404" s="29">
        <v>1</v>
      </c>
      <c r="T404" s="29">
        <f t="shared" si="54"/>
        <v>9.8777009001680648E-3</v>
      </c>
      <c r="U404" s="29">
        <f t="shared" si="59"/>
        <v>0.99012229909983196</v>
      </c>
      <c r="V404" s="29">
        <v>1</v>
      </c>
      <c r="X404" s="29">
        <f t="shared" si="55"/>
        <v>1.5184273271689731E-2</v>
      </c>
      <c r="Y404" s="29">
        <f t="shared" si="56"/>
        <v>0.9848157267283103</v>
      </c>
      <c r="Z404" s="29">
        <v>1</v>
      </c>
    </row>
    <row r="405" spans="11:26" x14ac:dyDescent="0.25">
      <c r="K405" s="29">
        <v>401</v>
      </c>
      <c r="L405" s="29">
        <f t="shared" si="57"/>
        <v>3.8110444372299733E-2</v>
      </c>
      <c r="M405" s="29">
        <f t="shared" si="58"/>
        <v>0.96188955562770029</v>
      </c>
      <c r="N405" s="29">
        <v>1</v>
      </c>
      <c r="P405" s="29">
        <f t="shared" si="53"/>
        <v>5.1662752885192925E-2</v>
      </c>
      <c r="Q405" s="29">
        <f t="shared" si="52"/>
        <v>0.94833724711480705</v>
      </c>
      <c r="R405" s="29">
        <v>1</v>
      </c>
      <c r="T405" s="29">
        <f t="shared" si="54"/>
        <v>9.7192293371929431E-3</v>
      </c>
      <c r="U405" s="29">
        <f t="shared" si="59"/>
        <v>0.99028077066280706</v>
      </c>
      <c r="V405" s="29">
        <v>1</v>
      </c>
      <c r="X405" s="29">
        <f t="shared" si="55"/>
        <v>1.4963185161785112E-2</v>
      </c>
      <c r="Y405" s="29">
        <f t="shared" si="56"/>
        <v>0.98503681483821492</v>
      </c>
      <c r="Z405" s="29">
        <v>1</v>
      </c>
    </row>
    <row r="406" spans="11:26" x14ac:dyDescent="0.25">
      <c r="K406" s="29">
        <v>402</v>
      </c>
      <c r="L406" s="29">
        <f t="shared" si="57"/>
        <v>3.7677865445674183E-2</v>
      </c>
      <c r="M406" s="29">
        <f t="shared" si="58"/>
        <v>0.9623221345543258</v>
      </c>
      <c r="N406" s="29">
        <v>1</v>
      </c>
      <c r="P406" s="29">
        <f t="shared" si="53"/>
        <v>5.1130670343210796E-2</v>
      </c>
      <c r="Q406" s="29">
        <f t="shared" si="52"/>
        <v>0.94886932965678916</v>
      </c>
      <c r="R406" s="29">
        <v>1</v>
      </c>
      <c r="T406" s="29">
        <f t="shared" si="54"/>
        <v>9.5631456890712951E-3</v>
      </c>
      <c r="U406" s="29">
        <f t="shared" si="59"/>
        <v>0.99043685431092876</v>
      </c>
      <c r="V406" s="29">
        <v>1</v>
      </c>
      <c r="X406" s="29">
        <f t="shared" si="55"/>
        <v>1.4745100130314723E-2</v>
      </c>
      <c r="Y406" s="29">
        <f t="shared" si="56"/>
        <v>0.98525489986968529</v>
      </c>
      <c r="Z406" s="29">
        <v>1</v>
      </c>
    </row>
    <row r="407" spans="11:26" x14ac:dyDescent="0.25">
      <c r="K407" s="29">
        <v>403</v>
      </c>
      <c r="L407" s="29">
        <f t="shared" si="57"/>
        <v>3.7249772867059563E-2</v>
      </c>
      <c r="M407" s="29">
        <f t="shared" si="58"/>
        <v>0.96275022713294045</v>
      </c>
      <c r="N407" s="29">
        <v>1</v>
      </c>
      <c r="P407" s="29">
        <f t="shared" si="53"/>
        <v>5.0603545793025118E-2</v>
      </c>
      <c r="Q407" s="29">
        <f t="shared" si="52"/>
        <v>0.94939645420697483</v>
      </c>
      <c r="R407" s="29">
        <v>1</v>
      </c>
      <c r="T407" s="29">
        <f t="shared" si="54"/>
        <v>9.4094168373222258E-3</v>
      </c>
      <c r="U407" s="29">
        <f t="shared" si="59"/>
        <v>0.99059058316267778</v>
      </c>
      <c r="V407" s="29">
        <v>1</v>
      </c>
      <c r="X407" s="29">
        <f t="shared" si="55"/>
        <v>1.4529981069700026E-2</v>
      </c>
      <c r="Y407" s="29">
        <f t="shared" si="56"/>
        <v>0.98547001893029995</v>
      </c>
      <c r="Z407" s="29">
        <v>1</v>
      </c>
    </row>
    <row r="408" spans="11:26" x14ac:dyDescent="0.25">
      <c r="K408" s="29">
        <v>404</v>
      </c>
      <c r="L408" s="29">
        <f t="shared" si="57"/>
        <v>3.6826125970104567E-2</v>
      </c>
      <c r="M408" s="29">
        <f t="shared" si="58"/>
        <v>0.9631738740298954</v>
      </c>
      <c r="N408" s="29">
        <v>1</v>
      </c>
      <c r="P408" s="29">
        <f t="shared" si="53"/>
        <v>5.0081339709049648E-2</v>
      </c>
      <c r="Q408" s="29">
        <f t="shared" si="52"/>
        <v>0.9499186602909504</v>
      </c>
      <c r="R408" s="29">
        <v>1</v>
      </c>
      <c r="T408" s="29">
        <f t="shared" si="54"/>
        <v>9.2580100705410232E-3</v>
      </c>
      <c r="U408" s="29">
        <f t="shared" si="59"/>
        <v>0.99074198992945894</v>
      </c>
      <c r="V408" s="29">
        <v>1</v>
      </c>
      <c r="X408" s="29">
        <f t="shared" si="55"/>
        <v>1.4317791268894828E-2</v>
      </c>
      <c r="Y408" s="29">
        <f t="shared" si="56"/>
        <v>0.98568220873110513</v>
      </c>
      <c r="Z408" s="29">
        <v>1</v>
      </c>
    </row>
    <row r="409" spans="11:26" x14ac:dyDescent="0.25">
      <c r="K409" s="29">
        <v>405</v>
      </c>
      <c r="L409" s="29">
        <f t="shared" si="57"/>
        <v>3.6406884376162282E-2</v>
      </c>
      <c r="M409" s="29">
        <f t="shared" si="58"/>
        <v>0.96359311562383776</v>
      </c>
      <c r="N409" s="29">
        <v>1</v>
      </c>
      <c r="P409" s="29">
        <f t="shared" si="53"/>
        <v>4.9564012795122882E-2</v>
      </c>
      <c r="Q409" s="29">
        <f t="shared" si="52"/>
        <v>0.9504359872048771</v>
      </c>
      <c r="R409" s="29">
        <v>1</v>
      </c>
      <c r="T409" s="29">
        <f t="shared" si="54"/>
        <v>9.1088930803455304E-3</v>
      </c>
      <c r="U409" s="29">
        <f t="shared" si="59"/>
        <v>0.99089110691965443</v>
      </c>
      <c r="V409" s="29">
        <v>1</v>
      </c>
      <c r="X409" s="29">
        <f t="shared" si="55"/>
        <v>1.4108494410195163E-2</v>
      </c>
      <c r="Y409" s="29">
        <f t="shared" si="56"/>
        <v>0.98589150558980487</v>
      </c>
      <c r="Z409" s="29">
        <v>1</v>
      </c>
    </row>
    <row r="410" spans="11:26" x14ac:dyDescent="0.25">
      <c r="K410" s="29">
        <v>406</v>
      </c>
      <c r="L410" s="29">
        <f t="shared" si="57"/>
        <v>3.5992007993414274E-2</v>
      </c>
      <c r="M410" s="29">
        <f t="shared" si="58"/>
        <v>0.96400799200658571</v>
      </c>
      <c r="N410" s="29">
        <v>1</v>
      </c>
      <c r="P410" s="29">
        <f t="shared" si="53"/>
        <v>4.9051525984342335E-2</v>
      </c>
      <c r="Q410" s="29">
        <f t="shared" si="52"/>
        <v>0.95094847401565763</v>
      </c>
      <c r="R410" s="29">
        <v>1</v>
      </c>
      <c r="T410" s="29">
        <f t="shared" si="54"/>
        <v>8.9620339573451887E-3</v>
      </c>
      <c r="U410" s="29">
        <f t="shared" si="59"/>
        <v>0.99103796604265482</v>
      </c>
      <c r="V410" s="29">
        <v>1</v>
      </c>
      <c r="X410" s="29">
        <f t="shared" si="55"/>
        <v>1.3902054566056319E-2</v>
      </c>
      <c r="Y410" s="29">
        <f t="shared" si="56"/>
        <v>0.98609794543394369</v>
      </c>
      <c r="Z410" s="29">
        <v>1</v>
      </c>
    </row>
    <row r="411" spans="11:26" x14ac:dyDescent="0.25">
      <c r="K411" s="29">
        <v>407</v>
      </c>
      <c r="L411" s="29">
        <f t="shared" si="57"/>
        <v>3.5581457015978826E-2</v>
      </c>
      <c r="M411" s="29">
        <f t="shared" si="58"/>
        <v>0.96441854298402119</v>
      </c>
      <c r="N411" s="29">
        <v>1</v>
      </c>
      <c r="P411" s="29">
        <f t="shared" si="53"/>
        <v>4.8543840438880229E-2</v>
      </c>
      <c r="Q411" s="29">
        <f t="shared" si="52"/>
        <v>0.95145615956111973</v>
      </c>
      <c r="R411" s="29">
        <v>1</v>
      </c>
      <c r="T411" s="29">
        <f t="shared" si="54"/>
        <v>8.8174011871334102E-3</v>
      </c>
      <c r="U411" s="29">
        <f t="shared" si="59"/>
        <v>0.99118259881286663</v>
      </c>
      <c r="V411" s="29">
        <v>1</v>
      </c>
      <c r="X411" s="29">
        <f t="shared" si="55"/>
        <v>1.3698436195918033E-2</v>
      </c>
      <c r="Y411" s="29">
        <f t="shared" si="56"/>
        <v>0.98630156380408196</v>
      </c>
      <c r="Z411" s="29">
        <v>1</v>
      </c>
    </row>
    <row r="412" spans="11:26" x14ac:dyDescent="0.25">
      <c r="K412" s="29">
        <v>408</v>
      </c>
      <c r="L412" s="29">
        <f t="shared" si="57"/>
        <v>3.5175191923001406E-2</v>
      </c>
      <c r="M412" s="29">
        <f t="shared" si="58"/>
        <v>0.96482480807699855</v>
      </c>
      <c r="N412" s="29">
        <v>1</v>
      </c>
      <c r="P412" s="29">
        <f t="shared" si="53"/>
        <v>4.8040917549777663E-2</v>
      </c>
      <c r="Q412" s="29">
        <f t="shared" si="52"/>
        <v>0.95195908245022232</v>
      </c>
      <c r="R412" s="29">
        <v>1</v>
      </c>
      <c r="T412" s="29">
        <f t="shared" si="54"/>
        <v>8.6749636463024464E-3</v>
      </c>
      <c r="U412" s="29">
        <f t="shared" si="59"/>
        <v>0.99132503635369751</v>
      </c>
      <c r="V412" s="29">
        <v>1</v>
      </c>
      <c r="X412" s="29">
        <f t="shared" si="55"/>
        <v>1.3497604143036628E-2</v>
      </c>
      <c r="Y412" s="29">
        <f t="shared" si="56"/>
        <v>0.98650239585696342</v>
      </c>
      <c r="Z412" s="29">
        <v>1</v>
      </c>
    </row>
    <row r="413" spans="11:26" x14ac:dyDescent="0.25">
      <c r="K413" s="29">
        <v>409</v>
      </c>
      <c r="L413" s="29">
        <f t="shared" si="57"/>
        <v>3.4773173477729874E-2</v>
      </c>
      <c r="M413" s="29">
        <f t="shared" si="58"/>
        <v>0.9652268265222701</v>
      </c>
      <c r="N413" s="29">
        <v>1</v>
      </c>
      <c r="P413" s="29">
        <f t="shared" si="53"/>
        <v>4.7542718936720643E-2</v>
      </c>
      <c r="Q413" s="29">
        <f t="shared" si="52"/>
        <v>0.95245728106327932</v>
      </c>
      <c r="R413" s="29">
        <v>1</v>
      </c>
      <c r="T413" s="29">
        <f t="shared" si="54"/>
        <v>8.5346905984818484E-3</v>
      </c>
      <c r="U413" s="29">
        <f t="shared" si="59"/>
        <v>0.99146530940151811</v>
      </c>
      <c r="V413" s="29">
        <v>1</v>
      </c>
      <c r="X413" s="29">
        <f t="shared" si="55"/>
        <v>1.3299523631325737E-2</v>
      </c>
      <c r="Y413" s="29">
        <f t="shared" si="56"/>
        <v>0.98670047636867431</v>
      </c>
      <c r="Z413" s="29">
        <v>1</v>
      </c>
    </row>
    <row r="414" spans="11:26" x14ac:dyDescent="0.25">
      <c r="K414" s="29">
        <v>410</v>
      </c>
      <c r="L414" s="29">
        <f t="shared" si="57"/>
        <v>3.4375362726573419E-2</v>
      </c>
      <c r="M414" s="29">
        <f t="shared" si="58"/>
        <v>0.96562463727342662</v>
      </c>
      <c r="N414" s="29">
        <v>1</v>
      </c>
      <c r="P414" s="29">
        <f t="shared" si="53"/>
        <v>4.7049206447796144E-2</v>
      </c>
      <c r="Q414" s="29">
        <f t="shared" si="52"/>
        <v>0.95295079355220391</v>
      </c>
      <c r="R414" s="29">
        <v>1</v>
      </c>
      <c r="T414" s="29">
        <f t="shared" si="54"/>
        <v>8.3965516904002668E-3</v>
      </c>
      <c r="U414" s="29">
        <f t="shared" si="59"/>
        <v>0.99160344830959968</v>
      </c>
      <c r="V414" s="29">
        <v>1</v>
      </c>
      <c r="X414" s="29">
        <f t="shared" si="55"/>
        <v>1.3104160262205315E-2</v>
      </c>
      <c r="Y414" s="29">
        <f t="shared" si="56"/>
        <v>0.98689583973779471</v>
      </c>
      <c r="Z414" s="29">
        <v>1</v>
      </c>
    </row>
    <row r="415" spans="11:26" x14ac:dyDescent="0.25">
      <c r="K415" s="29">
        <v>411</v>
      </c>
      <c r="L415" s="29">
        <f t="shared" si="57"/>
        <v>3.3981720998147162E-2</v>
      </c>
      <c r="M415" s="29">
        <f t="shared" si="58"/>
        <v>0.96601827900185289</v>
      </c>
      <c r="N415" s="29">
        <v>1</v>
      </c>
      <c r="P415" s="29">
        <f t="shared" si="53"/>
        <v>4.6560342159230807E-2</v>
      </c>
      <c r="Q415" s="29">
        <f t="shared" si="52"/>
        <v>0.95343965784076923</v>
      </c>
      <c r="R415" s="29">
        <v>1</v>
      </c>
      <c r="T415" s="29">
        <f t="shared" si="54"/>
        <v>8.2605169479712179E-3</v>
      </c>
      <c r="U415" s="29">
        <f t="shared" si="59"/>
        <v>0.99173948305202875</v>
      </c>
      <c r="V415" s="29">
        <v>1</v>
      </c>
      <c r="X415" s="29">
        <f t="shared" si="55"/>
        <v>1.2911480011459834E-2</v>
      </c>
      <c r="Y415" s="29">
        <f t="shared" si="56"/>
        <v>0.98708851998854019</v>
      </c>
      <c r="Z415" s="29">
        <v>1</v>
      </c>
    </row>
    <row r="416" spans="11:26" x14ac:dyDescent="0.25">
      <c r="K416" s="29">
        <v>412</v>
      </c>
      <c r="L416" s="29">
        <f t="shared" si="57"/>
        <v>3.3592209902300163E-2</v>
      </c>
      <c r="M416" s="29">
        <f t="shared" si="58"/>
        <v>0.96640779009769984</v>
      </c>
      <c r="N416" s="29">
        <v>1</v>
      </c>
      <c r="P416" s="29">
        <f t="shared" si="53"/>
        <v>4.6076088375109028E-2</v>
      </c>
      <c r="Q416" s="29">
        <f t="shared" si="52"/>
        <v>0.95392391162489099</v>
      </c>
      <c r="R416" s="29">
        <v>1</v>
      </c>
      <c r="T416" s="29">
        <f t="shared" si="54"/>
        <v>8.1265567724022325E-3</v>
      </c>
      <c r="U416" s="29">
        <f t="shared" si="59"/>
        <v>0.99187344322759774</v>
      </c>
      <c r="V416" s="29">
        <v>1</v>
      </c>
      <c r="X416" s="29">
        <f t="shared" si="55"/>
        <v>1.2721449226104983E-2</v>
      </c>
      <c r="Y416" s="29">
        <f t="shared" si="56"/>
        <v>0.98727855077389504</v>
      </c>
      <c r="Z416" s="29">
        <v>1</v>
      </c>
    </row>
    <row r="417" spans="11:26" x14ac:dyDescent="0.25">
      <c r="K417" s="29">
        <v>413</v>
      </c>
      <c r="L417" s="29">
        <f t="shared" si="57"/>
        <v>3.3206791329131374E-2</v>
      </c>
      <c r="M417" s="29">
        <f t="shared" si="58"/>
        <v>0.9667932086708686</v>
      </c>
      <c r="N417" s="29">
        <v>1</v>
      </c>
      <c r="P417" s="29">
        <f t="shared" si="53"/>
        <v>4.5596407627076195E-2</v>
      </c>
      <c r="Q417" s="29">
        <f t="shared" si="52"/>
        <v>0.95440359237292383</v>
      </c>
      <c r="R417" s="29">
        <v>1</v>
      </c>
      <c r="T417" s="29">
        <f t="shared" si="54"/>
        <v>7.9946419363289539E-3</v>
      </c>
      <c r="U417" s="29">
        <f t="shared" si="59"/>
        <v>0.99200535806367107</v>
      </c>
      <c r="V417" s="29">
        <v>1</v>
      </c>
      <c r="X417" s="29">
        <f t="shared" si="55"/>
        <v>1.2534034621264995E-2</v>
      </c>
      <c r="Y417" s="29">
        <f t="shared" si="56"/>
        <v>0.98746596537873499</v>
      </c>
      <c r="Z417" s="29">
        <v>1</v>
      </c>
    </row>
    <row r="418" spans="11:26" x14ac:dyDescent="0.25">
      <c r="K418" s="29">
        <v>414</v>
      </c>
      <c r="L418" s="29">
        <f t="shared" si="57"/>
        <v>3.2825427447989268E-2</v>
      </c>
      <c r="M418" s="29">
        <f t="shared" si="58"/>
        <v>0.96717457255201078</v>
      </c>
      <c r="N418" s="29">
        <v>1</v>
      </c>
      <c r="P418" s="29">
        <f t="shared" si="53"/>
        <v>4.5121262674021466E-2</v>
      </c>
      <c r="Q418" s="29">
        <f t="shared" si="52"/>
        <v>0.9548787373259785</v>
      </c>
      <c r="R418" s="29">
        <v>1</v>
      </c>
      <c r="T418" s="29">
        <f t="shared" si="54"/>
        <v>7.8647435799726485E-3</v>
      </c>
      <c r="U418" s="29">
        <f t="shared" si="59"/>
        <v>0.99213525642002731</v>
      </c>
      <c r="V418" s="29">
        <v>1</v>
      </c>
      <c r="X418" s="29">
        <f t="shared" si="55"/>
        <v>1.2349203277058789E-2</v>
      </c>
      <c r="Y418" s="29">
        <f t="shared" si="56"/>
        <v>0.9876507967229412</v>
      </c>
      <c r="Z418" s="29">
        <v>1</v>
      </c>
    </row>
    <row r="419" spans="11:26" x14ac:dyDescent="0.25">
      <c r="K419" s="29">
        <v>415</v>
      </c>
      <c r="L419" s="29">
        <f t="shared" si="57"/>
        <v>3.2448080706459069E-2</v>
      </c>
      <c r="M419" s="29">
        <f t="shared" si="58"/>
        <v>0.9675519192935409</v>
      </c>
      <c r="N419" s="29">
        <v>1</v>
      </c>
      <c r="P419" s="29">
        <f t="shared" si="53"/>
        <v>4.4650616501744803E-2</v>
      </c>
      <c r="Q419" s="29">
        <f t="shared" si="52"/>
        <v>0.95534938349825516</v>
      </c>
      <c r="R419" s="29">
        <v>1</v>
      </c>
      <c r="T419" s="29">
        <f t="shared" si="54"/>
        <v>7.7368332073227894E-3</v>
      </c>
      <c r="U419" s="29">
        <f t="shared" si="59"/>
        <v>0.99226316679267723</v>
      </c>
      <c r="V419" s="29">
        <v>1</v>
      </c>
      <c r="X419" s="29">
        <f t="shared" si="55"/>
        <v>1.2166922635496938E-2</v>
      </c>
      <c r="Y419" s="29">
        <f t="shared" si="56"/>
        <v>0.9878330773645031</v>
      </c>
      <c r="Z419" s="29">
        <v>1</v>
      </c>
    </row>
    <row r="420" spans="11:26" x14ac:dyDescent="0.25">
      <c r="K420" s="29">
        <v>416</v>
      </c>
      <c r="L420" s="29">
        <f t="shared" si="57"/>
        <v>3.2074713829335681E-2</v>
      </c>
      <c r="M420" s="29">
        <f t="shared" si="58"/>
        <v>0.96792528617066431</v>
      </c>
      <c r="N420" s="29">
        <v>1</v>
      </c>
      <c r="P420" s="29">
        <f t="shared" si="53"/>
        <v>4.4184432322605917E-2</v>
      </c>
      <c r="Q420" s="29">
        <f t="shared" si="52"/>
        <v>0.95581556767739406</v>
      </c>
      <c r="R420" s="29">
        <v>1</v>
      </c>
      <c r="T420" s="29">
        <f t="shared" si="54"/>
        <v>7.6108826823438032E-3</v>
      </c>
      <c r="U420" s="29">
        <f t="shared" si="59"/>
        <v>0.99238911731765622</v>
      </c>
      <c r="V420" s="29">
        <v>1</v>
      </c>
      <c r="X420" s="29">
        <f t="shared" si="55"/>
        <v>1.198716049738866E-2</v>
      </c>
      <c r="Y420" s="29">
        <f t="shared" si="56"/>
        <v>0.98801283950261132</v>
      </c>
      <c r="Z420" s="29">
        <v>1</v>
      </c>
    </row>
    <row r="421" spans="11:26" x14ac:dyDescent="0.25">
      <c r="K421" s="29">
        <v>417</v>
      </c>
      <c r="L421" s="29">
        <f t="shared" si="57"/>
        <v>3.1705289817585226E-2</v>
      </c>
      <c r="M421" s="29">
        <f t="shared" si="58"/>
        <v>0.96829471018241475</v>
      </c>
      <c r="N421" s="29">
        <v>1</v>
      </c>
      <c r="P421" s="29">
        <f t="shared" si="53"/>
        <v>4.3722673575158459E-2</v>
      </c>
      <c r="Q421" s="29">
        <f t="shared" si="52"/>
        <v>0.95627732642484153</v>
      </c>
      <c r="R421" s="29">
        <v>1</v>
      </c>
      <c r="T421" s="29">
        <f t="shared" si="54"/>
        <v>7.4868642252071977E-3</v>
      </c>
      <c r="U421" s="29">
        <f t="shared" si="59"/>
        <v>0.99251313577479283</v>
      </c>
      <c r="V421" s="29">
        <v>1</v>
      </c>
      <c r="X421" s="29">
        <f t="shared" si="55"/>
        <v>1.1809885019260374E-2</v>
      </c>
      <c r="Y421" s="29">
        <f t="shared" si="56"/>
        <v>0.98819011498073961</v>
      </c>
      <c r="Z421" s="29">
        <v>1</v>
      </c>
    </row>
    <row r="422" spans="11:26" x14ac:dyDescent="0.25">
      <c r="K422" s="29">
        <v>418</v>
      </c>
      <c r="L422" s="29">
        <f t="shared" si="57"/>
        <v>3.1339771947291761E-2</v>
      </c>
      <c r="M422" s="29">
        <f t="shared" si="58"/>
        <v>0.96866022805270824</v>
      </c>
      <c r="N422" s="29">
        <v>1</v>
      </c>
      <c r="P422" s="29">
        <f t="shared" si="53"/>
        <v>4.3265303923765097E-2</v>
      </c>
      <c r="Q422" s="29">
        <f t="shared" si="52"/>
        <v>0.95673469607623485</v>
      </c>
      <c r="R422" s="29">
        <v>1</v>
      </c>
      <c r="T422" s="29">
        <f t="shared" si="54"/>
        <v>7.3647504085478464E-3</v>
      </c>
      <c r="U422" s="29">
        <f t="shared" si="59"/>
        <v>0.99263524959145211</v>
      </c>
      <c r="V422" s="29">
        <v>1</v>
      </c>
      <c r="X422" s="29">
        <f t="shared" si="55"/>
        <v>1.1635064710284309E-2</v>
      </c>
      <c r="Y422" s="29">
        <f t="shared" si="56"/>
        <v>0.9883649352897157</v>
      </c>
      <c r="Z422" s="29">
        <v>1</v>
      </c>
    </row>
    <row r="423" spans="11:26" x14ac:dyDescent="0.25">
      <c r="K423" s="29">
        <v>419</v>
      </c>
      <c r="L423" s="29">
        <f t="shared" si="57"/>
        <v>3.0978123768593484E-2</v>
      </c>
      <c r="M423" s="29">
        <f t="shared" si="58"/>
        <v>0.96902187623140656</v>
      </c>
      <c r="N423" s="29">
        <v>1</v>
      </c>
      <c r="P423" s="29">
        <f t="shared" si="53"/>
        <v>4.2812287258198793E-2</v>
      </c>
      <c r="Q423" s="29">
        <f t="shared" si="52"/>
        <v>0.95718771274180126</v>
      </c>
      <c r="R423" s="29">
        <v>1</v>
      </c>
      <c r="T423" s="29">
        <f t="shared" si="54"/>
        <v>7.2445141537459028E-3</v>
      </c>
      <c r="U423" s="29">
        <f t="shared" si="59"/>
        <v>0.99275548584625406</v>
      </c>
      <c r="V423" s="29">
        <v>1</v>
      </c>
      <c r="X423" s="29">
        <f t="shared" si="55"/>
        <v>1.1462668429219218E-2</v>
      </c>
      <c r="Y423" s="29">
        <f t="shared" si="56"/>
        <v>0.98853733157078083</v>
      </c>
      <c r="Z423" s="29">
        <v>1</v>
      </c>
    </row>
    <row r="424" spans="11:26" x14ac:dyDescent="0.25">
      <c r="K424" s="29">
        <v>420</v>
      </c>
      <c r="L424" s="29">
        <f t="shared" si="57"/>
        <v>3.0620309104606707E-2</v>
      </c>
      <c r="M424" s="29">
        <f t="shared" si="58"/>
        <v>0.96937969089539333</v>
      </c>
      <c r="N424" s="29">
        <v>1</v>
      </c>
      <c r="P424" s="29">
        <f t="shared" si="53"/>
        <v>4.2363587693227935E-2</v>
      </c>
      <c r="Q424" s="29">
        <f t="shared" si="52"/>
        <v>0.9576364123067721</v>
      </c>
      <c r="R424" s="29">
        <v>1</v>
      </c>
      <c r="T424" s="29">
        <f t="shared" si="54"/>
        <v>7.1261287272337904E-3</v>
      </c>
      <c r="U424" s="29">
        <f t="shared" si="59"/>
        <v>0.99287387127276616</v>
      </c>
      <c r="V424" s="29">
        <v>1</v>
      </c>
      <c r="X424" s="29">
        <f t="shared" si="55"/>
        <v>1.1292665381362654E-2</v>
      </c>
      <c r="Y424" s="29">
        <f t="shared" si="56"/>
        <v>0.98870733461863736</v>
      </c>
      <c r="Z424" s="29">
        <v>1</v>
      </c>
    </row>
    <row r="425" spans="11:26" x14ac:dyDescent="0.25">
      <c r="K425" s="29">
        <v>421</v>
      </c>
      <c r="L425" s="29">
        <f t="shared" si="57"/>
        <v>3.026629205033695E-2</v>
      </c>
      <c r="M425" s="29">
        <f t="shared" si="58"/>
        <v>0.96973370794966307</v>
      </c>
      <c r="N425" s="29">
        <v>1</v>
      </c>
      <c r="P425" s="29">
        <f t="shared" si="53"/>
        <v>4.1919169568184311E-2</v>
      </c>
      <c r="Q425" s="29">
        <f t="shared" si="52"/>
        <v>0.95808083043181569</v>
      </c>
      <c r="R425" s="29">
        <v>1</v>
      </c>
      <c r="T425" s="29">
        <f t="shared" si="54"/>
        <v>7.0095677368280478E-3</v>
      </c>
      <c r="U425" s="29">
        <f t="shared" si="59"/>
        <v>0.99299043226317196</v>
      </c>
      <c r="V425" s="29">
        <v>1</v>
      </c>
      <c r="X425" s="29">
        <f t="shared" si="55"/>
        <v>1.1125025115514491E-2</v>
      </c>
      <c r="Y425" s="29">
        <f t="shared" si="56"/>
        <v>0.9888749748844855</v>
      </c>
      <c r="Z425" s="29">
        <v>1</v>
      </c>
    </row>
    <row r="426" spans="11:26" x14ac:dyDescent="0.25">
      <c r="K426" s="29">
        <v>422</v>
      </c>
      <c r="L426" s="29">
        <f t="shared" si="57"/>
        <v>2.9916036971581447E-2</v>
      </c>
      <c r="M426" s="29">
        <f t="shared" si="58"/>
        <v>0.97008396302841859</v>
      </c>
      <c r="N426" s="29">
        <v>1</v>
      </c>
      <c r="P426" s="29">
        <f t="shared" si="53"/>
        <v>4.1478997446519422E-2</v>
      </c>
      <c r="Q426" s="29">
        <f t="shared" si="52"/>
        <v>0.95852100255348061</v>
      </c>
      <c r="R426" s="29">
        <v>1</v>
      </c>
      <c r="T426" s="29">
        <f t="shared" si="54"/>
        <v>6.8948051280874733E-3</v>
      </c>
      <c r="U426" s="29">
        <f t="shared" si="59"/>
        <v>0.99310519487191251</v>
      </c>
      <c r="V426" s="29">
        <v>1</v>
      </c>
      <c r="X426" s="29">
        <f t="shared" si="55"/>
        <v>1.0959717520953885E-2</v>
      </c>
      <c r="Y426" s="29">
        <f t="shared" si="56"/>
        <v>0.98904028247904607</v>
      </c>
      <c r="Z426" s="29">
        <v>1</v>
      </c>
    </row>
    <row r="427" spans="11:26" x14ac:dyDescent="0.25">
      <c r="K427" s="29">
        <v>423</v>
      </c>
      <c r="L427" s="29">
        <f t="shared" si="57"/>
        <v>2.9569508503817864E-2</v>
      </c>
      <c r="M427" s="29">
        <f t="shared" si="58"/>
        <v>0.9704304914961821</v>
      </c>
      <c r="N427" s="29">
        <v>1</v>
      </c>
      <c r="P427" s="29">
        <f t="shared" si="53"/>
        <v>4.1043036115342234E-2</v>
      </c>
      <c r="Q427" s="29">
        <f t="shared" si="52"/>
        <v>0.95895696388465779</v>
      </c>
      <c r="R427" s="29">
        <v>1</v>
      </c>
      <c r="T427" s="29">
        <f t="shared" si="54"/>
        <v>6.781815180695777E-3</v>
      </c>
      <c r="U427" s="29">
        <f t="shared" si="59"/>
        <v>0.99321818481930424</v>
      </c>
      <c r="V427" s="29">
        <v>1</v>
      </c>
      <c r="X427" s="29">
        <f t="shared" si="55"/>
        <v>1.0796712824427183E-2</v>
      </c>
      <c r="Y427" s="29">
        <f t="shared" si="56"/>
        <v>0.98920328717557282</v>
      </c>
      <c r="Z427" s="29">
        <v>1</v>
      </c>
    </row>
    <row r="428" spans="11:26" x14ac:dyDescent="0.25">
      <c r="K428" s="29">
        <v>424</v>
      </c>
      <c r="L428" s="29">
        <f t="shared" si="57"/>
        <v>2.9226671551084361E-2</v>
      </c>
      <c r="M428" s="29">
        <f t="shared" si="58"/>
        <v>0.97077332844891562</v>
      </c>
      <c r="N428" s="29">
        <v>1</v>
      </c>
      <c r="P428" s="29">
        <f t="shared" si="53"/>
        <v>4.061125058494474E-2</v>
      </c>
      <c r="Q428" s="29">
        <f t="shared" si="52"/>
        <v>0.95938874941505525</v>
      </c>
      <c r="R428" s="29">
        <v>1</v>
      </c>
      <c r="T428" s="29">
        <f t="shared" si="54"/>
        <v>6.6705725048704749E-3</v>
      </c>
      <c r="U428" s="29">
        <f t="shared" si="59"/>
        <v>0.99332942749512954</v>
      </c>
      <c r="V428" s="29">
        <v>1</v>
      </c>
      <c r="X428" s="29">
        <f t="shared" si="55"/>
        <v>1.0635981587149415E-2</v>
      </c>
      <c r="Y428" s="29">
        <f t="shared" si="56"/>
        <v>0.9893640184128506</v>
      </c>
      <c r="Z428" s="29">
        <v>1</v>
      </c>
    </row>
    <row r="429" spans="11:26" x14ac:dyDescent="0.25">
      <c r="K429" s="29">
        <v>425</v>
      </c>
      <c r="L429" s="29">
        <f t="shared" si="57"/>
        <v>2.8887491284849371E-2</v>
      </c>
      <c r="M429" s="29">
        <f t="shared" si="58"/>
        <v>0.97111250871515065</v>
      </c>
      <c r="N429" s="29">
        <v>1</v>
      </c>
      <c r="P429" s="29">
        <f t="shared" si="53"/>
        <v>4.0183606088313374E-2</v>
      </c>
      <c r="Q429" s="29">
        <f t="shared" si="52"/>
        <v>0.95981639391168661</v>
      </c>
      <c r="R429" s="29">
        <v>1</v>
      </c>
      <c r="T429" s="29">
        <f t="shared" si="54"/>
        <v>6.5610520377974687E-3</v>
      </c>
      <c r="U429" s="29">
        <f t="shared" si="59"/>
        <v>0.99343894796220256</v>
      </c>
      <c r="V429" s="29">
        <v>1</v>
      </c>
      <c r="X429" s="29">
        <f t="shared" si="55"/>
        <v>1.0477494701818666E-2</v>
      </c>
      <c r="Y429" s="29">
        <f t="shared" si="56"/>
        <v>0.98952250529818131</v>
      </c>
      <c r="Z429" s="29">
        <v>1</v>
      </c>
    </row>
    <row r="430" spans="11:26" x14ac:dyDescent="0.25">
      <c r="K430" s="29">
        <v>426</v>
      </c>
      <c r="L430" s="29">
        <f t="shared" si="57"/>
        <v>2.855193314287011E-2</v>
      </c>
      <c r="M430" s="29">
        <f t="shared" si="58"/>
        <v>0.97144806685712992</v>
      </c>
      <c r="N430" s="29">
        <v>1</v>
      </c>
      <c r="P430" s="29">
        <f t="shared" si="53"/>
        <v>3.9760068080624669E-2</v>
      </c>
      <c r="Q430" s="29">
        <f t="shared" si="52"/>
        <v>0.96023993191937529</v>
      </c>
      <c r="R430" s="29">
        <v>1</v>
      </c>
      <c r="T430" s="29">
        <f t="shared" si="54"/>
        <v>6.4532290400909223E-3</v>
      </c>
      <c r="U430" s="29">
        <f t="shared" si="59"/>
        <v>0.99354677095990906</v>
      </c>
      <c r="V430" s="29">
        <v>1</v>
      </c>
      <c r="X430" s="29">
        <f t="shared" si="55"/>
        <v>1.032122338964285E-2</v>
      </c>
      <c r="Y430" s="29">
        <f t="shared" si="56"/>
        <v>0.98967877661035719</v>
      </c>
      <c r="Z430" s="29">
        <v>1</v>
      </c>
    </row>
    <row r="431" spans="11:26" x14ac:dyDescent="0.25">
      <c r="K431" s="29">
        <v>427</v>
      </c>
      <c r="L431" s="29">
        <f t="shared" si="57"/>
        <v>2.8219962828043326E-2</v>
      </c>
      <c r="M431" s="29">
        <f t="shared" si="58"/>
        <v>0.97178003717195671</v>
      </c>
      <c r="N431" s="29">
        <v>1</v>
      </c>
      <c r="P431" s="29">
        <f t="shared" si="53"/>
        <v>3.9340602238729573E-2</v>
      </c>
      <c r="Q431" s="29">
        <f t="shared" si="52"/>
        <v>0.96065939776127041</v>
      </c>
      <c r="R431" s="29">
        <v>1</v>
      </c>
      <c r="T431" s="29">
        <f t="shared" si="54"/>
        <v>6.3470790922795601E-3</v>
      </c>
      <c r="U431" s="29">
        <f t="shared" si="59"/>
        <v>0.99365292090772039</v>
      </c>
      <c r="V431" s="29">
        <v>1</v>
      </c>
      <c r="X431" s="29">
        <f t="shared" si="55"/>
        <v>1.0167139197380666E-2</v>
      </c>
      <c r="Y431" s="29">
        <f t="shared" si="56"/>
        <v>0.98983286080261934</v>
      </c>
      <c r="Z431" s="29">
        <v>1</v>
      </c>
    </row>
    <row r="432" spans="11:26" x14ac:dyDescent="0.25">
      <c r="K432" s="29">
        <v>428</v>
      </c>
      <c r="L432" s="29">
        <f t="shared" si="57"/>
        <v>2.7891546307245482E-2</v>
      </c>
      <c r="M432" s="29">
        <f t="shared" si="58"/>
        <v>0.97210845369275456</v>
      </c>
      <c r="N432" s="29">
        <v>1</v>
      </c>
      <c r="P432" s="29">
        <f t="shared" si="53"/>
        <v>3.8925174460622783E-2</v>
      </c>
      <c r="Q432" s="29">
        <f t="shared" si="52"/>
        <v>0.96107482553937718</v>
      </c>
      <c r="R432" s="29">
        <v>1</v>
      </c>
      <c r="T432" s="29">
        <f t="shared" si="54"/>
        <v>6.2425780913184636E-3</v>
      </c>
      <c r="U432" s="29">
        <f t="shared" si="59"/>
        <v>0.99375742190868155</v>
      </c>
      <c r="V432" s="29">
        <v>1</v>
      </c>
      <c r="X432" s="29">
        <f t="shared" si="55"/>
        <v>1.001521399439554E-2</v>
      </c>
      <c r="Y432" s="29">
        <f t="shared" si="56"/>
        <v>0.98998478600560447</v>
      </c>
      <c r="Z432" s="29">
        <v>1</v>
      </c>
    </row>
    <row r="433" spans="11:26" x14ac:dyDescent="0.25">
      <c r="K433" s="29">
        <v>429</v>
      </c>
      <c r="L433" s="29">
        <f t="shared" si="57"/>
        <v>2.7566649810164046E-2</v>
      </c>
      <c r="M433" s="29">
        <f t="shared" si="58"/>
        <v>0.9724333501898359</v>
      </c>
      <c r="N433" s="29">
        <v>1</v>
      </c>
      <c r="P433" s="29">
        <f t="shared" si="53"/>
        <v>3.8513750864899096E-2</v>
      </c>
      <c r="Q433" s="29">
        <f t="shared" si="52"/>
        <v>0.96148624913510095</v>
      </c>
      <c r="R433" s="29">
        <v>1</v>
      </c>
      <c r="T433" s="29">
        <f t="shared" si="54"/>
        <v>6.1397022471268584E-3</v>
      </c>
      <c r="U433" s="29">
        <f t="shared" si="59"/>
        <v>0.9938602977528731</v>
      </c>
      <c r="V433" s="29">
        <v>1</v>
      </c>
      <c r="X433" s="29">
        <f t="shared" si="55"/>
        <v>9.8654199697232013E-3</v>
      </c>
      <c r="Y433" s="29">
        <f t="shared" si="56"/>
        <v>0.99013458003027677</v>
      </c>
      <c r="Z433" s="29">
        <v>1</v>
      </c>
    </row>
    <row r="434" spans="11:26" x14ac:dyDescent="0.25">
      <c r="K434" s="29">
        <v>430</v>
      </c>
      <c r="L434" s="29">
        <f t="shared" si="57"/>
        <v>2.7245239828122131E-2</v>
      </c>
      <c r="M434" s="29">
        <f t="shared" si="58"/>
        <v>0.9727547601718779</v>
      </c>
      <c r="N434" s="29">
        <v>1</v>
      </c>
      <c r="P434" s="29">
        <f t="shared" si="53"/>
        <v>3.8106297790199445E-2</v>
      </c>
      <c r="Q434" s="29">
        <f t="shared" si="52"/>
        <v>0.96189370220980053</v>
      </c>
      <c r="R434" s="29">
        <v>1</v>
      </c>
      <c r="T434" s="29">
        <f t="shared" si="54"/>
        <v>6.0384280791525059E-3</v>
      </c>
      <c r="U434" s="29">
        <f t="shared" si="59"/>
        <v>0.99396157192084744</v>
      </c>
      <c r="V434" s="29">
        <v>1</v>
      </c>
      <c r="X434" s="29">
        <f t="shared" si="55"/>
        <v>9.717729629154263E-3</v>
      </c>
      <c r="Y434" s="29">
        <f t="shared" si="56"/>
        <v>0.99028227037084571</v>
      </c>
      <c r="Z434" s="29">
        <v>1</v>
      </c>
    </row>
    <row r="435" spans="11:26" x14ac:dyDescent="0.25">
      <c r="K435" s="29">
        <v>431</v>
      </c>
      <c r="L435" s="29">
        <f t="shared" si="57"/>
        <v>2.6927283112890988E-2</v>
      </c>
      <c r="M435" s="29">
        <f t="shared" si="58"/>
        <v>0.97307271688710906</v>
      </c>
      <c r="N435" s="29">
        <v>1</v>
      </c>
      <c r="P435" s="29">
        <f t="shared" si="53"/>
        <v>3.7702781794639637E-2</v>
      </c>
      <c r="Q435" s="29">
        <f t="shared" si="52"/>
        <v>0.96229721820536041</v>
      </c>
      <c r="R435" s="29">
        <v>1</v>
      </c>
      <c r="T435" s="29">
        <f t="shared" si="54"/>
        <v>5.9387324129609948E-3</v>
      </c>
      <c r="U435" s="29">
        <f t="shared" si="59"/>
        <v>0.99406126758703905</v>
      </c>
      <c r="V435" s="29">
        <v>1</v>
      </c>
      <c r="X435" s="29">
        <f t="shared" si="55"/>
        <v>9.5721157923290574E-3</v>
      </c>
      <c r="Y435" s="29">
        <f t="shared" si="56"/>
        <v>0.99042788420767092</v>
      </c>
      <c r="Z435" s="29">
        <v>1</v>
      </c>
    </row>
    <row r="436" spans="11:26" x14ac:dyDescent="0.25">
      <c r="K436" s="29">
        <v>432</v>
      </c>
      <c r="L436" s="29">
        <f t="shared" si="57"/>
        <v>2.6612746675498431E-2</v>
      </c>
      <c r="M436" s="29">
        <f t="shared" si="58"/>
        <v>0.9733872533245016</v>
      </c>
      <c r="N436" s="29">
        <v>1</v>
      </c>
      <c r="P436" s="29">
        <f t="shared" si="53"/>
        <v>3.7303169655231935E-2</v>
      </c>
      <c r="Q436" s="29">
        <f t="shared" si="52"/>
        <v>0.96269683034476805</v>
      </c>
      <c r="R436" s="29">
        <v>1</v>
      </c>
      <c r="T436" s="29">
        <f t="shared" si="54"/>
        <v>5.8405923768523396E-3</v>
      </c>
      <c r="U436" s="29">
        <f t="shared" si="59"/>
        <v>0.9941594076231477</v>
      </c>
      <c r="V436" s="29">
        <v>1</v>
      </c>
      <c r="X436" s="29">
        <f t="shared" si="55"/>
        <v>9.4285515898486476E-3</v>
      </c>
      <c r="Y436" s="29">
        <f t="shared" si="56"/>
        <v>0.99057144841015132</v>
      </c>
      <c r="Z436" s="29">
        <v>1</v>
      </c>
    </row>
    <row r="437" spans="11:26" x14ac:dyDescent="0.25">
      <c r="K437" s="29">
        <v>433</v>
      </c>
      <c r="L437" s="29">
        <f t="shared" si="57"/>
        <v>2.6301597785027237E-2</v>
      </c>
      <c r="M437" s="29">
        <f t="shared" si="58"/>
        <v>0.97369840221497272</v>
      </c>
      <c r="N437" s="29">
        <v>1</v>
      </c>
      <c r="P437" s="29">
        <f t="shared" si="53"/>
        <v>3.6907428367291717E-2</v>
      </c>
      <c r="Q437" s="29">
        <f t="shared" si="52"/>
        <v>0.96309257163270834</v>
      </c>
      <c r="R437" s="29">
        <v>1</v>
      </c>
      <c r="T437" s="29">
        <f t="shared" si="54"/>
        <v>5.7439853985030197E-3</v>
      </c>
      <c r="U437" s="29">
        <f t="shared" si="59"/>
        <v>0.99425601460149693</v>
      </c>
      <c r="V437" s="29">
        <v>1</v>
      </c>
      <c r="X437" s="29">
        <f t="shared" si="55"/>
        <v>9.2870104603993073E-3</v>
      </c>
      <c r="Y437" s="29">
        <f t="shared" si="56"/>
        <v>0.99071298953960074</v>
      </c>
      <c r="Z437" s="29">
        <v>1</v>
      </c>
    </row>
    <row r="438" spans="11:26" x14ac:dyDescent="0.25">
      <c r="K438" s="29">
        <v>434</v>
      </c>
      <c r="L438" s="29">
        <f t="shared" si="57"/>
        <v>2.5993803967406529E-2</v>
      </c>
      <c r="M438" s="29">
        <f t="shared" si="58"/>
        <v>0.97400619603259342</v>
      </c>
      <c r="N438" s="29">
        <v>1</v>
      </c>
      <c r="P438" s="29">
        <f t="shared" si="53"/>
        <v>3.6515525143832966E-2</v>
      </c>
      <c r="Q438" s="29">
        <f t="shared" si="52"/>
        <v>0.96348447485616706</v>
      </c>
      <c r="R438" s="29">
        <v>1</v>
      </c>
      <c r="T438" s="29">
        <f t="shared" si="54"/>
        <v>5.6488892016342733E-3</v>
      </c>
      <c r="U438" s="29">
        <f t="shared" si="59"/>
        <v>0.99435111079836569</v>
      </c>
      <c r="V438" s="29">
        <v>1</v>
      </c>
      <c r="X438" s="29">
        <f t="shared" si="55"/>
        <v>9.1474661478917717E-3</v>
      </c>
      <c r="Y438" s="29">
        <f t="shared" si="56"/>
        <v>0.99085253385210825</v>
      </c>
      <c r="Z438" s="29">
        <v>1</v>
      </c>
    </row>
    <row r="439" spans="11:26" x14ac:dyDescent="0.25">
      <c r="K439" s="29">
        <v>435</v>
      </c>
      <c r="L439" s="29">
        <f t="shared" si="57"/>
        <v>2.5689333004196152E-2</v>
      </c>
      <c r="M439" s="29">
        <f t="shared" si="58"/>
        <v>0.97431066699580382</v>
      </c>
      <c r="N439" s="29">
        <v>1</v>
      </c>
      <c r="P439" s="29">
        <f t="shared" si="53"/>
        <v>3.6127427414952694E-2</v>
      </c>
      <c r="Q439" s="29">
        <f t="shared" si="52"/>
        <v>0.96387257258504733</v>
      </c>
      <c r="R439" s="29">
        <v>1</v>
      </c>
      <c r="T439" s="29">
        <f t="shared" si="54"/>
        <v>5.5552818027066785E-3</v>
      </c>
      <c r="U439" s="29">
        <f t="shared" si="59"/>
        <v>0.9944447181972933</v>
      </c>
      <c r="V439" s="29">
        <v>1</v>
      </c>
      <c r="X439" s="29">
        <f t="shared" si="55"/>
        <v>9.009892698615499E-3</v>
      </c>
      <c r="Y439" s="29">
        <f t="shared" si="56"/>
        <v>0.99099010730138448</v>
      </c>
      <c r="Z439" s="29">
        <v>1</v>
      </c>
    </row>
    <row r="440" spans="11:26" x14ac:dyDescent="0.25">
      <c r="K440" s="29">
        <v>436</v>
      </c>
      <c r="L440" s="29">
        <f t="shared" si="57"/>
        <v>2.5388152931364236E-2</v>
      </c>
      <c r="M440" s="29">
        <f t="shared" si="58"/>
        <v>0.97461184706863579</v>
      </c>
      <c r="N440" s="29">
        <v>1</v>
      </c>
      <c r="P440" s="29">
        <f t="shared" si="53"/>
        <v>3.5743102827204075E-2</v>
      </c>
      <c r="Q440" s="29">
        <f t="shared" si="52"/>
        <v>0.96425689717279595</v>
      </c>
      <c r="R440" s="29">
        <v>1</v>
      </c>
      <c r="T440" s="29">
        <f t="shared" si="54"/>
        <v>5.4631415076408507E-3</v>
      </c>
      <c r="U440" s="29">
        <f t="shared" si="59"/>
        <v>0.99453685849235918</v>
      </c>
      <c r="V440" s="29">
        <v>1</v>
      </c>
      <c r="X440" s="29">
        <f t="shared" si="55"/>
        <v>8.8742644584077993E-3</v>
      </c>
      <c r="Y440" s="29">
        <f t="shared" si="56"/>
        <v>0.99112573554159222</v>
      </c>
      <c r="Z440" s="29">
        <v>1</v>
      </c>
    </row>
    <row r="441" spans="11:26" x14ac:dyDescent="0.25">
      <c r="K441" s="29">
        <v>437</v>
      </c>
      <c r="L441" s="29">
        <f t="shared" si="57"/>
        <v>2.509023203805754E-2</v>
      </c>
      <c r="M441" s="29">
        <f t="shared" si="58"/>
        <v>0.97490976796194251</v>
      </c>
      <c r="N441" s="29">
        <v>1</v>
      </c>
      <c r="P441" s="29">
        <f t="shared" si="53"/>
        <v>3.5362519242958183E-2</v>
      </c>
      <c r="Q441" s="29">
        <f t="shared" si="52"/>
        <v>0.96463748075704181</v>
      </c>
      <c r="R441" s="29">
        <v>1</v>
      </c>
      <c r="T441" s="29">
        <f t="shared" si="54"/>
        <v>5.3724469085642337E-3</v>
      </c>
      <c r="U441" s="29">
        <f t="shared" si="59"/>
        <v>0.9946275530914358</v>
      </c>
      <c r="V441" s="29">
        <v>1</v>
      </c>
      <c r="X441" s="29">
        <f t="shared" si="55"/>
        <v>8.7405560698379826E-3</v>
      </c>
      <c r="Y441" s="29">
        <f t="shared" si="56"/>
        <v>0.99125944393016197</v>
      </c>
      <c r="Z441" s="29">
        <v>1</v>
      </c>
    </row>
    <row r="442" spans="11:26" x14ac:dyDescent="0.25">
      <c r="K442" s="29">
        <v>438</v>
      </c>
      <c r="L442" s="29">
        <f t="shared" si="57"/>
        <v>2.4795538865366687E-2</v>
      </c>
      <c r="M442" s="29">
        <f t="shared" si="58"/>
        <v>0.97520446113463333</v>
      </c>
      <c r="N442" s="29">
        <v>1</v>
      </c>
      <c r="P442" s="29">
        <f t="shared" si="53"/>
        <v>3.4985644739756273E-2</v>
      </c>
      <c r="Q442" s="29">
        <f t="shared" si="52"/>
        <v>0.96501435526024371</v>
      </c>
      <c r="R442" s="29">
        <v>1</v>
      </c>
      <c r="T442" s="29">
        <f t="shared" si="54"/>
        <v>5.2831768805843933E-3</v>
      </c>
      <c r="U442" s="29">
        <f t="shared" si="59"/>
        <v>0.99471682311941556</v>
      </c>
      <c r="V442" s="29">
        <v>1</v>
      </c>
      <c r="X442" s="29">
        <f t="shared" si="55"/>
        <v>8.6087424694071425E-3</v>
      </c>
      <c r="Y442" s="29">
        <f t="shared" si="56"/>
        <v>0.99139125753059287</v>
      </c>
      <c r="Z442" s="29">
        <v>1</v>
      </c>
    </row>
    <row r="443" spans="11:26" x14ac:dyDescent="0.25">
      <c r="K443" s="29">
        <v>439</v>
      </c>
      <c r="L443" s="29">
        <f t="shared" si="57"/>
        <v>2.4504042205084224E-2</v>
      </c>
      <c r="M443" s="29">
        <f t="shared" si="58"/>
        <v>0.97549595779491582</v>
      </c>
      <c r="N443" s="29">
        <v>1</v>
      </c>
      <c r="P443" s="29">
        <f t="shared" si="53"/>
        <v>3.4612447609650612E-2</v>
      </c>
      <c r="Q443" s="29">
        <f t="shared" si="52"/>
        <v>0.96538755239034935</v>
      </c>
      <c r="R443" s="29">
        <v>1</v>
      </c>
      <c r="T443" s="29">
        <f t="shared" si="54"/>
        <v>5.1953105785882275E-3</v>
      </c>
      <c r="U443" s="29">
        <f t="shared" si="59"/>
        <v>0.99480468942141176</v>
      </c>
      <c r="V443" s="29">
        <v>1</v>
      </c>
      <c r="X443" s="29">
        <f t="shared" si="55"/>
        <v>8.4787988847630433E-3</v>
      </c>
      <c r="Y443" s="29">
        <f t="shared" si="56"/>
        <v>0.99152120111523701</v>
      </c>
      <c r="Z443" s="29">
        <v>1</v>
      </c>
    </row>
    <row r="444" spans="11:26" x14ac:dyDescent="0.25">
      <c r="K444" s="29">
        <v>440</v>
      </c>
      <c r="L444" s="29">
        <f t="shared" si="57"/>
        <v>2.4215711098457035E-2</v>
      </c>
      <c r="M444" s="29">
        <f t="shared" si="58"/>
        <v>0.97578428890154301</v>
      </c>
      <c r="N444" s="29">
        <v>1</v>
      </c>
      <c r="P444" s="29">
        <f t="shared" si="53"/>
        <v>3.4242896358535196E-2</v>
      </c>
      <c r="Q444" s="29">
        <f t="shared" ref="Q444:Q504" si="60">1-P444</f>
        <v>0.96575710364146483</v>
      </c>
      <c r="R444" s="29">
        <v>1</v>
      </c>
      <c r="T444" s="29">
        <f t="shared" si="54"/>
        <v>5.1088274340673452E-3</v>
      </c>
      <c r="U444" s="29">
        <f t="shared" si="59"/>
        <v>0.99489117256593262</v>
      </c>
      <c r="V444" s="29">
        <v>1</v>
      </c>
      <c r="X444" s="29">
        <f t="shared" si="55"/>
        <v>8.3507008319304733E-3</v>
      </c>
      <c r="Y444" s="29">
        <f t="shared" si="56"/>
        <v>0.99164929916806954</v>
      </c>
      <c r="Z444" s="29">
        <v>1</v>
      </c>
    </row>
    <row r="445" spans="11:26" x14ac:dyDescent="0.25">
      <c r="K445" s="29">
        <v>441</v>
      </c>
      <c r="L445" s="29">
        <f t="shared" si="57"/>
        <v>2.3930514834933067E-2</v>
      </c>
      <c r="M445" s="29">
        <f t="shared" si="58"/>
        <v>0.97606948516506697</v>
      </c>
      <c r="N445" s="29">
        <v>1</v>
      </c>
      <c r="P445" s="29">
        <f t="shared" si="53"/>
        <v>3.3876959705466267E-2</v>
      </c>
      <c r="Q445" s="29">
        <f t="shared" si="60"/>
        <v>0.96612304029453377</v>
      </c>
      <c r="R445" s="29">
        <v>1</v>
      </c>
      <c r="T445" s="29">
        <f t="shared" si="54"/>
        <v>5.0237071519696041E-3</v>
      </c>
      <c r="U445" s="29">
        <f t="shared" si="59"/>
        <v>0.99497629284803035</v>
      </c>
      <c r="V445" s="29">
        <v>1</v>
      </c>
      <c r="X445" s="29">
        <f t="shared" si="55"/>
        <v>8.2244241125572701E-3</v>
      </c>
      <c r="Y445" s="29">
        <f t="shared" si="56"/>
        <v>0.9917755758874427</v>
      </c>
      <c r="Z445" s="29">
        <v>1</v>
      </c>
    </row>
    <row r="446" spans="11:26" x14ac:dyDescent="0.25">
      <c r="K446" s="29">
        <v>442</v>
      </c>
      <c r="L446" s="29">
        <f t="shared" si="57"/>
        <v>2.3648422950904253E-2</v>
      </c>
      <c r="M446" s="29">
        <f t="shared" si="58"/>
        <v>0.9763515770490957</v>
      </c>
      <c r="N446" s="29">
        <v>1</v>
      </c>
      <c r="P446" s="29">
        <f t="shared" si="53"/>
        <v>3.3514606581975394E-2</v>
      </c>
      <c r="Q446" s="29">
        <f t="shared" si="60"/>
        <v>0.96648539341802464</v>
      </c>
      <c r="R446" s="29">
        <v>1</v>
      </c>
      <c r="T446" s="29">
        <f t="shared" si="54"/>
        <v>4.9399297075772676E-3</v>
      </c>
      <c r="U446" s="29">
        <f t="shared" si="59"/>
        <v>0.99506007029242272</v>
      </c>
      <c r="V446" s="29">
        <v>1</v>
      </c>
      <c r="X446" s="29">
        <f t="shared" si="55"/>
        <v>8.0999448111768024E-3</v>
      </c>
      <c r="Y446" s="29">
        <f t="shared" si="56"/>
        <v>0.99190005518882318</v>
      </c>
      <c r="Z446" s="29">
        <v>1</v>
      </c>
    </row>
    <row r="447" spans="11:26" x14ac:dyDescent="0.25">
      <c r="K447" s="29">
        <v>443</v>
      </c>
      <c r="L447" s="29">
        <f t="shared" si="57"/>
        <v>2.3369405228441401E-2</v>
      </c>
      <c r="M447" s="29">
        <f t="shared" si="58"/>
        <v>0.97663059477155856</v>
      </c>
      <c r="N447" s="29">
        <v>1</v>
      </c>
      <c r="P447" s="29">
        <f t="shared" si="53"/>
        <v>3.3155806131368905E-2</v>
      </c>
      <c r="Q447" s="29">
        <f t="shared" si="60"/>
        <v>0.96684419386863107</v>
      </c>
      <c r="R447" s="29">
        <v>1</v>
      </c>
      <c r="T447" s="29">
        <f t="shared" si="54"/>
        <v>4.8574753434103141E-3</v>
      </c>
      <c r="U447" s="29">
        <f t="shared" si="59"/>
        <v>0.9951425246565897</v>
      </c>
      <c r="V447" s="29">
        <v>1</v>
      </c>
      <c r="X447" s="29">
        <f t="shared" si="55"/>
        <v>7.9772392924850211E-3</v>
      </c>
      <c r="Y447" s="29">
        <f t="shared" si="56"/>
        <v>0.99202276070751494</v>
      </c>
      <c r="Z447" s="29">
        <v>1</v>
      </c>
    </row>
    <row r="448" spans="11:26" x14ac:dyDescent="0.25">
      <c r="K448" s="29">
        <v>444</v>
      </c>
      <c r="L448" s="29">
        <f t="shared" si="57"/>
        <v>2.3093431694027902E-2</v>
      </c>
      <c r="M448" s="29">
        <f t="shared" si="58"/>
        <v>0.97690656830597211</v>
      </c>
      <c r="N448" s="29">
        <v>1</v>
      </c>
      <c r="P448" s="29">
        <f t="shared" si="53"/>
        <v>3.2800527708023108E-2</v>
      </c>
      <c r="Q448" s="29">
        <f t="shared" si="60"/>
        <v>0.96719947229197689</v>
      </c>
      <c r="R448" s="29">
        <v>1</v>
      </c>
      <c r="T448" s="29">
        <f t="shared" si="54"/>
        <v>4.7763245661570008E-3</v>
      </c>
      <c r="U448" s="29">
        <f t="shared" si="59"/>
        <v>0.99522367543384305</v>
      </c>
      <c r="V448" s="29">
        <v>1</v>
      </c>
      <c r="X448" s="29">
        <f t="shared" si="55"/>
        <v>7.8562841986350752E-3</v>
      </c>
      <c r="Y448" s="29">
        <f t="shared" si="56"/>
        <v>0.99214371580136496</v>
      </c>
      <c r="Z448" s="29">
        <v>1</v>
      </c>
    </row>
    <row r="449" spans="11:26" x14ac:dyDescent="0.25">
      <c r="K449" s="29">
        <v>445</v>
      </c>
      <c r="L449" s="29">
        <f t="shared" si="57"/>
        <v>2.2820472617285554E-2</v>
      </c>
      <c r="M449" s="29">
        <f t="shared" si="58"/>
        <v>0.97717952738271441</v>
      </c>
      <c r="N449" s="29">
        <v>1</v>
      </c>
      <c r="P449" s="29">
        <f t="shared" si="53"/>
        <v>3.2448740876666014E-2</v>
      </c>
      <c r="Q449" s="29">
        <f t="shared" si="60"/>
        <v>0.96755125912333395</v>
      </c>
      <c r="R449" s="29">
        <v>1</v>
      </c>
      <c r="T449" s="29">
        <f t="shared" si="54"/>
        <v>4.6964581436294344E-3</v>
      </c>
      <c r="U449" s="29">
        <f t="shared" si="59"/>
        <v>0.9953035418563706</v>
      </c>
      <c r="V449" s="29">
        <v>1</v>
      </c>
      <c r="X449" s="29">
        <f t="shared" si="55"/>
        <v>7.7370564465466599E-3</v>
      </c>
      <c r="Y449" s="29">
        <f t="shared" si="56"/>
        <v>0.99226294355345335</v>
      </c>
      <c r="Z449" s="29">
        <v>1</v>
      </c>
    </row>
    <row r="450" spans="11:26" x14ac:dyDescent="0.25">
      <c r="K450" s="29">
        <v>446</v>
      </c>
      <c r="L450" s="29">
        <f t="shared" si="57"/>
        <v>2.2550498509698012E-2</v>
      </c>
      <c r="M450" s="29">
        <f t="shared" si="58"/>
        <v>0.97744950149030196</v>
      </c>
      <c r="N450" s="29">
        <v>1</v>
      </c>
      <c r="P450" s="29">
        <f t="shared" si="53"/>
        <v>3.2100415411652983E-2</v>
      </c>
      <c r="Q450" s="29">
        <f t="shared" si="60"/>
        <v>0.96789958458834702</v>
      </c>
      <c r="R450" s="29">
        <v>1</v>
      </c>
      <c r="T450" s="29">
        <f t="shared" si="54"/>
        <v>4.6178571017457693E-3</v>
      </c>
      <c r="U450" s="29">
        <f t="shared" si="59"/>
        <v>0.99538214289825422</v>
      </c>
      <c r="V450" s="29">
        <v>1</v>
      </c>
      <c r="X450" s="29">
        <f t="shared" si="55"/>
        <v>7.6195332252323869E-3</v>
      </c>
      <c r="Y450" s="29">
        <f t="shared" si="56"/>
        <v>0.99238046677476766</v>
      </c>
      <c r="Z450" s="29">
        <v>1</v>
      </c>
    </row>
    <row r="451" spans="11:26" x14ac:dyDescent="0.25">
      <c r="K451" s="29">
        <v>447</v>
      </c>
      <c r="L451" s="29">
        <f t="shared" si="57"/>
        <v>2.2283480123330271E-2</v>
      </c>
      <c r="M451" s="29">
        <f t="shared" si="58"/>
        <v>0.97771651987666974</v>
      </c>
      <c r="N451" s="29">
        <v>1</v>
      </c>
      <c r="P451" s="29">
        <f t="shared" si="53"/>
        <v>3.1755521296233928E-2</v>
      </c>
      <c r="Q451" s="29">
        <f t="shared" si="60"/>
        <v>0.96824447870376606</v>
      </c>
      <c r="R451" s="29">
        <v>1</v>
      </c>
      <c r="T451" s="29">
        <f t="shared" si="54"/>
        <v>4.5405027215384081E-3</v>
      </c>
      <c r="U451" s="29">
        <f t="shared" si="59"/>
        <v>0.99545949727846161</v>
      </c>
      <c r="V451" s="29">
        <v>1</v>
      </c>
      <c r="X451" s="29">
        <f t="shared" si="55"/>
        <v>7.5036919931404751E-3</v>
      </c>
      <c r="Y451" s="29">
        <f t="shared" si="56"/>
        <v>0.99249630800685951</v>
      </c>
      <c r="Z451" s="29">
        <v>1</v>
      </c>
    </row>
    <row r="452" spans="11:26" x14ac:dyDescent="0.25">
      <c r="K452" s="29">
        <v>448</v>
      </c>
      <c r="L452" s="29">
        <f t="shared" si="57"/>
        <v>2.2019388449542859E-2</v>
      </c>
      <c r="M452" s="29">
        <f t="shared" si="58"/>
        <v>0.97798061155045712</v>
      </c>
      <c r="N452" s="29">
        <v>1</v>
      </c>
      <c r="P452" s="29">
        <f t="shared" ref="P452:P504" si="61">EXP(-($D$17*(K452^$D$18)))</f>
        <v>3.1414028721810476E-2</v>
      </c>
      <c r="Q452" s="29">
        <f t="shared" si="60"/>
        <v>0.96858597127818957</v>
      </c>
      <c r="R452" s="29">
        <v>1</v>
      </c>
      <c r="T452" s="29">
        <f t="shared" ref="T452:T504" si="62">EXP(-($E$17*(K452^$E$18)))</f>
        <v>4.4643765361876871E-3</v>
      </c>
      <c r="U452" s="29">
        <f t="shared" si="59"/>
        <v>0.9955356234638123</v>
      </c>
      <c r="V452" s="29">
        <v>1</v>
      </c>
      <c r="X452" s="29">
        <f t="shared" ref="X452:X504" si="63">EXP(-($F$17*(K452^$F$18)))</f>
        <v>7.3895104755133017E-3</v>
      </c>
      <c r="Y452" s="29">
        <f t="shared" ref="Y452:Y504" si="64">1-X452</f>
        <v>0.99261048952448672</v>
      </c>
      <c r="Z452" s="29">
        <v>1</v>
      </c>
    </row>
    <row r="453" spans="11:26" x14ac:dyDescent="0.25">
      <c r="K453" s="29">
        <v>449</v>
      </c>
      <c r="L453" s="29">
        <f t="shared" ref="L453:L504" si="65">EXP(-($C$17*(K453^$C$18)))</f>
        <v>2.1758194717703124E-2</v>
      </c>
      <c r="M453" s="29">
        <f t="shared" ref="M453:M504" si="66">1-L453</f>
        <v>0.97824180528229687</v>
      </c>
      <c r="N453" s="29">
        <v>1</v>
      </c>
      <c r="P453" s="29">
        <f t="shared" si="61"/>
        <v>3.1075908087185793E-2</v>
      </c>
      <c r="Q453" s="29">
        <f t="shared" si="60"/>
        <v>0.96892409191281426</v>
      </c>
      <c r="R453" s="29">
        <v>1</v>
      </c>
      <c r="T453" s="29">
        <f t="shared" si="62"/>
        <v>4.3894603280816647E-3</v>
      </c>
      <c r="U453" s="29">
        <f t="shared" ref="U453:U504" si="67">1-T453</f>
        <v>0.99561053967191837</v>
      </c>
      <c r="V453" s="29">
        <v>1</v>
      </c>
      <c r="X453" s="29">
        <f t="shared" si="63"/>
        <v>7.2769666617626535E-3</v>
      </c>
      <c r="Y453" s="29">
        <f t="shared" si="64"/>
        <v>0.9927230333382373</v>
      </c>
      <c r="Z453" s="29">
        <v>1</v>
      </c>
    </row>
    <row r="454" spans="11:26" x14ac:dyDescent="0.25">
      <c r="K454" s="29">
        <v>450</v>
      </c>
      <c r="L454" s="29">
        <f t="shared" si="65"/>
        <v>2.1499870393894008E-2</v>
      </c>
      <c r="M454" s="29">
        <f t="shared" si="66"/>
        <v>0.97850012960610599</v>
      </c>
      <c r="N454" s="29">
        <v>1</v>
      </c>
      <c r="P454" s="29">
        <f t="shared" si="61"/>
        <v>3.0741129997807953E-2</v>
      </c>
      <c r="Q454" s="29">
        <f t="shared" si="60"/>
        <v>0.96925887000219202</v>
      </c>
      <c r="R454" s="29">
        <v>1</v>
      </c>
      <c r="T454" s="29">
        <f t="shared" si="62"/>
        <v>4.3157361259020021E-3</v>
      </c>
      <c r="U454" s="29">
        <f t="shared" si="67"/>
        <v>0.99568426387409803</v>
      </c>
      <c r="V454" s="29">
        <v>1</v>
      </c>
      <c r="X454" s="29">
        <f t="shared" si="63"/>
        <v>7.1660388028619787E-3</v>
      </c>
      <c r="Y454" s="29">
        <f t="shared" si="64"/>
        <v>0.99283396119713807</v>
      </c>
      <c r="Z454" s="29">
        <v>1</v>
      </c>
    </row>
    <row r="455" spans="11:26" x14ac:dyDescent="0.25">
      <c r="K455" s="29">
        <v>451</v>
      </c>
      <c r="L455" s="29">
        <f t="shared" si="65"/>
        <v>2.1244387179618136E-2</v>
      </c>
      <c r="M455" s="29">
        <f t="shared" si="66"/>
        <v>0.97875561282038182</v>
      </c>
      <c r="N455" s="29">
        <v>1</v>
      </c>
      <c r="P455" s="29">
        <f t="shared" si="61"/>
        <v>3.0409665265003528E-2</v>
      </c>
      <c r="Q455" s="29">
        <f t="shared" si="60"/>
        <v>0.96959033473499645</v>
      </c>
      <c r="R455" s="29">
        <v>1</v>
      </c>
      <c r="T455" s="29">
        <f t="shared" si="62"/>
        <v>4.2431862017351255E-3</v>
      </c>
      <c r="U455" s="29">
        <f t="shared" si="67"/>
        <v>0.99575681379826486</v>
      </c>
      <c r="V455" s="29">
        <v>1</v>
      </c>
      <c r="X455" s="29">
        <f t="shared" si="63"/>
        <v>7.056705408754603E-3</v>
      </c>
      <c r="Y455" s="29">
        <f t="shared" si="64"/>
        <v>0.99294329459124542</v>
      </c>
      <c r="Z455" s="29">
        <v>1</v>
      </c>
    </row>
    <row r="456" spans="11:26" x14ac:dyDescent="0.25">
      <c r="K456" s="29">
        <v>452</v>
      </c>
      <c r="L456" s="29">
        <f t="shared" si="65"/>
        <v>2.0991717010500087E-2</v>
      </c>
      <c r="M456" s="29">
        <f t="shared" si="66"/>
        <v>0.97900828298949993</v>
      </c>
      <c r="N456" s="29">
        <v>1</v>
      </c>
      <c r="P456" s="29">
        <f t="shared" si="61"/>
        <v>3.0081484905205378E-2</v>
      </c>
      <c r="Q456" s="29">
        <f t="shared" si="60"/>
        <v>0.96991851509479465</v>
      </c>
      <c r="R456" s="29">
        <v>1</v>
      </c>
      <c r="T456" s="29">
        <f t="shared" si="62"/>
        <v>4.1717930682094425E-3</v>
      </c>
      <c r="U456" s="29">
        <f t="shared" si="67"/>
        <v>0.99582820693179053</v>
      </c>
      <c r="V456" s="29">
        <v>1</v>
      </c>
      <c r="X456" s="29">
        <f t="shared" si="63"/>
        <v>6.9489452457791321E-3</v>
      </c>
      <c r="Y456" s="29">
        <f t="shared" si="64"/>
        <v>0.99305105475422084</v>
      </c>
      <c r="Z456" s="29">
        <v>1</v>
      </c>
    </row>
    <row r="457" spans="11:26" x14ac:dyDescent="0.25">
      <c r="K457" s="29">
        <v>453</v>
      </c>
      <c r="L457" s="29">
        <f t="shared" si="65"/>
        <v>2.0741832054984928E-2</v>
      </c>
      <c r="M457" s="29">
        <f t="shared" si="66"/>
        <v>0.97925816794501508</v>
      </c>
      <c r="N457" s="29">
        <v>1</v>
      </c>
      <c r="P457" s="29">
        <f t="shared" si="61"/>
        <v>2.9756560139171877E-2</v>
      </c>
      <c r="Q457" s="29">
        <f t="shared" si="60"/>
        <v>0.97024343986082817</v>
      </c>
      <c r="R457" s="29">
        <v>1</v>
      </c>
      <c r="T457" s="29">
        <f t="shared" si="62"/>
        <v>4.1015394756578945E-3</v>
      </c>
      <c r="U457" s="29">
        <f t="shared" si="67"/>
        <v>0.99589846052434206</v>
      </c>
      <c r="V457" s="29">
        <v>1</v>
      </c>
      <c r="X457" s="29">
        <f t="shared" si="63"/>
        <v>6.8427373341111994E-3</v>
      </c>
      <c r="Y457" s="29">
        <f t="shared" si="64"/>
        <v>0.99315726266588877</v>
      </c>
      <c r="Z457" s="29">
        <v>1</v>
      </c>
    </row>
    <row r="458" spans="11:26" x14ac:dyDescent="0.25">
      <c r="K458" s="29">
        <v>454</v>
      </c>
      <c r="L458" s="29">
        <f t="shared" si="65"/>
        <v>2.049470471303504E-2</v>
      </c>
      <c r="M458" s="29">
        <f t="shared" si="66"/>
        <v>0.97950529528696495</v>
      </c>
      <c r="N458" s="29">
        <v>1</v>
      </c>
      <c r="P458" s="29">
        <f t="shared" si="61"/>
        <v>2.9434862391200224E-2</v>
      </c>
      <c r="Q458" s="29">
        <f t="shared" si="60"/>
        <v>0.97056513760879981</v>
      </c>
      <c r="R458" s="29">
        <v>1</v>
      </c>
      <c r="T458" s="29">
        <f t="shared" si="62"/>
        <v>4.0324084093063175E-3</v>
      </c>
      <c r="U458" s="29">
        <f t="shared" si="67"/>
        <v>0.9959675915906937</v>
      </c>
      <c r="V458" s="29">
        <v>1</v>
      </c>
      <c r="X458" s="29">
        <f t="shared" si="63"/>
        <v>6.738060945222407E-3</v>
      </c>
      <c r="Y458" s="29">
        <f t="shared" si="64"/>
        <v>0.99326193905477755</v>
      </c>
      <c r="Z458" s="29">
        <v>1</v>
      </c>
    </row>
    <row r="459" spans="11:26" x14ac:dyDescent="0.25">
      <c r="K459" s="29">
        <v>455</v>
      </c>
      <c r="L459" s="29">
        <f t="shared" si="65"/>
        <v>2.0250307614824197E-2</v>
      </c>
      <c r="M459" s="29">
        <f t="shared" si="66"/>
        <v>0.97974969238517584</v>
      </c>
      <c r="N459" s="29">
        <v>1</v>
      </c>
      <c r="P459" s="29">
        <f t="shared" si="61"/>
        <v>2.9116363288332382E-2</v>
      </c>
      <c r="Q459" s="29">
        <f t="shared" si="60"/>
        <v>0.97088363671166766</v>
      </c>
      <c r="R459" s="29">
        <v>1</v>
      </c>
      <c r="T459" s="29">
        <f t="shared" si="62"/>
        <v>3.9643830864871041E-3</v>
      </c>
      <c r="U459" s="29">
        <f t="shared" si="67"/>
        <v>0.99603561691351294</v>
      </c>
      <c r="V459" s="29">
        <v>1</v>
      </c>
      <c r="X459" s="29">
        <f t="shared" si="63"/>
        <v>6.6348955993559408E-3</v>
      </c>
      <c r="Y459" s="29">
        <f t="shared" si="64"/>
        <v>0.99336510440064407</v>
      </c>
      <c r="Z459" s="29">
        <v>1</v>
      </c>
    </row>
    <row r="460" spans="11:26" x14ac:dyDescent="0.25">
      <c r="K460" s="29">
        <v>456</v>
      </c>
      <c r="L460" s="29">
        <f t="shared" si="65"/>
        <v>2.000861361942927E-2</v>
      </c>
      <c r="M460" s="29">
        <f t="shared" si="66"/>
        <v>0.97999138638057071</v>
      </c>
      <c r="N460" s="29">
        <v>1</v>
      </c>
      <c r="P460" s="29">
        <f t="shared" si="61"/>
        <v>2.8801034659554275E-2</v>
      </c>
      <c r="Q460" s="29">
        <f t="shared" si="60"/>
        <v>0.9711989653404457</v>
      </c>
      <c r="R460" s="29">
        <v>1</v>
      </c>
      <c r="T460" s="29">
        <f t="shared" si="62"/>
        <v>3.8974469538783085E-3</v>
      </c>
      <c r="U460" s="29">
        <f t="shared" si="67"/>
        <v>0.99610255304612172</v>
      </c>
      <c r="V460" s="29">
        <v>1</v>
      </c>
      <c r="X460" s="29">
        <f t="shared" si="63"/>
        <v>6.5332210630190618E-3</v>
      </c>
      <c r="Y460" s="29">
        <f t="shared" si="64"/>
        <v>0.99346677893698099</v>
      </c>
      <c r="Z460" s="29">
        <v>1</v>
      </c>
    </row>
    <row r="461" spans="11:26" x14ac:dyDescent="0.25">
      <c r="K461" s="29">
        <v>457</v>
      </c>
      <c r="L461" s="29">
        <f t="shared" si="65"/>
        <v>1.9769595813521099E-2</v>
      </c>
      <c r="M461" s="29">
        <f t="shared" si="66"/>
        <v>0.98023040418647889</v>
      </c>
      <c r="N461" s="29">
        <v>1</v>
      </c>
      <c r="P461" s="29">
        <f t="shared" si="61"/>
        <v>2.8488848534989748E-2</v>
      </c>
      <c r="Q461" s="29">
        <f t="shared" si="60"/>
        <v>0.97151115146501021</v>
      </c>
      <c r="R461" s="29">
        <v>1</v>
      </c>
      <c r="T461" s="29">
        <f t="shared" si="62"/>
        <v>3.831583684768252E-3</v>
      </c>
      <c r="U461" s="29">
        <f t="shared" si="67"/>
        <v>0.99616841631523179</v>
      </c>
      <c r="V461" s="29">
        <v>1</v>
      </c>
      <c r="X461" s="29">
        <f t="shared" si="63"/>
        <v>6.4330173464929837E-3</v>
      </c>
      <c r="Y461" s="29">
        <f t="shared" si="64"/>
        <v>0.99356698265350707</v>
      </c>
      <c r="Z461" s="29">
        <v>1</v>
      </c>
    </row>
    <row r="462" spans="11:26" x14ac:dyDescent="0.25">
      <c r="K462" s="29">
        <v>458</v>
      </c>
      <c r="L462" s="29">
        <f t="shared" si="65"/>
        <v>1.9533227510051588E-2</v>
      </c>
      <c r="M462" s="29">
        <f t="shared" si="66"/>
        <v>0.9804667724899484</v>
      </c>
      <c r="N462" s="29">
        <v>1</v>
      </c>
      <c r="P462" s="29">
        <f t="shared" si="61"/>
        <v>2.8179777145085936E-2</v>
      </c>
      <c r="Q462" s="29">
        <f t="shared" si="60"/>
        <v>0.9718202228549141</v>
      </c>
      <c r="R462" s="29">
        <v>1</v>
      </c>
      <c r="T462" s="29">
        <f t="shared" si="62"/>
        <v>3.7667771763449094E-3</v>
      </c>
      <c r="U462" s="29">
        <f t="shared" si="67"/>
        <v>0.99623322282365512</v>
      </c>
      <c r="V462" s="29">
        <v>1</v>
      </c>
      <c r="X462" s="29">
        <f t="shared" si="63"/>
        <v>6.334264701358984E-3</v>
      </c>
      <c r="Y462" s="29">
        <f t="shared" si="64"/>
        <v>0.993665735298641</v>
      </c>
      <c r="Z462" s="29">
        <v>1</v>
      </c>
    </row>
    <row r="463" spans="11:26" x14ac:dyDescent="0.25">
      <c r="K463" s="29">
        <v>459</v>
      </c>
      <c r="L463" s="29">
        <f t="shared" si="65"/>
        <v>1.9299482246941408E-2</v>
      </c>
      <c r="M463" s="29">
        <f t="shared" si="66"/>
        <v>0.98070051775305855</v>
      </c>
      <c r="N463" s="29">
        <v>1</v>
      </c>
      <c r="P463" s="29">
        <f t="shared" si="61"/>
        <v>2.7873792919795186E-2</v>
      </c>
      <c r="Q463" s="29">
        <f t="shared" si="60"/>
        <v>0.97212620708020481</v>
      </c>
      <c r="R463" s="29">
        <v>1</v>
      </c>
      <c r="T463" s="29">
        <f t="shared" si="62"/>
        <v>3.7030115470109456E-3</v>
      </c>
      <c r="U463" s="29">
        <f t="shared" si="67"/>
        <v>0.99629698845298909</v>
      </c>
      <c r="V463" s="29">
        <v>1</v>
      </c>
      <c r="X463" s="29">
        <f t="shared" si="63"/>
        <v>6.2369436180423794E-3</v>
      </c>
      <c r="Y463" s="29">
        <f t="shared" si="64"/>
        <v>0.99376305638195761</v>
      </c>
      <c r="Z463" s="29">
        <v>1</v>
      </c>
    </row>
    <row r="464" spans="11:26" x14ac:dyDescent="0.25">
      <c r="K464" s="29">
        <v>460</v>
      </c>
      <c r="L464" s="29">
        <f t="shared" si="65"/>
        <v>1.9068333785764641E-2</v>
      </c>
      <c r="M464" s="29">
        <f t="shared" si="66"/>
        <v>0.98093166621423533</v>
      </c>
      <c r="N464" s="29">
        <v>1</v>
      </c>
      <c r="P464" s="29">
        <f t="shared" si="61"/>
        <v>2.7570868487749201E-2</v>
      </c>
      <c r="Q464" s="29">
        <f t="shared" si="60"/>
        <v>0.97242913151225085</v>
      </c>
      <c r="R464" s="29">
        <v>1</v>
      </c>
      <c r="T464" s="29">
        <f t="shared" si="62"/>
        <v>3.6402711337234156E-3</v>
      </c>
      <c r="U464" s="29">
        <f t="shared" si="67"/>
        <v>0.99635972886627655</v>
      </c>
      <c r="V464" s="29">
        <v>1</v>
      </c>
      <c r="X464" s="29">
        <f t="shared" si="63"/>
        <v>6.1410348233730018E-3</v>
      </c>
      <c r="Y464" s="29">
        <f t="shared" si="64"/>
        <v>0.99385896517662697</v>
      </c>
      <c r="Z464" s="29">
        <v>1</v>
      </c>
    </row>
    <row r="465" spans="11:26" x14ac:dyDescent="0.25">
      <c r="K465" s="29">
        <v>461</v>
      </c>
      <c r="L465" s="29">
        <f t="shared" si="65"/>
        <v>1.8839756110433495E-2</v>
      </c>
      <c r="M465" s="29">
        <f t="shared" si="66"/>
        <v>0.98116024388956646</v>
      </c>
      <c r="N465" s="29">
        <v>1</v>
      </c>
      <c r="P465" s="29">
        <f t="shared" si="61"/>
        <v>2.7270976675428889E-2</v>
      </c>
      <c r="Q465" s="29">
        <f t="shared" si="60"/>
        <v>0.97272902332457112</v>
      </c>
      <c r="R465" s="29">
        <v>1</v>
      </c>
      <c r="T465" s="29">
        <f t="shared" si="62"/>
        <v>3.578540489358691E-3</v>
      </c>
      <c r="U465" s="29">
        <f t="shared" si="67"/>
        <v>0.99642145951064132</v>
      </c>
      <c r="V465" s="29">
        <v>1</v>
      </c>
      <c r="X465" s="29">
        <f t="shared" si="63"/>
        <v>6.0465192781632218E-3</v>
      </c>
      <c r="Y465" s="29">
        <f t="shared" si="64"/>
        <v>0.99395348072183676</v>
      </c>
      <c r="Z465" s="29">
        <v>1</v>
      </c>
    </row>
    <row r="466" spans="11:26" x14ac:dyDescent="0.25">
      <c r="K466" s="29">
        <v>462</v>
      </c>
      <c r="L466" s="29">
        <f t="shared" si="65"/>
        <v>1.8613723425880985E-2</v>
      </c>
      <c r="M466" s="29">
        <f t="shared" si="66"/>
        <v>0.98138627657411903</v>
      </c>
      <c r="N466" s="29">
        <v>1</v>
      </c>
      <c r="P466" s="29">
        <f t="shared" si="61"/>
        <v>2.6974090506327666E-2</v>
      </c>
      <c r="Q466" s="29">
        <f t="shared" si="60"/>
        <v>0.97302590949367229</v>
      </c>
      <c r="R466" s="29">
        <v>1</v>
      </c>
      <c r="T466" s="29">
        <f t="shared" si="62"/>
        <v>3.5178043801020365E-3</v>
      </c>
      <c r="U466" s="29">
        <f t="shared" si="67"/>
        <v>0.99648219561989793</v>
      </c>
      <c r="V466" s="29">
        <v>1</v>
      </c>
      <c r="X466" s="29">
        <f t="shared" si="63"/>
        <v>5.953378174802737E-3</v>
      </c>
      <c r="Y466" s="29">
        <f t="shared" si="64"/>
        <v>0.99404662182519732</v>
      </c>
      <c r="Z466" s="29">
        <v>1</v>
      </c>
    </row>
    <row r="467" spans="11:26" x14ac:dyDescent="0.25">
      <c r="K467" s="29">
        <v>463</v>
      </c>
      <c r="L467" s="29">
        <f t="shared" si="65"/>
        <v>1.8390210156743855E-2</v>
      </c>
      <c r="M467" s="29">
        <f t="shared" si="66"/>
        <v>0.9816097898432562</v>
      </c>
      <c r="N467" s="29">
        <v>1</v>
      </c>
      <c r="P467" s="29">
        <f t="shared" si="61"/>
        <v>2.6680183200110636E-2</v>
      </c>
      <c r="Q467" s="29">
        <f t="shared" si="60"/>
        <v>0.97331981679988933</v>
      </c>
      <c r="R467" s="29">
        <v>1</v>
      </c>
      <c r="T467" s="29">
        <f t="shared" si="62"/>
        <v>3.4580477828621754E-3</v>
      </c>
      <c r="U467" s="29">
        <f t="shared" si="67"/>
        <v>0.99654195221713782</v>
      </c>
      <c r="V467" s="29">
        <v>1</v>
      </c>
      <c r="X467" s="29">
        <f t="shared" si="63"/>
        <v>5.8615929348709538E-3</v>
      </c>
      <c r="Y467" s="29">
        <f t="shared" si="64"/>
        <v>0.99413840706512902</v>
      </c>
      <c r="Z467" s="29">
        <v>1</v>
      </c>
    </row>
    <row r="468" spans="11:26" x14ac:dyDescent="0.25">
      <c r="K468" s="29">
        <v>464</v>
      </c>
      <c r="L468" s="29">
        <f t="shared" si="65"/>
        <v>1.8169190946043433E-2</v>
      </c>
      <c r="M468" s="29">
        <f t="shared" si="66"/>
        <v>0.98183080905395659</v>
      </c>
      <c r="N468" s="29">
        <v>1</v>
      </c>
      <c r="P468" s="29">
        <f t="shared" si="61"/>
        <v>2.6389228171767105E-2</v>
      </c>
      <c r="Q468" s="29">
        <f t="shared" si="60"/>
        <v>0.97361077182823286</v>
      </c>
      <c r="R468" s="29">
        <v>1</v>
      </c>
      <c r="T468" s="29">
        <f t="shared" si="62"/>
        <v>3.3992558827101674E-3</v>
      </c>
      <c r="U468" s="29">
        <f t="shared" si="67"/>
        <v>0.99660074411728983</v>
      </c>
      <c r="V468" s="29">
        <v>1</v>
      </c>
      <c r="X468" s="29">
        <f t="shared" si="63"/>
        <v>5.7711452067660029E-3</v>
      </c>
      <c r="Y468" s="29">
        <f t="shared" si="64"/>
        <v>0.99422885479323397</v>
      </c>
      <c r="Z468" s="29">
        <v>1</v>
      </c>
    </row>
    <row r="469" spans="11:26" x14ac:dyDescent="0.25">
      <c r="K469" s="29">
        <v>465</v>
      </c>
      <c r="L469" s="29">
        <f t="shared" si="65"/>
        <v>1.7950640653867474E-2</v>
      </c>
      <c r="M469" s="29">
        <f t="shared" si="66"/>
        <v>0.98204935934613258</v>
      </c>
      <c r="N469" s="29">
        <v>1</v>
      </c>
      <c r="P469" s="29">
        <f t="shared" si="61"/>
        <v>2.6101199030759682E-2</v>
      </c>
      <c r="Q469" s="29">
        <f t="shared" si="60"/>
        <v>0.97389880096924031</v>
      </c>
      <c r="R469" s="29">
        <v>1</v>
      </c>
      <c r="T469" s="29">
        <f t="shared" si="62"/>
        <v>3.3414140703431987E-3</v>
      </c>
      <c r="U469" s="29">
        <f t="shared" si="67"/>
        <v>0.99665858592965684</v>
      </c>
      <c r="V469" s="29">
        <v>1</v>
      </c>
      <c r="X469" s="29">
        <f t="shared" si="63"/>
        <v>5.6820168633514865E-3</v>
      </c>
      <c r="Y469" s="29">
        <f t="shared" si="64"/>
        <v>0.99431798313664854</v>
      </c>
      <c r="Z469" s="29">
        <v>1</v>
      </c>
    </row>
    <row r="470" spans="11:26" x14ac:dyDescent="0.25">
      <c r="K470" s="29">
        <v>466</v>
      </c>
      <c r="L470" s="29">
        <f t="shared" si="65"/>
        <v>1.7734534356050709E-2</v>
      </c>
      <c r="M470" s="29">
        <f t="shared" si="66"/>
        <v>0.98226546564394934</v>
      </c>
      <c r="N470" s="29">
        <v>1</v>
      </c>
      <c r="P470" s="29">
        <f t="shared" si="61"/>
        <v>2.5816069580167775E-2</v>
      </c>
      <c r="Q470" s="29">
        <f t="shared" si="60"/>
        <v>0.9741839304198322</v>
      </c>
      <c r="R470" s="29">
        <v>1</v>
      </c>
      <c r="T470" s="29">
        <f t="shared" si="62"/>
        <v>3.2845079395725937E-3</v>
      </c>
      <c r="U470" s="29">
        <f t="shared" si="67"/>
        <v>0.99671549206042742</v>
      </c>
      <c r="V470" s="29">
        <v>1</v>
      </c>
      <c r="X470" s="29">
        <f t="shared" si="63"/>
        <v>5.5941899996201612E-3</v>
      </c>
      <c r="Y470" s="29">
        <f t="shared" si="64"/>
        <v>0.99440581000037986</v>
      </c>
      <c r="Z470" s="29">
        <v>1</v>
      </c>
    </row>
    <row r="471" spans="11:26" x14ac:dyDescent="0.25">
      <c r="K471" s="29">
        <v>467</v>
      </c>
      <c r="L471" s="29">
        <f t="shared" si="65"/>
        <v>1.7520847342855753E-2</v>
      </c>
      <c r="M471" s="29">
        <f t="shared" si="66"/>
        <v>0.98247915265714425</v>
      </c>
      <c r="N471" s="29">
        <v>1</v>
      </c>
      <c r="P471" s="29">
        <f t="shared" si="61"/>
        <v>2.5533813815826898E-2</v>
      </c>
      <c r="Q471" s="29">
        <f t="shared" si="60"/>
        <v>0.97446618618417313</v>
      </c>
      <c r="R471" s="29">
        <v>1</v>
      </c>
      <c r="T471" s="29">
        <f t="shared" si="62"/>
        <v>3.2285232848362553E-3</v>
      </c>
      <c r="U471" s="29">
        <f t="shared" si="67"/>
        <v>0.99677147671516375</v>
      </c>
      <c r="V471" s="29">
        <v>1</v>
      </c>
      <c r="X471" s="29">
        <f t="shared" si="63"/>
        <v>5.5076469303749201E-3</v>
      </c>
      <c r="Y471" s="29">
        <f t="shared" si="64"/>
        <v>0.99449235306962513</v>
      </c>
      <c r="Z471" s="29">
        <v>1</v>
      </c>
    </row>
    <row r="472" spans="11:26" x14ac:dyDescent="0.25">
      <c r="K472" s="29">
        <v>468</v>
      </c>
      <c r="L472" s="29">
        <f t="shared" si="65"/>
        <v>1.7309555117653568E-2</v>
      </c>
      <c r="M472" s="29">
        <f t="shared" si="66"/>
        <v>0.98269044488234647</v>
      </c>
      <c r="N472" s="29">
        <v>1</v>
      </c>
      <c r="P472" s="29">
        <f t="shared" si="61"/>
        <v>2.525440592546295E-2</v>
      </c>
      <c r="Q472" s="29">
        <f t="shared" si="60"/>
        <v>0.97474559407453709</v>
      </c>
      <c r="R472" s="29">
        <v>1</v>
      </c>
      <c r="T472" s="29">
        <f t="shared" si="62"/>
        <v>3.1734460987351966E-3</v>
      </c>
      <c r="U472" s="29">
        <f t="shared" si="67"/>
        <v>0.99682655390126484</v>
      </c>
      <c r="V472" s="29">
        <v>1</v>
      </c>
      <c r="X472" s="29">
        <f t="shared" si="63"/>
        <v>5.4223701879268947E-3</v>
      </c>
      <c r="Y472" s="29">
        <f t="shared" si="64"/>
        <v>0.99457762981207309</v>
      </c>
      <c r="Z472" s="29">
        <v>1</v>
      </c>
    </row>
    <row r="473" spans="11:26" x14ac:dyDescent="0.25">
      <c r="K473" s="29">
        <v>469</v>
      </c>
      <c r="L473" s="29">
        <f t="shared" si="65"/>
        <v>1.7100633395604671E-2</v>
      </c>
      <c r="M473" s="29">
        <f t="shared" si="66"/>
        <v>0.98289936660439536</v>
      </c>
      <c r="N473" s="29">
        <v>1</v>
      </c>
      <c r="P473" s="29">
        <f t="shared" si="61"/>
        <v>2.4977820287823225E-2</v>
      </c>
      <c r="Q473" s="29">
        <f t="shared" si="60"/>
        <v>0.97502217971217675</v>
      </c>
      <c r="R473" s="29">
        <v>1</v>
      </c>
      <c r="T473" s="29">
        <f t="shared" si="62"/>
        <v>3.1192625695943849E-3</v>
      </c>
      <c r="U473" s="29">
        <f t="shared" si="67"/>
        <v>0.99688073743040562</v>
      </c>
      <c r="V473" s="29">
        <v>1</v>
      </c>
      <c r="X473" s="29">
        <f t="shared" si="63"/>
        <v>5.3383425198110252E-3</v>
      </c>
      <c r="Y473" s="29">
        <f t="shared" si="64"/>
        <v>0.99466165748018898</v>
      </c>
      <c r="Z473" s="29">
        <v>1</v>
      </c>
    </row>
    <row r="474" spans="11:26" x14ac:dyDescent="0.25">
      <c r="K474" s="29">
        <v>470</v>
      </c>
      <c r="L474" s="29">
        <f t="shared" si="65"/>
        <v>1.6894058102339904E-2</v>
      </c>
      <c r="M474" s="29">
        <f t="shared" si="66"/>
        <v>0.9831059418976601</v>
      </c>
      <c r="N474" s="29">
        <v>1</v>
      </c>
      <c r="P474" s="29">
        <f t="shared" si="61"/>
        <v>2.470403147180205E-2</v>
      </c>
      <c r="Q474" s="29">
        <f t="shared" si="60"/>
        <v>0.975295968528198</v>
      </c>
      <c r="R474" s="29">
        <v>1</v>
      </c>
      <c r="T474" s="29">
        <f t="shared" si="62"/>
        <v>3.0659590790472948E-3</v>
      </c>
      <c r="U474" s="29">
        <f t="shared" si="67"/>
        <v>0.99693404092095272</v>
      </c>
      <c r="V474" s="29">
        <v>1</v>
      </c>
      <c r="X474" s="29">
        <f t="shared" si="63"/>
        <v>5.2555468865184913E-3</v>
      </c>
      <c r="Y474" s="29">
        <f t="shared" si="64"/>
        <v>0.99474445311348147</v>
      </c>
      <c r="Z474" s="29">
        <v>1</v>
      </c>
    </row>
    <row r="475" spans="11:26" x14ac:dyDescent="0.25">
      <c r="K475" s="29">
        <v>471</v>
      </c>
      <c r="L475" s="29">
        <f t="shared" si="65"/>
        <v>1.6689805372642846E-2</v>
      </c>
      <c r="M475" s="29">
        <f t="shared" si="66"/>
        <v>0.98331019462735714</v>
      </c>
      <c r="N475" s="29">
        <v>1</v>
      </c>
      <c r="P475" s="29">
        <f t="shared" si="61"/>
        <v>2.443301423556422E-2</v>
      </c>
      <c r="Q475" s="29">
        <f t="shared" si="60"/>
        <v>0.97556698576443579</v>
      </c>
      <c r="R475" s="29">
        <v>1</v>
      </c>
      <c r="T475" s="29">
        <f t="shared" si="62"/>
        <v>3.0135221996446717E-3</v>
      </c>
      <c r="U475" s="29">
        <f t="shared" si="67"/>
        <v>0.99698647780035532</v>
      </c>
      <c r="V475" s="29">
        <v>1</v>
      </c>
      <c r="X475" s="29">
        <f t="shared" si="63"/>
        <v>5.173966459246896E-3</v>
      </c>
      <c r="Y475" s="29">
        <f t="shared" si="64"/>
        <v>0.99482603354075305</v>
      </c>
      <c r="Z475" s="29">
        <v>1</v>
      </c>
    </row>
    <row r="476" spans="11:26" x14ac:dyDescent="0.25">
      <c r="K476" s="29">
        <v>472</v>
      </c>
      <c r="L476" s="29">
        <f t="shared" si="65"/>
        <v>1.6487851549131492E-2</v>
      </c>
      <c r="M476" s="29">
        <f t="shared" si="66"/>
        <v>0.98351214845086854</v>
      </c>
      <c r="N476" s="29">
        <v>1</v>
      </c>
      <c r="P476" s="29">
        <f t="shared" si="61"/>
        <v>2.4164743525662793E-2</v>
      </c>
      <c r="Q476" s="29">
        <f t="shared" si="60"/>
        <v>0.97583525647433722</v>
      </c>
      <c r="R476" s="29">
        <v>1</v>
      </c>
      <c r="T476" s="29">
        <f t="shared" si="62"/>
        <v>2.9619386924867011E-3</v>
      </c>
      <c r="U476" s="29">
        <f t="shared" si="67"/>
        <v>0.99703806130751327</v>
      </c>
      <c r="V476" s="29">
        <v>1</v>
      </c>
      <c r="X476" s="29">
        <f t="shared" si="63"/>
        <v>5.0935846176670754E-3</v>
      </c>
      <c r="Y476" s="29">
        <f t="shared" si="64"/>
        <v>0.99490641538233293</v>
      </c>
      <c r="Z476" s="29">
        <v>1</v>
      </c>
    </row>
    <row r="477" spans="11:26" x14ac:dyDescent="0.25">
      <c r="K477" s="29">
        <v>473</v>
      </c>
      <c r="L477" s="29">
        <f t="shared" si="65"/>
        <v>1.6288173180941699E-2</v>
      </c>
      <c r="M477" s="29">
        <f t="shared" si="66"/>
        <v>0.98371182681905833</v>
      </c>
      <c r="N477" s="29">
        <v>1</v>
      </c>
      <c r="P477" s="29">
        <f t="shared" si="61"/>
        <v>2.3899194476154621E-2</v>
      </c>
      <c r="Q477" s="29">
        <f t="shared" si="60"/>
        <v>0.97610080552384537</v>
      </c>
      <c r="R477" s="29">
        <v>1</v>
      </c>
      <c r="T477" s="29">
        <f t="shared" si="62"/>
        <v>2.9111955048790033E-3</v>
      </c>
      <c r="U477" s="29">
        <f t="shared" si="67"/>
        <v>0.99708880449512105</v>
      </c>
      <c r="V477" s="29">
        <v>1</v>
      </c>
      <c r="X477" s="29">
        <f t="shared" si="63"/>
        <v>5.0143849477075368E-3</v>
      </c>
      <c r="Y477" s="29">
        <f t="shared" si="64"/>
        <v>0.99498561505229244</v>
      </c>
      <c r="Z477" s="29">
        <v>1</v>
      </c>
    </row>
    <row r="478" spans="11:26" x14ac:dyDescent="0.25">
      <c r="K478" s="29">
        <v>474</v>
      </c>
      <c r="L478" s="29">
        <f t="shared" si="65"/>
        <v>1.6090747022411374E-2</v>
      </c>
      <c r="M478" s="29">
        <f t="shared" si="66"/>
        <v>0.98390925297758858</v>
      </c>
      <c r="N478" s="29">
        <v>1</v>
      </c>
      <c r="P478" s="29">
        <f t="shared" si="61"/>
        <v>2.3636342407712143E-2</v>
      </c>
      <c r="Q478" s="29">
        <f t="shared" si="60"/>
        <v>0.97636365759228783</v>
      </c>
      <c r="R478" s="29">
        <v>1</v>
      </c>
      <c r="T478" s="29">
        <f t="shared" si="62"/>
        <v>2.8612797680121309E-3</v>
      </c>
      <c r="U478" s="29">
        <f t="shared" si="67"/>
        <v>0.99713872023198791</v>
      </c>
      <c r="V478" s="29">
        <v>1</v>
      </c>
      <c r="X478" s="29">
        <f t="shared" si="63"/>
        <v>4.9363512393560197E-3</v>
      </c>
      <c r="Y478" s="29">
        <f t="shared" si="64"/>
        <v>0.99506364876064402</v>
      </c>
      <c r="Z478" s="29">
        <v>1</v>
      </c>
    </row>
    <row r="479" spans="11:26" x14ac:dyDescent="0.25">
      <c r="K479" s="29">
        <v>475</v>
      </c>
      <c r="L479" s="29">
        <f t="shared" si="65"/>
        <v>1.589555003176513E-2</v>
      </c>
      <c r="M479" s="29">
        <f t="shared" si="66"/>
        <v>0.98410444996823487</v>
      </c>
      <c r="N479" s="29">
        <v>1</v>
      </c>
      <c r="P479" s="29">
        <f t="shared" si="61"/>
        <v>2.3376162826731061E-2</v>
      </c>
      <c r="Q479" s="29">
        <f t="shared" si="60"/>
        <v>0.97662383717326895</v>
      </c>
      <c r="R479" s="29">
        <v>1</v>
      </c>
      <c r="T479" s="29">
        <f t="shared" si="62"/>
        <v>2.8121787946642379E-3</v>
      </c>
      <c r="U479" s="29">
        <f t="shared" si="67"/>
        <v>0.99718782120533578</v>
      </c>
      <c r="V479" s="29">
        <v>1</v>
      </c>
      <c r="X479" s="29">
        <f t="shared" si="63"/>
        <v>4.8594674844779553E-3</v>
      </c>
      <c r="Y479" s="29">
        <f t="shared" si="64"/>
        <v>0.99514053251552204</v>
      </c>
      <c r="Z479" s="29">
        <v>1</v>
      </c>
    </row>
    <row r="480" spans="11:26" x14ac:dyDescent="0.25">
      <c r="K480" s="29">
        <v>476</v>
      </c>
      <c r="L480" s="29">
        <f t="shared" si="65"/>
        <v>1.5702559369801208E-2</v>
      </c>
      <c r="M480" s="29">
        <f t="shared" si="66"/>
        <v>0.98429744063019875</v>
      </c>
      <c r="N480" s="29">
        <v>1</v>
      </c>
      <c r="P480" s="29">
        <f t="shared" si="61"/>
        <v>2.3118631424436455E-2</v>
      </c>
      <c r="Q480" s="29">
        <f t="shared" si="60"/>
        <v>0.97688136857556351</v>
      </c>
      <c r="R480" s="29">
        <v>1</v>
      </c>
      <c r="T480" s="29">
        <f t="shared" si="62"/>
        <v>2.7638800769272981E-3</v>
      </c>
      <c r="U480" s="29">
        <f t="shared" si="67"/>
        <v>0.99723611992307271</v>
      </c>
      <c r="V480" s="29">
        <v>1</v>
      </c>
      <c r="X480" s="29">
        <f t="shared" si="63"/>
        <v>4.7837178746525811E-3</v>
      </c>
      <c r="Y480" s="29">
        <f t="shared" si="64"/>
        <v>0.99521628212534741</v>
      </c>
      <c r="Z480" s="29">
        <v>1</v>
      </c>
    </row>
    <row r="481" spans="11:26" x14ac:dyDescent="0.25">
      <c r="K481" s="29">
        <v>477</v>
      </c>
      <c r="L481" s="29">
        <f t="shared" si="65"/>
        <v>1.5511752398578526E-2</v>
      </c>
      <c r="M481" s="29">
        <f t="shared" si="66"/>
        <v>0.98448824760142151</v>
      </c>
      <c r="N481" s="29">
        <v>1</v>
      </c>
      <c r="P481" s="29">
        <f t="shared" si="61"/>
        <v>2.2863724075984037E-2</v>
      </c>
      <c r="Q481" s="29">
        <f t="shared" si="60"/>
        <v>0.97713627592401597</v>
      </c>
      <c r="R481" s="29">
        <v>1</v>
      </c>
      <c r="T481" s="29">
        <f t="shared" si="62"/>
        <v>2.7163712839561116E-3</v>
      </c>
      <c r="U481" s="29">
        <f t="shared" si="67"/>
        <v>0.99728362871604392</v>
      </c>
      <c r="V481" s="29">
        <v>1</v>
      </c>
      <c r="X481" s="29">
        <f t="shared" si="63"/>
        <v>4.7090867990256377E-3</v>
      </c>
      <c r="Y481" s="29">
        <f t="shared" si="64"/>
        <v>0.9952909132009744</v>
      </c>
      <c r="Z481" s="29">
        <v>1</v>
      </c>
    </row>
    <row r="482" spans="11:26" x14ac:dyDescent="0.25">
      <c r="K482" s="29">
        <v>478</v>
      </c>
      <c r="L482" s="29">
        <f t="shared" si="65"/>
        <v>1.5323106680106372E-2</v>
      </c>
      <c r="M482" s="29">
        <f t="shared" si="66"/>
        <v>0.98467689331989361</v>
      </c>
      <c r="N482" s="29">
        <v>1</v>
      </c>
      <c r="P482" s="29">
        <f t="shared" si="61"/>
        <v>2.2611416839560246E-2</v>
      </c>
      <c r="Q482" s="29">
        <f t="shared" si="60"/>
        <v>0.97738858316043975</v>
      </c>
      <c r="R482" s="29">
        <v>1</v>
      </c>
      <c r="T482" s="29">
        <f t="shared" si="62"/>
        <v>2.6696402597405581E-3</v>
      </c>
      <c r="U482" s="29">
        <f t="shared" si="67"/>
        <v>0.99733035974025941</v>
      </c>
      <c r="V482" s="29">
        <v>1</v>
      </c>
      <c r="X482" s="29">
        <f t="shared" si="63"/>
        <v>4.635558842179672E-3</v>
      </c>
      <c r="Y482" s="29">
        <f t="shared" si="64"/>
        <v>0.9953644411578203</v>
      </c>
      <c r="Z482" s="29">
        <v>1</v>
      </c>
    </row>
    <row r="483" spans="11:26" x14ac:dyDescent="0.25">
      <c r="K483" s="29">
        <v>479</v>
      </c>
      <c r="L483" s="29">
        <f t="shared" si="65"/>
        <v>1.513659997503497E-2</v>
      </c>
      <c r="M483" s="29">
        <f t="shared" si="66"/>
        <v>0.98486340002496497</v>
      </c>
      <c r="N483" s="29">
        <v>1</v>
      </c>
      <c r="P483" s="29">
        <f t="shared" si="61"/>
        <v>2.2361685955478737E-2</v>
      </c>
      <c r="Q483" s="29">
        <f t="shared" si="60"/>
        <v>0.97763831404452128</v>
      </c>
      <c r="R483" s="29">
        <v>1</v>
      </c>
      <c r="T483" s="29">
        <f t="shared" si="62"/>
        <v>2.6236750209005719E-3</v>
      </c>
      <c r="U483" s="29">
        <f t="shared" si="67"/>
        <v>0.99737632497909945</v>
      </c>
      <c r="V483" s="29">
        <v>1</v>
      </c>
      <c r="X483" s="29">
        <f t="shared" si="63"/>
        <v>4.5631187820211749E-3</v>
      </c>
      <c r="Y483" s="29">
        <f t="shared" si="64"/>
        <v>0.9954368812179788</v>
      </c>
      <c r="Z483" s="29">
        <v>1</v>
      </c>
    </row>
    <row r="484" spans="11:26" x14ac:dyDescent="0.25">
      <c r="K484" s="29">
        <v>480</v>
      </c>
      <c r="L484" s="29">
        <f t="shared" si="65"/>
        <v>1.4952210241347656E-2</v>
      </c>
      <c r="M484" s="29">
        <f t="shared" si="66"/>
        <v>0.98504778975865237</v>
      </c>
      <c r="N484" s="29">
        <v>1</v>
      </c>
      <c r="P484" s="29">
        <f t="shared" si="61"/>
        <v>2.2114507845273877E-2</v>
      </c>
      <c r="Q484" s="29">
        <f t="shared" si="60"/>
        <v>0.97788549215472609</v>
      </c>
      <c r="R484" s="29">
        <v>1</v>
      </c>
      <c r="T484" s="29">
        <f t="shared" si="62"/>
        <v>2.5784637545037343E-3</v>
      </c>
      <c r="U484" s="29">
        <f t="shared" si="67"/>
        <v>0.99742153624549623</v>
      </c>
      <c r="V484" s="29">
        <v>1</v>
      </c>
      <c r="X484" s="29">
        <f t="shared" si="63"/>
        <v>4.4917515876846418E-3</v>
      </c>
      <c r="Y484" s="29">
        <f t="shared" si="64"/>
        <v>0.99550824841231533</v>
      </c>
      <c r="Z484" s="29">
        <v>1</v>
      </c>
    </row>
    <row r="485" spans="11:26" x14ac:dyDescent="0.25">
      <c r="K485" s="29">
        <v>481</v>
      </c>
      <c r="L485" s="29">
        <f t="shared" si="65"/>
        <v>1.4769915633055854E-2</v>
      </c>
      <c r="M485" s="29">
        <f t="shared" si="66"/>
        <v>0.98523008436694415</v>
      </c>
      <c r="N485" s="29">
        <v>1</v>
      </c>
      <c r="P485" s="29">
        <f t="shared" si="61"/>
        <v>2.1869859110793394E-2</v>
      </c>
      <c r="Q485" s="29">
        <f t="shared" si="60"/>
        <v>0.97813014088920658</v>
      </c>
      <c r="R485" s="29">
        <v>1</v>
      </c>
      <c r="T485" s="29">
        <f t="shared" si="62"/>
        <v>2.5339948159057222E-3</v>
      </c>
      <c r="U485" s="29">
        <f t="shared" si="67"/>
        <v>0.99746600518409423</v>
      </c>
      <c r="V485" s="29">
        <v>1</v>
      </c>
      <c r="X485" s="29">
        <f t="shared" si="63"/>
        <v>4.4214424174541401E-3</v>
      </c>
      <c r="Y485" s="29">
        <f t="shared" si="64"/>
        <v>0.99557855758254588</v>
      </c>
      <c r="Z485" s="29">
        <v>1</v>
      </c>
    </row>
    <row r="486" spans="11:26" x14ac:dyDescent="0.25">
      <c r="K486" s="29">
        <v>482</v>
      </c>
      <c r="L486" s="29">
        <f t="shared" si="65"/>
        <v>1.4589694498894884E-2</v>
      </c>
      <c r="M486" s="29">
        <f t="shared" si="66"/>
        <v>0.98541030550110509</v>
      </c>
      <c r="N486" s="29">
        <v>1</v>
      </c>
      <c r="P486" s="29">
        <f t="shared" si="61"/>
        <v>2.1627716533286871E-2</v>
      </c>
      <c r="Q486" s="29">
        <f t="shared" si="60"/>
        <v>0.97837228346671312</v>
      </c>
      <c r="R486" s="29">
        <v>1</v>
      </c>
      <c r="T486" s="29">
        <f t="shared" si="62"/>
        <v>2.4902567266128633E-3</v>
      </c>
      <c r="U486" s="29">
        <f t="shared" si="67"/>
        <v>0.99750974327338715</v>
      </c>
      <c r="V486" s="29">
        <v>1</v>
      </c>
      <c r="X486" s="29">
        <f t="shared" si="63"/>
        <v>4.3521766167012813E-3</v>
      </c>
      <c r="Y486" s="29">
        <f t="shared" si="64"/>
        <v>0.99564782338329871</v>
      </c>
      <c r="Z486" s="29">
        <v>1</v>
      </c>
    </row>
    <row r="487" spans="11:26" x14ac:dyDescent="0.25">
      <c r="K487" s="29">
        <v>483</v>
      </c>
      <c r="L487" s="29">
        <f t="shared" si="65"/>
        <v>1.4411525381022645E-2</v>
      </c>
      <c r="M487" s="29">
        <f t="shared" si="66"/>
        <v>0.98558847461897736</v>
      </c>
      <c r="N487" s="29">
        <v>1</v>
      </c>
      <c r="P487" s="29">
        <f t="shared" si="61"/>
        <v>2.1388057072493437E-2</v>
      </c>
      <c r="Q487" s="29">
        <f t="shared" si="60"/>
        <v>0.97861194292750653</v>
      </c>
      <c r="R487" s="29">
        <v>1</v>
      </c>
      <c r="T487" s="29">
        <f t="shared" si="62"/>
        <v>2.4472381721672323E-3</v>
      </c>
      <c r="U487" s="29">
        <f t="shared" si="67"/>
        <v>0.99755276182783281</v>
      </c>
      <c r="V487" s="29">
        <v>1</v>
      </c>
      <c r="X487" s="29">
        <f t="shared" si="63"/>
        <v>4.2839397158406086E-3</v>
      </c>
      <c r="Y487" s="29">
        <f t="shared" si="64"/>
        <v>0.99571606028415938</v>
      </c>
      <c r="Z487" s="29">
        <v>1</v>
      </c>
    </row>
    <row r="488" spans="11:26" x14ac:dyDescent="0.25">
      <c r="K488" s="29">
        <v>484</v>
      </c>
      <c r="L488" s="29">
        <f t="shared" si="65"/>
        <v>1.4235387013720298E-2</v>
      </c>
      <c r="M488" s="29">
        <f t="shared" si="66"/>
        <v>0.98576461298627971</v>
      </c>
      <c r="N488" s="29">
        <v>1</v>
      </c>
      <c r="P488" s="29">
        <f t="shared" si="61"/>
        <v>2.1150857865726895E-2</v>
      </c>
      <c r="Q488" s="29">
        <f t="shared" si="60"/>
        <v>0.9788491421342731</v>
      </c>
      <c r="R488" s="29">
        <v>1</v>
      </c>
      <c r="T488" s="29">
        <f t="shared" si="62"/>
        <v>2.4049280000538143E-3</v>
      </c>
      <c r="U488" s="29">
        <f t="shared" si="67"/>
        <v>0.99759507199994624</v>
      </c>
      <c r="V488" s="29">
        <v>1</v>
      </c>
      <c r="X488" s="29">
        <f t="shared" si="63"/>
        <v>4.2167174283016832E-3</v>
      </c>
      <c r="Y488" s="29">
        <f t="shared" si="64"/>
        <v>0.99578328257169835</v>
      </c>
      <c r="Z488" s="29">
        <v>1</v>
      </c>
    </row>
    <row r="489" spans="11:26" x14ac:dyDescent="0.25">
      <c r="K489" s="29">
        <v>485</v>
      </c>
      <c r="L489" s="29">
        <f t="shared" si="65"/>
        <v>1.4061258322095371E-2</v>
      </c>
      <c r="M489" s="29">
        <f t="shared" si="66"/>
        <v>0.98593874167790463</v>
      </c>
      <c r="N489" s="29">
        <v>1</v>
      </c>
      <c r="P489" s="29">
        <f t="shared" si="61"/>
        <v>2.0916096226959141E-2</v>
      </c>
      <c r="Q489" s="29">
        <f t="shared" si="60"/>
        <v>0.97908390377304089</v>
      </c>
      <c r="R489" s="29">
        <v>1</v>
      </c>
      <c r="T489" s="29">
        <f t="shared" si="62"/>
        <v>2.3633152176297046E-3</v>
      </c>
      <c r="U489" s="29">
        <f t="shared" si="67"/>
        <v>0.99763668478237033</v>
      </c>
      <c r="V489" s="29">
        <v>1</v>
      </c>
      <c r="X489" s="29">
        <f t="shared" si="63"/>
        <v>4.1504956485181425E-3</v>
      </c>
      <c r="Y489" s="29">
        <f t="shared" si="64"/>
        <v>0.9958495043514819</v>
      </c>
      <c r="Z489" s="29">
        <v>1</v>
      </c>
    </row>
    <row r="490" spans="11:26" x14ac:dyDescent="0.25">
      <c r="K490" s="29">
        <v>486</v>
      </c>
      <c r="L490" s="29">
        <f t="shared" si="65"/>
        <v>1.3889118420786802E-2</v>
      </c>
      <c r="M490" s="29">
        <f t="shared" si="66"/>
        <v>0.98611088157921323</v>
      </c>
      <c r="N490" s="29">
        <v>1</v>
      </c>
      <c r="P490" s="29">
        <f t="shared" si="61"/>
        <v>2.0683749645901223E-2</v>
      </c>
      <c r="Q490" s="29">
        <f t="shared" si="60"/>
        <v>0.97931625035409875</v>
      </c>
      <c r="R490" s="29">
        <v>1</v>
      </c>
      <c r="T490" s="29">
        <f t="shared" si="62"/>
        <v>2.3223889900750951E-3</v>
      </c>
      <c r="U490" s="29">
        <f t="shared" si="67"/>
        <v>0.99767761100992491</v>
      </c>
      <c r="V490" s="29">
        <v>1</v>
      </c>
      <c r="X490" s="29">
        <f t="shared" si="63"/>
        <v>4.0852604499333886E-3</v>
      </c>
      <c r="Y490" s="29">
        <f t="shared" si="64"/>
        <v>0.9959147395500666</v>
      </c>
      <c r="Z490" s="29">
        <v>1</v>
      </c>
    </row>
    <row r="491" spans="11:26" x14ac:dyDescent="0.25">
      <c r="K491" s="29">
        <v>487</v>
      </c>
      <c r="L491" s="29">
        <f t="shared" si="65"/>
        <v>1.3718946612673541E-2</v>
      </c>
      <c r="M491" s="29">
        <f t="shared" si="66"/>
        <v>0.98628105338732641</v>
      </c>
      <c r="N491" s="29">
        <v>1</v>
      </c>
      <c r="P491" s="29">
        <f t="shared" si="61"/>
        <v>2.0453795787083982E-2</v>
      </c>
      <c r="Q491" s="29">
        <f t="shared" si="60"/>
        <v>0.97954620421291605</v>
      </c>
      <c r="R491" s="29">
        <v>1</v>
      </c>
      <c r="T491" s="29">
        <f t="shared" si="62"/>
        <v>2.2821386383661893E-3</v>
      </c>
      <c r="U491" s="29">
        <f t="shared" si="67"/>
        <v>0.99771786136163376</v>
      </c>
      <c r="V491" s="29">
        <v>1</v>
      </c>
      <c r="X491" s="29">
        <f t="shared" si="63"/>
        <v>4.0209980830234462E-3</v>
      </c>
      <c r="Y491" s="29">
        <f t="shared" si="64"/>
        <v>0.99597900191697653</v>
      </c>
      <c r="Z491" s="29">
        <v>1</v>
      </c>
    </row>
    <row r="492" spans="11:26" x14ac:dyDescent="0.25">
      <c r="K492" s="29">
        <v>488</v>
      </c>
      <c r="L492" s="29">
        <f t="shared" si="65"/>
        <v>1.3550722387584927E-2</v>
      </c>
      <c r="M492" s="29">
        <f t="shared" si="66"/>
        <v>0.98644927761241508</v>
      </c>
      <c r="N492" s="29">
        <v>1</v>
      </c>
      <c r="P492" s="29">
        <f t="shared" si="61"/>
        <v>2.0226212488936055E-2</v>
      </c>
      <c r="Q492" s="29">
        <f t="shared" si="60"/>
        <v>0.97977378751106392</v>
      </c>
      <c r="R492" s="29">
        <v>1</v>
      </c>
      <c r="T492" s="29">
        <f t="shared" si="62"/>
        <v>2.2425536372695331E-3</v>
      </c>
      <c r="U492" s="29">
        <f t="shared" si="67"/>
        <v>0.99775744636273045</v>
      </c>
      <c r="V492" s="29">
        <v>1</v>
      </c>
      <c r="X492" s="29">
        <f t="shared" si="63"/>
        <v>3.957694973336227E-3</v>
      </c>
      <c r="Y492" s="29">
        <f t="shared" si="64"/>
        <v>0.9960423050266638</v>
      </c>
      <c r="Z492" s="29">
        <v>1</v>
      </c>
    </row>
    <row r="493" spans="11:26" x14ac:dyDescent="0.25">
      <c r="K493" s="29">
        <v>489</v>
      </c>
      <c r="L493" s="29">
        <f t="shared" si="65"/>
        <v>1.3384425421014029E-2</v>
      </c>
      <c r="M493" s="29">
        <f t="shared" si="66"/>
        <v>0.98661557457898597</v>
      </c>
      <c r="N493" s="29">
        <v>1</v>
      </c>
      <c r="P493" s="29">
        <f t="shared" si="61"/>
        <v>2.0000977762860778E-2</v>
      </c>
      <c r="Q493" s="29">
        <f t="shared" si="60"/>
        <v>0.97999902223713919</v>
      </c>
      <c r="R493" s="29">
        <v>1</v>
      </c>
      <c r="T493" s="29">
        <f t="shared" si="62"/>
        <v>2.2036236133578047E-3</v>
      </c>
      <c r="U493" s="29">
        <f t="shared" si="67"/>
        <v>0.9977963763866422</v>
      </c>
      <c r="V493" s="29">
        <v>1</v>
      </c>
      <c r="X493" s="29">
        <f t="shared" si="63"/>
        <v>3.8953377195475366E-3</v>
      </c>
      <c r="Y493" s="29">
        <f t="shared" si="64"/>
        <v>0.99610466228045247</v>
      </c>
      <c r="Z493" s="29">
        <v>1</v>
      </c>
    </row>
    <row r="494" spans="11:26" x14ac:dyDescent="0.25">
      <c r="K494" s="29">
        <v>490</v>
      </c>
      <c r="L494" s="29">
        <f t="shared" si="65"/>
        <v>1.3220035572834634E-2</v>
      </c>
      <c r="M494" s="29">
        <f t="shared" si="66"/>
        <v>0.98677996442716531</v>
      </c>
      <c r="N494" s="29">
        <v>1</v>
      </c>
      <c r="P494" s="29">
        <f t="shared" si="61"/>
        <v>1.97780697923127E-2</v>
      </c>
      <c r="Q494" s="29">
        <f t="shared" si="60"/>
        <v>0.98022193020768733</v>
      </c>
      <c r="R494" s="29">
        <v>1</v>
      </c>
      <c r="T494" s="29">
        <f t="shared" si="62"/>
        <v>2.1653383430470918E-3</v>
      </c>
      <c r="U494" s="29">
        <f t="shared" si="67"/>
        <v>0.99783466165695289</v>
      </c>
      <c r="V494" s="29">
        <v>1</v>
      </c>
      <c r="X494" s="29">
        <f t="shared" si="63"/>
        <v>3.8339130915340499E-3</v>
      </c>
      <c r="Y494" s="29">
        <f t="shared" si="64"/>
        <v>0.99616608690846598</v>
      </c>
      <c r="Z494" s="29">
        <v>1</v>
      </c>
    </row>
    <row r="495" spans="11:26" x14ac:dyDescent="0.25">
      <c r="K495" s="29">
        <v>491</v>
      </c>
      <c r="L495" s="29">
        <f t="shared" si="65"/>
        <v>1.305753288601957E-2</v>
      </c>
      <c r="M495" s="29">
        <f t="shared" si="66"/>
        <v>0.98694246711398048</v>
      </c>
      <c r="N495" s="29">
        <v>1</v>
      </c>
      <c r="P495" s="29">
        <f t="shared" si="61"/>
        <v>1.9557466931871006E-2</v>
      </c>
      <c r="Q495" s="29">
        <f t="shared" si="60"/>
        <v>0.98044253306812901</v>
      </c>
      <c r="R495" s="29">
        <v>1</v>
      </c>
      <c r="T495" s="29">
        <f t="shared" si="62"/>
        <v>2.1276877506549549E-3</v>
      </c>
      <c r="U495" s="29">
        <f t="shared" si="67"/>
        <v>0.99787231224934503</v>
      </c>
      <c r="V495" s="29">
        <v>1</v>
      </c>
      <c r="X495" s="29">
        <f t="shared" si="63"/>
        <v>3.7734080284622306E-3</v>
      </c>
      <c r="Y495" s="29">
        <f t="shared" si="64"/>
        <v>0.99622659197153773</v>
      </c>
      <c r="Z495" s="29">
        <v>1</v>
      </c>
    </row>
    <row r="496" spans="11:26" x14ac:dyDescent="0.25">
      <c r="K496" s="29">
        <v>492</v>
      </c>
      <c r="L496" s="29">
        <f t="shared" si="65"/>
        <v>1.2896897585364194E-2</v>
      </c>
      <c r="M496" s="29">
        <f t="shared" si="66"/>
        <v>0.98710310241463584</v>
      </c>
      <c r="N496" s="29">
        <v>1</v>
      </c>
      <c r="P496" s="29">
        <f t="shared" si="61"/>
        <v>1.93391477063144E-2</v>
      </c>
      <c r="Q496" s="29">
        <f t="shared" si="60"/>
        <v>0.9806608522936856</v>
      </c>
      <c r="R496" s="29">
        <v>1</v>
      </c>
      <c r="T496" s="29">
        <f t="shared" si="62"/>
        <v>2.0906619064799464E-3</v>
      </c>
      <c r="U496" s="29">
        <f t="shared" si="67"/>
        <v>0.99790933809352</v>
      </c>
      <c r="V496" s="29">
        <v>1</v>
      </c>
      <c r="X496" s="29">
        <f t="shared" si="63"/>
        <v>3.7138096368945807E-3</v>
      </c>
      <c r="Y496" s="29">
        <f t="shared" si="64"/>
        <v>0.9962861903631054</v>
      </c>
      <c r="Z496" s="29">
        <v>1</v>
      </c>
    </row>
    <row r="497" spans="11:26" x14ac:dyDescent="0.25">
      <c r="K497" s="29">
        <v>493</v>
      </c>
      <c r="L497" s="29">
        <f t="shared" si="65"/>
        <v>1.2738110076211477E-2</v>
      </c>
      <c r="M497" s="29">
        <f t="shared" si="66"/>
        <v>0.98726188992378849</v>
      </c>
      <c r="N497" s="29">
        <v>1</v>
      </c>
      <c r="P497" s="29">
        <f t="shared" si="61"/>
        <v>1.91230908096932E-2</v>
      </c>
      <c r="Q497" s="29">
        <f t="shared" si="60"/>
        <v>0.98087690919030679</v>
      </c>
      <c r="R497" s="29">
        <v>1</v>
      </c>
      <c r="T497" s="29">
        <f t="shared" si="62"/>
        <v>2.0542510249016393E-3</v>
      </c>
      <c r="U497" s="29">
        <f t="shared" si="67"/>
        <v>0.99794574897509836</v>
      </c>
      <c r="V497" s="29">
        <v>1</v>
      </c>
      <c r="X497" s="29">
        <f t="shared" si="63"/>
        <v>3.6551051889117617E-3</v>
      </c>
      <c r="Y497" s="29">
        <f t="shared" si="64"/>
        <v>0.99634489481108823</v>
      </c>
      <c r="Z497" s="29">
        <v>1</v>
      </c>
    </row>
    <row r="498" spans="11:26" x14ac:dyDescent="0.25">
      <c r="K498" s="29">
        <v>494</v>
      </c>
      <c r="L498" s="29">
        <f t="shared" si="65"/>
        <v>1.2581150943180719E-2</v>
      </c>
      <c r="M498" s="29">
        <f t="shared" si="66"/>
        <v>0.98741884905681931</v>
      </c>
      <c r="N498" s="29">
        <v>1</v>
      </c>
      <c r="P498" s="29">
        <f t="shared" si="61"/>
        <v>1.890927510440106E-2</v>
      </c>
      <c r="Q498" s="29">
        <f t="shared" si="60"/>
        <v>0.9810907248955989</v>
      </c>
      <c r="R498" s="29">
        <v>1</v>
      </c>
      <c r="T498" s="29">
        <f t="shared" si="62"/>
        <v>2.0184454625014631E-3</v>
      </c>
      <c r="U498" s="29">
        <f t="shared" si="67"/>
        <v>0.99798155453749848</v>
      </c>
      <c r="V498" s="29">
        <v>1</v>
      </c>
      <c r="X498" s="29">
        <f t="shared" si="63"/>
        <v>3.5972821202513222E-3</v>
      </c>
      <c r="Y498" s="29">
        <f t="shared" si="64"/>
        <v>0.99640271787974866</v>
      </c>
      <c r="Z498" s="29">
        <v>1</v>
      </c>
    </row>
    <row r="499" spans="11:26" x14ac:dyDescent="0.25">
      <c r="K499" s="29">
        <v>495</v>
      </c>
      <c r="L499" s="29">
        <f t="shared" si="65"/>
        <v>1.2426000948900447E-2</v>
      </c>
      <c r="M499" s="29">
        <f t="shared" si="66"/>
        <v>0.98757399905109955</v>
      </c>
      <c r="N499" s="29">
        <v>1</v>
      </c>
      <c r="P499" s="29">
        <f t="shared" si="61"/>
        <v>1.8697679620246991E-2</v>
      </c>
      <c r="Q499" s="29">
        <f t="shared" si="60"/>
        <v>0.98130232037975296</v>
      </c>
      <c r="R499" s="29">
        <v>1</v>
      </c>
      <c r="T499" s="29">
        <f t="shared" si="62"/>
        <v>1.983235716204255E-3</v>
      </c>
      <c r="U499" s="29">
        <f t="shared" si="67"/>
        <v>0.99801676428379571</v>
      </c>
      <c r="V499" s="29">
        <v>1</v>
      </c>
      <c r="X499" s="29">
        <f t="shared" si="63"/>
        <v>3.5403280284630177E-3</v>
      </c>
      <c r="Y499" s="29">
        <f t="shared" si="64"/>
        <v>0.99645967197153695</v>
      </c>
      <c r="Z499" s="29">
        <v>1</v>
      </c>
    </row>
    <row r="500" spans="11:26" x14ac:dyDescent="0.25">
      <c r="K500" s="29">
        <v>496</v>
      </c>
      <c r="L500" s="29">
        <f t="shared" si="65"/>
        <v>1.2272641032743071E-2</v>
      </c>
      <c r="M500" s="29">
        <f t="shared" si="66"/>
        <v>0.98772735896725694</v>
      </c>
      <c r="N500" s="29">
        <v>1</v>
      </c>
      <c r="P500" s="29">
        <f t="shared" si="61"/>
        <v>1.8488283553524672E-2</v>
      </c>
      <c r="Q500" s="29">
        <f t="shared" si="60"/>
        <v>0.98151171644647528</v>
      </c>
      <c r="R500" s="29">
        <v>1</v>
      </c>
      <c r="T500" s="29">
        <f t="shared" si="62"/>
        <v>1.9486124214398472E-3</v>
      </c>
      <c r="U500" s="29">
        <f t="shared" si="67"/>
        <v>0.99805138757856016</v>
      </c>
      <c r="V500" s="29">
        <v>1</v>
      </c>
      <c r="X500" s="29">
        <f t="shared" si="63"/>
        <v>3.4842306710798649E-3</v>
      </c>
      <c r="Y500" s="29">
        <f t="shared" si="64"/>
        <v>0.99651576932892016</v>
      </c>
      <c r="Z500" s="29">
        <v>1</v>
      </c>
    </row>
    <row r="501" spans="11:26" x14ac:dyDescent="0.25">
      <c r="K501" s="29">
        <v>497</v>
      </c>
      <c r="L501" s="29">
        <f t="shared" si="65"/>
        <v>1.2121052309565311E-2</v>
      </c>
      <c r="M501" s="29">
        <f t="shared" si="66"/>
        <v>0.98787894769043472</v>
      </c>
      <c r="N501" s="29">
        <v>1</v>
      </c>
      <c r="P501" s="29">
        <f t="shared" si="61"/>
        <v>1.8281066266084264E-2</v>
      </c>
      <c r="Q501" s="29">
        <f t="shared" si="60"/>
        <v>0.98171893373391572</v>
      </c>
      <c r="R501" s="29">
        <v>1</v>
      </c>
      <c r="T501" s="29">
        <f t="shared" si="62"/>
        <v>1.9145663503254409E-3</v>
      </c>
      <c r="U501" s="29">
        <f t="shared" si="67"/>
        <v>0.99808543364967461</v>
      </c>
      <c r="V501" s="29">
        <v>1</v>
      </c>
      <c r="X501" s="29">
        <f t="shared" si="63"/>
        <v>3.4289779638062498E-3</v>
      </c>
      <c r="Y501" s="29">
        <f t="shared" si="64"/>
        <v>0.99657102203619374</v>
      </c>
      <c r="Z501" s="29">
        <v>1</v>
      </c>
    </row>
    <row r="502" spans="11:26" x14ac:dyDescent="0.25">
      <c r="K502" s="29">
        <v>498</v>
      </c>
      <c r="L502" s="29">
        <f t="shared" si="65"/>
        <v>1.1971216068450233E-2</v>
      </c>
      <c r="M502" s="29">
        <f t="shared" si="66"/>
        <v>0.9880287839315498</v>
      </c>
      <c r="N502" s="29">
        <v>1</v>
      </c>
      <c r="P502" s="29">
        <f t="shared" si="61"/>
        <v>1.8076007284401008E-2</v>
      </c>
      <c r="Q502" s="29">
        <f t="shared" si="60"/>
        <v>0.98192399271559894</v>
      </c>
      <c r="R502" s="29">
        <v>1</v>
      </c>
      <c r="T502" s="29">
        <f t="shared" si="62"/>
        <v>1.8810884098675884E-3</v>
      </c>
      <c r="U502" s="29">
        <f t="shared" si="67"/>
        <v>0.99811891159013244</v>
      </c>
      <c r="V502" s="29">
        <v>1</v>
      </c>
      <c r="X502" s="29">
        <f t="shared" si="63"/>
        <v>3.3745579787214102E-3</v>
      </c>
      <c r="Y502" s="29">
        <f t="shared" si="64"/>
        <v>0.99662544202127856</v>
      </c>
      <c r="Z502" s="29">
        <v>1</v>
      </c>
    </row>
    <row r="503" spans="11:26" x14ac:dyDescent="0.25">
      <c r="K503" s="29">
        <v>499</v>
      </c>
      <c r="L503" s="29">
        <f t="shared" si="65"/>
        <v>1.1823113771454088E-2</v>
      </c>
      <c r="M503" s="29">
        <f t="shared" si="66"/>
        <v>0.98817688622854594</v>
      </c>
      <c r="N503" s="29">
        <v>1</v>
      </c>
      <c r="P503" s="29">
        <f t="shared" si="61"/>
        <v>1.787308629864531E-2</v>
      </c>
      <c r="Q503" s="29">
        <f t="shared" si="60"/>
        <v>0.98212691370135474</v>
      </c>
      <c r="R503" s="29">
        <v>1</v>
      </c>
      <c r="T503" s="29">
        <f t="shared" si="62"/>
        <v>1.8481696401844295E-3</v>
      </c>
      <c r="U503" s="29">
        <f t="shared" si="67"/>
        <v>0.99815183035981558</v>
      </c>
      <c r="V503" s="29">
        <v>1</v>
      </c>
      <c r="X503" s="29">
        <f t="shared" si="63"/>
        <v>3.3209589424995278E-3</v>
      </c>
      <c r="Y503" s="29">
        <f t="shared" si="64"/>
        <v>0.99667904105750049</v>
      </c>
      <c r="Z503" s="29">
        <v>1</v>
      </c>
    </row>
    <row r="504" spans="11:26" x14ac:dyDescent="0.25">
      <c r="K504" s="29">
        <v>500</v>
      </c>
      <c r="L504" s="29">
        <f t="shared" si="65"/>
        <v>1.1676727052356886E-2</v>
      </c>
      <c r="M504" s="29">
        <f t="shared" si="66"/>
        <v>0.98832327294764311</v>
      </c>
      <c r="N504" s="29">
        <v>1</v>
      </c>
      <c r="P504" s="29">
        <f t="shared" si="61"/>
        <v>1.7672283161752244E-2</v>
      </c>
      <c r="Q504" s="29">
        <f t="shared" si="60"/>
        <v>0.98232771683824771</v>
      </c>
      <c r="R504" s="29">
        <v>1</v>
      </c>
      <c r="T504" s="29">
        <f t="shared" si="62"/>
        <v>1.8158012127476723E-3</v>
      </c>
      <c r="U504" s="29">
        <f t="shared" si="67"/>
        <v>0.99818419878725229</v>
      </c>
      <c r="V504" s="29">
        <v>1</v>
      </c>
      <c r="X504" s="29">
        <f t="shared" si="63"/>
        <v>3.2681692346457391E-3</v>
      </c>
      <c r="Y504" s="29">
        <f t="shared" si="64"/>
        <v>0.99673183076535421</v>
      </c>
      <c r="Z504" s="29">
        <v>1</v>
      </c>
    </row>
    <row r="505" spans="11:26" x14ac:dyDescent="0.25">
      <c r="K505" s="29"/>
      <c r="L505" s="29"/>
      <c r="M505" s="29"/>
      <c r="P505" s="29"/>
      <c r="Q505" s="29"/>
      <c r="T505" s="29"/>
      <c r="U505" s="29"/>
      <c r="X505" s="29"/>
      <c r="Y505" s="29"/>
      <c r="Z505" s="29"/>
    </row>
    <row r="506" spans="11:26" x14ac:dyDescent="0.25">
      <c r="K506" s="29"/>
      <c r="L506" s="29"/>
      <c r="M506" s="29"/>
      <c r="P506" s="29"/>
      <c r="Q506" s="29"/>
      <c r="T506" s="29"/>
      <c r="U506" s="29"/>
      <c r="X506" s="29"/>
      <c r="Y506" s="29"/>
      <c r="Z506" s="29"/>
    </row>
    <row r="507" spans="11:26" x14ac:dyDescent="0.25">
      <c r="K507" s="29"/>
      <c r="L507" s="29"/>
      <c r="M507" s="29"/>
      <c r="P507" s="29"/>
      <c r="Q507" s="29"/>
      <c r="T507" s="29"/>
      <c r="U507" s="29"/>
      <c r="X507" s="29"/>
      <c r="Y507" s="29"/>
      <c r="Z507" s="29"/>
    </row>
    <row r="508" spans="11:26" x14ac:dyDescent="0.25">
      <c r="K508" s="29"/>
      <c r="L508" s="29"/>
      <c r="M508" s="29"/>
      <c r="P508" s="29"/>
      <c r="Q508" s="29"/>
      <c r="T508" s="29"/>
      <c r="U508" s="29"/>
      <c r="X508" s="29"/>
      <c r="Y508" s="29"/>
      <c r="Z508" s="29"/>
    </row>
    <row r="509" spans="11:26" x14ac:dyDescent="0.25">
      <c r="K509" s="29"/>
      <c r="L509" s="29"/>
      <c r="M509" s="29"/>
      <c r="P509" s="29"/>
      <c r="Q509" s="29"/>
      <c r="T509" s="29"/>
      <c r="U509" s="29"/>
      <c r="X509" s="29"/>
      <c r="Y509" s="29"/>
      <c r="Z509" s="29"/>
    </row>
    <row r="510" spans="11:26" x14ac:dyDescent="0.25">
      <c r="K510" s="29"/>
      <c r="L510" s="29"/>
      <c r="M510" s="29"/>
      <c r="P510" s="29"/>
      <c r="Q510" s="29"/>
      <c r="T510" s="29"/>
      <c r="U510" s="29"/>
      <c r="X510" s="29"/>
      <c r="Y510" s="29"/>
      <c r="Z510" s="29"/>
    </row>
    <row r="511" spans="11:26" x14ac:dyDescent="0.25">
      <c r="K511" s="29"/>
      <c r="L511" s="29"/>
      <c r="M511" s="29"/>
      <c r="P511" s="29"/>
      <c r="Q511" s="29"/>
      <c r="T511" s="29"/>
      <c r="U511" s="29"/>
      <c r="X511" s="29"/>
      <c r="Y511" s="29"/>
      <c r="Z511" s="29"/>
    </row>
    <row r="512" spans="11:26" x14ac:dyDescent="0.25">
      <c r="K512" s="29"/>
      <c r="L512" s="29"/>
      <c r="M512" s="29"/>
      <c r="P512" s="29"/>
      <c r="Q512" s="29"/>
      <c r="T512" s="29"/>
      <c r="U512" s="29"/>
      <c r="X512" s="29"/>
      <c r="Y512" s="29"/>
      <c r="Z512" s="29"/>
    </row>
    <row r="513" spans="11:26" x14ac:dyDescent="0.25">
      <c r="K513" s="29"/>
      <c r="L513" s="29"/>
      <c r="M513" s="29"/>
      <c r="P513" s="29"/>
      <c r="Q513" s="29"/>
      <c r="T513" s="29"/>
      <c r="U513" s="29"/>
      <c r="X513" s="29"/>
      <c r="Y513" s="29"/>
      <c r="Z513" s="29"/>
    </row>
    <row r="514" spans="11:26" x14ac:dyDescent="0.25">
      <c r="K514" s="29"/>
      <c r="L514" s="29"/>
      <c r="M514" s="29"/>
      <c r="P514" s="29"/>
      <c r="Q514" s="29"/>
      <c r="T514" s="29"/>
      <c r="U514" s="29"/>
      <c r="X514" s="29"/>
      <c r="Y514" s="29"/>
      <c r="Z514" s="29"/>
    </row>
    <row r="515" spans="11:26" x14ac:dyDescent="0.25">
      <c r="K515" s="29"/>
      <c r="L515" s="29"/>
      <c r="M515" s="29"/>
      <c r="P515" s="29"/>
      <c r="Q515" s="29"/>
      <c r="T515" s="29"/>
      <c r="U515" s="29"/>
      <c r="X515" s="29"/>
      <c r="Y515" s="29"/>
      <c r="Z515" s="29"/>
    </row>
    <row r="516" spans="11:26" x14ac:dyDescent="0.25">
      <c r="K516" s="29"/>
      <c r="L516" s="29"/>
      <c r="M516" s="29"/>
      <c r="P516" s="29"/>
      <c r="Q516" s="29"/>
      <c r="T516" s="29"/>
      <c r="U516" s="29"/>
      <c r="X516" s="29"/>
      <c r="Y516" s="29"/>
      <c r="Z516" s="29"/>
    </row>
    <row r="517" spans="11:26" x14ac:dyDescent="0.25">
      <c r="K517" s="29"/>
      <c r="L517" s="29"/>
      <c r="M517" s="29"/>
      <c r="P517" s="29"/>
      <c r="Q517" s="29"/>
      <c r="T517" s="29"/>
      <c r="U517" s="29"/>
      <c r="X517" s="29"/>
      <c r="Y517" s="29"/>
      <c r="Z517" s="29"/>
    </row>
    <row r="518" spans="11:26" x14ac:dyDescent="0.25">
      <c r="K518" s="29"/>
      <c r="L518" s="29"/>
      <c r="M518" s="29"/>
      <c r="P518" s="29"/>
      <c r="Q518" s="29"/>
      <c r="T518" s="29"/>
      <c r="U518" s="29"/>
      <c r="X518" s="29"/>
      <c r="Y518" s="29"/>
      <c r="Z518" s="29"/>
    </row>
    <row r="519" spans="11:26" x14ac:dyDescent="0.25">
      <c r="K519" s="29"/>
      <c r="L519" s="29"/>
      <c r="M519" s="29"/>
      <c r="P519" s="29"/>
      <c r="Q519" s="29"/>
      <c r="T519" s="29"/>
      <c r="U519" s="29"/>
      <c r="X519" s="29"/>
      <c r="Y519" s="29"/>
      <c r="Z519" s="29"/>
    </row>
    <row r="520" spans="11:26" x14ac:dyDescent="0.25">
      <c r="K520" s="29"/>
      <c r="L520" s="29"/>
      <c r="M520" s="29"/>
      <c r="P520" s="29"/>
      <c r="Q520" s="29"/>
      <c r="T520" s="29"/>
      <c r="U520" s="29"/>
      <c r="X520" s="29"/>
      <c r="Y520" s="29"/>
      <c r="Z520" s="29"/>
    </row>
    <row r="521" spans="11:26" x14ac:dyDescent="0.25">
      <c r="K521" s="29"/>
      <c r="L521" s="29"/>
      <c r="M521" s="29"/>
      <c r="P521" s="29"/>
      <c r="Q521" s="29"/>
      <c r="T521" s="29"/>
      <c r="U521" s="29"/>
      <c r="X521" s="29"/>
      <c r="Y521" s="29"/>
      <c r="Z521" s="29"/>
    </row>
    <row r="522" spans="11:26" x14ac:dyDescent="0.25">
      <c r="K522" s="29"/>
      <c r="L522" s="29"/>
      <c r="M522" s="29"/>
      <c r="P522" s="29"/>
      <c r="Q522" s="29"/>
      <c r="T522" s="29"/>
      <c r="U522" s="29"/>
      <c r="X522" s="29"/>
      <c r="Y522" s="29"/>
      <c r="Z522" s="29"/>
    </row>
    <row r="523" spans="11:26" x14ac:dyDescent="0.25">
      <c r="K523" s="29"/>
      <c r="L523" s="29"/>
      <c r="M523" s="29"/>
      <c r="P523" s="29"/>
      <c r="Q523" s="29"/>
      <c r="T523" s="29"/>
      <c r="U523" s="29"/>
      <c r="X523" s="29"/>
      <c r="Y523" s="29"/>
      <c r="Z523" s="29"/>
    </row>
    <row r="524" spans="11:26" x14ac:dyDescent="0.25">
      <c r="K524" s="29"/>
      <c r="L524" s="29"/>
      <c r="M524" s="29"/>
      <c r="P524" s="29"/>
      <c r="Q524" s="29"/>
      <c r="T524" s="29"/>
      <c r="U524" s="29"/>
      <c r="X524" s="29"/>
      <c r="Y524" s="29"/>
      <c r="Z524" s="29"/>
    </row>
    <row r="525" spans="11:26" x14ac:dyDescent="0.25">
      <c r="K525" s="29"/>
      <c r="L525" s="29"/>
      <c r="M525" s="29"/>
      <c r="P525" s="29"/>
      <c r="Q525" s="29"/>
      <c r="T525" s="29"/>
      <c r="U525" s="29"/>
      <c r="X525" s="29"/>
      <c r="Y525" s="29"/>
      <c r="Z525" s="29"/>
    </row>
    <row r="526" spans="11:26" x14ac:dyDescent="0.25">
      <c r="K526" s="29"/>
      <c r="L526" s="29"/>
      <c r="M526" s="29"/>
      <c r="P526" s="29"/>
      <c r="Q526" s="29"/>
      <c r="T526" s="29"/>
      <c r="U526" s="29"/>
      <c r="X526" s="29"/>
      <c r="Y526" s="29"/>
      <c r="Z526" s="29"/>
    </row>
    <row r="527" spans="11:26" x14ac:dyDescent="0.25">
      <c r="K527" s="29"/>
      <c r="L527" s="29"/>
      <c r="M527" s="29"/>
      <c r="P527" s="29"/>
      <c r="Q527" s="29"/>
      <c r="T527" s="29"/>
      <c r="U527" s="29"/>
      <c r="X527" s="29"/>
      <c r="Y527" s="29"/>
      <c r="Z527" s="29"/>
    </row>
    <row r="528" spans="11:26" x14ac:dyDescent="0.25">
      <c r="K528" s="29"/>
      <c r="L528" s="29"/>
      <c r="M528" s="29"/>
      <c r="P528" s="29"/>
      <c r="Q528" s="29"/>
      <c r="T528" s="29"/>
      <c r="U528" s="29"/>
      <c r="X528" s="29"/>
      <c r="Y528" s="29"/>
      <c r="Z528" s="29"/>
    </row>
    <row r="529" spans="11:26" x14ac:dyDescent="0.25">
      <c r="K529" s="29"/>
      <c r="L529" s="29"/>
      <c r="M529" s="29"/>
      <c r="P529" s="29"/>
      <c r="Q529" s="29"/>
      <c r="T529" s="29"/>
      <c r="U529" s="29"/>
      <c r="X529" s="29"/>
      <c r="Y529" s="29"/>
      <c r="Z529" s="29"/>
    </row>
    <row r="530" spans="11:26" x14ac:dyDescent="0.25">
      <c r="K530" s="29"/>
      <c r="L530" s="29"/>
      <c r="M530" s="29"/>
      <c r="P530" s="29"/>
      <c r="Q530" s="29"/>
      <c r="T530" s="29"/>
      <c r="U530" s="29"/>
      <c r="X530" s="29"/>
      <c r="Y530" s="29"/>
      <c r="Z530" s="29"/>
    </row>
    <row r="531" spans="11:26" x14ac:dyDescent="0.25">
      <c r="K531" s="29"/>
      <c r="L531" s="29"/>
      <c r="M531" s="29"/>
      <c r="P531" s="29"/>
      <c r="Q531" s="29"/>
      <c r="T531" s="29"/>
      <c r="U531" s="29"/>
      <c r="X531" s="29"/>
      <c r="Y531" s="29"/>
      <c r="Z531" s="29"/>
    </row>
    <row r="532" spans="11:26" x14ac:dyDescent="0.25">
      <c r="K532" s="29"/>
      <c r="L532" s="29"/>
      <c r="M532" s="29"/>
      <c r="P532" s="29"/>
      <c r="Q532" s="29"/>
      <c r="T532" s="29"/>
      <c r="U532" s="29"/>
      <c r="X532" s="29"/>
      <c r="Y532" s="29"/>
      <c r="Z532" s="29"/>
    </row>
    <row r="533" spans="11:26" x14ac:dyDescent="0.25">
      <c r="K533" s="29"/>
      <c r="L533" s="29"/>
      <c r="M533" s="29"/>
      <c r="P533" s="29"/>
      <c r="Q533" s="29"/>
      <c r="T533" s="29"/>
      <c r="U533" s="29"/>
      <c r="X533" s="29"/>
      <c r="Y533" s="29"/>
      <c r="Z533" s="29"/>
    </row>
    <row r="534" spans="11:26" x14ac:dyDescent="0.25">
      <c r="K534" s="29"/>
      <c r="L534" s="29"/>
      <c r="M534" s="29"/>
      <c r="P534" s="29"/>
      <c r="Q534" s="29"/>
      <c r="T534" s="29"/>
      <c r="U534" s="29"/>
      <c r="X534" s="29"/>
      <c r="Y534" s="29"/>
      <c r="Z534" s="29"/>
    </row>
    <row r="535" spans="11:26" x14ac:dyDescent="0.25">
      <c r="K535" s="29"/>
      <c r="L535" s="29"/>
      <c r="M535" s="29"/>
      <c r="P535" s="29"/>
      <c r="Q535" s="29"/>
      <c r="T535" s="29"/>
      <c r="U535" s="29"/>
      <c r="X535" s="29"/>
      <c r="Y535" s="29"/>
      <c r="Z535" s="29"/>
    </row>
    <row r="536" spans="11:26" x14ac:dyDescent="0.25">
      <c r="K536" s="29"/>
      <c r="L536" s="29"/>
      <c r="M536" s="29"/>
      <c r="P536" s="29"/>
      <c r="Q536" s="29"/>
      <c r="T536" s="29"/>
      <c r="U536" s="29"/>
      <c r="X536" s="29"/>
      <c r="Y536" s="29"/>
      <c r="Z536" s="29"/>
    </row>
    <row r="537" spans="11:26" x14ac:dyDescent="0.25">
      <c r="K537" s="29"/>
      <c r="L537" s="29"/>
      <c r="M537" s="29"/>
      <c r="P537" s="29"/>
      <c r="Q537" s="29"/>
      <c r="T537" s="29"/>
      <c r="U537" s="29"/>
      <c r="X537" s="29"/>
      <c r="Y537" s="29"/>
      <c r="Z537" s="29"/>
    </row>
    <row r="538" spans="11:26" x14ac:dyDescent="0.25">
      <c r="K538" s="29"/>
      <c r="L538" s="29"/>
      <c r="M538" s="29"/>
      <c r="P538" s="29"/>
      <c r="Q538" s="29"/>
      <c r="T538" s="29"/>
      <c r="U538" s="29"/>
      <c r="X538" s="29"/>
      <c r="Y538" s="29"/>
      <c r="Z538" s="29"/>
    </row>
    <row r="539" spans="11:26" x14ac:dyDescent="0.25">
      <c r="K539" s="29"/>
      <c r="L539" s="29"/>
      <c r="M539" s="29"/>
      <c r="P539" s="29"/>
      <c r="Q539" s="29"/>
      <c r="T539" s="29"/>
      <c r="U539" s="29"/>
      <c r="X539" s="29"/>
      <c r="Y539" s="29"/>
      <c r="Z539" s="29"/>
    </row>
    <row r="540" spans="11:26" x14ac:dyDescent="0.25">
      <c r="K540" s="29"/>
      <c r="L540" s="29"/>
      <c r="M540" s="29"/>
      <c r="P540" s="29"/>
      <c r="Q540" s="29"/>
      <c r="T540" s="29"/>
      <c r="U540" s="29"/>
      <c r="X540" s="29"/>
      <c r="Y540" s="29"/>
      <c r="Z540" s="29"/>
    </row>
    <row r="541" spans="11:26" x14ac:dyDescent="0.25">
      <c r="K541" s="29"/>
      <c r="L541" s="29"/>
      <c r="M541" s="29"/>
      <c r="P541" s="29"/>
      <c r="Q541" s="29"/>
      <c r="T541" s="29"/>
      <c r="U541" s="29"/>
      <c r="X541" s="29"/>
      <c r="Y541" s="29"/>
      <c r="Z541" s="29"/>
    </row>
    <row r="542" spans="11:26" x14ac:dyDescent="0.25">
      <c r="K542" s="29"/>
      <c r="L542" s="29"/>
      <c r="M542" s="29"/>
      <c r="P542" s="29"/>
      <c r="Q542" s="29"/>
      <c r="T542" s="29"/>
      <c r="U542" s="29"/>
      <c r="X542" s="29"/>
      <c r="Y542" s="29"/>
      <c r="Z542" s="29"/>
    </row>
    <row r="543" spans="11:26" x14ac:dyDescent="0.25">
      <c r="K543" s="29"/>
      <c r="L543" s="29"/>
      <c r="M543" s="29"/>
      <c r="P543" s="29"/>
      <c r="Q543" s="29"/>
      <c r="T543" s="29"/>
      <c r="U543" s="29"/>
      <c r="X543" s="29"/>
      <c r="Y543" s="29"/>
      <c r="Z543" s="29"/>
    </row>
    <row r="544" spans="11:26" x14ac:dyDescent="0.25">
      <c r="K544" s="29"/>
      <c r="L544" s="29"/>
      <c r="M544" s="29"/>
      <c r="P544" s="29"/>
      <c r="Q544" s="29"/>
      <c r="T544" s="29"/>
      <c r="U544" s="29"/>
      <c r="X544" s="29"/>
      <c r="Y544" s="29"/>
      <c r="Z544" s="29"/>
    </row>
    <row r="545" spans="11:26" x14ac:dyDescent="0.25">
      <c r="K545" s="29"/>
      <c r="L545" s="29"/>
      <c r="M545" s="29"/>
      <c r="P545" s="29"/>
      <c r="Q545" s="29"/>
      <c r="T545" s="29"/>
      <c r="U545" s="29"/>
      <c r="X545" s="29"/>
      <c r="Y545" s="29"/>
      <c r="Z545" s="29"/>
    </row>
    <row r="546" spans="11:26" x14ac:dyDescent="0.25">
      <c r="K546" s="29"/>
      <c r="L546" s="29"/>
      <c r="M546" s="29"/>
      <c r="P546" s="29"/>
      <c r="Q546" s="29"/>
      <c r="T546" s="29"/>
      <c r="U546" s="29"/>
      <c r="X546" s="29"/>
      <c r="Y546" s="29"/>
      <c r="Z546" s="29"/>
    </row>
    <row r="547" spans="11:26" x14ac:dyDescent="0.25">
      <c r="K547" s="29"/>
      <c r="L547" s="29"/>
      <c r="M547" s="29"/>
      <c r="P547" s="29"/>
      <c r="Q547" s="29"/>
      <c r="T547" s="29"/>
      <c r="U547" s="29"/>
      <c r="X547" s="29"/>
      <c r="Y547" s="29"/>
      <c r="Z547" s="29"/>
    </row>
    <row r="548" spans="11:26" x14ac:dyDescent="0.25">
      <c r="K548" s="29"/>
      <c r="L548" s="29"/>
      <c r="M548" s="29"/>
      <c r="P548" s="29"/>
      <c r="Q548" s="29"/>
      <c r="T548" s="29"/>
      <c r="U548" s="29"/>
      <c r="X548" s="29"/>
      <c r="Y548" s="29"/>
      <c r="Z548" s="29"/>
    </row>
    <row r="549" spans="11:26" x14ac:dyDescent="0.25">
      <c r="K549" s="29"/>
      <c r="L549" s="29"/>
      <c r="M549" s="29"/>
      <c r="P549" s="29"/>
      <c r="Q549" s="29"/>
      <c r="T549" s="29"/>
      <c r="U549" s="29"/>
      <c r="X549" s="29"/>
      <c r="Y549" s="29"/>
      <c r="Z549" s="29"/>
    </row>
    <row r="550" spans="11:26" x14ac:dyDescent="0.25">
      <c r="K550" s="29"/>
      <c r="L550" s="29"/>
      <c r="M550" s="29"/>
      <c r="P550" s="29"/>
      <c r="Q550" s="29"/>
      <c r="T550" s="29"/>
      <c r="U550" s="29"/>
      <c r="X550" s="29"/>
      <c r="Y550" s="29"/>
      <c r="Z550" s="29"/>
    </row>
    <row r="551" spans="11:26" x14ac:dyDescent="0.25">
      <c r="K551" s="29"/>
      <c r="L551" s="29"/>
      <c r="M551" s="29"/>
      <c r="P551" s="29"/>
      <c r="Q551" s="29"/>
      <c r="T551" s="29"/>
      <c r="U551" s="29"/>
      <c r="X551" s="29"/>
      <c r="Y551" s="29"/>
      <c r="Z551" s="29"/>
    </row>
    <row r="552" spans="11:26" x14ac:dyDescent="0.25">
      <c r="K552" s="29"/>
      <c r="L552" s="29"/>
      <c r="M552" s="29"/>
      <c r="P552" s="29"/>
      <c r="Q552" s="29"/>
      <c r="T552" s="29"/>
      <c r="U552" s="29"/>
      <c r="X552" s="29"/>
      <c r="Y552" s="29"/>
      <c r="Z552" s="29"/>
    </row>
    <row r="553" spans="11:26" x14ac:dyDescent="0.25">
      <c r="K553" s="29"/>
      <c r="L553" s="29"/>
      <c r="M553" s="29"/>
      <c r="P553" s="29"/>
      <c r="Q553" s="29"/>
      <c r="T553" s="29"/>
      <c r="U553" s="29"/>
      <c r="X553" s="29"/>
      <c r="Y553" s="29"/>
      <c r="Z553" s="29"/>
    </row>
    <row r="554" spans="11:26" x14ac:dyDescent="0.25">
      <c r="K554" s="29"/>
      <c r="L554" s="29"/>
      <c r="M554" s="29"/>
      <c r="P554" s="29"/>
      <c r="Q554" s="29"/>
      <c r="T554" s="29"/>
      <c r="U554" s="29"/>
      <c r="X554" s="29"/>
      <c r="Y554" s="29"/>
      <c r="Z554" s="29"/>
    </row>
    <row r="555" spans="11:26" x14ac:dyDescent="0.25">
      <c r="K555" s="29"/>
      <c r="L555" s="29"/>
      <c r="M555" s="29"/>
      <c r="P555" s="29"/>
      <c r="Q555" s="29"/>
      <c r="T555" s="29"/>
      <c r="U555" s="29"/>
      <c r="X555" s="29"/>
      <c r="Y555" s="29"/>
      <c r="Z555" s="29"/>
    </row>
    <row r="556" spans="11:26" x14ac:dyDescent="0.25">
      <c r="K556" s="29"/>
      <c r="L556" s="29"/>
      <c r="M556" s="29"/>
      <c r="P556" s="29"/>
      <c r="Q556" s="29"/>
      <c r="T556" s="29"/>
      <c r="U556" s="29"/>
      <c r="X556" s="29"/>
      <c r="Y556" s="29"/>
      <c r="Z556" s="29"/>
    </row>
    <row r="557" spans="11:26" x14ac:dyDescent="0.25">
      <c r="K557" s="29"/>
      <c r="L557" s="29"/>
      <c r="M557" s="29"/>
      <c r="P557" s="29"/>
      <c r="Q557" s="29"/>
      <c r="T557" s="29"/>
      <c r="U557" s="29"/>
      <c r="X557" s="29"/>
      <c r="Y557" s="29"/>
      <c r="Z557" s="29"/>
    </row>
    <row r="558" spans="11:26" x14ac:dyDescent="0.25">
      <c r="K558" s="29"/>
      <c r="L558" s="29"/>
      <c r="M558" s="29"/>
      <c r="P558" s="29"/>
      <c r="Q558" s="29"/>
      <c r="T558" s="29"/>
      <c r="U558" s="29"/>
      <c r="X558" s="29"/>
      <c r="Y558" s="29"/>
      <c r="Z558" s="29"/>
    </row>
    <row r="559" spans="11:26" x14ac:dyDescent="0.25">
      <c r="K559" s="29"/>
      <c r="L559" s="29"/>
      <c r="M559" s="29"/>
      <c r="P559" s="29"/>
      <c r="Q559" s="29"/>
      <c r="T559" s="29"/>
      <c r="U559" s="29"/>
      <c r="X559" s="29"/>
      <c r="Y559" s="29"/>
      <c r="Z559" s="29"/>
    </row>
    <row r="560" spans="11:26" x14ac:dyDescent="0.25">
      <c r="K560" s="29"/>
      <c r="L560" s="29"/>
      <c r="M560" s="29"/>
      <c r="P560" s="29"/>
      <c r="Q560" s="29"/>
      <c r="T560" s="29"/>
      <c r="U560" s="29"/>
      <c r="X560" s="29"/>
      <c r="Y560" s="29"/>
      <c r="Z560" s="29"/>
    </row>
    <row r="561" spans="11:26" x14ac:dyDescent="0.25">
      <c r="K561" s="29"/>
      <c r="L561" s="29"/>
      <c r="M561" s="29"/>
      <c r="P561" s="29"/>
      <c r="Q561" s="29"/>
      <c r="T561" s="29"/>
      <c r="U561" s="29"/>
      <c r="X561" s="29"/>
      <c r="Y561" s="29"/>
      <c r="Z561" s="29"/>
    </row>
    <row r="562" spans="11:26" x14ac:dyDescent="0.25">
      <c r="K562" s="29"/>
      <c r="L562" s="29"/>
      <c r="M562" s="29"/>
      <c r="P562" s="29"/>
      <c r="Q562" s="29"/>
      <c r="T562" s="29"/>
      <c r="U562" s="29"/>
      <c r="X562" s="29"/>
      <c r="Y562" s="29"/>
      <c r="Z562" s="29"/>
    </row>
    <row r="563" spans="11:26" x14ac:dyDescent="0.25">
      <c r="K563" s="29"/>
      <c r="L563" s="29"/>
      <c r="M563" s="29"/>
      <c r="P563" s="29"/>
      <c r="Q563" s="29"/>
      <c r="T563" s="29"/>
      <c r="U563" s="29"/>
      <c r="X563" s="29"/>
      <c r="Y563" s="29"/>
      <c r="Z563" s="29"/>
    </row>
    <row r="564" spans="11:26" x14ac:dyDescent="0.25">
      <c r="K564" s="29"/>
      <c r="L564" s="29"/>
      <c r="M564" s="29"/>
      <c r="P564" s="29"/>
      <c r="Q564" s="29"/>
      <c r="T564" s="29"/>
      <c r="U564" s="29"/>
      <c r="X564" s="29"/>
      <c r="Y564" s="29"/>
      <c r="Z564" s="29"/>
    </row>
    <row r="565" spans="11:26" x14ac:dyDescent="0.25">
      <c r="K565" s="29"/>
      <c r="L565" s="29"/>
      <c r="M565" s="29"/>
      <c r="P565" s="29"/>
      <c r="Q565" s="29"/>
      <c r="T565" s="29"/>
      <c r="U565" s="29"/>
      <c r="X565" s="29"/>
      <c r="Y565" s="29"/>
      <c r="Z565" s="29"/>
    </row>
    <row r="566" spans="11:26" x14ac:dyDescent="0.25">
      <c r="K566" s="29"/>
      <c r="L566" s="29"/>
      <c r="M566" s="29"/>
      <c r="P566" s="29"/>
      <c r="Q566" s="29"/>
      <c r="T566" s="29"/>
      <c r="U566" s="29"/>
      <c r="X566" s="29"/>
      <c r="Y566" s="29"/>
      <c r="Z566" s="29"/>
    </row>
    <row r="567" spans="11:26" x14ac:dyDescent="0.25">
      <c r="K567" s="29"/>
      <c r="L567" s="29"/>
      <c r="M567" s="29"/>
      <c r="P567" s="29"/>
      <c r="Q567" s="29"/>
      <c r="T567" s="29"/>
      <c r="U567" s="29"/>
      <c r="X567" s="29"/>
      <c r="Y567" s="29"/>
      <c r="Z567" s="29"/>
    </row>
    <row r="568" spans="11:26" x14ac:dyDescent="0.25">
      <c r="K568" s="29"/>
      <c r="L568" s="29"/>
      <c r="M568" s="29"/>
      <c r="P568" s="29"/>
      <c r="Q568" s="29"/>
      <c r="T568" s="29"/>
      <c r="U568" s="29"/>
      <c r="X568" s="29"/>
      <c r="Y568" s="29"/>
      <c r="Z568" s="29"/>
    </row>
    <row r="569" spans="11:26" x14ac:dyDescent="0.25">
      <c r="K569" s="29"/>
      <c r="L569" s="29"/>
      <c r="M569" s="29"/>
      <c r="P569" s="29"/>
      <c r="Q569" s="29"/>
      <c r="T569" s="29"/>
      <c r="U569" s="29"/>
      <c r="X569" s="29"/>
      <c r="Y569" s="29"/>
      <c r="Z569" s="29"/>
    </row>
    <row r="570" spans="11:26" x14ac:dyDescent="0.25">
      <c r="K570" s="29"/>
      <c r="L570" s="29"/>
      <c r="M570" s="29"/>
      <c r="P570" s="29"/>
      <c r="Q570" s="29"/>
      <c r="T570" s="29"/>
      <c r="U570" s="29"/>
      <c r="X570" s="29"/>
      <c r="Y570" s="29"/>
      <c r="Z570" s="29"/>
    </row>
    <row r="571" spans="11:26" x14ac:dyDescent="0.25">
      <c r="K571" s="29"/>
      <c r="L571" s="29"/>
      <c r="M571" s="29"/>
      <c r="P571" s="29"/>
      <c r="Q571" s="29"/>
      <c r="T571" s="29"/>
      <c r="U571" s="29"/>
      <c r="X571" s="29"/>
      <c r="Y571" s="29"/>
      <c r="Z571" s="29"/>
    </row>
    <row r="572" spans="11:26" x14ac:dyDescent="0.25">
      <c r="K572" s="29"/>
      <c r="L572" s="29"/>
      <c r="M572" s="29"/>
      <c r="P572" s="29"/>
      <c r="Q572" s="29"/>
      <c r="T572" s="29"/>
      <c r="U572" s="29"/>
      <c r="X572" s="29"/>
      <c r="Y572" s="29"/>
      <c r="Z572" s="29"/>
    </row>
    <row r="573" spans="11:26" x14ac:dyDescent="0.25">
      <c r="K573" s="29"/>
      <c r="L573" s="29"/>
      <c r="M573" s="29"/>
      <c r="P573" s="29"/>
      <c r="Q573" s="29"/>
      <c r="T573" s="29"/>
      <c r="U573" s="29"/>
      <c r="X573" s="29"/>
      <c r="Y573" s="29"/>
      <c r="Z573" s="29"/>
    </row>
    <row r="574" spans="11:26" x14ac:dyDescent="0.25">
      <c r="K574" s="29"/>
      <c r="L574" s="29"/>
      <c r="M574" s="29"/>
      <c r="P574" s="29"/>
      <c r="Q574" s="29"/>
      <c r="T574" s="29"/>
      <c r="U574" s="29"/>
      <c r="X574" s="29"/>
      <c r="Y574" s="29"/>
      <c r="Z574" s="29"/>
    </row>
    <row r="575" spans="11:26" x14ac:dyDescent="0.25">
      <c r="K575" s="29"/>
      <c r="L575" s="29"/>
      <c r="M575" s="29"/>
      <c r="P575" s="29"/>
      <c r="Q575" s="29"/>
      <c r="T575" s="29"/>
      <c r="U575" s="29"/>
      <c r="X575" s="29"/>
      <c r="Y575" s="29"/>
      <c r="Z575" s="29"/>
    </row>
    <row r="576" spans="11:26" x14ac:dyDescent="0.25">
      <c r="K576" s="29"/>
      <c r="L576" s="29"/>
      <c r="M576" s="29"/>
      <c r="P576" s="29"/>
      <c r="Q576" s="29"/>
      <c r="T576" s="29"/>
      <c r="U576" s="29"/>
      <c r="X576" s="29"/>
      <c r="Y576" s="29"/>
      <c r="Z576" s="29"/>
    </row>
    <row r="577" spans="11:26" x14ac:dyDescent="0.25">
      <c r="K577" s="29"/>
      <c r="L577" s="29"/>
      <c r="M577" s="29"/>
      <c r="P577" s="29"/>
      <c r="Q577" s="29"/>
      <c r="T577" s="29"/>
      <c r="U577" s="29"/>
      <c r="X577" s="29"/>
      <c r="Y577" s="29"/>
      <c r="Z577" s="29"/>
    </row>
    <row r="578" spans="11:26" x14ac:dyDescent="0.25">
      <c r="K578" s="29"/>
      <c r="L578" s="29"/>
      <c r="M578" s="29"/>
      <c r="P578" s="29"/>
      <c r="Q578" s="29"/>
      <c r="T578" s="29"/>
      <c r="U578" s="29"/>
      <c r="X578" s="29"/>
      <c r="Y578" s="29"/>
      <c r="Z578" s="29"/>
    </row>
    <row r="579" spans="11:26" x14ac:dyDescent="0.25">
      <c r="K579" s="29"/>
      <c r="L579" s="29"/>
      <c r="M579" s="29"/>
      <c r="P579" s="29"/>
      <c r="Q579" s="29"/>
      <c r="T579" s="29"/>
      <c r="U579" s="29"/>
      <c r="X579" s="29"/>
      <c r="Y579" s="29"/>
      <c r="Z579" s="29"/>
    </row>
    <row r="580" spans="11:26" x14ac:dyDescent="0.25">
      <c r="K580" s="29"/>
      <c r="L580" s="29"/>
      <c r="M580" s="29"/>
      <c r="P580" s="29"/>
      <c r="Q580" s="29"/>
      <c r="T580" s="29"/>
      <c r="U580" s="29"/>
      <c r="X580" s="29"/>
      <c r="Y580" s="29"/>
      <c r="Z580" s="29"/>
    </row>
    <row r="581" spans="11:26" x14ac:dyDescent="0.25">
      <c r="K581" s="29"/>
      <c r="L581" s="29"/>
      <c r="M581" s="29"/>
      <c r="P581" s="29"/>
      <c r="Q581" s="29"/>
      <c r="T581" s="29"/>
      <c r="U581" s="29"/>
      <c r="X581" s="29"/>
      <c r="Y581" s="29"/>
      <c r="Z581" s="29"/>
    </row>
    <row r="582" spans="11:26" x14ac:dyDescent="0.25">
      <c r="K582" s="29"/>
      <c r="L582" s="29"/>
      <c r="M582" s="29"/>
      <c r="P582" s="29"/>
      <c r="Q582" s="29"/>
      <c r="T582" s="29"/>
      <c r="U582" s="29"/>
      <c r="X582" s="29"/>
      <c r="Y582" s="29"/>
      <c r="Z582" s="29"/>
    </row>
    <row r="583" spans="11:26" x14ac:dyDescent="0.25">
      <c r="K583" s="29"/>
      <c r="L583" s="29"/>
      <c r="M583" s="29"/>
      <c r="P583" s="29"/>
      <c r="Q583" s="29"/>
      <c r="T583" s="29"/>
      <c r="U583" s="29"/>
      <c r="X583" s="29"/>
      <c r="Y583" s="29"/>
      <c r="Z583" s="29"/>
    </row>
    <row r="584" spans="11:26" x14ac:dyDescent="0.25">
      <c r="K584" s="29"/>
      <c r="L584" s="29"/>
      <c r="M584" s="29"/>
      <c r="P584" s="29"/>
      <c r="Q584" s="29"/>
      <c r="T584" s="29"/>
      <c r="U584" s="29"/>
      <c r="X584" s="29"/>
      <c r="Y584" s="29"/>
      <c r="Z584" s="29"/>
    </row>
    <row r="585" spans="11:26" x14ac:dyDescent="0.25">
      <c r="K585" s="29"/>
      <c r="L585" s="29"/>
      <c r="M585" s="29"/>
      <c r="P585" s="29"/>
      <c r="Q585" s="29"/>
      <c r="T585" s="29"/>
      <c r="U585" s="29"/>
      <c r="X585" s="29"/>
      <c r="Y585" s="29"/>
      <c r="Z585" s="29"/>
    </row>
    <row r="586" spans="11:26" x14ac:dyDescent="0.25">
      <c r="K586" s="29"/>
      <c r="L586" s="29"/>
      <c r="M586" s="29"/>
      <c r="P586" s="29"/>
      <c r="Q586" s="29"/>
      <c r="T586" s="29"/>
      <c r="U586" s="29"/>
      <c r="X586" s="29"/>
      <c r="Y586" s="29"/>
      <c r="Z586" s="29"/>
    </row>
    <row r="587" spans="11:26" x14ac:dyDescent="0.25">
      <c r="K587" s="29"/>
      <c r="L587" s="29"/>
      <c r="M587" s="29"/>
      <c r="P587" s="29"/>
      <c r="Q587" s="29"/>
      <c r="T587" s="29"/>
      <c r="U587" s="29"/>
      <c r="X587" s="29"/>
      <c r="Y587" s="29"/>
      <c r="Z587" s="29"/>
    </row>
    <row r="588" spans="11:26" x14ac:dyDescent="0.25">
      <c r="K588" s="29"/>
      <c r="L588" s="29"/>
      <c r="M588" s="29"/>
      <c r="P588" s="29"/>
      <c r="Q588" s="29"/>
      <c r="T588" s="29"/>
      <c r="U588" s="29"/>
      <c r="X588" s="29"/>
      <c r="Y588" s="29"/>
      <c r="Z588" s="29"/>
    </row>
    <row r="589" spans="11:26" x14ac:dyDescent="0.25">
      <c r="K589" s="29"/>
      <c r="L589" s="29"/>
      <c r="M589" s="29"/>
      <c r="P589" s="29"/>
      <c r="Q589" s="29"/>
      <c r="T589" s="29"/>
      <c r="U589" s="29"/>
      <c r="X589" s="29"/>
      <c r="Y589" s="29"/>
      <c r="Z589" s="29"/>
    </row>
    <row r="590" spans="11:26" x14ac:dyDescent="0.25">
      <c r="K590" s="29"/>
      <c r="L590" s="29"/>
      <c r="M590" s="29"/>
      <c r="P590" s="29"/>
      <c r="Q590" s="29"/>
      <c r="T590" s="29"/>
      <c r="U590" s="29"/>
      <c r="X590" s="29"/>
      <c r="Y590" s="29"/>
      <c r="Z590" s="29"/>
    </row>
    <row r="591" spans="11:26" x14ac:dyDescent="0.25">
      <c r="K591" s="29"/>
      <c r="L591" s="29"/>
      <c r="M591" s="29"/>
      <c r="P591" s="29"/>
      <c r="Q591" s="29"/>
      <c r="T591" s="29"/>
      <c r="U591" s="29"/>
      <c r="X591" s="29"/>
      <c r="Y591" s="29"/>
      <c r="Z591" s="29"/>
    </row>
    <row r="592" spans="11:26" x14ac:dyDescent="0.25">
      <c r="K592" s="29"/>
      <c r="L592" s="29"/>
      <c r="M592" s="29"/>
      <c r="P592" s="29"/>
      <c r="Q592" s="29"/>
      <c r="T592" s="29"/>
      <c r="U592" s="29"/>
      <c r="X592" s="29"/>
      <c r="Y592" s="29"/>
      <c r="Z592" s="29"/>
    </row>
    <row r="593" spans="11:26" x14ac:dyDescent="0.25">
      <c r="K593" s="29"/>
      <c r="L593" s="29"/>
      <c r="M593" s="29"/>
      <c r="P593" s="29"/>
      <c r="Q593" s="29"/>
      <c r="T593" s="29"/>
      <c r="U593" s="29"/>
      <c r="X593" s="29"/>
      <c r="Y593" s="29"/>
      <c r="Z593" s="29"/>
    </row>
    <row r="594" spans="11:26" x14ac:dyDescent="0.25">
      <c r="K594" s="29"/>
      <c r="L594" s="29"/>
      <c r="M594" s="29"/>
      <c r="P594" s="29"/>
      <c r="Q594" s="29"/>
      <c r="T594" s="29"/>
      <c r="U594" s="29"/>
      <c r="X594" s="29"/>
      <c r="Y594" s="29"/>
      <c r="Z594" s="29"/>
    </row>
    <row r="595" spans="11:26" x14ac:dyDescent="0.25">
      <c r="K595" s="29"/>
      <c r="L595" s="29"/>
      <c r="M595" s="29"/>
      <c r="P595" s="29"/>
      <c r="Q595" s="29"/>
      <c r="T595" s="29"/>
      <c r="U595" s="29"/>
      <c r="X595" s="29"/>
      <c r="Y595" s="29"/>
      <c r="Z595" s="29"/>
    </row>
    <row r="596" spans="11:26" x14ac:dyDescent="0.25">
      <c r="K596" s="29"/>
      <c r="L596" s="29"/>
      <c r="M596" s="29"/>
      <c r="P596" s="29"/>
      <c r="Q596" s="29"/>
      <c r="T596" s="29"/>
      <c r="U596" s="29"/>
      <c r="X596" s="29"/>
      <c r="Y596" s="29"/>
      <c r="Z596" s="29"/>
    </row>
    <row r="597" spans="11:26" x14ac:dyDescent="0.25">
      <c r="K597" s="29"/>
      <c r="L597" s="29"/>
      <c r="M597" s="29"/>
      <c r="P597" s="29"/>
      <c r="Q597" s="29"/>
      <c r="T597" s="29"/>
      <c r="U597" s="29"/>
      <c r="X597" s="29"/>
      <c r="Y597" s="29"/>
      <c r="Z597" s="29"/>
    </row>
    <row r="598" spans="11:26" x14ac:dyDescent="0.25">
      <c r="K598" s="29"/>
      <c r="L598" s="29"/>
      <c r="M598" s="29"/>
      <c r="P598" s="29"/>
      <c r="Q598" s="29"/>
      <c r="T598" s="29"/>
      <c r="U598" s="29"/>
      <c r="X598" s="29"/>
      <c r="Y598" s="29"/>
      <c r="Z598" s="29"/>
    </row>
    <row r="599" spans="11:26" x14ac:dyDescent="0.25">
      <c r="K599" s="29"/>
      <c r="L599" s="29"/>
      <c r="M599" s="29"/>
      <c r="P599" s="29"/>
      <c r="Q599" s="29"/>
      <c r="T599" s="29"/>
      <c r="U599" s="29"/>
      <c r="X599" s="29"/>
      <c r="Y599" s="29"/>
      <c r="Z599" s="29"/>
    </row>
    <row r="600" spans="11:26" x14ac:dyDescent="0.25">
      <c r="K600" s="29"/>
      <c r="L600" s="29"/>
      <c r="M600" s="29"/>
      <c r="P600" s="29"/>
      <c r="Q600" s="29"/>
      <c r="T600" s="29"/>
      <c r="U600" s="29"/>
      <c r="X600" s="29"/>
      <c r="Y600" s="29"/>
      <c r="Z600" s="29"/>
    </row>
    <row r="601" spans="11:26" x14ac:dyDescent="0.25">
      <c r="K601" s="29"/>
      <c r="L601" s="29"/>
      <c r="M601" s="29"/>
      <c r="P601" s="29"/>
      <c r="Q601" s="29"/>
      <c r="T601" s="29"/>
      <c r="U601" s="29"/>
      <c r="X601" s="29"/>
      <c r="Y601" s="29"/>
      <c r="Z601" s="29"/>
    </row>
    <row r="602" spans="11:26" x14ac:dyDescent="0.25">
      <c r="K602" s="29"/>
      <c r="L602" s="29"/>
      <c r="M602" s="29"/>
      <c r="P602" s="29"/>
      <c r="Q602" s="29"/>
      <c r="T602" s="29"/>
      <c r="U602" s="29"/>
      <c r="X602" s="29"/>
      <c r="Y602" s="29"/>
      <c r="Z602" s="29"/>
    </row>
    <row r="603" spans="11:26" x14ac:dyDescent="0.25">
      <c r="K603" s="29"/>
      <c r="L603" s="29"/>
      <c r="M603" s="29"/>
      <c r="P603" s="29"/>
      <c r="Q603" s="29"/>
      <c r="T603" s="29"/>
      <c r="U603" s="29"/>
      <c r="X603" s="29"/>
      <c r="Y603" s="29"/>
      <c r="Z603" s="29"/>
    </row>
    <row r="604" spans="11:26" x14ac:dyDescent="0.25">
      <c r="K604" s="29"/>
      <c r="L604" s="29"/>
      <c r="M604" s="29"/>
      <c r="P604" s="29"/>
      <c r="Q604" s="29"/>
      <c r="T604" s="29"/>
      <c r="U604" s="29"/>
      <c r="X604" s="29"/>
      <c r="Y604" s="29"/>
      <c r="Z604" s="29"/>
    </row>
    <row r="605" spans="11:26" x14ac:dyDescent="0.25">
      <c r="K605" s="29"/>
      <c r="L605" s="29"/>
      <c r="M605" s="29"/>
      <c r="P605" s="29"/>
      <c r="Q605" s="29"/>
      <c r="T605" s="29"/>
      <c r="U605" s="29"/>
      <c r="X605" s="29"/>
      <c r="Y605" s="29"/>
      <c r="Z605" s="29"/>
    </row>
  </sheetData>
  <mergeCells count="11">
    <mergeCell ref="I3:I4"/>
    <mergeCell ref="B3:B4"/>
    <mergeCell ref="C3:C4"/>
    <mergeCell ref="D3:D4"/>
    <mergeCell ref="F3:G4"/>
    <mergeCell ref="H3:H4"/>
    <mergeCell ref="L2:M2"/>
    <mergeCell ref="P2:Q2"/>
    <mergeCell ref="T2:U2"/>
    <mergeCell ref="X2:Y2"/>
    <mergeCell ref="B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2_Without</vt:lpstr>
      <vt:lpstr>2_With</vt:lpstr>
      <vt:lpstr>Age_Fin_Prio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Win8.1</dc:creator>
  <cp:lastModifiedBy>Win8.1</cp:lastModifiedBy>
  <dcterms:created xsi:type="dcterms:W3CDTF">2019-12-23T10:52:49Z</dcterms:created>
  <dcterms:modified xsi:type="dcterms:W3CDTF">2020-01-02T10:33:44Z</dcterms:modified>
</cp:coreProperties>
</file>