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0" windowWidth="8115" windowHeight="31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8" i="1" l="1"/>
  <c r="C17" i="1"/>
  <c r="G13" i="1" l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H4" i="1"/>
  <c r="H5" i="1"/>
  <c r="H6" i="1"/>
  <c r="H7" i="1"/>
  <c r="H8" i="1"/>
  <c r="H9" i="1"/>
  <c r="H10" i="1"/>
  <c r="H11" i="1"/>
  <c r="H12" i="1"/>
  <c r="H3" i="1"/>
  <c r="C13" i="1"/>
  <c r="G4" i="1"/>
  <c r="G5" i="1"/>
  <c r="G6" i="1"/>
  <c r="G7" i="1"/>
  <c r="G8" i="1"/>
  <c r="G9" i="1"/>
  <c r="G10" i="1"/>
  <c r="G11" i="1"/>
  <c r="G12" i="1"/>
  <c r="G3" i="1"/>
  <c r="I12" i="1" l="1"/>
  <c r="I10" i="1"/>
  <c r="I8" i="1"/>
  <c r="I6" i="1"/>
  <c r="I4" i="1"/>
  <c r="I11" i="1"/>
  <c r="I9" i="1"/>
  <c r="I7" i="1"/>
  <c r="I5" i="1"/>
  <c r="I25" i="1"/>
  <c r="I24" i="1"/>
  <c r="I23" i="1"/>
  <c r="I19" i="1"/>
  <c r="I17" i="1"/>
  <c r="I16" i="1"/>
  <c r="I15" i="1"/>
  <c r="I21" i="1"/>
  <c r="I20" i="1"/>
  <c r="I13" i="1"/>
  <c r="I22" i="1"/>
  <c r="I18" i="1"/>
  <c r="I14" i="1"/>
  <c r="C20" i="1"/>
  <c r="C15" i="1"/>
  <c r="B15" i="1"/>
  <c r="C12" i="1"/>
  <c r="B12" i="1"/>
  <c r="C11" i="1"/>
  <c r="B11" i="1"/>
  <c r="D11" i="1" l="1"/>
  <c r="D12" i="1"/>
  <c r="C14" i="1" s="1"/>
  <c r="D15" i="1"/>
  <c r="C16" i="1" s="1"/>
  <c r="I3" i="1" l="1"/>
  <c r="B13" i="1"/>
  <c r="D13" i="1" s="1"/>
  <c r="B14" i="1" s="1"/>
  <c r="D14" i="1" s="1"/>
  <c r="B16" i="1" s="1"/>
  <c r="D16" i="1" s="1"/>
  <c r="B17" i="1" s="1"/>
  <c r="D17" i="1" l="1"/>
  <c r="B18" i="1" s="1"/>
  <c r="D18" i="1" s="1"/>
  <c r="C21" i="1" s="1"/>
</calcChain>
</file>

<file path=xl/sharedStrings.xml><?xml version="1.0" encoding="utf-8"?>
<sst xmlns="http://schemas.openxmlformats.org/spreadsheetml/2006/main" count="20" uniqueCount="13">
  <si>
    <t>y1</t>
  </si>
  <si>
    <t>y2</t>
  </si>
  <si>
    <t>x1</t>
  </si>
  <si>
    <t>x2</t>
  </si>
  <si>
    <t>sub</t>
  </si>
  <si>
    <t>div</t>
  </si>
  <si>
    <t>mul</t>
  </si>
  <si>
    <t>add</t>
  </si>
  <si>
    <t>pronostico</t>
  </si>
  <si>
    <t>interpolacion</t>
  </si>
  <si>
    <t>error</t>
  </si>
  <si>
    <t>x</t>
  </si>
  <si>
    <t>presicion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</si>
</sst>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2">
    <dxf>
      <font>
        <color theme="3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zoomScale="112" zoomScaleNormal="112" workbookViewId="0">
      <selection activeCell="C7" sqref="C7"/>
    </sheetView>
  </sheetViews>
  <sheetFormatPr baseColWidth="10" defaultRowHeight="15" x14ac:dyDescent="0.25"/>
  <cols>
    <col min="2" max="4" width="12.7109375" customWidth="1"/>
    <col min="8" max="8" width="12.85546875" bestFit="1" customWidth="1"/>
    <col min="12" max="12" width="11.85546875" bestFit="1" customWidth="1"/>
  </cols>
  <sheetData>
    <row r="2" spans="1:9" x14ac:dyDescent="0.25">
      <c r="B2" t="s">
        <v>0</v>
      </c>
      <c r="C2" s="1">
        <v>4</v>
      </c>
      <c r="F2" s="6" t="s">
        <v>11</v>
      </c>
      <c r="G2" s="6" t="s">
        <v>8</v>
      </c>
      <c r="H2" s="6" t="s">
        <v>9</v>
      </c>
      <c r="I2" s="6" t="s">
        <v>10</v>
      </c>
    </row>
    <row r="3" spans="1:9" x14ac:dyDescent="0.25">
      <c r="B3" t="s">
        <v>1</v>
      </c>
      <c r="C3" s="1">
        <v>595</v>
      </c>
      <c r="F3" s="7">
        <v>200</v>
      </c>
      <c r="G3" s="5">
        <f>FORECAST(F3,$C$2:$C$3,$C$4:$C$5)</f>
        <v>-5.4812834224598532</v>
      </c>
      <c r="H3" s="5">
        <f t="shared" ref="H3:H12" si="0">TRUNC((TRUNC(((C$3-C$2)*C$9)/(C$5-C$4))*(F3-C$4)+C$2)/C$9)</f>
        <v>-9</v>
      </c>
      <c r="I3" s="5">
        <f>ABS(G3-H3)</f>
        <v>3.5187165775401468</v>
      </c>
    </row>
    <row r="4" spans="1:9" x14ac:dyDescent="0.25">
      <c r="B4" t="s">
        <v>2</v>
      </c>
      <c r="C4" s="1">
        <v>209</v>
      </c>
      <c r="F4" s="7">
        <v>230</v>
      </c>
      <c r="G4" s="5">
        <f t="shared" ref="G4:G25" si="1">FORECAST(F4,$C$2:$C$3,$C$4:$C$5)</f>
        <v>26.122994652406476</v>
      </c>
      <c r="H4" s="5">
        <f t="shared" si="0"/>
        <v>22</v>
      </c>
      <c r="I4" s="5">
        <f t="shared" ref="I4:I12" si="2">ABS(G4-H4)</f>
        <v>4.1229946524064758</v>
      </c>
    </row>
    <row r="5" spans="1:9" x14ac:dyDescent="0.25">
      <c r="B5" t="s">
        <v>3</v>
      </c>
      <c r="C5" s="1">
        <v>770</v>
      </c>
      <c r="F5" s="7">
        <v>260</v>
      </c>
      <c r="G5" s="5">
        <f t="shared" si="1"/>
        <v>57.727272727272748</v>
      </c>
      <c r="H5" s="5">
        <f t="shared" si="0"/>
        <v>53</v>
      </c>
      <c r="I5" s="5">
        <f t="shared" si="2"/>
        <v>4.7272727272727479</v>
      </c>
    </row>
    <row r="6" spans="1:9" x14ac:dyDescent="0.25">
      <c r="C6" s="4"/>
      <c r="F6" s="7">
        <v>290</v>
      </c>
      <c r="G6" s="5">
        <f t="shared" si="1"/>
        <v>89.331550802139077</v>
      </c>
      <c r="H6" s="5">
        <f t="shared" si="0"/>
        <v>85</v>
      </c>
      <c r="I6" s="5">
        <f t="shared" si="2"/>
        <v>4.3315508021390769</v>
      </c>
    </row>
    <row r="7" spans="1:9" x14ac:dyDescent="0.25">
      <c r="B7" t="s">
        <v>11</v>
      </c>
      <c r="C7" s="1">
        <v>803</v>
      </c>
      <c r="F7" s="7">
        <v>320</v>
      </c>
      <c r="G7" s="5">
        <f t="shared" si="1"/>
        <v>120.93582887700541</v>
      </c>
      <c r="H7" s="5">
        <f t="shared" si="0"/>
        <v>116</v>
      </c>
      <c r="I7" s="5">
        <f t="shared" si="2"/>
        <v>4.935828877005406</v>
      </c>
    </row>
    <row r="8" spans="1:9" x14ac:dyDescent="0.25">
      <c r="F8" s="7">
        <v>350</v>
      </c>
      <c r="G8" s="5">
        <f t="shared" si="1"/>
        <v>152.54010695187168</v>
      </c>
      <c r="H8" s="5">
        <f t="shared" si="0"/>
        <v>148</v>
      </c>
      <c r="I8" s="5">
        <f t="shared" si="2"/>
        <v>4.5401069518716781</v>
      </c>
    </row>
    <row r="9" spans="1:9" x14ac:dyDescent="0.25">
      <c r="B9" t="s">
        <v>12</v>
      </c>
      <c r="C9" s="1">
        <v>10000</v>
      </c>
      <c r="F9" s="7">
        <v>380</v>
      </c>
      <c r="G9" s="5">
        <f t="shared" si="1"/>
        <v>184.14438502673801</v>
      </c>
      <c r="H9" s="5">
        <f t="shared" si="0"/>
        <v>180</v>
      </c>
      <c r="I9" s="5">
        <f t="shared" si="2"/>
        <v>4.1443850267380071</v>
      </c>
    </row>
    <row r="10" spans="1:9" x14ac:dyDescent="0.25">
      <c r="F10" s="7">
        <v>410</v>
      </c>
      <c r="G10" s="5">
        <f t="shared" si="1"/>
        <v>215.74866310160434</v>
      </c>
      <c r="H10" s="5">
        <f t="shared" si="0"/>
        <v>211</v>
      </c>
      <c r="I10" s="5">
        <f t="shared" si="2"/>
        <v>4.7486631016043361</v>
      </c>
    </row>
    <row r="11" spans="1:9" x14ac:dyDescent="0.25">
      <c r="A11" t="s">
        <v>4</v>
      </c>
      <c r="B11">
        <f>C3</f>
        <v>595</v>
      </c>
      <c r="C11">
        <f>C2</f>
        <v>4</v>
      </c>
      <c r="D11">
        <f>B11-C11</f>
        <v>591</v>
      </c>
      <c r="F11" s="7">
        <v>440</v>
      </c>
      <c r="G11" s="5">
        <f t="shared" si="1"/>
        <v>247.35294117647061</v>
      </c>
      <c r="H11" s="5">
        <f t="shared" si="0"/>
        <v>243</v>
      </c>
      <c r="I11" s="5">
        <f t="shared" si="2"/>
        <v>4.3529411764706083</v>
      </c>
    </row>
    <row r="12" spans="1:9" x14ac:dyDescent="0.25">
      <c r="A12" t="s">
        <v>4</v>
      </c>
      <c r="B12">
        <f>C5</f>
        <v>770</v>
      </c>
      <c r="C12">
        <f>C4</f>
        <v>209</v>
      </c>
      <c r="D12">
        <f>B12-C12</f>
        <v>561</v>
      </c>
      <c r="F12" s="7">
        <v>470</v>
      </c>
      <c r="G12" s="5">
        <f t="shared" si="1"/>
        <v>278.95721925133694</v>
      </c>
      <c r="H12" s="5">
        <f t="shared" si="0"/>
        <v>274</v>
      </c>
      <c r="I12" s="5">
        <f t="shared" si="2"/>
        <v>4.9572192513369373</v>
      </c>
    </row>
    <row r="13" spans="1:9" x14ac:dyDescent="0.25">
      <c r="A13" t="s">
        <v>6</v>
      </c>
      <c r="B13">
        <f>D11</f>
        <v>591</v>
      </c>
      <c r="C13">
        <f>C9</f>
        <v>10000</v>
      </c>
      <c r="D13">
        <f>B13*C13</f>
        <v>5910000</v>
      </c>
      <c r="F13" s="7">
        <v>500</v>
      </c>
      <c r="G13" s="5">
        <f t="shared" si="1"/>
        <v>310.56149732620327</v>
      </c>
      <c r="H13" s="5">
        <f t="shared" ref="H13:H25" si="3">TRUNC((TRUNC(((C$3-C$2)*C$9)/(C$5-C$4))*(F13-C$4)+C$2)/C$9)</f>
        <v>306</v>
      </c>
      <c r="I13" s="5">
        <f t="shared" ref="I13:I25" si="4">ABS(G13-H13)</f>
        <v>4.5614973262032663</v>
      </c>
    </row>
    <row r="14" spans="1:9" x14ac:dyDescent="0.25">
      <c r="A14" t="s">
        <v>5</v>
      </c>
      <c r="B14">
        <f>D13</f>
        <v>5910000</v>
      </c>
      <c r="C14">
        <f>D12</f>
        <v>561</v>
      </c>
      <c r="D14">
        <f>TRUNC(B14/C14)</f>
        <v>10534</v>
      </c>
      <c r="F14" s="7">
        <v>530</v>
      </c>
      <c r="G14" s="5">
        <f t="shared" si="1"/>
        <v>342.1657754010696</v>
      </c>
      <c r="H14" s="5">
        <f t="shared" si="3"/>
        <v>338</v>
      </c>
      <c r="I14" s="5">
        <f t="shared" si="4"/>
        <v>4.1657754010695953</v>
      </c>
    </row>
    <row r="15" spans="1:9" x14ac:dyDescent="0.25">
      <c r="A15" t="s">
        <v>4</v>
      </c>
      <c r="B15">
        <f>C7</f>
        <v>803</v>
      </c>
      <c r="C15">
        <f>C4</f>
        <v>209</v>
      </c>
      <c r="D15">
        <f>B15-C15</f>
        <v>594</v>
      </c>
      <c r="F15" s="7">
        <v>560</v>
      </c>
      <c r="G15" s="5">
        <f t="shared" si="1"/>
        <v>373.77005347593592</v>
      </c>
      <c r="H15" s="5">
        <f t="shared" si="3"/>
        <v>369</v>
      </c>
      <c r="I15" s="5">
        <f t="shared" si="4"/>
        <v>4.7700534759359243</v>
      </c>
    </row>
    <row r="16" spans="1:9" x14ac:dyDescent="0.25">
      <c r="A16" t="s">
        <v>6</v>
      </c>
      <c r="B16">
        <f>D14</f>
        <v>10534</v>
      </c>
      <c r="C16">
        <f>D15</f>
        <v>594</v>
      </c>
      <c r="D16">
        <f>B16*C16</f>
        <v>6257196</v>
      </c>
      <c r="F16" s="7">
        <v>590</v>
      </c>
      <c r="G16" s="5">
        <f t="shared" si="1"/>
        <v>405.37433155080214</v>
      </c>
      <c r="H16" s="5">
        <f t="shared" si="3"/>
        <v>401</v>
      </c>
      <c r="I16" s="5">
        <f t="shared" si="4"/>
        <v>4.3743315508021396</v>
      </c>
    </row>
    <row r="17" spans="1:9" x14ac:dyDescent="0.25">
      <c r="A17" t="s">
        <v>5</v>
      </c>
      <c r="B17">
        <f>D16</f>
        <v>6257196</v>
      </c>
      <c r="C17">
        <f>C9</f>
        <v>10000</v>
      </c>
      <c r="D17">
        <f>TRUNC(B17/C17)</f>
        <v>625</v>
      </c>
      <c r="F17" s="7">
        <v>620</v>
      </c>
      <c r="G17" s="5">
        <f t="shared" si="1"/>
        <v>436.97860962566847</v>
      </c>
      <c r="H17" s="5">
        <f t="shared" si="3"/>
        <v>432</v>
      </c>
      <c r="I17" s="5">
        <f t="shared" si="4"/>
        <v>4.9786096256684687</v>
      </c>
    </row>
    <row r="18" spans="1:9" x14ac:dyDescent="0.25">
      <c r="A18" t="s">
        <v>7</v>
      </c>
      <c r="B18">
        <f>D17</f>
        <v>625</v>
      </c>
      <c r="C18">
        <f>C2</f>
        <v>4</v>
      </c>
      <c r="D18">
        <f>B18+C18</f>
        <v>629</v>
      </c>
      <c r="F18" s="7">
        <v>650</v>
      </c>
      <c r="G18" s="5">
        <f t="shared" si="1"/>
        <v>468.5828877005348</v>
      </c>
      <c r="H18" s="5">
        <f t="shared" si="3"/>
        <v>464</v>
      </c>
      <c r="I18" s="5">
        <f t="shared" si="4"/>
        <v>4.5828877005347977</v>
      </c>
    </row>
    <row r="19" spans="1:9" x14ac:dyDescent="0.25">
      <c r="F19" s="7">
        <v>680</v>
      </c>
      <c r="G19" s="5">
        <f t="shared" si="1"/>
        <v>500.18716577540113</v>
      </c>
      <c r="H19" s="5">
        <f t="shared" si="3"/>
        <v>496</v>
      </c>
      <c r="I19" s="5">
        <f t="shared" si="4"/>
        <v>4.1871657754011267</v>
      </c>
    </row>
    <row r="20" spans="1:9" x14ac:dyDescent="0.25">
      <c r="B20" t="s">
        <v>8</v>
      </c>
      <c r="C20" s="3">
        <f>FORECAST(C7,C2:C3,C4:C5)</f>
        <v>629.76470588235293</v>
      </c>
      <c r="F20" s="7">
        <v>710</v>
      </c>
      <c r="G20" s="5">
        <f t="shared" si="1"/>
        <v>531.79144385026746</v>
      </c>
      <c r="H20" s="5">
        <f t="shared" si="3"/>
        <v>527</v>
      </c>
      <c r="I20" s="5">
        <f t="shared" si="4"/>
        <v>4.7914438502674557</v>
      </c>
    </row>
    <row r="21" spans="1:9" x14ac:dyDescent="0.25">
      <c r="B21" t="s">
        <v>9</v>
      </c>
      <c r="C21" s="2">
        <f>D18</f>
        <v>629</v>
      </c>
      <c r="F21" s="7">
        <v>740</v>
      </c>
      <c r="G21" s="5">
        <f t="shared" si="1"/>
        <v>563.39572192513378</v>
      </c>
      <c r="H21" s="5">
        <f t="shared" si="3"/>
        <v>559</v>
      </c>
      <c r="I21" s="5">
        <f t="shared" si="4"/>
        <v>4.3957219251337847</v>
      </c>
    </row>
    <row r="22" spans="1:9" x14ac:dyDescent="0.25">
      <c r="F22" s="7">
        <v>770</v>
      </c>
      <c r="G22" s="5">
        <f t="shared" si="1"/>
        <v>595</v>
      </c>
      <c r="H22" s="5">
        <f t="shared" si="3"/>
        <v>590</v>
      </c>
      <c r="I22" s="5">
        <f t="shared" si="4"/>
        <v>5</v>
      </c>
    </row>
    <row r="23" spans="1:9" x14ac:dyDescent="0.25">
      <c r="F23" s="7">
        <v>800</v>
      </c>
      <c r="G23" s="5">
        <f t="shared" si="1"/>
        <v>626.60427807486633</v>
      </c>
      <c r="H23" s="5">
        <f t="shared" si="3"/>
        <v>622</v>
      </c>
      <c r="I23" s="5">
        <f t="shared" si="4"/>
        <v>4.604278074866329</v>
      </c>
    </row>
    <row r="24" spans="1:9" x14ac:dyDescent="0.25">
      <c r="F24" s="7">
        <v>830</v>
      </c>
      <c r="G24" s="5">
        <f t="shared" si="1"/>
        <v>658.20855614973266</v>
      </c>
      <c r="H24" s="5">
        <f t="shared" si="3"/>
        <v>654</v>
      </c>
      <c r="I24" s="5">
        <f t="shared" si="4"/>
        <v>4.208556149732658</v>
      </c>
    </row>
    <row r="25" spans="1:9" x14ac:dyDescent="0.25">
      <c r="F25" s="7">
        <v>860</v>
      </c>
      <c r="G25" s="5">
        <f t="shared" si="1"/>
        <v>689.81283422459899</v>
      </c>
      <c r="H25" s="5">
        <f t="shared" si="3"/>
        <v>685</v>
      </c>
      <c r="I25" s="5">
        <f t="shared" si="4"/>
        <v>4.812834224598987</v>
      </c>
    </row>
  </sheetData>
  <conditionalFormatting sqref="B11:D18">
    <cfRule type="cellIs" dxfId="1" priority="2" operator="greaterThan">
      <formula>4294967295</formula>
    </cfRule>
    <cfRule type="cellIs" dxfId="0" priority="1" operator="greaterThan">
      <formula>65535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2018-05-14T15:41:55Z</dcterms:created>
  <dcterms:modified xsi:type="dcterms:W3CDTF">2018-10-16T20:14:43Z</dcterms:modified>
</cp:coreProperties>
</file>