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0380" windowHeight="5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D12" i="1"/>
  <c r="B19" i="1"/>
  <c r="B16" i="1"/>
  <c r="B17" i="1" s="1"/>
  <c r="B14" i="1"/>
  <c r="B13" i="1"/>
  <c r="B15" i="1" s="1"/>
  <c r="H5" i="1" l="1"/>
  <c r="C2" i="1"/>
  <c r="C3" i="1" s="1"/>
  <c r="D4" i="1"/>
  <c r="C7" i="1" l="1"/>
  <c r="C9" i="1" s="1"/>
</calcChain>
</file>

<file path=xl/sharedStrings.xml><?xml version="1.0" encoding="utf-8"?>
<sst xmlns="http://schemas.openxmlformats.org/spreadsheetml/2006/main" count="14" uniqueCount="11">
  <si>
    <t>Cantidad de cuotas</t>
  </si>
  <si>
    <t>Valor del credito</t>
  </si>
  <si>
    <t>CALCULO DE CUOTA MENSUAL</t>
  </si>
  <si>
    <t>Tasa de interes anual</t>
  </si>
  <si>
    <t>Tasa de interes mensual</t>
  </si>
  <si>
    <t>Valor total del credito</t>
  </si>
  <si>
    <t>Cuota Inicial</t>
  </si>
  <si>
    <t>Ahorro actual ambos</t>
  </si>
  <si>
    <t>Tipo de cambio</t>
  </si>
  <si>
    <t>Saldo faltante actual Cuota Inicial</t>
  </si>
  <si>
    <t xml:space="preserve">Valor del credito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</si>
</sst>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\ #,##0.00;[Red]&quot;S/.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8" fontId="1" fillId="2" borderId="0" xfId="0" applyNumberFormat="1" applyFont="1" applyFill="1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B18" sqref="B18"/>
    </sheetView>
  </sheetViews>
  <sheetFormatPr defaultRowHeight="15" x14ac:dyDescent="0.25"/>
  <cols>
    <col min="1" max="1" width="31" bestFit="1" customWidth="1"/>
    <col min="2" max="2" width="28.140625" customWidth="1"/>
    <col min="3" max="3" width="13.42578125" customWidth="1"/>
    <col min="4" max="4" width="13.5703125" customWidth="1"/>
  </cols>
  <sheetData>
    <row r="2" spans="1:8" x14ac:dyDescent="0.25">
      <c r="B2" t="s">
        <v>3</v>
      </c>
      <c r="C2">
        <f>10.73%</f>
        <v>0.10730000000000001</v>
      </c>
    </row>
    <row r="3" spans="1:8" x14ac:dyDescent="0.25">
      <c r="B3" t="s">
        <v>4</v>
      </c>
      <c r="C3">
        <f>C2/12</f>
        <v>8.9416666666666672E-3</v>
      </c>
    </row>
    <row r="4" spans="1:8" x14ac:dyDescent="0.25">
      <c r="B4" t="s">
        <v>0</v>
      </c>
      <c r="C4">
        <v>350</v>
      </c>
      <c r="D4">
        <f>C4/12</f>
        <v>29.166666666666668</v>
      </c>
      <c r="H4" s="4">
        <v>0.12</v>
      </c>
    </row>
    <row r="5" spans="1:8" x14ac:dyDescent="0.25">
      <c r="B5" t="s">
        <v>1</v>
      </c>
      <c r="C5">
        <v>232564</v>
      </c>
      <c r="H5">
        <f>H4/12</f>
        <v>0.01</v>
      </c>
    </row>
    <row r="7" spans="1:8" x14ac:dyDescent="0.25">
      <c r="B7" s="1" t="s">
        <v>2</v>
      </c>
      <c r="C7" s="2">
        <f>PMT(C3,C4,C5)</f>
        <v>-2176.012871650169</v>
      </c>
    </row>
    <row r="8" spans="1:8" x14ac:dyDescent="0.25">
      <c r="C8" s="3"/>
    </row>
    <row r="9" spans="1:8" x14ac:dyDescent="0.25">
      <c r="C9" s="3">
        <f>C7*C4</f>
        <v>-761604.50507755915</v>
      </c>
    </row>
    <row r="11" spans="1:8" x14ac:dyDescent="0.25">
      <c r="A11" t="s">
        <v>8</v>
      </c>
      <c r="B11">
        <v>3.5</v>
      </c>
    </row>
    <row r="12" spans="1:8" x14ac:dyDescent="0.25">
      <c r="A12" t="s">
        <v>5</v>
      </c>
      <c r="B12">
        <v>290000</v>
      </c>
      <c r="D12">
        <f>25*2</f>
        <v>50</v>
      </c>
    </row>
    <row r="13" spans="1:8" x14ac:dyDescent="0.25">
      <c r="A13" t="s">
        <v>6</v>
      </c>
      <c r="B13">
        <f>B12*0.2</f>
        <v>58000</v>
      </c>
    </row>
    <row r="14" spans="1:8" x14ac:dyDescent="0.25">
      <c r="A14" t="s">
        <v>7</v>
      </c>
      <c r="B14">
        <f>12000*B11</f>
        <v>42000</v>
      </c>
    </row>
    <row r="15" spans="1:8" x14ac:dyDescent="0.25">
      <c r="A15" t="s">
        <v>9</v>
      </c>
      <c r="B15">
        <f>B13-B14</f>
        <v>16000</v>
      </c>
    </row>
    <row r="16" spans="1:8" x14ac:dyDescent="0.25">
      <c r="A16" t="s">
        <v>3</v>
      </c>
      <c r="B16">
        <f>10.73%</f>
        <v>0.10730000000000001</v>
      </c>
    </row>
    <row r="17" spans="1:2" x14ac:dyDescent="0.25">
      <c r="A17" t="s">
        <v>4</v>
      </c>
      <c r="B17">
        <f>B16/12</f>
        <v>8.9416666666666672E-3</v>
      </c>
    </row>
    <row r="18" spans="1:2" x14ac:dyDescent="0.25">
      <c r="A18" t="s">
        <v>0</v>
      </c>
      <c r="B18">
        <f>12*25+25*2</f>
        <v>350</v>
      </c>
    </row>
    <row r="19" spans="1:2" x14ac:dyDescent="0.25">
      <c r="A19" t="s">
        <v>10</v>
      </c>
      <c r="B19">
        <f>B12-B13</f>
        <v>232000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Alvarado, Hector Guillermo [ICG-IT NE]</dc:creator>
  <cp:lastModifiedBy>Hernandez Alvarado, Hector Guillermo [ICG-IT NE]</cp:lastModifiedBy>
  <dcterms:created xsi:type="dcterms:W3CDTF">2016-05-04T20:43:51Z</dcterms:created>
  <dcterms:modified xsi:type="dcterms:W3CDTF">2016-05-09T20:16:02Z</dcterms:modified>
</cp:coreProperties>
</file>