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6d41ac14e6e70d/Desktop/Fall 23/PSYC_2300_TA/"/>
    </mc:Choice>
  </mc:AlternateContent>
  <xr:revisionPtr revIDLastSave="598" documentId="8_{6B87DEE8-19EF-419C-A079-089D81E4559F}" xr6:coauthVersionLast="47" xr6:coauthVersionMax="47" xr10:uidLastSave="{75D2F9C8-F0DF-4F65-9788-F868FE74FAFC}"/>
  <bookViews>
    <workbookView xWindow="-98" yWindow="-98" windowWidth="22695" windowHeight="14476" activeTab="2" xr2:uid="{A21C0EE6-D796-4ED4-ABE6-E5856622F8BF}"/>
  </bookViews>
  <sheets>
    <sheet name="Excel_Intro" sheetId="2" r:id="rId1"/>
    <sheet name="Pivot_Table" sheetId="4" r:id="rId2"/>
    <sheet name="Penn_Data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N2" i="2"/>
  <c r="L2" i="2"/>
  <c r="J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</calcChain>
</file>

<file path=xl/sharedStrings.xml><?xml version="1.0" encoding="utf-8"?>
<sst xmlns="http://schemas.openxmlformats.org/spreadsheetml/2006/main" count="117" uniqueCount="72">
  <si>
    <t>School</t>
  </si>
  <si>
    <t>Major</t>
  </si>
  <si>
    <t>Course_Units</t>
  </si>
  <si>
    <t>Class_Size</t>
  </si>
  <si>
    <t>SAS</t>
  </si>
  <si>
    <t>Architecture</t>
  </si>
  <si>
    <t>Biochemistry</t>
  </si>
  <si>
    <t>Biology</t>
  </si>
  <si>
    <t>Biophysics</t>
  </si>
  <si>
    <t>Chemistry</t>
  </si>
  <si>
    <t>Cinema_Studies</t>
  </si>
  <si>
    <t>Cognitive_Science</t>
  </si>
  <si>
    <t>Communications</t>
  </si>
  <si>
    <t>Earth_Environmental_Science</t>
  </si>
  <si>
    <t>Economics</t>
  </si>
  <si>
    <t>English</t>
  </si>
  <si>
    <t>French</t>
  </si>
  <si>
    <t>History</t>
  </si>
  <si>
    <t>Linguistics</t>
  </si>
  <si>
    <t>Mathematical_Economics</t>
  </si>
  <si>
    <t>Mathematics</t>
  </si>
  <si>
    <t>Music</t>
  </si>
  <si>
    <t>Fine_Arts</t>
  </si>
  <si>
    <t>Neuroscience</t>
  </si>
  <si>
    <t>Philosophy</t>
  </si>
  <si>
    <t>Physics</t>
  </si>
  <si>
    <t>Political_Science</t>
  </si>
  <si>
    <t>Psychology</t>
  </si>
  <si>
    <t>Theatre_Arts</t>
  </si>
  <si>
    <t>Visual_Studies</t>
  </si>
  <si>
    <t>Design</t>
  </si>
  <si>
    <t>SEAS</t>
  </si>
  <si>
    <t>Bioengineering</t>
  </si>
  <si>
    <t>Chemical_Biomolecular_Engineering</t>
  </si>
  <si>
    <t>Computer_Engineering</t>
  </si>
  <si>
    <t>Computer_Science</t>
  </si>
  <si>
    <t>Electrical_Engineering</t>
  </si>
  <si>
    <t>Materials_Science_Engineering</t>
  </si>
  <si>
    <t>Mechanical_Engineering</t>
  </si>
  <si>
    <t>Systems_Science_Engineering</t>
  </si>
  <si>
    <t>WHARTON</t>
  </si>
  <si>
    <t>Behavioral_Economics</t>
  </si>
  <si>
    <t>Business_Analytics</t>
  </si>
  <si>
    <t>Finance</t>
  </si>
  <si>
    <t>Legal_Studies</t>
  </si>
  <si>
    <t>Management</t>
  </si>
  <si>
    <t>Marketing</t>
  </si>
  <si>
    <t>Statistics_Data_Science</t>
  </si>
  <si>
    <t>NURSING</t>
  </si>
  <si>
    <t>Nutrition_Science</t>
  </si>
  <si>
    <t>Nursing</t>
  </si>
  <si>
    <t>x</t>
  </si>
  <si>
    <t>y</t>
  </si>
  <si>
    <t>bool</t>
  </si>
  <si>
    <t>diff</t>
  </si>
  <si>
    <t>sum_y</t>
  </si>
  <si>
    <t>avg_x</t>
  </si>
  <si>
    <t>count_y_true</t>
  </si>
  <si>
    <t>odd_odd</t>
  </si>
  <si>
    <t>z</t>
  </si>
  <si>
    <t>(All)</t>
  </si>
  <si>
    <t>Row Labels</t>
  </si>
  <si>
    <t>Grand Total</t>
  </si>
  <si>
    <t>Sum of y</t>
  </si>
  <si>
    <t>FALSE</t>
  </si>
  <si>
    <t>TRUE</t>
  </si>
  <si>
    <t>Average of y</t>
  </si>
  <si>
    <t>Min of z</t>
  </si>
  <si>
    <t>Max of z</t>
  </si>
  <si>
    <t>(Multiple Items)</t>
  </si>
  <si>
    <t>PhD</t>
  </si>
  <si>
    <t>Intro_101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</si>
</sst>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Graphing</a:t>
            </a:r>
            <a:r>
              <a:rPr lang="en-US" baseline="0"/>
              <a:t> in Excel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 = 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Excel_Intro!$A$2:$A$31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17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30</c:v>
                </c:pt>
                <c:pt idx="14">
                  <c:v>33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45</c:v>
                </c:pt>
                <c:pt idx="19">
                  <c:v>46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63</c:v>
                </c:pt>
                <c:pt idx="27">
                  <c:v>68</c:v>
                </c:pt>
                <c:pt idx="28">
                  <c:v>71</c:v>
                </c:pt>
                <c:pt idx="29">
                  <c:v>72</c:v>
                </c:pt>
              </c:numCache>
            </c:numRef>
          </c:xVal>
          <c:yVal>
            <c:numRef>
              <c:f>Excel_Intro!$B$2:$B$31</c:f>
              <c:numCache>
                <c:formatCode>General</c:formatCode>
                <c:ptCount val="30"/>
                <c:pt idx="0">
                  <c:v>100</c:v>
                </c:pt>
                <c:pt idx="1">
                  <c:v>56</c:v>
                </c:pt>
                <c:pt idx="2">
                  <c:v>73</c:v>
                </c:pt>
                <c:pt idx="3">
                  <c:v>124</c:v>
                </c:pt>
                <c:pt idx="4">
                  <c:v>74</c:v>
                </c:pt>
                <c:pt idx="5">
                  <c:v>73</c:v>
                </c:pt>
                <c:pt idx="6">
                  <c:v>89</c:v>
                </c:pt>
                <c:pt idx="7">
                  <c:v>92</c:v>
                </c:pt>
                <c:pt idx="8">
                  <c:v>110</c:v>
                </c:pt>
                <c:pt idx="9">
                  <c:v>108</c:v>
                </c:pt>
                <c:pt idx="10">
                  <c:v>132</c:v>
                </c:pt>
                <c:pt idx="11">
                  <c:v>98</c:v>
                </c:pt>
                <c:pt idx="12">
                  <c:v>123</c:v>
                </c:pt>
                <c:pt idx="13">
                  <c:v>106</c:v>
                </c:pt>
                <c:pt idx="14">
                  <c:v>82</c:v>
                </c:pt>
                <c:pt idx="15">
                  <c:v>95</c:v>
                </c:pt>
                <c:pt idx="16">
                  <c:v>104</c:v>
                </c:pt>
                <c:pt idx="17">
                  <c:v>141</c:v>
                </c:pt>
                <c:pt idx="18">
                  <c:v>123</c:v>
                </c:pt>
                <c:pt idx="19">
                  <c:v>116</c:v>
                </c:pt>
                <c:pt idx="20">
                  <c:v>129</c:v>
                </c:pt>
                <c:pt idx="21">
                  <c:v>137</c:v>
                </c:pt>
                <c:pt idx="22">
                  <c:v>103</c:v>
                </c:pt>
                <c:pt idx="23">
                  <c:v>176</c:v>
                </c:pt>
                <c:pt idx="24">
                  <c:v>118</c:v>
                </c:pt>
                <c:pt idx="25">
                  <c:v>170</c:v>
                </c:pt>
                <c:pt idx="26">
                  <c:v>156</c:v>
                </c:pt>
                <c:pt idx="27">
                  <c:v>133</c:v>
                </c:pt>
                <c:pt idx="28">
                  <c:v>145</c:v>
                </c:pt>
                <c:pt idx="29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F-404F-B26D-79062B255F77}"/>
            </c:ext>
          </c:extLst>
        </c:ser>
        <c:ser>
          <c:idx val="1"/>
          <c:order val="1"/>
          <c:tx>
            <c:v>z=f(x)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Excel_Intro!$A$2:$A$31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17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30</c:v>
                </c:pt>
                <c:pt idx="14">
                  <c:v>33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45</c:v>
                </c:pt>
                <c:pt idx="19">
                  <c:v>46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63</c:v>
                </c:pt>
                <c:pt idx="27">
                  <c:v>68</c:v>
                </c:pt>
                <c:pt idx="28">
                  <c:v>71</c:v>
                </c:pt>
                <c:pt idx="29">
                  <c:v>72</c:v>
                </c:pt>
              </c:numCache>
            </c:numRef>
          </c:xVal>
          <c:yVal>
            <c:numRef>
              <c:f>Excel_Intro!$C$2:$C$31</c:f>
              <c:numCache>
                <c:formatCode>General</c:formatCode>
                <c:ptCount val="30"/>
                <c:pt idx="0">
                  <c:v>90</c:v>
                </c:pt>
                <c:pt idx="1">
                  <c:v>101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65</c:v>
                </c:pt>
                <c:pt idx="6">
                  <c:v>90</c:v>
                </c:pt>
                <c:pt idx="7">
                  <c:v>90</c:v>
                </c:pt>
                <c:pt idx="8">
                  <c:v>110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98</c:v>
                </c:pt>
                <c:pt idx="14">
                  <c:v>100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113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199</c:v>
                </c:pt>
                <c:pt idx="24">
                  <c:v>100</c:v>
                </c:pt>
                <c:pt idx="25">
                  <c:v>100</c:v>
                </c:pt>
                <c:pt idx="26">
                  <c:v>132</c:v>
                </c:pt>
                <c:pt idx="27">
                  <c:v>90</c:v>
                </c:pt>
                <c:pt idx="28">
                  <c:v>90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F-404F-B26D-79062B255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395600"/>
        <c:axId val="168492272"/>
      </c:scatterChart>
      <c:valAx>
        <c:axId val="89039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x_label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92272"/>
        <c:crosses val="autoZero"/>
        <c:crossBetween val="midCat"/>
      </c:valAx>
      <c:valAx>
        <c:axId val="1684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Y_label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9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6</xdr:row>
      <xdr:rowOff>57150</xdr:rowOff>
    </xdr:from>
    <xdr:to>
      <xdr:col>17</xdr:col>
      <xdr:colOff>266699</xdr:colOff>
      <xdr:row>29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B69A46-E71A-04AC-4C8E-7D06555AE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61912</xdr:colOff>
      <xdr:row>34</xdr:row>
      <xdr:rowOff>114300</xdr:rowOff>
    </xdr:from>
    <xdr:to>
      <xdr:col>8</xdr:col>
      <xdr:colOff>223837</xdr:colOff>
      <xdr:row>50</xdr:row>
      <xdr:rowOff>128588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EA5A4F8-76A7-491B-A316-081392146710}"/>
            </a:ext>
          </a:extLst>
        </xdr:cNvPr>
        <xdr:cNvSpPr txBox="1"/>
      </xdr:nvSpPr>
      <xdr:spPr>
        <a:xfrm>
          <a:off x="709612" y="6267450"/>
          <a:ext cx="4695825" cy="2909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diff</a:t>
          </a:r>
          <a:r>
            <a:rPr lang="en-US" sz="1100" baseline="0"/>
            <a:t> = subtract y-x</a:t>
          </a:r>
        </a:p>
        <a:p>
          <a:endParaRPr lang="en-US" sz="1100" baseline="0"/>
        </a:p>
        <a:p>
          <a:r>
            <a:rPr lang="en-US" sz="1100" baseline="0"/>
            <a:t>odd_odd = 1 if x is odd and y is odd</a:t>
          </a:r>
        </a:p>
        <a:p>
          <a:r>
            <a:rPr lang="en-US" sz="1100" baseline="0"/>
            <a:t>- use IF and ISODD</a:t>
          </a:r>
        </a:p>
        <a:p>
          <a:endParaRPr lang="en-US" sz="1100" baseline="0"/>
        </a:p>
        <a:p>
          <a:r>
            <a:rPr lang="en-US" sz="1100" baseline="0"/>
            <a:t>sum_y = sum of all y values</a:t>
          </a:r>
        </a:p>
        <a:p>
          <a:r>
            <a:rPr lang="en-US" sz="1100" baseline="0"/>
            <a:t>- use SUM</a:t>
          </a:r>
        </a:p>
        <a:p>
          <a:endParaRPr lang="en-US" sz="1100" baseline="0"/>
        </a:p>
        <a:p>
          <a:r>
            <a:rPr lang="en-US" sz="1100" baseline="0"/>
            <a:t>count_y_true = number of occurences where y &gt; 100 and bool = True</a:t>
          </a:r>
        </a:p>
        <a:p>
          <a:r>
            <a:rPr lang="en-US" sz="1100" baseline="0"/>
            <a:t>- use COUNTIFS</a:t>
          </a:r>
        </a:p>
        <a:p>
          <a:endParaRPr lang="en-US" sz="1100" baseline="0"/>
        </a:p>
        <a:p>
          <a:r>
            <a:rPr lang="en-US" sz="1100" baseline="0"/>
            <a:t>Graphing:</a:t>
          </a:r>
        </a:p>
        <a:p>
          <a:r>
            <a:rPr lang="en-US" sz="1100" baseline="0"/>
            <a:t>- insert a scatterplot with straight lines and markers</a:t>
          </a:r>
        </a:p>
        <a:p>
          <a:r>
            <a:rPr lang="en-US" sz="1100" baseline="0"/>
            <a:t>- right click on the empty plot and "select data"</a:t>
          </a:r>
        </a:p>
        <a:p>
          <a:r>
            <a:rPr lang="en-US" sz="1100" baseline="0"/>
            <a:t>- add a series and select the data for the independent and dependent variables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10</xdr:row>
      <xdr:rowOff>4763</xdr:rowOff>
    </xdr:from>
    <xdr:to>
      <xdr:col>6</xdr:col>
      <xdr:colOff>285749</xdr:colOff>
      <xdr:row>24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36DF4F-5DAF-D7E8-7D37-9A777D19906F}"/>
            </a:ext>
          </a:extLst>
        </xdr:cNvPr>
        <xdr:cNvSpPr txBox="1"/>
      </xdr:nvSpPr>
      <xdr:spPr>
        <a:xfrm>
          <a:off x="709612" y="1814513"/>
          <a:ext cx="4257675" cy="26146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Pivot Tables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select all the data, insert pivot table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choose which fields (columns) 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 the date we want values of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choose which fields we want as rows and columns of the pivot table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choose which fields we want to filter on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the left: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values = average of y, max of z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rows = bool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filter = x &lt; 50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the right: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values = sum of y, min of z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rows = bool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filter = x &gt; 50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dn Herrema" refreshedDate="45167.032031365743" createdVersion="8" refreshedVersion="8" minRefreshableVersion="3" recordCount="30" xr:uid="{33844B71-F9AE-4BD1-B1B2-1E0AF724C450}">
  <cacheSource type="worksheet">
    <worksheetSource ref="A1:D31" sheet="Excel_Intro"/>
  </cacheSource>
  <cacheFields count="4">
    <cacheField name="x" numFmtId="0">
      <sharedItems containsSemiMixedTypes="0" containsString="0" containsNumber="1" containsInteger="1" minValue="1" maxValue="72" count="30">
        <n v="1"/>
        <n v="2"/>
        <n v="3"/>
        <n v="5"/>
        <n v="7"/>
        <n v="10"/>
        <n v="11"/>
        <n v="12"/>
        <n v="14"/>
        <n v="17"/>
        <n v="19"/>
        <n v="22"/>
        <n v="25"/>
        <n v="30"/>
        <n v="33"/>
        <n v="34"/>
        <n v="37"/>
        <n v="40"/>
        <n v="45"/>
        <n v="46"/>
        <n v="55"/>
        <n v="56"/>
        <n v="57"/>
        <n v="58"/>
        <n v="59"/>
        <n v="60"/>
        <n v="63"/>
        <n v="68"/>
        <n v="71"/>
        <n v="72"/>
      </sharedItems>
    </cacheField>
    <cacheField name="y" numFmtId="0">
      <sharedItems containsSemiMixedTypes="0" containsString="0" containsNumber="1" containsInteger="1" minValue="56" maxValue="176"/>
    </cacheField>
    <cacheField name="z" numFmtId="0">
      <sharedItems containsSemiMixedTypes="0" containsString="0" containsNumber="1" containsInteger="1" minValue="65" maxValue="199"/>
    </cacheField>
    <cacheField name="bool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00"/>
    <n v="90"/>
    <x v="0"/>
  </r>
  <r>
    <x v="1"/>
    <n v="56"/>
    <n v="101"/>
    <x v="0"/>
  </r>
  <r>
    <x v="2"/>
    <n v="73"/>
    <n v="90"/>
    <x v="1"/>
  </r>
  <r>
    <x v="3"/>
    <n v="124"/>
    <n v="90"/>
    <x v="0"/>
  </r>
  <r>
    <x v="4"/>
    <n v="74"/>
    <n v="90"/>
    <x v="1"/>
  </r>
  <r>
    <x v="5"/>
    <n v="73"/>
    <n v="65"/>
    <x v="0"/>
  </r>
  <r>
    <x v="6"/>
    <n v="89"/>
    <n v="90"/>
    <x v="0"/>
  </r>
  <r>
    <x v="7"/>
    <n v="92"/>
    <n v="90"/>
    <x v="1"/>
  </r>
  <r>
    <x v="8"/>
    <n v="110"/>
    <n v="110"/>
    <x v="1"/>
  </r>
  <r>
    <x v="9"/>
    <n v="108"/>
    <n v="90"/>
    <x v="1"/>
  </r>
  <r>
    <x v="10"/>
    <n v="132"/>
    <n v="90"/>
    <x v="0"/>
  </r>
  <r>
    <x v="11"/>
    <n v="98"/>
    <n v="90"/>
    <x v="1"/>
  </r>
  <r>
    <x v="12"/>
    <n v="123"/>
    <n v="90"/>
    <x v="0"/>
  </r>
  <r>
    <x v="13"/>
    <n v="106"/>
    <n v="98"/>
    <x v="1"/>
  </r>
  <r>
    <x v="14"/>
    <n v="82"/>
    <n v="100"/>
    <x v="1"/>
  </r>
  <r>
    <x v="15"/>
    <n v="95"/>
    <n v="90"/>
    <x v="0"/>
  </r>
  <r>
    <x v="16"/>
    <n v="104"/>
    <n v="90"/>
    <x v="1"/>
  </r>
  <r>
    <x v="17"/>
    <n v="141"/>
    <n v="90"/>
    <x v="1"/>
  </r>
  <r>
    <x v="18"/>
    <n v="123"/>
    <n v="113"/>
    <x v="0"/>
  </r>
  <r>
    <x v="19"/>
    <n v="116"/>
    <n v="90"/>
    <x v="0"/>
  </r>
  <r>
    <x v="20"/>
    <n v="129"/>
    <n v="90"/>
    <x v="1"/>
  </r>
  <r>
    <x v="21"/>
    <n v="137"/>
    <n v="90"/>
    <x v="0"/>
  </r>
  <r>
    <x v="22"/>
    <n v="103"/>
    <n v="90"/>
    <x v="0"/>
  </r>
  <r>
    <x v="23"/>
    <n v="176"/>
    <n v="199"/>
    <x v="0"/>
  </r>
  <r>
    <x v="24"/>
    <n v="118"/>
    <n v="100"/>
    <x v="1"/>
  </r>
  <r>
    <x v="25"/>
    <n v="170"/>
    <n v="100"/>
    <x v="0"/>
  </r>
  <r>
    <x v="26"/>
    <n v="156"/>
    <n v="132"/>
    <x v="0"/>
  </r>
  <r>
    <x v="27"/>
    <n v="133"/>
    <n v="90"/>
    <x v="0"/>
  </r>
  <r>
    <x v="28"/>
    <n v="145"/>
    <n v="90"/>
    <x v="1"/>
  </r>
  <r>
    <x v="29"/>
    <n v="136"/>
    <n v="1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BD5D7-3B6B-42F9-96F0-2E54B32CD45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H6" firstHeaderRow="0" firstDataRow="1" firstDataCol="1" rowPageCount="1" colPageCount="1"/>
  <pivotFields count="4">
    <pivotField axis="axisPage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y" fld="1" baseField="0" baseItem="0"/>
    <dataField name="Min of z" fld="2" subtotal="min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4B870-178C-4D9A-8FC0-CF1C8108FD9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 rowPageCount="1" colPageCount="1"/>
  <pivotFields count="4">
    <pivotField axis="axisPage" multipleItemSelectionAllowe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t="default"/>
      </items>
    </pivotField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y" fld="1" subtotal="average" baseField="0" baseItem="1"/>
    <dataField name="Max of z" fld="2" subtotal="max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A2DF-B8E1-40B9-871E-E3EE7665AFCF}">
  <dimension ref="A1:N31"/>
  <sheetViews>
    <sheetView workbookViewId="0">
      <selection activeCell="C7" sqref="C7"/>
    </sheetView>
  </sheetViews>
  <sheetFormatPr defaultRowHeight="14.25" x14ac:dyDescent="0.45"/>
  <cols>
    <col min="14" max="14" width="11.19921875" bestFit="1" customWidth="1"/>
  </cols>
  <sheetData>
    <row r="1" spans="1:14" x14ac:dyDescent="0.45">
      <c r="A1" t="s">
        <v>51</v>
      </c>
      <c r="B1" t="s">
        <v>52</v>
      </c>
      <c r="C1" t="s">
        <v>59</v>
      </c>
      <c r="D1" t="s">
        <v>53</v>
      </c>
      <c r="F1" t="s">
        <v>54</v>
      </c>
      <c r="H1" t="s">
        <v>58</v>
      </c>
      <c r="J1" t="s">
        <v>55</v>
      </c>
      <c r="L1" t="s">
        <v>56</v>
      </c>
      <c r="N1" t="s">
        <v>57</v>
      </c>
    </row>
    <row r="2" spans="1:14" x14ac:dyDescent="0.45">
      <c r="A2">
        <v>1</v>
      </c>
      <c r="B2">
        <v>100</v>
      </c>
      <c r="C2">
        <v>90</v>
      </c>
      <c r="D2" t="b">
        <v>1</v>
      </c>
      <c r="F2">
        <f t="shared" ref="F2:F31" si="0">B2-A2</f>
        <v>99</v>
      </c>
      <c r="H2">
        <f t="shared" ref="H2:H31" si="1">IF(AND(ISODD(A2), ISODD(B2)), 1, 0)</f>
        <v>0</v>
      </c>
      <c r="J2">
        <f xml:space="preserve"> SUM(B:B)</f>
        <v>3422</v>
      </c>
      <c r="L2">
        <f>AVERAGE(A:A)</f>
        <v>34.4</v>
      </c>
      <c r="N2">
        <f>COUNTIFS(B:B, "&gt;100", D:D, TRUE)</f>
        <v>12</v>
      </c>
    </row>
    <row r="3" spans="1:14" x14ac:dyDescent="0.45">
      <c r="A3">
        <v>2</v>
      </c>
      <c r="B3">
        <v>56</v>
      </c>
      <c r="C3">
        <v>101</v>
      </c>
      <c r="D3" t="b">
        <v>1</v>
      </c>
      <c r="F3">
        <f t="shared" si="0"/>
        <v>54</v>
      </c>
      <c r="H3">
        <f t="shared" si="1"/>
        <v>0</v>
      </c>
    </row>
    <row r="4" spans="1:14" x14ac:dyDescent="0.45">
      <c r="A4">
        <v>3</v>
      </c>
      <c r="B4">
        <v>73</v>
      </c>
      <c r="C4">
        <v>90</v>
      </c>
      <c r="D4" t="b">
        <v>0</v>
      </c>
      <c r="F4">
        <f t="shared" si="0"/>
        <v>70</v>
      </c>
      <c r="H4">
        <f t="shared" si="1"/>
        <v>1</v>
      </c>
    </row>
    <row r="5" spans="1:14" x14ac:dyDescent="0.45">
      <c r="A5">
        <v>5</v>
      </c>
      <c r="B5">
        <v>124</v>
      </c>
      <c r="C5">
        <v>90</v>
      </c>
      <c r="D5" t="b">
        <v>1</v>
      </c>
      <c r="F5">
        <f t="shared" si="0"/>
        <v>119</v>
      </c>
      <c r="H5">
        <f t="shared" si="1"/>
        <v>0</v>
      </c>
    </row>
    <row r="6" spans="1:14" x14ac:dyDescent="0.45">
      <c r="A6">
        <v>7</v>
      </c>
      <c r="B6">
        <v>74</v>
      </c>
      <c r="C6">
        <v>90</v>
      </c>
      <c r="D6" t="b">
        <v>0</v>
      </c>
      <c r="F6">
        <f t="shared" si="0"/>
        <v>67</v>
      </c>
      <c r="H6">
        <f t="shared" si="1"/>
        <v>0</v>
      </c>
    </row>
    <row r="7" spans="1:14" x14ac:dyDescent="0.45">
      <c r="A7">
        <v>10</v>
      </c>
      <c r="B7">
        <v>73</v>
      </c>
      <c r="C7">
        <v>65</v>
      </c>
      <c r="D7" t="b">
        <v>1</v>
      </c>
      <c r="F7">
        <f t="shared" si="0"/>
        <v>63</v>
      </c>
      <c r="H7">
        <f t="shared" si="1"/>
        <v>0</v>
      </c>
    </row>
    <row r="8" spans="1:14" x14ac:dyDescent="0.45">
      <c r="A8">
        <v>11</v>
      </c>
      <c r="B8">
        <v>89</v>
      </c>
      <c r="C8">
        <v>90</v>
      </c>
      <c r="D8" t="b">
        <v>1</v>
      </c>
      <c r="F8">
        <f t="shared" si="0"/>
        <v>78</v>
      </c>
      <c r="H8">
        <f t="shared" si="1"/>
        <v>1</v>
      </c>
    </row>
    <row r="9" spans="1:14" x14ac:dyDescent="0.45">
      <c r="A9">
        <v>12</v>
      </c>
      <c r="B9">
        <v>92</v>
      </c>
      <c r="C9">
        <v>90</v>
      </c>
      <c r="D9" t="b">
        <v>0</v>
      </c>
      <c r="F9">
        <f t="shared" si="0"/>
        <v>80</v>
      </c>
      <c r="H9">
        <f t="shared" si="1"/>
        <v>0</v>
      </c>
    </row>
    <row r="10" spans="1:14" x14ac:dyDescent="0.45">
      <c r="A10">
        <v>14</v>
      </c>
      <c r="B10">
        <v>110</v>
      </c>
      <c r="C10">
        <v>110</v>
      </c>
      <c r="D10" t="b">
        <v>0</v>
      </c>
      <c r="F10">
        <f t="shared" si="0"/>
        <v>96</v>
      </c>
      <c r="H10">
        <f t="shared" si="1"/>
        <v>0</v>
      </c>
    </row>
    <row r="11" spans="1:14" x14ac:dyDescent="0.45">
      <c r="A11">
        <v>17</v>
      </c>
      <c r="B11">
        <v>108</v>
      </c>
      <c r="C11">
        <v>90</v>
      </c>
      <c r="D11" t="b">
        <v>0</v>
      </c>
      <c r="F11">
        <f t="shared" si="0"/>
        <v>91</v>
      </c>
      <c r="H11">
        <f t="shared" si="1"/>
        <v>0</v>
      </c>
    </row>
    <row r="12" spans="1:14" x14ac:dyDescent="0.45">
      <c r="A12">
        <v>19</v>
      </c>
      <c r="B12">
        <v>132</v>
      </c>
      <c r="C12">
        <v>90</v>
      </c>
      <c r="D12" t="b">
        <v>1</v>
      </c>
      <c r="F12">
        <f t="shared" si="0"/>
        <v>113</v>
      </c>
      <c r="H12">
        <f t="shared" si="1"/>
        <v>0</v>
      </c>
    </row>
    <row r="13" spans="1:14" x14ac:dyDescent="0.45">
      <c r="A13">
        <v>22</v>
      </c>
      <c r="B13">
        <v>98</v>
      </c>
      <c r="C13">
        <v>90</v>
      </c>
      <c r="D13" t="b">
        <v>0</v>
      </c>
      <c r="F13">
        <f t="shared" si="0"/>
        <v>76</v>
      </c>
      <c r="H13">
        <f t="shared" si="1"/>
        <v>0</v>
      </c>
    </row>
    <row r="14" spans="1:14" x14ac:dyDescent="0.45">
      <c r="A14">
        <v>25</v>
      </c>
      <c r="B14">
        <v>123</v>
      </c>
      <c r="C14">
        <v>90</v>
      </c>
      <c r="D14" t="b">
        <v>1</v>
      </c>
      <c r="F14">
        <f t="shared" si="0"/>
        <v>98</v>
      </c>
      <c r="H14">
        <f t="shared" si="1"/>
        <v>1</v>
      </c>
    </row>
    <row r="15" spans="1:14" x14ac:dyDescent="0.45">
      <c r="A15">
        <v>30</v>
      </c>
      <c r="B15">
        <v>106</v>
      </c>
      <c r="C15">
        <v>98</v>
      </c>
      <c r="D15" t="b">
        <v>0</v>
      </c>
      <c r="F15">
        <f t="shared" si="0"/>
        <v>76</v>
      </c>
      <c r="H15">
        <f t="shared" si="1"/>
        <v>0</v>
      </c>
    </row>
    <row r="16" spans="1:14" x14ac:dyDescent="0.45">
      <c r="A16">
        <v>33</v>
      </c>
      <c r="B16">
        <v>82</v>
      </c>
      <c r="C16">
        <v>100</v>
      </c>
      <c r="D16" t="b">
        <v>0</v>
      </c>
      <c r="F16">
        <f t="shared" si="0"/>
        <v>49</v>
      </c>
      <c r="H16">
        <f t="shared" si="1"/>
        <v>0</v>
      </c>
    </row>
    <row r="17" spans="1:8" x14ac:dyDescent="0.45">
      <c r="A17">
        <v>34</v>
      </c>
      <c r="B17">
        <v>95</v>
      </c>
      <c r="C17">
        <v>90</v>
      </c>
      <c r="D17" t="b">
        <v>1</v>
      </c>
      <c r="F17">
        <f t="shared" si="0"/>
        <v>61</v>
      </c>
      <c r="H17">
        <f t="shared" si="1"/>
        <v>0</v>
      </c>
    </row>
    <row r="18" spans="1:8" x14ac:dyDescent="0.45">
      <c r="A18">
        <v>37</v>
      </c>
      <c r="B18">
        <v>104</v>
      </c>
      <c r="C18">
        <v>90</v>
      </c>
      <c r="D18" t="b">
        <v>0</v>
      </c>
      <c r="F18">
        <f t="shared" si="0"/>
        <v>67</v>
      </c>
      <c r="H18">
        <f t="shared" si="1"/>
        <v>0</v>
      </c>
    </row>
    <row r="19" spans="1:8" x14ac:dyDescent="0.45">
      <c r="A19">
        <v>40</v>
      </c>
      <c r="B19">
        <v>141</v>
      </c>
      <c r="C19">
        <v>90</v>
      </c>
      <c r="D19" t="b">
        <v>0</v>
      </c>
      <c r="F19">
        <f t="shared" si="0"/>
        <v>101</v>
      </c>
      <c r="H19">
        <f t="shared" si="1"/>
        <v>0</v>
      </c>
    </row>
    <row r="20" spans="1:8" x14ac:dyDescent="0.45">
      <c r="A20">
        <v>45</v>
      </c>
      <c r="B20">
        <v>123</v>
      </c>
      <c r="C20">
        <v>113</v>
      </c>
      <c r="D20" t="b">
        <v>1</v>
      </c>
      <c r="F20">
        <f t="shared" si="0"/>
        <v>78</v>
      </c>
      <c r="H20">
        <f t="shared" si="1"/>
        <v>1</v>
      </c>
    </row>
    <row r="21" spans="1:8" x14ac:dyDescent="0.45">
      <c r="A21">
        <v>46</v>
      </c>
      <c r="B21">
        <v>116</v>
      </c>
      <c r="C21">
        <v>90</v>
      </c>
      <c r="D21" t="b">
        <v>1</v>
      </c>
      <c r="F21">
        <f t="shared" si="0"/>
        <v>70</v>
      </c>
      <c r="H21">
        <f t="shared" si="1"/>
        <v>0</v>
      </c>
    </row>
    <row r="22" spans="1:8" x14ac:dyDescent="0.45">
      <c r="A22">
        <v>55</v>
      </c>
      <c r="B22">
        <v>129</v>
      </c>
      <c r="C22">
        <v>90</v>
      </c>
      <c r="D22" t="b">
        <v>0</v>
      </c>
      <c r="F22">
        <f t="shared" si="0"/>
        <v>74</v>
      </c>
      <c r="H22">
        <f t="shared" si="1"/>
        <v>1</v>
      </c>
    </row>
    <row r="23" spans="1:8" x14ac:dyDescent="0.45">
      <c r="A23">
        <v>56</v>
      </c>
      <c r="B23">
        <v>137</v>
      </c>
      <c r="C23">
        <v>90</v>
      </c>
      <c r="D23" t="b">
        <v>1</v>
      </c>
      <c r="F23">
        <f t="shared" si="0"/>
        <v>81</v>
      </c>
      <c r="H23">
        <f t="shared" si="1"/>
        <v>0</v>
      </c>
    </row>
    <row r="24" spans="1:8" x14ac:dyDescent="0.45">
      <c r="A24">
        <v>57</v>
      </c>
      <c r="B24">
        <v>103</v>
      </c>
      <c r="C24">
        <v>90</v>
      </c>
      <c r="D24" t="b">
        <v>1</v>
      </c>
      <c r="F24">
        <f t="shared" si="0"/>
        <v>46</v>
      </c>
      <c r="H24">
        <f t="shared" si="1"/>
        <v>1</v>
      </c>
    </row>
    <row r="25" spans="1:8" x14ac:dyDescent="0.45">
      <c r="A25">
        <v>58</v>
      </c>
      <c r="B25">
        <v>176</v>
      </c>
      <c r="C25">
        <v>199</v>
      </c>
      <c r="D25" t="b">
        <v>1</v>
      </c>
      <c r="F25">
        <f t="shared" si="0"/>
        <v>118</v>
      </c>
      <c r="H25">
        <f t="shared" si="1"/>
        <v>0</v>
      </c>
    </row>
    <row r="26" spans="1:8" x14ac:dyDescent="0.45">
      <c r="A26">
        <v>59</v>
      </c>
      <c r="B26">
        <v>118</v>
      </c>
      <c r="C26">
        <v>100</v>
      </c>
      <c r="D26" t="b">
        <v>0</v>
      </c>
      <c r="F26">
        <f t="shared" si="0"/>
        <v>59</v>
      </c>
      <c r="H26">
        <f t="shared" si="1"/>
        <v>0</v>
      </c>
    </row>
    <row r="27" spans="1:8" x14ac:dyDescent="0.45">
      <c r="A27">
        <v>60</v>
      </c>
      <c r="B27">
        <v>170</v>
      </c>
      <c r="C27">
        <v>100</v>
      </c>
      <c r="D27" t="b">
        <v>1</v>
      </c>
      <c r="F27">
        <f t="shared" si="0"/>
        <v>110</v>
      </c>
      <c r="H27">
        <f t="shared" si="1"/>
        <v>0</v>
      </c>
    </row>
    <row r="28" spans="1:8" x14ac:dyDescent="0.45">
      <c r="A28">
        <v>63</v>
      </c>
      <c r="B28">
        <v>156</v>
      </c>
      <c r="C28">
        <v>132</v>
      </c>
      <c r="D28" t="b">
        <v>1</v>
      </c>
      <c r="F28">
        <f t="shared" si="0"/>
        <v>93</v>
      </c>
      <c r="H28">
        <f t="shared" si="1"/>
        <v>0</v>
      </c>
    </row>
    <row r="29" spans="1:8" x14ac:dyDescent="0.45">
      <c r="A29">
        <v>68</v>
      </c>
      <c r="B29">
        <v>133</v>
      </c>
      <c r="C29">
        <v>90</v>
      </c>
      <c r="D29" t="b">
        <v>1</v>
      </c>
      <c r="F29">
        <f t="shared" si="0"/>
        <v>65</v>
      </c>
      <c r="H29">
        <f t="shared" si="1"/>
        <v>0</v>
      </c>
    </row>
    <row r="30" spans="1:8" x14ac:dyDescent="0.45">
      <c r="A30">
        <v>71</v>
      </c>
      <c r="B30">
        <v>145</v>
      </c>
      <c r="C30">
        <v>90</v>
      </c>
      <c r="D30" t="b">
        <v>0</v>
      </c>
      <c r="F30">
        <f t="shared" si="0"/>
        <v>74</v>
      </c>
      <c r="H30">
        <f t="shared" si="1"/>
        <v>1</v>
      </c>
    </row>
    <row r="31" spans="1:8" x14ac:dyDescent="0.45">
      <c r="A31">
        <v>72</v>
      </c>
      <c r="B31">
        <v>136</v>
      </c>
      <c r="C31">
        <v>100</v>
      </c>
      <c r="D31" t="b">
        <v>1</v>
      </c>
      <c r="F31">
        <f t="shared" si="0"/>
        <v>64</v>
      </c>
      <c r="H31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8520-F9B3-45BF-9A6D-4708B4CC6BEB}">
  <dimension ref="A1:H6"/>
  <sheetViews>
    <sheetView workbookViewId="0">
      <selection activeCell="A11" sqref="A11"/>
    </sheetView>
  </sheetViews>
  <sheetFormatPr defaultRowHeight="14.25" x14ac:dyDescent="0.45"/>
  <cols>
    <col min="1" max="1" width="12.06640625" bestFit="1" customWidth="1"/>
    <col min="2" max="2" width="15.6640625" bestFit="1" customWidth="1"/>
    <col min="3" max="3" width="7.59765625" bestFit="1" customWidth="1"/>
    <col min="6" max="6" width="12.06640625" bestFit="1" customWidth="1"/>
    <col min="7" max="7" width="7.86328125" bestFit="1" customWidth="1"/>
    <col min="8" max="8" width="7.33203125" bestFit="1" customWidth="1"/>
  </cols>
  <sheetData>
    <row r="1" spans="1:8" x14ac:dyDescent="0.45">
      <c r="A1" s="1" t="s">
        <v>51</v>
      </c>
      <c r="B1" t="s">
        <v>69</v>
      </c>
      <c r="F1" s="1" t="s">
        <v>51</v>
      </c>
      <c r="G1" t="s">
        <v>60</v>
      </c>
    </row>
    <row r="3" spans="1:8" x14ac:dyDescent="0.45">
      <c r="A3" s="1" t="s">
        <v>61</v>
      </c>
      <c r="B3" t="s">
        <v>66</v>
      </c>
      <c r="C3" t="s">
        <v>68</v>
      </c>
      <c r="F3" s="1" t="s">
        <v>61</v>
      </c>
      <c r="G3" t="s">
        <v>63</v>
      </c>
      <c r="H3" t="s">
        <v>67</v>
      </c>
    </row>
    <row r="4" spans="1:8" x14ac:dyDescent="0.45">
      <c r="A4" s="2" t="s">
        <v>64</v>
      </c>
      <c r="B4">
        <v>98.8</v>
      </c>
      <c r="C4">
        <v>110</v>
      </c>
      <c r="F4" s="2" t="s">
        <v>64</v>
      </c>
      <c r="G4">
        <v>1380</v>
      </c>
      <c r="H4">
        <v>90</v>
      </c>
    </row>
    <row r="5" spans="1:8" x14ac:dyDescent="0.45">
      <c r="A5" s="2" t="s">
        <v>65</v>
      </c>
      <c r="B5">
        <v>103.1</v>
      </c>
      <c r="C5">
        <v>113</v>
      </c>
      <c r="F5" s="2" t="s">
        <v>65</v>
      </c>
      <c r="G5">
        <v>2042</v>
      </c>
      <c r="H5">
        <v>65</v>
      </c>
    </row>
    <row r="6" spans="1:8" x14ac:dyDescent="0.45">
      <c r="A6" s="2" t="s">
        <v>62</v>
      </c>
      <c r="B6">
        <v>100.95</v>
      </c>
      <c r="C6">
        <v>113</v>
      </c>
      <c r="F6" s="2" t="s">
        <v>62</v>
      </c>
      <c r="G6">
        <v>3422</v>
      </c>
      <c r="H6">
        <v>65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175C-04BB-4B2C-BA4F-C05CCF170B95}">
  <dimension ref="A1:F44"/>
  <sheetViews>
    <sheetView tabSelected="1" workbookViewId="0">
      <selection activeCell="E43" sqref="E43"/>
    </sheetView>
  </sheetViews>
  <sheetFormatPr defaultRowHeight="14.25" x14ac:dyDescent="0.45"/>
  <cols>
    <col min="2" max="2" width="29.66406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70</v>
      </c>
      <c r="E1" t="s">
        <v>71</v>
      </c>
      <c r="F1" t="s">
        <v>3</v>
      </c>
    </row>
    <row r="2" spans="1:6" x14ac:dyDescent="0.45">
      <c r="A2" t="s">
        <v>4</v>
      </c>
      <c r="B2" t="s">
        <v>5</v>
      </c>
      <c r="C2">
        <v>33</v>
      </c>
      <c r="D2">
        <v>0</v>
      </c>
      <c r="E2">
        <v>0</v>
      </c>
      <c r="F2">
        <v>11</v>
      </c>
    </row>
    <row r="3" spans="1:6" x14ac:dyDescent="0.45">
      <c r="A3" t="s">
        <v>4</v>
      </c>
      <c r="B3" t="s">
        <v>6</v>
      </c>
      <c r="C3">
        <v>36.5</v>
      </c>
      <c r="D3">
        <v>0</v>
      </c>
      <c r="E3">
        <v>0</v>
      </c>
      <c r="F3">
        <v>26</v>
      </c>
    </row>
    <row r="4" spans="1:6" x14ac:dyDescent="0.45">
      <c r="A4" t="s">
        <v>4</v>
      </c>
      <c r="B4" t="s">
        <v>7</v>
      </c>
      <c r="C4">
        <v>36</v>
      </c>
      <c r="D4">
        <v>1</v>
      </c>
      <c r="E4">
        <v>1</v>
      </c>
      <c r="F4">
        <v>77</v>
      </c>
    </row>
    <row r="5" spans="1:6" x14ac:dyDescent="0.45">
      <c r="A5" t="s">
        <v>4</v>
      </c>
      <c r="B5" t="s">
        <v>8</v>
      </c>
      <c r="C5">
        <v>40</v>
      </c>
      <c r="D5">
        <v>1</v>
      </c>
      <c r="E5">
        <v>0</v>
      </c>
      <c r="F5">
        <v>14</v>
      </c>
    </row>
    <row r="6" spans="1:6" x14ac:dyDescent="0.45">
      <c r="A6" t="s">
        <v>4</v>
      </c>
      <c r="B6" t="s">
        <v>9</v>
      </c>
      <c r="C6">
        <v>36</v>
      </c>
      <c r="D6">
        <v>1</v>
      </c>
      <c r="E6">
        <v>1</v>
      </c>
      <c r="F6">
        <v>53</v>
      </c>
    </row>
    <row r="7" spans="1:6" x14ac:dyDescent="0.45">
      <c r="A7" t="s">
        <v>4</v>
      </c>
      <c r="B7" t="s">
        <v>10</v>
      </c>
      <c r="C7">
        <v>33</v>
      </c>
      <c r="D7">
        <v>0</v>
      </c>
      <c r="E7">
        <v>0</v>
      </c>
      <c r="F7">
        <v>18</v>
      </c>
    </row>
    <row r="8" spans="1:6" x14ac:dyDescent="0.45">
      <c r="A8" t="s">
        <v>4</v>
      </c>
      <c r="B8" t="s">
        <v>11</v>
      </c>
      <c r="C8">
        <v>36</v>
      </c>
      <c r="D8">
        <v>0</v>
      </c>
      <c r="E8">
        <v>1</v>
      </c>
      <c r="F8">
        <v>45</v>
      </c>
    </row>
    <row r="9" spans="1:6" x14ac:dyDescent="0.45">
      <c r="A9" t="s">
        <v>4</v>
      </c>
      <c r="B9" t="s">
        <v>12</v>
      </c>
      <c r="C9">
        <v>34</v>
      </c>
      <c r="D9">
        <v>1</v>
      </c>
      <c r="E9">
        <v>1</v>
      </c>
      <c r="F9">
        <v>32</v>
      </c>
    </row>
    <row r="10" spans="1:6" x14ac:dyDescent="0.45">
      <c r="A10" t="s">
        <v>4</v>
      </c>
      <c r="B10" t="s">
        <v>30</v>
      </c>
      <c r="C10">
        <v>34</v>
      </c>
      <c r="D10">
        <v>0</v>
      </c>
      <c r="E10">
        <v>0</v>
      </c>
      <c r="F10">
        <v>6</v>
      </c>
    </row>
    <row r="11" spans="1:6" x14ac:dyDescent="0.45">
      <c r="A11" t="s">
        <v>4</v>
      </c>
      <c r="B11" t="s">
        <v>13</v>
      </c>
      <c r="C11">
        <v>35.5</v>
      </c>
      <c r="D11">
        <v>1</v>
      </c>
      <c r="E11">
        <v>1</v>
      </c>
      <c r="F11">
        <v>19</v>
      </c>
    </row>
    <row r="12" spans="1:6" x14ac:dyDescent="0.45">
      <c r="A12" t="s">
        <v>4</v>
      </c>
      <c r="B12" t="s">
        <v>14</v>
      </c>
      <c r="C12">
        <v>32</v>
      </c>
      <c r="D12">
        <v>1</v>
      </c>
      <c r="E12">
        <v>1</v>
      </c>
      <c r="F12">
        <v>110</v>
      </c>
    </row>
    <row r="13" spans="1:6" x14ac:dyDescent="0.45">
      <c r="A13" t="s">
        <v>4</v>
      </c>
      <c r="B13" t="s">
        <v>15</v>
      </c>
      <c r="C13">
        <v>33</v>
      </c>
      <c r="D13">
        <v>1</v>
      </c>
      <c r="E13">
        <v>0</v>
      </c>
      <c r="F13">
        <v>28</v>
      </c>
    </row>
    <row r="14" spans="1:6" x14ac:dyDescent="0.45">
      <c r="A14" t="s">
        <v>4</v>
      </c>
      <c r="B14" t="s">
        <v>22</v>
      </c>
      <c r="C14">
        <v>34</v>
      </c>
      <c r="D14">
        <v>0</v>
      </c>
      <c r="E14">
        <v>0</v>
      </c>
      <c r="F14">
        <v>5</v>
      </c>
    </row>
    <row r="15" spans="1:6" x14ac:dyDescent="0.45">
      <c r="A15" t="s">
        <v>4</v>
      </c>
      <c r="B15" t="s">
        <v>16</v>
      </c>
      <c r="C15">
        <v>32</v>
      </c>
      <c r="D15">
        <v>0</v>
      </c>
      <c r="E15">
        <v>1</v>
      </c>
      <c r="F15">
        <v>9</v>
      </c>
    </row>
    <row r="16" spans="1:6" x14ac:dyDescent="0.45">
      <c r="A16" t="s">
        <v>4</v>
      </c>
      <c r="B16" t="s">
        <v>17</v>
      </c>
      <c r="C16">
        <v>33</v>
      </c>
      <c r="D16">
        <v>1</v>
      </c>
      <c r="E16">
        <v>0</v>
      </c>
      <c r="F16">
        <v>21</v>
      </c>
    </row>
    <row r="17" spans="1:6" x14ac:dyDescent="0.45">
      <c r="A17" t="s">
        <v>4</v>
      </c>
      <c r="B17" t="s">
        <v>18</v>
      </c>
      <c r="C17">
        <v>34</v>
      </c>
      <c r="D17">
        <v>1</v>
      </c>
      <c r="E17">
        <v>1</v>
      </c>
      <c r="F17">
        <v>14</v>
      </c>
    </row>
    <row r="18" spans="1:6" x14ac:dyDescent="0.45">
      <c r="A18" t="s">
        <v>4</v>
      </c>
      <c r="B18" t="s">
        <v>19</v>
      </c>
      <c r="C18">
        <v>37</v>
      </c>
      <c r="D18">
        <v>0</v>
      </c>
      <c r="E18">
        <v>0</v>
      </c>
      <c r="F18">
        <v>18</v>
      </c>
    </row>
    <row r="19" spans="1:6" x14ac:dyDescent="0.45">
      <c r="A19" t="s">
        <v>4</v>
      </c>
      <c r="B19" t="s">
        <v>20</v>
      </c>
      <c r="C19">
        <v>33</v>
      </c>
      <c r="D19">
        <v>1</v>
      </c>
      <c r="E19">
        <v>1</v>
      </c>
      <c r="F19">
        <v>25</v>
      </c>
    </row>
    <row r="20" spans="1:6" x14ac:dyDescent="0.45">
      <c r="A20" t="s">
        <v>4</v>
      </c>
      <c r="B20" t="s">
        <v>21</v>
      </c>
      <c r="C20">
        <v>34</v>
      </c>
      <c r="D20">
        <v>0</v>
      </c>
      <c r="E20">
        <v>0</v>
      </c>
      <c r="F20">
        <v>4</v>
      </c>
    </row>
    <row r="21" spans="1:6" x14ac:dyDescent="0.45">
      <c r="A21" t="s">
        <v>4</v>
      </c>
      <c r="B21" t="s">
        <v>23</v>
      </c>
      <c r="C21">
        <v>36</v>
      </c>
      <c r="D21">
        <v>1</v>
      </c>
      <c r="E21">
        <v>1</v>
      </c>
      <c r="F21">
        <v>65</v>
      </c>
    </row>
    <row r="22" spans="1:6" x14ac:dyDescent="0.45">
      <c r="A22" t="s">
        <v>4</v>
      </c>
      <c r="B22" t="s">
        <v>24</v>
      </c>
      <c r="C22">
        <v>32</v>
      </c>
      <c r="D22">
        <v>1</v>
      </c>
      <c r="E22">
        <v>1</v>
      </c>
      <c r="F22">
        <v>30</v>
      </c>
    </row>
    <row r="23" spans="1:6" x14ac:dyDescent="0.45">
      <c r="A23" t="s">
        <v>4</v>
      </c>
      <c r="B23" t="s">
        <v>25</v>
      </c>
      <c r="C23">
        <v>37.5</v>
      </c>
      <c r="D23">
        <v>1</v>
      </c>
      <c r="E23">
        <v>0</v>
      </c>
      <c r="F23">
        <v>53</v>
      </c>
    </row>
    <row r="24" spans="1:6" x14ac:dyDescent="0.45">
      <c r="A24" t="s">
        <v>4</v>
      </c>
      <c r="B24" t="s">
        <v>26</v>
      </c>
      <c r="C24">
        <v>32</v>
      </c>
      <c r="D24">
        <v>1</v>
      </c>
      <c r="E24">
        <v>0</v>
      </c>
      <c r="F24">
        <v>63</v>
      </c>
    </row>
    <row r="25" spans="1:6" x14ac:dyDescent="0.45">
      <c r="A25" t="s">
        <v>4</v>
      </c>
      <c r="B25" t="s">
        <v>27</v>
      </c>
      <c r="C25">
        <v>34</v>
      </c>
      <c r="D25">
        <v>1</v>
      </c>
      <c r="E25">
        <v>1</v>
      </c>
      <c r="F25">
        <v>58</v>
      </c>
    </row>
    <row r="26" spans="1:6" x14ac:dyDescent="0.45">
      <c r="A26" t="s">
        <v>4</v>
      </c>
      <c r="B26" t="s">
        <v>28</v>
      </c>
      <c r="C26">
        <v>33</v>
      </c>
      <c r="D26">
        <v>0</v>
      </c>
      <c r="E26">
        <v>1</v>
      </c>
      <c r="F26">
        <v>5</v>
      </c>
    </row>
    <row r="27" spans="1:6" x14ac:dyDescent="0.45">
      <c r="A27" t="s">
        <v>4</v>
      </c>
      <c r="B27" t="s">
        <v>29</v>
      </c>
      <c r="C27">
        <v>35</v>
      </c>
      <c r="D27">
        <v>0</v>
      </c>
      <c r="E27">
        <v>1</v>
      </c>
      <c r="F27">
        <v>3</v>
      </c>
    </row>
    <row r="28" spans="1:6" x14ac:dyDescent="0.45">
      <c r="A28" t="s">
        <v>31</v>
      </c>
      <c r="B28" t="s">
        <v>32</v>
      </c>
      <c r="C28">
        <v>37</v>
      </c>
      <c r="D28">
        <v>1</v>
      </c>
      <c r="E28">
        <v>0</v>
      </c>
      <c r="F28">
        <v>35</v>
      </c>
    </row>
    <row r="29" spans="1:6" x14ac:dyDescent="0.45">
      <c r="A29" t="s">
        <v>31</v>
      </c>
      <c r="B29" t="s">
        <v>33</v>
      </c>
      <c r="C29">
        <v>36</v>
      </c>
      <c r="D29">
        <v>0</v>
      </c>
      <c r="E29">
        <v>0</v>
      </c>
      <c r="F29">
        <v>37</v>
      </c>
    </row>
    <row r="30" spans="1:6" x14ac:dyDescent="0.45">
      <c r="A30" t="s">
        <v>31</v>
      </c>
      <c r="B30" t="s">
        <v>34</v>
      </c>
      <c r="C30">
        <v>40</v>
      </c>
      <c r="D30">
        <v>0</v>
      </c>
      <c r="E30">
        <v>1</v>
      </c>
      <c r="F30">
        <v>15</v>
      </c>
    </row>
    <row r="31" spans="1:6" x14ac:dyDescent="0.45">
      <c r="A31" t="s">
        <v>31</v>
      </c>
      <c r="B31" t="s">
        <v>35</v>
      </c>
      <c r="C31">
        <v>35</v>
      </c>
      <c r="D31">
        <v>1</v>
      </c>
      <c r="E31">
        <v>1</v>
      </c>
      <c r="F31">
        <v>92</v>
      </c>
    </row>
    <row r="32" spans="1:6" x14ac:dyDescent="0.45">
      <c r="A32" t="s">
        <v>31</v>
      </c>
      <c r="B32" t="s">
        <v>36</v>
      </c>
      <c r="C32">
        <v>37</v>
      </c>
      <c r="D32">
        <v>1</v>
      </c>
      <c r="E32">
        <v>0</v>
      </c>
      <c r="F32">
        <v>45</v>
      </c>
    </row>
    <row r="33" spans="1:6" x14ac:dyDescent="0.45">
      <c r="A33" t="s">
        <v>31</v>
      </c>
      <c r="B33" t="s">
        <v>37</v>
      </c>
      <c r="C33">
        <v>36.5</v>
      </c>
      <c r="D33">
        <v>1</v>
      </c>
      <c r="E33">
        <v>0</v>
      </c>
      <c r="F33">
        <v>33</v>
      </c>
    </row>
    <row r="34" spans="1:6" x14ac:dyDescent="0.45">
      <c r="A34" t="s">
        <v>31</v>
      </c>
      <c r="B34" t="s">
        <v>38</v>
      </c>
      <c r="C34">
        <v>37</v>
      </c>
      <c r="D34">
        <v>1</v>
      </c>
      <c r="E34">
        <v>0</v>
      </c>
      <c r="F34">
        <v>29</v>
      </c>
    </row>
    <row r="35" spans="1:6" x14ac:dyDescent="0.45">
      <c r="A35" t="s">
        <v>31</v>
      </c>
      <c r="B35" t="s">
        <v>39</v>
      </c>
      <c r="C35">
        <v>39</v>
      </c>
      <c r="D35">
        <v>0</v>
      </c>
      <c r="E35">
        <v>1</v>
      </c>
      <c r="F35">
        <v>17</v>
      </c>
    </row>
    <row r="36" spans="1:6" x14ac:dyDescent="0.45">
      <c r="A36" t="s">
        <v>40</v>
      </c>
      <c r="B36" t="s">
        <v>41</v>
      </c>
      <c r="C36">
        <v>36</v>
      </c>
      <c r="D36">
        <v>1</v>
      </c>
      <c r="E36">
        <v>0</v>
      </c>
      <c r="F36">
        <v>43</v>
      </c>
    </row>
    <row r="37" spans="1:6" x14ac:dyDescent="0.45">
      <c r="A37" t="s">
        <v>40</v>
      </c>
      <c r="B37" t="s">
        <v>42</v>
      </c>
      <c r="C37">
        <v>37</v>
      </c>
      <c r="D37">
        <v>0</v>
      </c>
      <c r="E37">
        <v>0</v>
      </c>
      <c r="F37">
        <v>60</v>
      </c>
    </row>
    <row r="38" spans="1:6" x14ac:dyDescent="0.45">
      <c r="A38" t="s">
        <v>40</v>
      </c>
      <c r="B38" t="s">
        <v>43</v>
      </c>
      <c r="C38">
        <v>37</v>
      </c>
      <c r="D38">
        <v>1</v>
      </c>
      <c r="E38">
        <v>1</v>
      </c>
      <c r="F38">
        <v>67</v>
      </c>
    </row>
    <row r="39" spans="1:6" x14ac:dyDescent="0.45">
      <c r="A39" t="s">
        <v>40</v>
      </c>
      <c r="B39" t="s">
        <v>44</v>
      </c>
      <c r="C39">
        <v>34</v>
      </c>
      <c r="D39">
        <v>0</v>
      </c>
      <c r="E39">
        <v>1</v>
      </c>
      <c r="F39">
        <v>13</v>
      </c>
    </row>
    <row r="40" spans="1:6" x14ac:dyDescent="0.45">
      <c r="A40" t="s">
        <v>40</v>
      </c>
      <c r="B40" t="s">
        <v>45</v>
      </c>
      <c r="C40">
        <v>35</v>
      </c>
      <c r="D40">
        <v>0</v>
      </c>
      <c r="E40">
        <v>1</v>
      </c>
      <c r="F40">
        <v>55</v>
      </c>
    </row>
    <row r="41" spans="1:6" x14ac:dyDescent="0.45">
      <c r="A41" t="s">
        <v>40</v>
      </c>
      <c r="B41" t="s">
        <v>46</v>
      </c>
      <c r="C41">
        <v>37</v>
      </c>
      <c r="D41">
        <v>0</v>
      </c>
      <c r="E41">
        <v>1</v>
      </c>
      <c r="F41">
        <v>38</v>
      </c>
    </row>
    <row r="42" spans="1:6" x14ac:dyDescent="0.45">
      <c r="A42" t="s">
        <v>40</v>
      </c>
      <c r="B42" t="s">
        <v>47</v>
      </c>
      <c r="C42">
        <v>39</v>
      </c>
      <c r="D42">
        <v>1</v>
      </c>
      <c r="E42">
        <v>1</v>
      </c>
      <c r="F42">
        <v>43</v>
      </c>
    </row>
    <row r="43" spans="1:6" x14ac:dyDescent="0.45">
      <c r="A43" t="s">
        <v>48</v>
      </c>
      <c r="B43" t="s">
        <v>50</v>
      </c>
      <c r="C43">
        <v>38</v>
      </c>
      <c r="D43">
        <v>0</v>
      </c>
      <c r="E43">
        <v>1</v>
      </c>
      <c r="F43">
        <v>213</v>
      </c>
    </row>
    <row r="44" spans="1:6" x14ac:dyDescent="0.45">
      <c r="A44" t="s">
        <v>48</v>
      </c>
      <c r="B44" t="s">
        <v>49</v>
      </c>
      <c r="C44">
        <v>40.5</v>
      </c>
      <c r="D44">
        <v>1</v>
      </c>
      <c r="E44">
        <v>1</v>
      </c>
      <c r="F44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Excel_Intro</vt:lpstr>
      <vt:lpstr>Pivot_Table</vt:lpstr>
      <vt:lpstr>Penn_Data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Haydn Herrema</dc:creator>
  <cp:lastModifiedBy>Haydn Herrema</cp:lastModifiedBy>
  <dcterms:created xsi:type="dcterms:W3CDTF">2023-08-29T03:13:12Z</dcterms:created>
  <dcterms:modified xsi:type="dcterms:W3CDTF">2023-08-29T12:59:24Z</dcterms:modified>
</cp:coreProperties>
</file>