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87F65D59-46EE-4D36-B9F1-1236D67129BA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BaseDados" sheetId="1" r:id="rId1"/>
    <sheet name="CONT.SE e CONT.S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0" i="5"/>
  <c r="G8" i="5"/>
  <c r="G7" i="5"/>
  <c r="G12" i="5"/>
  <c r="G9" i="5"/>
  <c r="G6" i="5"/>
  <c r="C11" i="5"/>
  <c r="C10" i="5"/>
  <c r="C7" i="5"/>
  <c r="C8" i="5"/>
  <c r="C12" i="5"/>
  <c r="C6" i="5"/>
  <c r="C9" i="5"/>
</calcChain>
</file>

<file path=xl/sharedStrings.xml><?xml version="1.0" encoding="utf-8"?>
<sst xmlns="http://schemas.openxmlformats.org/spreadsheetml/2006/main" count="67" uniqueCount="37">
  <si>
    <t>GRUPO</t>
  </si>
  <si>
    <t>Bebidas</t>
  </si>
  <si>
    <t>CÓDIGO</t>
  </si>
  <si>
    <t>QTDE.</t>
  </si>
  <si>
    <t>Limpeza</t>
  </si>
  <si>
    <t>ITENS REGISTRADOS NO ESTOQUE</t>
  </si>
  <si>
    <t>ESPECIFICAÇÃO</t>
  </si>
  <si>
    <t>SUBGRUPO</t>
  </si>
  <si>
    <t>Cereais</t>
  </si>
  <si>
    <t>Alimentos</t>
  </si>
  <si>
    <t>Arroz tipo 1 - pc 5kg</t>
  </si>
  <si>
    <t>Feijão - pc 1kg</t>
  </si>
  <si>
    <t>Milho - pc 3kg</t>
  </si>
  <si>
    <t>Coca-cola 600ml</t>
  </si>
  <si>
    <t>Cerveja Brahma Weiss 355ml</t>
  </si>
  <si>
    <t>Vinho Tinto Seco 1L</t>
  </si>
  <si>
    <t>Higiene</t>
  </si>
  <si>
    <t>Desodorantes</t>
  </si>
  <si>
    <t>Dove roll-on 9gr</t>
  </si>
  <si>
    <t>Creme Dental</t>
  </si>
  <si>
    <t>Sorriso 90gr</t>
  </si>
  <si>
    <t>Papeis</t>
  </si>
  <si>
    <t>Papel higiênico pc 12 un.</t>
  </si>
  <si>
    <t>Cozinha</t>
  </si>
  <si>
    <t>Detergente líquido Limpol 150ml</t>
  </si>
  <si>
    <t>Banheiro</t>
  </si>
  <si>
    <t>Desinfetante líquido 500ml</t>
  </si>
  <si>
    <t>Roupas</t>
  </si>
  <si>
    <t>Amaciante 2L</t>
  </si>
  <si>
    <t>Escritório</t>
  </si>
  <si>
    <t>Papel A4 resma 500fls</t>
  </si>
  <si>
    <t>RELATÓRIO DO ESTOQUE</t>
  </si>
  <si>
    <t>ITEM</t>
  </si>
  <si>
    <t>NÚMERO</t>
  </si>
  <si>
    <t>ITENS EM ESTOQUE</t>
  </si>
  <si>
    <t>ITENS COM ESTOQUE ABAIXO DO MÍNIMO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</si>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</sst>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vertical="center"/>
    </xf>
    <xf numFmtId="1" fontId="2" fillId="0" borderId="1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1" fontId="2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3"/>
        </top>
        <bottom style="thin">
          <color theme="3"/>
        </bottom>
      </border>
    </dxf>
    <dxf>
      <border>
        <top style="thin">
          <color theme="3"/>
        </top>
        <bottom style="thin">
          <color theme="3"/>
        </bottom>
      </border>
    </dxf>
  </dxfs>
  <tableStyles count="1" defaultTableStyle="TableStyleMedium2" defaultPivotStyle="PivotStyleLight16">
    <tableStyle name="Tabela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38100</xdr:rowOff>
    </xdr:from>
    <xdr:to>
      <xdr:col>2</xdr:col>
      <xdr:colOff>372660</xdr:colOff>
      <xdr:row>0</xdr:row>
      <xdr:rowOff>482581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C765655-B9E7-4122-8674-5C2215236F16}"/>
            </a:ext>
          </a:extLst>
        </xdr:cNvPr>
        <xdr:cNvSpPr txBox="1"/>
      </xdr:nvSpPr>
      <xdr:spPr>
        <a:xfrm>
          <a:off x="381000" y="38100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38100</xdr:rowOff>
    </xdr:from>
    <xdr:to>
      <xdr:col>2</xdr:col>
      <xdr:colOff>105960</xdr:colOff>
      <xdr:row>0</xdr:row>
      <xdr:rowOff>482581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453BCCE-19A7-45C6-9DBC-E1B9B986E7A8}"/>
            </a:ext>
          </a:extLst>
        </xdr:cNvPr>
        <xdr:cNvSpPr txBox="1"/>
      </xdr:nvSpPr>
      <xdr:spPr>
        <a:xfrm>
          <a:off x="381000" y="38100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Estoque" displayName="TBEstoque" ref="A3:E17" totalsRowShown="0" headerRowDxfId="6" dataDxfId="5">
  <autoFilter ref="A3:E17" xr:uid="{00000000-000C-0000-FFFF-FFFF00000000}"/>
  <tableColumns count="5">
    <tableColumn id="1" xr3:uid="{00000000-0010-0000-0000-000001000000}" name="CÓDIGO" dataDxfId="4"/>
    <tableColumn id="2" xr3:uid="{00000000-0010-0000-0000-000002000000}" name="GRUPO" dataDxfId="3"/>
    <tableColumn id="3" xr3:uid="{00000000-0010-0000-0000-000003000000}" name="SUBGRUPO" dataDxfId="2"/>
    <tableColumn id="4" xr3:uid="{00000000-0010-0000-0000-000004000000}" name="ESPECIFICAÇÃO" dataDxfId="1"/>
    <tableColumn id="5" xr3:uid="{00000000-0010-0000-0000-000005000000}" name="QTDE." dataDxfId="0"/>
  </tableColumns>
  <tableStyleInfo name="Tabela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54"/>
  <sheetViews>
    <sheetView showGridLines="0" workbookViewId="0">
      <selection activeCell="C11" sqref="C11"/>
    </sheetView>
  </sheetViews>
  <sheetFormatPr defaultColWidth="0" defaultRowHeight="12.75" x14ac:dyDescent="0.25"/>
  <cols>
    <col min="1" max="1" width="10.7109375" style="2" customWidth="1"/>
    <col min="2" max="3" width="14.7109375" style="2" customWidth="1"/>
    <col min="4" max="4" width="28.7109375" style="2" customWidth="1"/>
    <col min="5" max="11" width="14.7109375" style="2" customWidth="1"/>
    <col min="12" max="12" width="4.7109375" style="2" customWidth="1"/>
    <col min="13" max="13" width="5.7109375" style="2" customWidth="1"/>
    <col min="14" max="14" width="2.28515625" style="2" hidden="1" customWidth="1"/>
    <col min="15" max="16384" width="11.7109375" style="2" hidden="1"/>
  </cols>
  <sheetData>
    <row r="1" spans="1:16381" ht="39.95000000000000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381" ht="30" customHeight="1" x14ac:dyDescent="0.2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6381" ht="15" customHeight="1" x14ac:dyDescent="0.25">
      <c r="A3" s="8" t="s">
        <v>2</v>
      </c>
      <c r="B3" s="8" t="s">
        <v>0</v>
      </c>
      <c r="C3" s="8" t="s">
        <v>7</v>
      </c>
      <c r="D3" s="8" t="s">
        <v>6</v>
      </c>
      <c r="E3" s="9" t="s">
        <v>3</v>
      </c>
    </row>
    <row r="4" spans="1:16381" ht="15" customHeight="1" x14ac:dyDescent="0.25">
      <c r="A4" s="5">
        <v>1</v>
      </c>
      <c r="B4" s="5" t="s">
        <v>9</v>
      </c>
      <c r="C4" s="5" t="s">
        <v>8</v>
      </c>
      <c r="D4" s="5" t="s">
        <v>10</v>
      </c>
      <c r="E4" s="4">
        <v>250</v>
      </c>
    </row>
    <row r="5" spans="1:16381" ht="15" customHeight="1" x14ac:dyDescent="0.25">
      <c r="A5" s="5">
        <v>2</v>
      </c>
      <c r="B5" s="5" t="s">
        <v>9</v>
      </c>
      <c r="C5" s="5" t="s">
        <v>8</v>
      </c>
      <c r="D5" s="5" t="s">
        <v>11</v>
      </c>
      <c r="E5" s="4">
        <v>120</v>
      </c>
    </row>
    <row r="6" spans="1:16381" ht="15" customHeight="1" x14ac:dyDescent="0.25">
      <c r="A6" s="5">
        <v>3</v>
      </c>
      <c r="B6" s="5" t="s">
        <v>9</v>
      </c>
      <c r="C6" s="5" t="s">
        <v>8</v>
      </c>
      <c r="D6" s="5" t="s">
        <v>12</v>
      </c>
      <c r="E6" s="4">
        <v>80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</row>
    <row r="7" spans="1:16381" ht="15" customHeight="1" x14ac:dyDescent="0.25">
      <c r="A7" s="5">
        <v>4</v>
      </c>
      <c r="B7" s="5" t="s">
        <v>9</v>
      </c>
      <c r="C7" s="5" t="s">
        <v>1</v>
      </c>
      <c r="D7" s="5" t="s">
        <v>13</v>
      </c>
      <c r="E7" s="4">
        <v>157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</row>
    <row r="8" spans="1:16381" ht="15" customHeight="1" x14ac:dyDescent="0.25">
      <c r="A8" s="5">
        <v>5</v>
      </c>
      <c r="B8" s="5" t="s">
        <v>9</v>
      </c>
      <c r="C8" s="5" t="s">
        <v>1</v>
      </c>
      <c r="D8" s="5" t="s">
        <v>14</v>
      </c>
      <c r="E8" s="4">
        <v>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</row>
    <row r="9" spans="1:16381" x14ac:dyDescent="0.25">
      <c r="A9" s="5">
        <v>6</v>
      </c>
      <c r="B9" s="5" t="s">
        <v>9</v>
      </c>
      <c r="C9" s="5" t="s">
        <v>1</v>
      </c>
      <c r="D9" s="5" t="s">
        <v>15</v>
      </c>
      <c r="E9" s="4">
        <v>23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</row>
    <row r="10" spans="1:16381" x14ac:dyDescent="0.25">
      <c r="A10" s="5">
        <v>7</v>
      </c>
      <c r="B10" s="5" t="s">
        <v>16</v>
      </c>
      <c r="C10" s="5" t="s">
        <v>17</v>
      </c>
      <c r="D10" s="5" t="s">
        <v>18</v>
      </c>
      <c r="E10" s="4"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</row>
    <row r="11" spans="1:16381" x14ac:dyDescent="0.25">
      <c r="A11" s="5">
        <v>8</v>
      </c>
      <c r="B11" s="5" t="s">
        <v>16</v>
      </c>
      <c r="C11" s="5" t="s">
        <v>19</v>
      </c>
      <c r="D11" s="5" t="s">
        <v>20</v>
      </c>
      <c r="E11" s="4">
        <v>96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</row>
    <row r="12" spans="1:16381" x14ac:dyDescent="0.25">
      <c r="A12" s="5">
        <v>9</v>
      </c>
      <c r="B12" s="5" t="s">
        <v>16</v>
      </c>
      <c r="C12" s="5" t="s">
        <v>21</v>
      </c>
      <c r="D12" s="5" t="s">
        <v>22</v>
      </c>
      <c r="E12" s="4">
        <v>45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</row>
    <row r="13" spans="1:16381" x14ac:dyDescent="0.25">
      <c r="A13" s="5">
        <v>10</v>
      </c>
      <c r="B13" s="5" t="s">
        <v>4</v>
      </c>
      <c r="C13" s="5" t="s">
        <v>23</v>
      </c>
      <c r="D13" s="5" t="s">
        <v>24</v>
      </c>
      <c r="E13" s="4">
        <v>49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pans="1:16381" x14ac:dyDescent="0.25">
      <c r="A14" s="5">
        <v>11</v>
      </c>
      <c r="B14" s="5" t="s">
        <v>4</v>
      </c>
      <c r="C14" s="5" t="s">
        <v>25</v>
      </c>
      <c r="D14" s="5" t="s">
        <v>26</v>
      </c>
      <c r="E14" s="4">
        <v>34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pans="1:16381" x14ac:dyDescent="0.25">
      <c r="A15" s="5">
        <v>12</v>
      </c>
      <c r="B15" s="5" t="s">
        <v>4</v>
      </c>
      <c r="C15" s="5" t="s">
        <v>27</v>
      </c>
      <c r="D15" s="5" t="s">
        <v>28</v>
      </c>
      <c r="E15" s="4">
        <v>12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spans="1:16381" x14ac:dyDescent="0.25">
      <c r="A16" s="5">
        <v>13</v>
      </c>
      <c r="B16" s="5" t="s">
        <v>29</v>
      </c>
      <c r="C16" s="5" t="s">
        <v>21</v>
      </c>
      <c r="D16" s="5" t="s">
        <v>30</v>
      </c>
      <c r="E16" s="4">
        <v>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pans="1:13" x14ac:dyDescent="0.25">
      <c r="A17" s="5"/>
      <c r="B17" s="5"/>
      <c r="C17" s="5"/>
      <c r="D17" s="5"/>
      <c r="E17" s="4"/>
      <c r="F17" s="4"/>
      <c r="G17" s="4"/>
      <c r="H17" s="4"/>
      <c r="I17" s="4"/>
      <c r="J17" s="4"/>
      <c r="K17" s="4"/>
      <c r="L17" s="6"/>
    </row>
    <row r="18" spans="1:13" x14ac:dyDescent="0.25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6"/>
    </row>
    <row r="19" spans="1:13" x14ac:dyDescent="0.25">
      <c r="A19" s="6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6"/>
    </row>
    <row r="20" spans="1:13" x14ac:dyDescent="0.25">
      <c r="A20" s="6"/>
      <c r="B20" s="6"/>
      <c r="C20" s="6"/>
      <c r="D20" s="6"/>
      <c r="E20" s="7"/>
      <c r="F20" s="7"/>
      <c r="G20" s="4"/>
      <c r="H20" s="4"/>
      <c r="I20" s="4"/>
      <c r="J20" s="4"/>
      <c r="K20" s="4"/>
      <c r="L20" s="4"/>
      <c r="M20" s="6"/>
    </row>
    <row r="21" spans="1:13" x14ac:dyDescent="0.25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</row>
    <row r="22" spans="1:13" x14ac:dyDescent="0.25">
      <c r="A22" s="7"/>
      <c r="B22" s="7"/>
      <c r="C22" s="7"/>
      <c r="D22" s="7"/>
      <c r="E22" s="7"/>
      <c r="F22" s="7"/>
      <c r="G22" s="6"/>
      <c r="H22" s="6"/>
      <c r="I22" s="6"/>
      <c r="J22" s="6"/>
      <c r="K22" s="6"/>
      <c r="L22" s="6"/>
      <c r="M22" s="6"/>
    </row>
    <row r="23" spans="1:13" x14ac:dyDescent="0.25">
      <c r="A23" s="7"/>
      <c r="B23" s="7"/>
      <c r="C23" s="7"/>
      <c r="D23" s="7"/>
      <c r="E23" s="7"/>
      <c r="F23" s="7"/>
      <c r="G23" s="6"/>
      <c r="H23" s="6"/>
      <c r="I23" s="6"/>
      <c r="J23" s="6"/>
      <c r="K23" s="6"/>
      <c r="L23" s="6"/>
      <c r="M23" s="6"/>
    </row>
    <row r="24" spans="1:13" x14ac:dyDescent="0.25">
      <c r="A24" s="7"/>
      <c r="B24" s="7"/>
      <c r="C24" s="7"/>
      <c r="D24" s="7"/>
      <c r="E24" s="7"/>
      <c r="F24" s="7"/>
      <c r="G24" s="7"/>
    </row>
    <row r="25" spans="1:13" x14ac:dyDescent="0.25">
      <c r="A25" s="7"/>
      <c r="B25" s="7"/>
      <c r="C25" s="7"/>
      <c r="D25" s="7"/>
      <c r="E25" s="7"/>
      <c r="F25" s="7"/>
    </row>
    <row r="26" spans="1:13" x14ac:dyDescent="0.25">
      <c r="A26" s="7"/>
      <c r="B26" s="7"/>
      <c r="C26" s="7"/>
      <c r="D26" s="7"/>
      <c r="E26" s="7"/>
      <c r="F26" s="7"/>
    </row>
    <row r="27" spans="1:13" x14ac:dyDescent="0.25">
      <c r="A27" s="7"/>
      <c r="B27" s="7"/>
      <c r="C27" s="7"/>
      <c r="D27" s="7"/>
      <c r="E27" s="7"/>
      <c r="F27" s="7"/>
    </row>
    <row r="28" spans="1:13" x14ac:dyDescent="0.25">
      <c r="A28" s="7"/>
      <c r="B28" s="7"/>
      <c r="C28" s="7"/>
      <c r="D28" s="7"/>
      <c r="E28" s="7"/>
      <c r="F28" s="7"/>
    </row>
    <row r="29" spans="1:13" x14ac:dyDescent="0.25">
      <c r="A29" s="7"/>
      <c r="B29" s="7"/>
      <c r="C29" s="7"/>
      <c r="D29" s="7"/>
      <c r="E29" s="7"/>
      <c r="F29" s="7"/>
    </row>
    <row r="30" spans="1:13" x14ac:dyDescent="0.25">
      <c r="A30" s="7"/>
      <c r="B30" s="7"/>
      <c r="C30" s="7"/>
      <c r="D30" s="7"/>
      <c r="E30" s="7"/>
      <c r="F30" s="7"/>
    </row>
    <row r="31" spans="1:13" x14ac:dyDescent="0.25">
      <c r="A31" s="7"/>
      <c r="B31" s="7"/>
      <c r="C31" s="7"/>
      <c r="D31" s="7"/>
      <c r="E31" s="7"/>
      <c r="F31" s="7"/>
    </row>
    <row r="32" spans="1:13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  <row r="34" spans="1:6" x14ac:dyDescent="0.25">
      <c r="A34" s="7"/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7"/>
      <c r="B36" s="7"/>
      <c r="C36" s="7"/>
      <c r="D36" s="7"/>
      <c r="E36" s="7"/>
      <c r="F36" s="7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7"/>
      <c r="B38" s="7"/>
      <c r="C38" s="7"/>
      <c r="D38" s="7"/>
      <c r="E38" s="7"/>
      <c r="F38" s="7"/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7"/>
      <c r="B40" s="7"/>
      <c r="C40" s="7"/>
      <c r="D40" s="7"/>
      <c r="E40" s="7"/>
      <c r="F40" s="7"/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7"/>
      <c r="B42" s="7"/>
      <c r="C42" s="7"/>
      <c r="D42" s="7"/>
      <c r="E42" s="7"/>
      <c r="F42" s="7"/>
    </row>
    <row r="43" spans="1:6" x14ac:dyDescent="0.25">
      <c r="A43" s="7"/>
      <c r="B43" s="7"/>
      <c r="C43" s="7"/>
      <c r="D43" s="7"/>
      <c r="E43" s="7"/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/>
      <c r="B45" s="7"/>
      <c r="C45" s="7"/>
      <c r="D45" s="7"/>
      <c r="E45" s="7"/>
      <c r="F45" s="7"/>
    </row>
    <row r="46" spans="1:6" x14ac:dyDescent="0.25">
      <c r="A46" s="7"/>
      <c r="B46" s="7"/>
      <c r="C46" s="7"/>
      <c r="D46" s="7"/>
      <c r="E46" s="7"/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/>
      <c r="B48" s="7"/>
      <c r="C48" s="7"/>
      <c r="D48" s="7"/>
      <c r="E48" s="7"/>
      <c r="F48" s="7"/>
    </row>
    <row r="49" spans="1:6" x14ac:dyDescent="0.25">
      <c r="A49" s="7"/>
      <c r="B49" s="7"/>
      <c r="C49" s="7"/>
      <c r="D49" s="7"/>
      <c r="E49" s="7"/>
      <c r="F49" s="7"/>
    </row>
    <row r="50" spans="1:6" x14ac:dyDescent="0.25">
      <c r="A50" s="7"/>
      <c r="B50" s="7"/>
      <c r="C50" s="7"/>
      <c r="D50" s="7"/>
      <c r="E50" s="7"/>
      <c r="F50" s="7"/>
    </row>
    <row r="51" spans="1:6" x14ac:dyDescent="0.25">
      <c r="A51" s="7"/>
      <c r="B51" s="7"/>
      <c r="C51" s="7"/>
      <c r="D51" s="7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A54"/>
  <sheetViews>
    <sheetView showGridLines="0" tabSelected="1" workbookViewId="0">
      <selection activeCell="I13" sqref="I13"/>
    </sheetView>
  </sheetViews>
  <sheetFormatPr defaultColWidth="0" defaultRowHeight="12.75" x14ac:dyDescent="0.25"/>
  <cols>
    <col min="1" max="4" width="14.7109375" style="2" customWidth="1"/>
    <col min="5" max="5" width="28.7109375" style="2" customWidth="1"/>
    <col min="6" max="11" width="14.7109375" style="2" customWidth="1"/>
    <col min="12" max="12" width="5.7109375" style="2" customWidth="1"/>
    <col min="13" max="13" width="2.28515625" style="2" hidden="1" customWidth="1"/>
    <col min="14" max="16384" width="11.7109375" style="2" hidden="1"/>
  </cols>
  <sheetData>
    <row r="1" spans="1:16381" ht="39.95000000000000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6381" ht="30" customHeight="1" x14ac:dyDescent="0.25">
      <c r="A2" s="3" t="s">
        <v>31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6381" ht="15" customHeight="1" x14ac:dyDescent="0.25"/>
    <row r="4" spans="1:16381" ht="15" customHeight="1" x14ac:dyDescent="0.25">
      <c r="A4" s="12" t="s">
        <v>34</v>
      </c>
      <c r="B4" s="12"/>
      <c r="C4" s="12"/>
      <c r="E4" s="12" t="s">
        <v>35</v>
      </c>
      <c r="F4" s="12"/>
      <c r="G4" s="12"/>
    </row>
    <row r="5" spans="1:16381" ht="15" customHeight="1" x14ac:dyDescent="0.25">
      <c r="A5" s="10" t="s">
        <v>32</v>
      </c>
      <c r="B5" s="10"/>
      <c r="C5" s="11" t="s">
        <v>33</v>
      </c>
      <c r="E5" s="10" t="s">
        <v>32</v>
      </c>
      <c r="F5" s="18" t="s">
        <v>36</v>
      </c>
      <c r="G5" s="11" t="s">
        <v>33</v>
      </c>
    </row>
    <row r="6" spans="1:16381" ht="15" customHeight="1" x14ac:dyDescent="0.25">
      <c r="A6" s="12" t="s">
        <v>9</v>
      </c>
      <c r="B6" s="12"/>
      <c r="C6" s="15">
        <f>COUNTIF(TBEstoque[GRUPO],A6)</f>
        <v>6</v>
      </c>
      <c r="E6" s="12" t="s">
        <v>9</v>
      </c>
      <c r="F6" s="15">
        <v>100</v>
      </c>
      <c r="G6" s="15">
        <f>COUNTIFS(TBEstoque[GRUPO], E6,TBEstoque[QTDE.], "&lt;"&amp;F6)</f>
        <v>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</row>
    <row r="7" spans="1:16381" ht="15" customHeight="1" x14ac:dyDescent="0.25">
      <c r="A7" s="13" t="s">
        <v>1</v>
      </c>
      <c r="B7" s="14"/>
      <c r="C7" s="16">
        <f>COUNTIF(TBEstoque[SUBGRUPO],A7)</f>
        <v>3</v>
      </c>
      <c r="E7" s="13" t="s">
        <v>1</v>
      </c>
      <c r="F7" s="16">
        <v>100</v>
      </c>
      <c r="G7" s="16">
        <f>COUNTIFS(TBEstoque[SUBGRUPO], E7, TBEstoque[QTDE.], "&lt;"&amp;F7)</f>
        <v>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</row>
    <row r="8" spans="1:16381" ht="15" customHeight="1" x14ac:dyDescent="0.25">
      <c r="A8" s="13" t="s">
        <v>8</v>
      </c>
      <c r="B8" s="14"/>
      <c r="C8" s="16">
        <f>COUNTIF(TBEstoque[SUBGRUPO],A8)</f>
        <v>3</v>
      </c>
      <c r="E8" s="13" t="s">
        <v>8</v>
      </c>
      <c r="F8" s="16">
        <v>100</v>
      </c>
      <c r="G8" s="16">
        <f>COUNTIFS(TBEstoque[SUBGRUPO], E8, TBEstoque[QTDE.], "&lt;"&amp;F8)</f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</row>
    <row r="9" spans="1:16381" x14ac:dyDescent="0.25">
      <c r="A9" s="14" t="s">
        <v>16</v>
      </c>
      <c r="B9" s="14"/>
      <c r="C9" s="16">
        <f>COUNTIF(TBEstoque[GRUPO],A9)</f>
        <v>3</v>
      </c>
      <c r="E9" s="14" t="s">
        <v>16</v>
      </c>
      <c r="F9" s="16">
        <v>40</v>
      </c>
      <c r="G9" s="16">
        <f>COUNTIFS(TBEstoque[GRUPO], E9, TBEstoque[QTDE.], "&lt;"&amp;F9)</f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</row>
    <row r="10" spans="1:16381" x14ac:dyDescent="0.25">
      <c r="A10" s="13" t="s">
        <v>17</v>
      </c>
      <c r="B10" s="14"/>
      <c r="C10" s="16">
        <f>COUNTIF(TBEstoque[SUBGRUPO],A10)</f>
        <v>1</v>
      </c>
      <c r="E10" s="13" t="s">
        <v>17</v>
      </c>
      <c r="F10" s="16">
        <v>40</v>
      </c>
      <c r="G10" s="16">
        <f>COUNTIFS(TBEstoque[SUBGRUPO], E10, TBEstoque[QTDE.], "&lt;"&amp;F10)</f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</row>
    <row r="11" spans="1:16381" x14ac:dyDescent="0.25">
      <c r="A11" s="13" t="s">
        <v>19</v>
      </c>
      <c r="B11" s="14"/>
      <c r="C11" s="16">
        <f>COUNTIF(TBEstoque[SUBGRUPO],A11)</f>
        <v>1</v>
      </c>
      <c r="E11" s="13" t="s">
        <v>19</v>
      </c>
      <c r="F11" s="16">
        <v>40</v>
      </c>
      <c r="G11" s="16">
        <f>COUNTIFS(TBEstoque[SUBGRUPO], E11, TBEstoque[QTDE.], "&lt;"&amp;F11)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</row>
    <row r="12" spans="1:16381" x14ac:dyDescent="0.25">
      <c r="A12" s="10" t="s">
        <v>4</v>
      </c>
      <c r="B12" s="10"/>
      <c r="C12" s="17">
        <f>COUNTIF(BaseDados!B4:B16, "Limpeza")</f>
        <v>3</v>
      </c>
      <c r="E12" s="10" t="s">
        <v>4</v>
      </c>
      <c r="F12" s="17">
        <v>40</v>
      </c>
      <c r="G12" s="17">
        <f>COUNTIFS(TBEstoque[GRUPO], E12, TBEstoque[QTDE.], "&lt;"&amp;F12)</f>
        <v>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</row>
    <row r="13" spans="1:16381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pans="1:16381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pans="1:16381" x14ac:dyDescent="0.25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spans="1:16381" x14ac:dyDescent="0.25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pans="1:12" x14ac:dyDescent="0.25">
      <c r="G17" s="4"/>
      <c r="H17" s="4"/>
      <c r="I17" s="4"/>
      <c r="J17" s="4"/>
      <c r="K17" s="4"/>
      <c r="L17" s="6"/>
    </row>
    <row r="18" spans="1:12" x14ac:dyDescent="0.25">
      <c r="G18" s="4"/>
      <c r="H18" s="4"/>
      <c r="I18" s="4"/>
      <c r="J18" s="4"/>
      <c r="K18" s="4"/>
      <c r="L18" s="6"/>
    </row>
    <row r="19" spans="1:12" x14ac:dyDescent="0.25">
      <c r="G19" s="4"/>
      <c r="H19" s="4"/>
      <c r="I19" s="4"/>
      <c r="J19" s="4"/>
      <c r="K19" s="4"/>
      <c r="L19" s="6"/>
    </row>
    <row r="20" spans="1:12" x14ac:dyDescent="0.25">
      <c r="G20" s="4"/>
      <c r="H20" s="4"/>
      <c r="I20" s="4"/>
      <c r="J20" s="4"/>
      <c r="K20" s="4"/>
      <c r="L20" s="6"/>
    </row>
    <row r="21" spans="1:12" x14ac:dyDescent="0.25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</row>
    <row r="22" spans="1:12" x14ac:dyDescent="0.25">
      <c r="A22" s="7"/>
      <c r="B22" s="7"/>
      <c r="C22" s="7"/>
      <c r="D22" s="7"/>
      <c r="E22" s="7"/>
      <c r="F22" s="7"/>
      <c r="G22" s="6"/>
      <c r="H22" s="6"/>
      <c r="I22" s="6"/>
      <c r="J22" s="6"/>
      <c r="K22" s="6"/>
      <c r="L22" s="6"/>
    </row>
    <row r="23" spans="1:12" x14ac:dyDescent="0.25">
      <c r="A23" s="7"/>
      <c r="B23" s="7"/>
      <c r="C23" s="7"/>
      <c r="D23" s="7"/>
      <c r="E23" s="7"/>
      <c r="F23" s="7"/>
      <c r="G23" s="6"/>
      <c r="H23" s="6"/>
      <c r="I23" s="6"/>
      <c r="J23" s="6"/>
      <c r="K23" s="6"/>
      <c r="L23" s="6"/>
    </row>
    <row r="24" spans="1:12" x14ac:dyDescent="0.25">
      <c r="A24" s="7"/>
      <c r="B24" s="7"/>
      <c r="C24" s="7"/>
      <c r="D24" s="7"/>
      <c r="E24" s="7"/>
      <c r="F24" s="7"/>
      <c r="G24" s="7"/>
    </row>
    <row r="25" spans="1:12" x14ac:dyDescent="0.25">
      <c r="A25" s="7"/>
      <c r="B25" s="7"/>
      <c r="C25" s="7"/>
      <c r="D25" s="7"/>
      <c r="E25" s="7"/>
      <c r="F25" s="7"/>
    </row>
    <row r="26" spans="1:12" x14ac:dyDescent="0.25">
      <c r="A26" s="7"/>
      <c r="B26" s="7"/>
      <c r="C26" s="7"/>
      <c r="D26" s="7"/>
      <c r="E26" s="7"/>
      <c r="F26" s="7"/>
    </row>
    <row r="27" spans="1:12" x14ac:dyDescent="0.25">
      <c r="A27" s="7"/>
      <c r="B27" s="7"/>
      <c r="C27" s="7"/>
      <c r="D27" s="7"/>
      <c r="E27" s="7"/>
      <c r="F27" s="7"/>
    </row>
    <row r="28" spans="1:12" x14ac:dyDescent="0.25">
      <c r="A28" s="7"/>
      <c r="B28" s="7"/>
      <c r="C28" s="7"/>
      <c r="D28" s="7"/>
      <c r="E28" s="7"/>
      <c r="F28" s="7"/>
    </row>
    <row r="29" spans="1:12" x14ac:dyDescent="0.25">
      <c r="A29" s="7"/>
      <c r="B29" s="7"/>
      <c r="C29" s="7"/>
      <c r="D29" s="7"/>
      <c r="E29" s="7"/>
      <c r="F29" s="7"/>
    </row>
    <row r="30" spans="1:12" x14ac:dyDescent="0.25">
      <c r="A30" s="7"/>
      <c r="B30" s="7"/>
      <c r="C30" s="7"/>
      <c r="D30" s="7"/>
      <c r="E30" s="7"/>
      <c r="F30" s="7"/>
    </row>
    <row r="31" spans="1:12" x14ac:dyDescent="0.25">
      <c r="A31" s="7"/>
      <c r="B31" s="7"/>
      <c r="C31" s="7"/>
      <c r="D31" s="7"/>
      <c r="E31" s="7"/>
      <c r="F31" s="7"/>
    </row>
    <row r="32" spans="1:12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  <row r="34" spans="1:6" x14ac:dyDescent="0.25">
      <c r="A34" s="7"/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7"/>
      <c r="B36" s="7"/>
      <c r="C36" s="7"/>
      <c r="D36" s="7"/>
      <c r="E36" s="7"/>
      <c r="F36" s="7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7"/>
      <c r="B38" s="7"/>
      <c r="C38" s="7"/>
      <c r="D38" s="7"/>
      <c r="E38" s="7"/>
      <c r="F38" s="7"/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7"/>
      <c r="B40" s="7"/>
      <c r="C40" s="7"/>
      <c r="D40" s="7"/>
      <c r="E40" s="7"/>
      <c r="F40" s="7"/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7"/>
      <c r="B42" s="7"/>
      <c r="C42" s="7"/>
      <c r="D42" s="7"/>
      <c r="E42" s="7"/>
      <c r="F42" s="7"/>
    </row>
    <row r="43" spans="1:6" x14ac:dyDescent="0.25">
      <c r="A43" s="7"/>
      <c r="B43" s="7"/>
      <c r="C43" s="7"/>
      <c r="D43" s="7"/>
      <c r="E43" s="7"/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/>
      <c r="B45" s="7"/>
      <c r="C45" s="7"/>
      <c r="D45" s="7"/>
      <c r="E45" s="7"/>
      <c r="F45" s="7"/>
    </row>
    <row r="46" spans="1:6" x14ac:dyDescent="0.25">
      <c r="A46" s="7"/>
      <c r="B46" s="7"/>
      <c r="C46" s="7"/>
      <c r="D46" s="7"/>
      <c r="E46" s="7"/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/>
      <c r="B48" s="7"/>
      <c r="C48" s="7"/>
      <c r="D48" s="7"/>
      <c r="E48" s="7"/>
      <c r="F48" s="7"/>
    </row>
    <row r="49" spans="1:6" x14ac:dyDescent="0.25">
      <c r="A49" s="7"/>
      <c r="B49" s="7"/>
      <c r="C49" s="7"/>
      <c r="D49" s="7"/>
      <c r="E49" s="7"/>
      <c r="F49" s="7"/>
    </row>
    <row r="50" spans="1:6" x14ac:dyDescent="0.25">
      <c r="A50" s="7"/>
      <c r="B50" s="7"/>
      <c r="C50" s="7"/>
      <c r="D50" s="7"/>
      <c r="E50" s="7"/>
      <c r="F50" s="7"/>
    </row>
    <row r="51" spans="1:6" x14ac:dyDescent="0.25">
      <c r="A51" s="7"/>
      <c r="B51" s="7"/>
      <c r="C51" s="7"/>
      <c r="D51" s="7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CONT.SE e CONT.SES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2019-02-11T16:52:05Z</dcterms:created>
  <dcterms:modified xsi:type="dcterms:W3CDTF">2021-07-01T20:41:31Z</dcterms:modified>
</cp:coreProperties>
</file>