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hj32\Desktop\Contests_Capston\Git_ContentsIT_Capston_Design\docs\WBS\"/>
    </mc:Choice>
  </mc:AlternateContent>
  <xr:revisionPtr revIDLastSave="0" documentId="13_ncr:1_{168C820F-A270-4244-844C-6743136BA57A}" xr6:coauthVersionLast="47" xr6:coauthVersionMax="47" xr10:uidLastSave="{00000000-0000-0000-0000-000000000000}"/>
  <bookViews>
    <workbookView xWindow="38280" yWindow="2205" windowWidth="29040" windowHeight="15840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'2_WBS'!$B$3:$J$61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58" i="1"/>
  <c r="J59" i="1"/>
  <c r="J22" i="1"/>
  <c r="J20" i="1"/>
  <c r="I18" i="1"/>
  <c r="I11" i="1"/>
  <c r="J31" i="1"/>
  <c r="I31" i="1"/>
  <c r="J30" i="1"/>
  <c r="J29" i="1"/>
  <c r="J28" i="1"/>
  <c r="J27" i="1"/>
  <c r="J15" i="1"/>
  <c r="J14" i="1"/>
  <c r="I26" i="1"/>
  <c r="I36" i="1"/>
  <c r="J16" i="1"/>
  <c r="J25" i="1"/>
  <c r="J48" i="1"/>
  <c r="J49" i="1"/>
  <c r="J50" i="1"/>
  <c r="J7" i="1"/>
  <c r="J36" i="1"/>
  <c r="J35" i="1"/>
  <c r="J34" i="1"/>
  <c r="J33" i="1"/>
  <c r="J32" i="1"/>
  <c r="J37" i="1"/>
  <c r="J38" i="1"/>
  <c r="J39" i="1"/>
  <c r="J40" i="1"/>
  <c r="J41" i="1"/>
  <c r="I61" i="1"/>
  <c r="I56" i="1"/>
  <c r="I51" i="1"/>
  <c r="I5" i="1" l="1"/>
  <c r="J45" i="1"/>
  <c r="J44" i="1"/>
  <c r="J43" i="1"/>
  <c r="J42" i="1"/>
  <c r="J8" i="1" l="1"/>
  <c r="J47" i="1" l="1"/>
  <c r="J46" i="1"/>
  <c r="J51" i="1" s="1"/>
  <c r="J17" i="1" l="1"/>
  <c r="J10" i="1"/>
  <c r="J55" i="1" l="1"/>
  <c r="J57" i="1"/>
  <c r="J61" i="1" s="1"/>
  <c r="J60" i="1"/>
  <c r="J52" i="1"/>
  <c r="J56" i="1" l="1"/>
  <c r="J9" i="1"/>
  <c r="J12" i="1"/>
  <c r="J18" i="1" s="1"/>
  <c r="J13" i="1"/>
  <c r="J19" i="1"/>
  <c r="J26" i="1" s="1"/>
  <c r="J23" i="1"/>
  <c r="J24" i="1"/>
  <c r="J6" i="1"/>
  <c r="J11" i="1" l="1"/>
  <c r="J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<sst xmlns="http://schemas.openxmlformats.org/spreadsheetml/2006/main" count="127" uniqueCount="113">
  <si>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</si>
  <si>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</si>
  <si>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</si>
  <si>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</si>
  <si>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</si>
  <si>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</si>
  <si>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</si>
  <si>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</si>
  <si>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</si>
  <si>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</si>
  <si>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</si>
  <si>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</si>
  <si>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</si>
  <si>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</si>
  <si>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</si>
  <si>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</si>
  <si>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</si>
  <si>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</si>
  <si>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컨텐츠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</si>
  <si>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</si>
  <si>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</si>
  <si>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</si>
  <si>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</si>
  <si>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</si>
  <si>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</si>
  <si>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</si>
  <si>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</si>
  <si>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</si>
  <si>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</si>
  <si>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</si>
  <si>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</si>
  <si>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</si>
  <si>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</si>
  <si>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</si>
  <si>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</si>
  <si>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</si>
  <si>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</si>
  <si>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</si>
  <si>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</si>
  <si>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</si>
  <si>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</si>
  <si>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</si>
  <si>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</si>
  <si>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</si>
  <si>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</si>
  <si>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</si>
  <si>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</si>
  <si>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</si>
  <si>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</si>
  <si>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</si>
  <si>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</si>
  <si>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컨셉1</t>
    <phoneticPr fontId="2" type="noConversion"/>
  </si>
  <si>
    <t>컨셉2</t>
    <phoneticPr fontId="2" type="noConversion"/>
  </si>
  <si>
    <t>플레이어</t>
    <phoneticPr fontId="2" type="noConversion"/>
  </si>
  <si>
    <t>스테이지1</t>
    <phoneticPr fontId="2" type="noConversion"/>
  </si>
  <si>
    <t>스테이지2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</si>
  <si>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</si>
  <si>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</si>
  <si>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</si>
  <si>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</si>
  <si>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</si>
  <si>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</si>
  <si>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</si>
  <si>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</si>
  <si>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</si>
  <si>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</si>
  <si>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</si>
  <si>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</si>
  <si>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</si>
  <si>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</si>
  <si>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</si>
  <si>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</si>
  <si>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</si>
  <si>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</si>
  <si>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</si>
  <si>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</si>
  <si>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</si>
  <si>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</si>
  <si>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</si>
  <si>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</si>
  <si>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</si>
  <si>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</si>
  <si>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</si>
  <si>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</si>
  <si>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</si>
  <si>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</si>
  <si>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</si>
  <si>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</si>
  <si>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</si>
  <si>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</si>
  <si>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</si>
  <si>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</si>
  <si>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</si>
  <si>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</si>
  <si>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</si>
  <si>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</si>
  <si>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</si>
  <si>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</si>
  <si>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</si>
  <si>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</si>
  <si>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</si>
  <si>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</si>
  <si>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</si>
  <si>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</si>
  <si>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</si>
  <si>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</si>
  <si>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</si>
  <si>
    <t>캐릭터 시트</t>
    <phoneticPr fontId="2" type="noConversion"/>
  </si>
  <si>
    <t>타이틀/로고</t>
    <phoneticPr fontId="2" type="noConversion"/>
  </si>
  <si>
    <t>통합 기획보고서</t>
    <phoneticPr fontId="2" type="noConversion"/>
  </si>
  <si>
    <t>레벨 밸런싱</t>
    <phoneticPr fontId="2" type="noConversion"/>
  </si>
  <si>
    <t>룰 메이트(Rule mate)
PROJECT</t>
    <phoneticPr fontId="2" type="noConversion"/>
  </si>
  <si>
    <t>캐릭터 스탠딩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</si>
</sst>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2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9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177" fontId="14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20" fillId="0" borderId="0" xfId="0" applyFont="1">
      <alignment vertical="center"/>
    </xf>
    <xf numFmtId="0" fontId="21" fillId="0" borderId="1" xfId="0" applyFont="1" applyBorder="1">
      <alignment vertical="center"/>
    </xf>
    <xf numFmtId="180" fontId="20" fillId="0" borderId="1" xfId="0" applyNumberFormat="1" applyFont="1" applyBorder="1" applyAlignment="1">
      <alignment horizontal="center" vertical="center"/>
    </xf>
    <xf numFmtId="9" fontId="21" fillId="0" borderId="1" xfId="0" applyNumberFormat="1" applyFont="1" applyBorder="1">
      <alignment vertical="center"/>
    </xf>
    <xf numFmtId="0" fontId="21" fillId="18" borderId="1" xfId="0" applyFont="1" applyFill="1" applyBorder="1">
      <alignment vertical="center"/>
    </xf>
    <xf numFmtId="180" fontId="21" fillId="18" borderId="1" xfId="0" applyNumberFormat="1" applyFont="1" applyFill="1" applyBorder="1" applyAlignment="1">
      <alignment horizontal="center" vertical="center"/>
    </xf>
    <xf numFmtId="9" fontId="21" fillId="18" borderId="1" xfId="0" applyNumberFormat="1" applyFont="1" applyFill="1" applyBorder="1" applyAlignment="1">
      <alignment horizontal="center" vertical="center"/>
    </xf>
    <xf numFmtId="0" fontId="21" fillId="0" borderId="1" xfId="0" quotePrefix="1" applyFont="1" applyBorder="1">
      <alignment vertical="center"/>
    </xf>
    <xf numFmtId="0" fontId="21" fillId="19" borderId="1" xfId="0" applyFont="1" applyFill="1" applyBorder="1">
      <alignment vertical="center"/>
    </xf>
    <xf numFmtId="180" fontId="21" fillId="19" borderId="1" xfId="0" applyNumberFormat="1" applyFont="1" applyFill="1" applyBorder="1" applyAlignment="1">
      <alignment horizontal="center" vertical="center"/>
    </xf>
    <xf numFmtId="9" fontId="21" fillId="19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9" fontId="13" fillId="17" borderId="1" xfId="0" applyNumberFormat="1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</cellXfs>
  <cellStyles count="1">
    <cellStyle name="표준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20" t="s">
        <v>61</v>
      </c>
      <c r="C2" s="121"/>
      <c r="D2" s="121"/>
      <c r="E2" s="122"/>
      <c r="F2" s="120" t="s">
        <v>17</v>
      </c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2"/>
    </row>
    <row r="3" spans="2:21" ht="17.25" x14ac:dyDescent="0.3">
      <c r="B3" s="141" t="s">
        <v>27</v>
      </c>
      <c r="C3" s="127" t="s">
        <v>21</v>
      </c>
      <c r="D3" s="137" t="s">
        <v>20</v>
      </c>
      <c r="E3" s="138"/>
      <c r="F3" s="132" t="s">
        <v>29</v>
      </c>
      <c r="G3" s="133"/>
      <c r="H3" s="133"/>
      <c r="I3" s="134"/>
      <c r="J3" s="129" t="s">
        <v>30</v>
      </c>
      <c r="K3" s="130"/>
      <c r="L3" s="130"/>
      <c r="M3" s="131"/>
      <c r="N3" s="132" t="s">
        <v>31</v>
      </c>
      <c r="O3" s="133"/>
      <c r="P3" s="133"/>
      <c r="Q3" s="134"/>
      <c r="R3" s="129" t="s">
        <v>62</v>
      </c>
      <c r="S3" s="130"/>
      <c r="T3" s="130"/>
      <c r="U3" s="131"/>
    </row>
    <row r="4" spans="2:21" ht="17.25" thickBot="1" x14ac:dyDescent="0.35">
      <c r="B4" s="142"/>
      <c r="C4" s="128"/>
      <c r="D4" s="139"/>
      <c r="E4" s="140"/>
      <c r="F4" s="55" t="s">
        <v>12</v>
      </c>
      <c r="G4" s="51" t="s">
        <v>23</v>
      </c>
      <c r="H4" s="51" t="s">
        <v>22</v>
      </c>
      <c r="I4" s="54" t="s">
        <v>26</v>
      </c>
      <c r="J4" s="55" t="s">
        <v>12</v>
      </c>
      <c r="K4" s="51" t="s">
        <v>13</v>
      </c>
      <c r="L4" s="51" t="s">
        <v>14</v>
      </c>
      <c r="M4" s="54" t="s">
        <v>25</v>
      </c>
      <c r="N4" s="55" t="s">
        <v>19</v>
      </c>
      <c r="O4" s="51" t="s">
        <v>13</v>
      </c>
      <c r="P4" s="51" t="s">
        <v>22</v>
      </c>
      <c r="Q4" s="54" t="s">
        <v>24</v>
      </c>
      <c r="R4" s="55" t="s">
        <v>12</v>
      </c>
      <c r="S4" s="51" t="s">
        <v>13</v>
      </c>
      <c r="T4" s="51" t="s">
        <v>14</v>
      </c>
      <c r="U4" s="54" t="s">
        <v>15</v>
      </c>
    </row>
    <row r="5" spans="2:21" ht="24.95" customHeight="1" x14ac:dyDescent="0.3">
      <c r="B5" s="123">
        <v>1</v>
      </c>
      <c r="C5" s="43">
        <v>44440</v>
      </c>
      <c r="D5" s="108" t="s">
        <v>32</v>
      </c>
      <c r="E5" s="109"/>
      <c r="F5" s="35"/>
      <c r="G5" s="52"/>
      <c r="H5" s="53"/>
      <c r="I5" s="34"/>
      <c r="J5" s="33"/>
      <c r="K5" s="52"/>
      <c r="L5" s="52"/>
      <c r="M5" s="34"/>
      <c r="N5" s="33"/>
      <c r="O5" s="32"/>
      <c r="P5" s="32"/>
      <c r="Q5" s="56"/>
      <c r="R5" s="58"/>
      <c r="S5" s="32"/>
      <c r="T5" s="32"/>
      <c r="U5" s="34"/>
    </row>
    <row r="6" spans="2:21" ht="24.95" customHeight="1" x14ac:dyDescent="0.3">
      <c r="B6" s="124"/>
      <c r="C6" s="126" t="s">
        <v>28</v>
      </c>
      <c r="D6" s="110" t="s">
        <v>33</v>
      </c>
      <c r="E6" s="111"/>
      <c r="F6" s="38"/>
      <c r="G6" s="25"/>
      <c r="H6" s="25"/>
      <c r="I6" s="57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24"/>
      <c r="C7" s="126"/>
      <c r="D7" s="112" t="s">
        <v>60</v>
      </c>
      <c r="E7" s="113"/>
      <c r="F7" s="33"/>
      <c r="G7" s="32"/>
      <c r="H7" s="32"/>
      <c r="I7" s="34"/>
      <c r="J7" s="45"/>
      <c r="K7" s="26"/>
      <c r="L7" s="26"/>
      <c r="M7" s="59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24"/>
      <c r="C8" s="126"/>
      <c r="D8" s="114" t="s">
        <v>41</v>
      </c>
      <c r="E8" s="115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24"/>
      <c r="C9" s="126"/>
      <c r="D9" s="116" t="s">
        <v>6</v>
      </c>
      <c r="E9" s="117"/>
      <c r="F9" s="35"/>
      <c r="G9" s="31"/>
      <c r="H9" s="32"/>
      <c r="I9" s="46"/>
      <c r="J9" s="66"/>
      <c r="K9" s="67"/>
      <c r="L9" s="67"/>
      <c r="M9" s="46"/>
      <c r="N9" s="66"/>
      <c r="O9" s="67"/>
      <c r="P9" s="67"/>
      <c r="Q9" s="46"/>
      <c r="R9" s="33"/>
      <c r="S9" s="32"/>
      <c r="T9" s="32"/>
      <c r="U9" s="34"/>
    </row>
    <row r="10" spans="2:21" ht="24.95" customHeight="1" x14ac:dyDescent="0.3">
      <c r="B10" s="124"/>
      <c r="C10" s="126"/>
      <c r="D10" s="118" t="s">
        <v>46</v>
      </c>
      <c r="E10" s="119"/>
      <c r="F10" s="35"/>
      <c r="G10" s="31"/>
      <c r="H10" s="32"/>
      <c r="I10" s="34"/>
      <c r="J10" s="33"/>
      <c r="K10" s="32"/>
      <c r="L10" s="32"/>
      <c r="M10" s="68"/>
      <c r="N10" s="60"/>
      <c r="O10" s="50"/>
      <c r="P10" s="50"/>
      <c r="Q10" s="68"/>
      <c r="R10" s="33"/>
      <c r="S10" s="32"/>
      <c r="T10" s="32"/>
      <c r="U10" s="34"/>
    </row>
    <row r="11" spans="2:21" ht="24.95" customHeight="1" thickBot="1" x14ac:dyDescent="0.35">
      <c r="B11" s="125"/>
      <c r="C11" s="44">
        <v>44532</v>
      </c>
      <c r="D11" s="135" t="s">
        <v>16</v>
      </c>
      <c r="E11" s="136"/>
      <c r="F11" s="36"/>
      <c r="G11" s="37"/>
      <c r="H11" s="63"/>
      <c r="I11" s="64"/>
      <c r="J11" s="65"/>
      <c r="K11" s="63"/>
      <c r="L11" s="63"/>
      <c r="M11" s="64"/>
      <c r="N11" s="65"/>
      <c r="O11" s="63"/>
      <c r="P11" s="71"/>
      <c r="Q11" s="69"/>
      <c r="R11" s="70"/>
      <c r="S11" s="63"/>
      <c r="T11" s="63"/>
      <c r="U11" s="64"/>
    </row>
  </sheetData>
  <mergeCells count="18">
    <mergeCell ref="D10:E10"/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  <mergeCell ref="D5:E5"/>
    <mergeCell ref="D6:E6"/>
    <mergeCell ref="D7:E7"/>
    <mergeCell ref="D8:E8"/>
    <mergeCell ref="D9:E9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61"/>
  <sheetViews>
    <sheetView tabSelected="1" topLeftCell="A26" zoomScale="130" zoomScaleNormal="130" workbookViewId="0">
      <selection activeCell="L40" sqref="L40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7" t="s">
        <v>106</v>
      </c>
      <c r="C1" s="147"/>
      <c r="D1" s="147"/>
      <c r="E1" s="147"/>
      <c r="F1" s="147"/>
      <c r="G1" s="147"/>
      <c r="H1" s="147"/>
      <c r="I1" s="147"/>
      <c r="J1" s="147"/>
    </row>
    <row r="2" spans="2:12" ht="9" customHeight="1" x14ac:dyDescent="0.3">
      <c r="B2" s="146"/>
      <c r="C2" s="146"/>
      <c r="D2" s="146"/>
      <c r="E2" s="146"/>
      <c r="F2" s="146"/>
      <c r="G2" s="146"/>
      <c r="H2" s="146"/>
      <c r="I2" s="146"/>
      <c r="J2" s="146"/>
    </row>
    <row r="3" spans="2:12" x14ac:dyDescent="0.3">
      <c r="B3" s="152" t="s">
        <v>111</v>
      </c>
      <c r="C3" s="153"/>
      <c r="D3" s="153"/>
      <c r="E3" s="10"/>
      <c r="F3" s="150" t="s">
        <v>1</v>
      </c>
      <c r="G3" s="150"/>
      <c r="H3" s="150"/>
      <c r="I3" s="150"/>
      <c r="J3" s="150"/>
    </row>
    <row r="4" spans="2:12" x14ac:dyDescent="0.3">
      <c r="B4" s="153"/>
      <c r="C4" s="153"/>
      <c r="D4" s="153"/>
      <c r="E4" s="10"/>
      <c r="F4" s="151" t="s">
        <v>5</v>
      </c>
      <c r="G4" s="151"/>
      <c r="H4" s="151"/>
      <c r="I4" s="1" t="s">
        <v>11</v>
      </c>
      <c r="J4" s="1" t="s">
        <v>2</v>
      </c>
    </row>
    <row r="5" spans="2:12" x14ac:dyDescent="0.3">
      <c r="B5" s="153"/>
      <c r="C5" s="153"/>
      <c r="D5" s="153"/>
      <c r="E5" s="10"/>
      <c r="F5" s="1" t="s">
        <v>3</v>
      </c>
      <c r="G5" s="1" t="s">
        <v>0</v>
      </c>
      <c r="H5" s="1" t="s">
        <v>4</v>
      </c>
      <c r="I5" s="3">
        <f>AVERAGE(I11,I18,I26,I51,I56,I61,I36)</f>
        <v>36.836734693877553</v>
      </c>
      <c r="J5" s="2">
        <f>COUNTIF(J6:J61,"완료")</f>
        <v>10</v>
      </c>
      <c r="L5" s="30"/>
    </row>
    <row r="6" spans="2:12" ht="16.5" customHeight="1" x14ac:dyDescent="0.3">
      <c r="B6" s="143" t="s">
        <v>32</v>
      </c>
      <c r="C6" s="8" t="s">
        <v>34</v>
      </c>
      <c r="D6" s="9"/>
      <c r="E6" s="11"/>
      <c r="F6" s="7">
        <v>44447</v>
      </c>
      <c r="G6" s="7">
        <v>44454</v>
      </c>
      <c r="H6" s="7"/>
      <c r="I6" s="18">
        <v>100</v>
      </c>
      <c r="J6" s="4" t="str">
        <f>IF(I6=100,"완료",IF(I6=0,"-","진행중"))</f>
        <v>완료</v>
      </c>
    </row>
    <row r="7" spans="2:12" ht="16.5" customHeight="1" x14ac:dyDescent="0.3">
      <c r="B7" s="148"/>
      <c r="C7" s="8" t="s">
        <v>64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8"/>
      <c r="C8" s="8" t="s">
        <v>63</v>
      </c>
      <c r="D8" s="39"/>
      <c r="E8" s="11"/>
      <c r="F8" s="7">
        <v>44474</v>
      </c>
      <c r="G8" s="7">
        <v>44481</v>
      </c>
      <c r="H8" s="7">
        <v>44481</v>
      </c>
      <c r="I8" s="41">
        <v>100</v>
      </c>
      <c r="J8" s="42" t="str">
        <f t="shared" ref="J8:J24" si="0">IF(I8=100,"완료",IF(I8=0,"-","진행중"))</f>
        <v>완료</v>
      </c>
      <c r="L8" s="30"/>
    </row>
    <row r="9" spans="2:12" ht="16.5" customHeight="1" x14ac:dyDescent="0.3">
      <c r="B9" s="148"/>
      <c r="C9" s="5" t="s">
        <v>65</v>
      </c>
      <c r="D9" s="28"/>
      <c r="E9" s="12"/>
      <c r="F9" s="7">
        <v>44522</v>
      </c>
      <c r="G9" s="7">
        <v>44532</v>
      </c>
      <c r="H9" s="7"/>
      <c r="I9" s="18">
        <v>0</v>
      </c>
      <c r="J9" s="4" t="str">
        <f t="shared" si="0"/>
        <v>-</v>
      </c>
    </row>
    <row r="10" spans="2:12" ht="16.5" customHeight="1" x14ac:dyDescent="0.3">
      <c r="B10" s="149"/>
      <c r="C10" s="5"/>
      <c r="D10" s="28"/>
      <c r="E10" s="12"/>
      <c r="F10" s="7"/>
      <c r="G10" s="7"/>
      <c r="H10" s="7"/>
      <c r="I10" s="41">
        <v>0</v>
      </c>
      <c r="J10" s="42" t="str">
        <f t="shared" ref="J10" si="1">IF(I10=100,"완료",IF(I10=0,"-","진행중"))</f>
        <v>-</v>
      </c>
    </row>
    <row r="11" spans="2:12" s="16" customFormat="1" ht="11.25" x14ac:dyDescent="0.3">
      <c r="B11" s="19"/>
      <c r="C11" s="20"/>
      <c r="D11" s="21"/>
      <c r="E11" s="15"/>
      <c r="F11" s="24"/>
      <c r="G11" s="22"/>
      <c r="H11" s="23"/>
      <c r="I11" s="17">
        <f>AVERAGE(I6:I10)</f>
        <v>60</v>
      </c>
      <c r="J11" s="14">
        <f>COUNTIF(J6:J10,"완료")</f>
        <v>3</v>
      </c>
    </row>
    <row r="12" spans="2:12" ht="16.5" customHeight="1" x14ac:dyDescent="0.3">
      <c r="B12" s="143" t="s">
        <v>33</v>
      </c>
      <c r="C12" s="27" t="s">
        <v>44</v>
      </c>
      <c r="D12" s="9"/>
      <c r="E12" s="11"/>
      <c r="F12" s="7">
        <v>44440</v>
      </c>
      <c r="G12" s="7">
        <v>44454</v>
      </c>
      <c r="H12" s="7">
        <v>44454</v>
      </c>
      <c r="I12" s="18">
        <v>100</v>
      </c>
      <c r="J12" s="4" t="str">
        <f t="shared" si="0"/>
        <v>완료</v>
      </c>
    </row>
    <row r="13" spans="2:12" ht="16.5" customHeight="1" x14ac:dyDescent="0.3">
      <c r="B13" s="148"/>
      <c r="C13" s="8" t="s">
        <v>36</v>
      </c>
      <c r="D13" s="9"/>
      <c r="E13" s="11"/>
      <c r="F13" s="7">
        <v>44440</v>
      </c>
      <c r="G13" s="7">
        <v>44458</v>
      </c>
      <c r="H13" s="7">
        <v>44448</v>
      </c>
      <c r="I13" s="18">
        <v>100</v>
      </c>
      <c r="J13" s="4" t="str">
        <f t="shared" si="0"/>
        <v>완료</v>
      </c>
    </row>
    <row r="14" spans="2:12" ht="16.5" customHeight="1" x14ac:dyDescent="0.3">
      <c r="B14" s="148"/>
      <c r="C14" s="8" t="s">
        <v>37</v>
      </c>
      <c r="D14" s="9"/>
      <c r="E14" s="11"/>
      <c r="F14" s="7">
        <v>44445</v>
      </c>
      <c r="G14" s="7">
        <v>44458</v>
      </c>
      <c r="H14" s="7">
        <v>44454</v>
      </c>
      <c r="I14" s="41">
        <v>100</v>
      </c>
      <c r="J14" s="42" t="str">
        <f t="shared" si="0"/>
        <v>완료</v>
      </c>
    </row>
    <row r="15" spans="2:12" ht="16.5" customHeight="1" x14ac:dyDescent="0.3">
      <c r="B15" s="148"/>
      <c r="C15" s="8" t="s">
        <v>101</v>
      </c>
      <c r="D15" s="9"/>
      <c r="E15" s="11"/>
      <c r="F15" s="7">
        <v>44459</v>
      </c>
      <c r="G15" s="7">
        <v>44469</v>
      </c>
      <c r="H15" s="7">
        <v>44475</v>
      </c>
      <c r="I15" s="41">
        <v>100</v>
      </c>
      <c r="J15" s="42" t="str">
        <f>IF(I15=100,"완료",IF(I15=0,"-","진행중"))</f>
        <v>완료</v>
      </c>
    </row>
    <row r="16" spans="2:12" ht="16.5" customHeight="1" x14ac:dyDescent="0.3">
      <c r="B16" s="148"/>
      <c r="C16" s="8" t="s">
        <v>45</v>
      </c>
      <c r="D16" s="9"/>
      <c r="E16" s="11"/>
      <c r="F16" s="7">
        <v>44445</v>
      </c>
      <c r="G16" s="7"/>
      <c r="H16" s="7"/>
      <c r="I16" s="41">
        <v>45</v>
      </c>
      <c r="J16" s="42" t="str">
        <f>IF(I16=100,"완료",IF(I16=0,"-","진행중"))</f>
        <v>진행중</v>
      </c>
    </row>
    <row r="17" spans="2:10" ht="16.5" customHeight="1" x14ac:dyDescent="0.3">
      <c r="B17" s="149"/>
      <c r="C17" s="27" t="s">
        <v>109</v>
      </c>
      <c r="D17" s="9"/>
      <c r="E17" s="11"/>
      <c r="F17" s="7">
        <v>44454</v>
      </c>
      <c r="G17" s="7">
        <v>44532</v>
      </c>
      <c r="H17" s="7"/>
      <c r="I17" s="18">
        <v>20</v>
      </c>
      <c r="J17" s="61" t="str">
        <f t="shared" ref="J17" si="2">IF(I17=100,"완료",IF(I17=0,"-","진행중"))</f>
        <v>진행중</v>
      </c>
    </row>
    <row r="18" spans="2:10" s="16" customFormat="1" ht="11.25" x14ac:dyDescent="0.3">
      <c r="B18" s="19"/>
      <c r="C18" s="20"/>
      <c r="D18" s="21"/>
      <c r="E18" s="15"/>
      <c r="F18" s="24"/>
      <c r="G18" s="22"/>
      <c r="H18" s="23"/>
      <c r="I18" s="17">
        <f>AVERAGE(I12:I17)</f>
        <v>77.5</v>
      </c>
      <c r="J18" s="14">
        <f>COUNTIF(J12:J17,"완료")</f>
        <v>4</v>
      </c>
    </row>
    <row r="19" spans="2:10" ht="16.5" customHeight="1" x14ac:dyDescent="0.3">
      <c r="B19" s="143" t="s">
        <v>38</v>
      </c>
      <c r="C19" s="8" t="s">
        <v>40</v>
      </c>
      <c r="D19" s="9"/>
      <c r="E19" s="11"/>
      <c r="F19" s="7">
        <v>44470</v>
      </c>
      <c r="G19" s="7">
        <v>44481</v>
      </c>
      <c r="H19" s="7">
        <v>44480</v>
      </c>
      <c r="I19" s="18">
        <v>100</v>
      </c>
      <c r="J19" s="4" t="str">
        <f t="shared" si="0"/>
        <v>완료</v>
      </c>
    </row>
    <row r="20" spans="2:10" ht="16.5" customHeight="1" x14ac:dyDescent="0.3">
      <c r="B20" s="148"/>
      <c r="C20" s="8" t="s">
        <v>107</v>
      </c>
      <c r="D20" s="9"/>
      <c r="E20" s="11"/>
      <c r="F20" s="7">
        <v>44481</v>
      </c>
      <c r="G20" s="7">
        <v>44486</v>
      </c>
      <c r="H20" s="7">
        <v>44486</v>
      </c>
      <c r="I20" s="18">
        <v>100</v>
      </c>
      <c r="J20" s="4" t="str">
        <f>IF(I20=100,"완료",IF(I20=0,"-","진행중"))</f>
        <v>완료</v>
      </c>
    </row>
    <row r="21" spans="2:10" ht="16.5" customHeight="1" x14ac:dyDescent="0.3">
      <c r="B21" s="148"/>
      <c r="C21" s="8" t="s">
        <v>112</v>
      </c>
      <c r="D21" s="9"/>
      <c r="E21" s="11"/>
      <c r="F21" s="7">
        <v>44488</v>
      </c>
      <c r="G21" s="7">
        <v>44512</v>
      </c>
      <c r="H21" s="7"/>
      <c r="I21" s="18">
        <v>80</v>
      </c>
      <c r="J21" s="4" t="str">
        <f>IF(I21=100,"완료",IF(I21=0,"-","진행중"))</f>
        <v>진행중</v>
      </c>
    </row>
    <row r="22" spans="2:10" ht="16.5" customHeight="1" x14ac:dyDescent="0.3">
      <c r="B22" s="148"/>
      <c r="C22" s="8" t="s">
        <v>108</v>
      </c>
      <c r="D22" s="9"/>
      <c r="E22" s="11"/>
      <c r="F22" s="7">
        <v>44470</v>
      </c>
      <c r="G22" s="7">
        <v>44481</v>
      </c>
      <c r="H22" s="7">
        <v>44480</v>
      </c>
      <c r="I22" s="18">
        <v>100</v>
      </c>
      <c r="J22" s="4" t="str">
        <f>IF(I22=100,"완료",IF(I22=0,"-","진행중"))</f>
        <v>완료</v>
      </c>
    </row>
    <row r="23" spans="2:10" ht="16.5" customHeight="1" x14ac:dyDescent="0.3">
      <c r="B23" s="148"/>
      <c r="C23" s="8" t="s">
        <v>39</v>
      </c>
      <c r="D23" s="9"/>
      <c r="E23" s="11"/>
      <c r="F23" s="7">
        <v>44470</v>
      </c>
      <c r="G23" s="7">
        <v>44512</v>
      </c>
      <c r="H23" s="7"/>
      <c r="I23" s="18">
        <v>40</v>
      </c>
      <c r="J23" s="4" t="str">
        <f t="shared" si="0"/>
        <v>진행중</v>
      </c>
    </row>
    <row r="24" spans="2:10" ht="16.5" customHeight="1" x14ac:dyDescent="0.3">
      <c r="B24" s="148"/>
      <c r="C24" s="27" t="s">
        <v>18</v>
      </c>
      <c r="D24" s="9"/>
      <c r="E24" s="13"/>
      <c r="F24" s="7">
        <v>44470</v>
      </c>
      <c r="G24" s="7">
        <v>44512</v>
      </c>
      <c r="H24" s="7"/>
      <c r="I24" s="47">
        <v>0</v>
      </c>
      <c r="J24" s="48" t="str">
        <f t="shared" si="0"/>
        <v>-</v>
      </c>
    </row>
    <row r="25" spans="2:10" ht="16.5" customHeight="1" x14ac:dyDescent="0.3">
      <c r="B25" s="149"/>
      <c r="C25" s="27" t="s">
        <v>57</v>
      </c>
      <c r="D25" s="9"/>
      <c r="E25" s="13"/>
      <c r="F25" s="7">
        <v>44470</v>
      </c>
      <c r="G25" s="7">
        <v>44512</v>
      </c>
      <c r="H25" s="7"/>
      <c r="I25" s="47">
        <v>15</v>
      </c>
      <c r="J25" s="62" t="str">
        <f t="shared" ref="J25" si="3">IF(I25=100,"완료",IF(I25=0,"-","진행중"))</f>
        <v>진행중</v>
      </c>
    </row>
    <row r="26" spans="2:10" s="16" customFormat="1" ht="11.25" customHeight="1" x14ac:dyDescent="0.3">
      <c r="B26" s="19"/>
      <c r="C26" s="85"/>
      <c r="D26" s="86"/>
      <c r="E26" s="15"/>
      <c r="F26" s="87"/>
      <c r="G26" s="88"/>
      <c r="H26" s="89"/>
      <c r="I26" s="90">
        <f>AVERAGE(I19:I25)</f>
        <v>62.142857142857146</v>
      </c>
      <c r="J26" s="91">
        <f>COUNTIF(J19:J25,"완료")</f>
        <v>3</v>
      </c>
    </row>
    <row r="27" spans="2:10" ht="16.5" customHeight="1" x14ac:dyDescent="0.3">
      <c r="B27" s="143" t="s">
        <v>102</v>
      </c>
      <c r="C27" s="99" t="s">
        <v>103</v>
      </c>
      <c r="D27" s="100"/>
      <c r="E27" s="101"/>
      <c r="F27" s="102">
        <v>44478</v>
      </c>
      <c r="G27" s="102">
        <v>44517</v>
      </c>
      <c r="H27" s="103"/>
      <c r="I27" s="107">
        <v>0.5</v>
      </c>
      <c r="J27" s="106" t="str">
        <f>IF(I27=100,"완료",IF(I27=0,"-","진행중"))</f>
        <v>진행중</v>
      </c>
    </row>
    <row r="28" spans="2:10" ht="16.5" customHeight="1" x14ac:dyDescent="0.3">
      <c r="B28" s="144"/>
      <c r="C28" s="99" t="s">
        <v>104</v>
      </c>
      <c r="D28" s="100"/>
      <c r="E28" s="104"/>
      <c r="F28" s="102">
        <v>44478</v>
      </c>
      <c r="G28" s="102">
        <v>44517</v>
      </c>
      <c r="H28" s="103"/>
      <c r="I28" s="107">
        <v>0</v>
      </c>
      <c r="J28" s="106" t="str">
        <f>IF(I28=100,"완료",IF(I28=0,"-","진행중"))</f>
        <v>-</v>
      </c>
    </row>
    <row r="29" spans="2:10" ht="16.5" customHeight="1" x14ac:dyDescent="0.3">
      <c r="B29" s="144"/>
      <c r="C29" s="99" t="s">
        <v>105</v>
      </c>
      <c r="D29" s="100"/>
      <c r="E29" s="104"/>
      <c r="F29" s="102">
        <v>44478</v>
      </c>
      <c r="G29" s="102">
        <v>44517</v>
      </c>
      <c r="H29" s="103"/>
      <c r="I29" s="107">
        <v>0</v>
      </c>
      <c r="J29" s="106" t="str">
        <f>IF(I29=100,"완료",IF(I29=0,"-","진행중"))</f>
        <v>-</v>
      </c>
    </row>
    <row r="30" spans="2:10" ht="16.5" customHeight="1" x14ac:dyDescent="0.3">
      <c r="B30" s="145"/>
      <c r="C30" s="99"/>
      <c r="D30" s="100"/>
      <c r="E30" s="105"/>
      <c r="F30" s="102"/>
      <c r="G30" s="102"/>
      <c r="H30" s="103"/>
      <c r="I30" s="107">
        <v>0</v>
      </c>
      <c r="J30" s="106" t="str">
        <f>IF(I30=100,"완료",IF(I30=0,"-","진행중"))</f>
        <v>-</v>
      </c>
    </row>
    <row r="31" spans="2:10" s="16" customFormat="1" ht="11.25" x14ac:dyDescent="0.3">
      <c r="B31" s="84"/>
      <c r="C31" s="92"/>
      <c r="D31" s="93"/>
      <c r="E31" s="15"/>
      <c r="F31" s="94"/>
      <c r="G31" s="95"/>
      <c r="H31" s="96"/>
      <c r="I31" s="97">
        <f>AVERAGE(I27:I30)</f>
        <v>0.125</v>
      </c>
      <c r="J31" s="98">
        <f>COUNTIF(J27:J30,"완료")</f>
        <v>0</v>
      </c>
    </row>
    <row r="32" spans="2:10" ht="16.5" customHeight="1" x14ac:dyDescent="0.3">
      <c r="B32" s="143" t="s">
        <v>41</v>
      </c>
      <c r="C32" s="8" t="s">
        <v>42</v>
      </c>
      <c r="D32" s="9"/>
      <c r="E32" s="11"/>
      <c r="F32" s="7">
        <v>44501</v>
      </c>
      <c r="G32" s="7">
        <v>44512</v>
      </c>
      <c r="H32" s="7"/>
      <c r="I32" s="18">
        <v>50</v>
      </c>
      <c r="J32" s="4" t="str">
        <f t="shared" ref="J32:J35" si="4">IF(I32=100,"완료",IF(I32=0,"-","진행중"))</f>
        <v>진행중</v>
      </c>
    </row>
    <row r="33" spans="2:10" ht="16.5" customHeight="1" x14ac:dyDescent="0.3">
      <c r="B33" s="148"/>
      <c r="C33" s="8" t="s">
        <v>43</v>
      </c>
      <c r="D33" s="9"/>
      <c r="E33" s="11"/>
      <c r="F33" s="7">
        <v>44501</v>
      </c>
      <c r="G33" s="7">
        <v>44512</v>
      </c>
      <c r="H33" s="7"/>
      <c r="I33" s="18">
        <v>0</v>
      </c>
      <c r="J33" s="4" t="str">
        <f t="shared" si="4"/>
        <v>-</v>
      </c>
    </row>
    <row r="34" spans="2:10" ht="16.5" customHeight="1" x14ac:dyDescent="0.3">
      <c r="B34" s="148"/>
      <c r="C34" s="27"/>
      <c r="D34" s="9"/>
      <c r="E34" s="13"/>
      <c r="F34" s="7"/>
      <c r="G34" s="7"/>
      <c r="H34" s="7"/>
      <c r="I34" s="47">
        <v>0</v>
      </c>
      <c r="J34" s="48" t="str">
        <f t="shared" si="4"/>
        <v>-</v>
      </c>
    </row>
    <row r="35" spans="2:10" ht="16.5" customHeight="1" x14ac:dyDescent="0.3">
      <c r="B35" s="149"/>
      <c r="C35" s="27"/>
      <c r="D35" s="9"/>
      <c r="E35" s="13"/>
      <c r="F35" s="7"/>
      <c r="G35" s="7"/>
      <c r="H35" s="7"/>
      <c r="I35" s="47">
        <v>0</v>
      </c>
      <c r="J35" s="62" t="str">
        <f t="shared" si="4"/>
        <v>-</v>
      </c>
    </row>
    <row r="36" spans="2:10" x14ac:dyDescent="0.3">
      <c r="B36" s="19"/>
      <c r="C36" s="20"/>
      <c r="D36" s="21"/>
      <c r="E36" s="15"/>
      <c r="F36" s="24"/>
      <c r="G36" s="22"/>
      <c r="H36" s="23"/>
      <c r="I36" s="17">
        <f>AVERAGE(I32:I35)</f>
        <v>12.5</v>
      </c>
      <c r="J36" s="14">
        <f>COUNTIF(J32:J35,"완료")</f>
        <v>0</v>
      </c>
    </row>
    <row r="37" spans="2:10" ht="16.5" customHeight="1" x14ac:dyDescent="0.3">
      <c r="B37" s="154" t="s">
        <v>6</v>
      </c>
      <c r="C37" s="8" t="s">
        <v>49</v>
      </c>
      <c r="D37" s="39"/>
      <c r="E37" s="11"/>
      <c r="F37" s="7">
        <v>44481</v>
      </c>
      <c r="G37" s="7">
        <v>44505</v>
      </c>
      <c r="H37" s="7"/>
      <c r="I37" s="41">
        <v>30</v>
      </c>
      <c r="J37" s="42" t="str">
        <f t="shared" ref="J37:J50" si="5">IF(I37=100,"완료",IF(I37=0,"-","진행중"))</f>
        <v>진행중</v>
      </c>
    </row>
    <row r="38" spans="2:10" ht="16.5" customHeight="1" x14ac:dyDescent="0.3">
      <c r="B38" s="154"/>
      <c r="C38" s="8" t="s">
        <v>58</v>
      </c>
      <c r="D38" s="39"/>
      <c r="E38" s="11"/>
      <c r="F38" s="7">
        <v>44459</v>
      </c>
      <c r="G38" s="7">
        <v>44489</v>
      </c>
      <c r="H38" s="7"/>
      <c r="I38" s="41">
        <v>35</v>
      </c>
      <c r="J38" s="42" t="str">
        <f t="shared" si="5"/>
        <v>진행중</v>
      </c>
    </row>
    <row r="39" spans="2:10" ht="16.5" customHeight="1" x14ac:dyDescent="0.3">
      <c r="B39" s="154"/>
      <c r="C39" s="8" t="s">
        <v>59</v>
      </c>
      <c r="D39" s="39"/>
      <c r="E39" s="11"/>
      <c r="F39" s="7">
        <v>44459</v>
      </c>
      <c r="G39" s="7">
        <v>44489</v>
      </c>
      <c r="H39" s="7"/>
      <c r="I39" s="41">
        <v>5</v>
      </c>
      <c r="J39" s="42" t="str">
        <f t="shared" si="5"/>
        <v>진행중</v>
      </c>
    </row>
    <row r="40" spans="2:10" ht="16.5" customHeight="1" x14ac:dyDescent="0.3">
      <c r="B40" s="154"/>
      <c r="C40" s="8" t="s">
        <v>53</v>
      </c>
      <c r="D40" s="39"/>
      <c r="E40" s="11"/>
      <c r="F40" s="7">
        <v>44459</v>
      </c>
      <c r="G40" s="7">
        <v>44489</v>
      </c>
      <c r="H40" s="7"/>
      <c r="I40" s="41">
        <v>50</v>
      </c>
      <c r="J40" s="42" t="str">
        <f t="shared" si="5"/>
        <v>진행중</v>
      </c>
    </row>
    <row r="41" spans="2:10" ht="16.5" customHeight="1" x14ac:dyDescent="0.3">
      <c r="B41" s="154"/>
      <c r="C41" s="8" t="s">
        <v>48</v>
      </c>
      <c r="D41" s="39"/>
      <c r="E41" s="11"/>
      <c r="F41" s="7"/>
      <c r="G41" s="7"/>
      <c r="H41" s="40"/>
      <c r="I41" s="41">
        <v>0</v>
      </c>
      <c r="J41" s="61" t="str">
        <f t="shared" si="5"/>
        <v>-</v>
      </c>
    </row>
    <row r="42" spans="2:10" ht="16.5" customHeight="1" x14ac:dyDescent="0.3">
      <c r="B42" s="154"/>
      <c r="C42" s="8"/>
      <c r="D42" s="39" t="s">
        <v>54</v>
      </c>
      <c r="E42" s="11"/>
      <c r="F42" s="7">
        <v>44459</v>
      </c>
      <c r="G42" s="7">
        <v>44489</v>
      </c>
      <c r="H42" s="40"/>
      <c r="I42" s="41">
        <v>60</v>
      </c>
      <c r="J42" s="61" t="str">
        <f t="shared" si="5"/>
        <v>진행중</v>
      </c>
    </row>
    <row r="43" spans="2:10" ht="16.5" customHeight="1" x14ac:dyDescent="0.3">
      <c r="B43" s="154"/>
      <c r="C43" s="8"/>
      <c r="D43" s="39" t="s">
        <v>55</v>
      </c>
      <c r="E43" s="11"/>
      <c r="F43" s="7">
        <v>44490</v>
      </c>
      <c r="G43" s="7">
        <v>44517</v>
      </c>
      <c r="H43" s="40"/>
      <c r="I43" s="41">
        <v>0</v>
      </c>
      <c r="J43" s="61" t="str">
        <f t="shared" si="5"/>
        <v>-</v>
      </c>
    </row>
    <row r="44" spans="2:10" ht="16.5" customHeight="1" x14ac:dyDescent="0.3">
      <c r="B44" s="154"/>
      <c r="C44" s="8" t="s">
        <v>56</v>
      </c>
      <c r="D44" s="39"/>
      <c r="E44" s="11"/>
      <c r="F44" s="7">
        <v>44513</v>
      </c>
      <c r="G44" s="7">
        <v>44517</v>
      </c>
      <c r="H44" s="40"/>
      <c r="I44" s="41">
        <v>0</v>
      </c>
      <c r="J44" s="61" t="str">
        <f t="shared" si="5"/>
        <v>-</v>
      </c>
    </row>
    <row r="45" spans="2:10" ht="16.5" customHeight="1" x14ac:dyDescent="0.3">
      <c r="B45" s="154"/>
      <c r="C45" s="8" t="s">
        <v>50</v>
      </c>
      <c r="D45" s="39"/>
      <c r="E45" s="11"/>
      <c r="F45" s="7"/>
      <c r="G45" s="7"/>
      <c r="H45" s="40"/>
      <c r="I45" s="41">
        <v>0</v>
      </c>
      <c r="J45" s="61" t="str">
        <f t="shared" si="5"/>
        <v>-</v>
      </c>
    </row>
    <row r="46" spans="2:10" s="16" customFormat="1" ht="16.5" customHeight="1" x14ac:dyDescent="0.3">
      <c r="B46" s="154"/>
      <c r="C46" s="8"/>
      <c r="D46" s="39" t="s">
        <v>51</v>
      </c>
      <c r="E46" s="11"/>
      <c r="F46" s="7">
        <v>44490</v>
      </c>
      <c r="G46" s="7">
        <v>44517</v>
      </c>
      <c r="H46" s="7"/>
      <c r="I46" s="41">
        <v>40</v>
      </c>
      <c r="J46" s="61" t="str">
        <f t="shared" si="5"/>
        <v>진행중</v>
      </c>
    </row>
    <row r="47" spans="2:10" ht="16.5" customHeight="1" x14ac:dyDescent="0.3">
      <c r="B47" s="154"/>
      <c r="C47" s="8"/>
      <c r="D47" s="39" t="s">
        <v>52</v>
      </c>
      <c r="E47" s="11"/>
      <c r="F47" s="7">
        <v>44490</v>
      </c>
      <c r="G47" s="7">
        <v>44517</v>
      </c>
      <c r="H47" s="7"/>
      <c r="I47" s="41">
        <v>0</v>
      </c>
      <c r="J47" s="61" t="str">
        <f t="shared" si="5"/>
        <v>-</v>
      </c>
    </row>
    <row r="48" spans="2:10" ht="16.5" customHeight="1" x14ac:dyDescent="0.3">
      <c r="B48" s="154"/>
      <c r="C48" s="8"/>
      <c r="D48" s="39"/>
      <c r="E48" s="11"/>
      <c r="F48" s="7"/>
      <c r="G48" s="7"/>
      <c r="H48" s="7"/>
      <c r="I48" s="41">
        <v>0</v>
      </c>
      <c r="J48" s="61" t="str">
        <f t="shared" si="5"/>
        <v>-</v>
      </c>
    </row>
    <row r="49" spans="2:10" ht="16.5" customHeight="1" x14ac:dyDescent="0.3">
      <c r="B49" s="154"/>
      <c r="C49" s="8"/>
      <c r="D49" s="39"/>
      <c r="E49" s="11"/>
      <c r="F49" s="7"/>
      <c r="G49" s="7"/>
      <c r="H49" s="7"/>
      <c r="I49" s="41">
        <v>0</v>
      </c>
      <c r="J49" s="61" t="str">
        <f t="shared" si="5"/>
        <v>-</v>
      </c>
    </row>
    <row r="50" spans="2:10" ht="16.5" customHeight="1" x14ac:dyDescent="0.3">
      <c r="B50" s="154"/>
      <c r="C50" s="8"/>
      <c r="D50" s="39"/>
      <c r="E50" s="11"/>
      <c r="F50" s="7"/>
      <c r="G50" s="7"/>
      <c r="H50" s="49"/>
      <c r="I50" s="41">
        <v>0</v>
      </c>
      <c r="J50" s="61" t="str">
        <f t="shared" si="5"/>
        <v>-</v>
      </c>
    </row>
    <row r="51" spans="2:10" s="16" customFormat="1" ht="11.25" x14ac:dyDescent="0.3">
      <c r="B51" s="19"/>
      <c r="C51" s="20"/>
      <c r="D51" s="21"/>
      <c r="E51" s="15"/>
      <c r="F51" s="24"/>
      <c r="G51" s="22"/>
      <c r="H51" s="23"/>
      <c r="I51" s="17">
        <f>AVERAGE(I37:I50)</f>
        <v>15.714285714285714</v>
      </c>
      <c r="J51" s="14">
        <f>COUNTIF(J37:J50,"완료")</f>
        <v>0</v>
      </c>
    </row>
    <row r="52" spans="2:10" ht="16.5" customHeight="1" x14ac:dyDescent="0.3">
      <c r="B52" s="143" t="s">
        <v>46</v>
      </c>
      <c r="C52" s="5" t="s">
        <v>47</v>
      </c>
      <c r="D52" s="9"/>
      <c r="E52" s="11"/>
      <c r="F52" s="7">
        <v>44490</v>
      </c>
      <c r="G52" s="7">
        <v>44515</v>
      </c>
      <c r="H52" s="7"/>
      <c r="I52" s="18">
        <v>60</v>
      </c>
      <c r="J52" s="4" t="str">
        <f>IF(I52=100,"완료",IF(I52=0,"-","진행중"))</f>
        <v>진행중</v>
      </c>
    </row>
    <row r="53" spans="2:10" ht="16.5" customHeight="1" x14ac:dyDescent="0.3">
      <c r="B53" s="148"/>
      <c r="C53" s="5" t="s">
        <v>66</v>
      </c>
      <c r="D53" s="39"/>
      <c r="E53" s="11"/>
      <c r="F53" s="7">
        <v>44516</v>
      </c>
      <c r="G53" s="7">
        <v>44530</v>
      </c>
      <c r="H53" s="7"/>
      <c r="I53" s="18">
        <v>0</v>
      </c>
      <c r="J53" s="4"/>
    </row>
    <row r="54" spans="2:10" ht="16.5" customHeight="1" x14ac:dyDescent="0.3">
      <c r="B54" s="148"/>
      <c r="C54" s="5"/>
      <c r="D54" s="9"/>
      <c r="E54" s="11"/>
      <c r="F54" s="7"/>
      <c r="G54" s="7"/>
      <c r="H54" s="7"/>
      <c r="I54" s="18"/>
      <c r="J54" s="4"/>
    </row>
    <row r="55" spans="2:10" s="16" customFormat="1" ht="16.5" customHeight="1" x14ac:dyDescent="0.3">
      <c r="B55" s="149"/>
      <c r="C55" s="5"/>
      <c r="D55" s="39"/>
      <c r="E55" s="11"/>
      <c r="F55" s="7"/>
      <c r="G55" s="7"/>
      <c r="H55" s="7"/>
      <c r="I55" s="18"/>
      <c r="J55" s="61" t="str">
        <f>IF(I55=100,"완료",IF(I55=0,"-","진행중"))</f>
        <v>-</v>
      </c>
    </row>
    <row r="56" spans="2:10" x14ac:dyDescent="0.3">
      <c r="B56" s="19"/>
      <c r="C56" s="20"/>
      <c r="D56" s="21"/>
      <c r="E56" s="15"/>
      <c r="F56" s="24"/>
      <c r="G56" s="22"/>
      <c r="H56" s="23"/>
      <c r="I56" s="17">
        <f>AVERAGE(I52:I55)</f>
        <v>30</v>
      </c>
      <c r="J56" s="14">
        <f>COUNTIF(J52:J55,"완료")</f>
        <v>0</v>
      </c>
    </row>
    <row r="57" spans="2:10" ht="16.5" customHeight="1" x14ac:dyDescent="0.3">
      <c r="B57" s="143" t="s">
        <v>7</v>
      </c>
      <c r="C57" s="5" t="s">
        <v>8</v>
      </c>
      <c r="D57" s="9"/>
      <c r="E57" s="11"/>
      <c r="F57" s="7">
        <v>44518</v>
      </c>
      <c r="G57" s="7">
        <v>44521</v>
      </c>
      <c r="H57" s="40"/>
      <c r="I57" s="41">
        <v>0</v>
      </c>
      <c r="J57" s="61" t="str">
        <f>IF(I57=100,"완료",IF(I57=0,"-","진행중"))</f>
        <v>-</v>
      </c>
    </row>
    <row r="58" spans="2:10" ht="16.5" customHeight="1" x14ac:dyDescent="0.3">
      <c r="B58" s="148"/>
      <c r="C58" s="5" t="s">
        <v>9</v>
      </c>
      <c r="D58" s="9"/>
      <c r="E58" s="11"/>
      <c r="F58" s="7">
        <v>44518</v>
      </c>
      <c r="G58" s="7">
        <v>44521</v>
      </c>
      <c r="H58" s="40"/>
      <c r="I58" s="41">
        <v>0</v>
      </c>
      <c r="J58" s="61" t="str">
        <f>IF(I58=100,"완료",IF(I58=0,"-","진행중"))</f>
        <v>-</v>
      </c>
    </row>
    <row r="59" spans="2:10" ht="16.5" customHeight="1" x14ac:dyDescent="0.3">
      <c r="B59" s="148"/>
      <c r="C59" s="5" t="s">
        <v>110</v>
      </c>
      <c r="D59" s="9"/>
      <c r="E59" s="11"/>
      <c r="F59" s="7">
        <v>44518</v>
      </c>
      <c r="G59" s="7">
        <v>44521</v>
      </c>
      <c r="H59" s="40"/>
      <c r="I59" s="41">
        <v>0</v>
      </c>
      <c r="J59" s="61" t="str">
        <f>IF(I59=100,"완료",IF(I59=0,"-","진행중"))</f>
        <v>-</v>
      </c>
    </row>
    <row r="60" spans="2:10" ht="16.5" customHeight="1" x14ac:dyDescent="0.3">
      <c r="B60" s="149"/>
      <c r="C60" s="5" t="s">
        <v>10</v>
      </c>
      <c r="D60" s="9"/>
      <c r="E60" s="11"/>
      <c r="F60" s="7">
        <v>44522</v>
      </c>
      <c r="G60" s="7">
        <v>44532</v>
      </c>
      <c r="H60" s="40"/>
      <c r="I60" s="41">
        <v>0</v>
      </c>
      <c r="J60" s="61" t="str">
        <f>IF(I60=100,"완료",IF(I60=0,"-","진행중"))</f>
        <v>-</v>
      </c>
    </row>
    <row r="61" spans="2:10" x14ac:dyDescent="0.3">
      <c r="B61" s="19"/>
      <c r="C61" s="20"/>
      <c r="D61" s="21"/>
      <c r="E61" s="15"/>
      <c r="F61" s="24"/>
      <c r="G61" s="22"/>
      <c r="H61" s="23"/>
      <c r="I61" s="17">
        <f>AVERAGE(I57:I60)</f>
        <v>0</v>
      </c>
      <c r="J61" s="14">
        <f>COUNTIF(J57:J60,"완료")</f>
        <v>0</v>
      </c>
    </row>
  </sheetData>
  <mergeCells count="13">
    <mergeCell ref="B27:B30"/>
    <mergeCell ref="B2:J2"/>
    <mergeCell ref="B1:J1"/>
    <mergeCell ref="B57:B60"/>
    <mergeCell ref="B52:B55"/>
    <mergeCell ref="F3:J3"/>
    <mergeCell ref="F4:H4"/>
    <mergeCell ref="B3:D5"/>
    <mergeCell ref="B37:B50"/>
    <mergeCell ref="B6:B10"/>
    <mergeCell ref="B12:B17"/>
    <mergeCell ref="B32:B35"/>
    <mergeCell ref="B19:B25"/>
  </mergeCells>
  <phoneticPr fontId="2" type="noConversion"/>
  <conditionalFormatting sqref="J6:J9">
    <cfRule type="cellIs" dxfId="16" priority="50" stopIfTrue="1" operator="lessThan">
      <formula>0</formula>
    </cfRule>
  </conditionalFormatting>
  <conditionalFormatting sqref="J12:J16 J19:J24">
    <cfRule type="cellIs" dxfId="15" priority="47" stopIfTrue="1" operator="lessThan">
      <formula>0</formula>
    </cfRule>
  </conditionalFormatting>
  <conditionalFormatting sqref="J52:J54">
    <cfRule type="cellIs" dxfId="14" priority="37" stopIfTrue="1" operator="lessThan">
      <formula>0</formula>
    </cfRule>
  </conditionalFormatting>
  <conditionalFormatting sqref="J55">
    <cfRule type="cellIs" dxfId="13" priority="35" stopIfTrue="1" operator="lessThan">
      <formula>0</formula>
    </cfRule>
  </conditionalFormatting>
  <conditionalFormatting sqref="J57">
    <cfRule type="cellIs" dxfId="12" priority="31" stopIfTrue="1" operator="lessThan">
      <formula>0</formula>
    </cfRule>
  </conditionalFormatting>
  <conditionalFormatting sqref="J58:J60">
    <cfRule type="cellIs" dxfId="11" priority="29" stopIfTrue="1" operator="lessThan">
      <formula>0</formula>
    </cfRule>
  </conditionalFormatting>
  <conditionalFormatting sqref="J10">
    <cfRule type="cellIs" dxfId="10" priority="18" stopIfTrue="1" operator="lessThan">
      <formula>0</formula>
    </cfRule>
  </conditionalFormatting>
  <conditionalFormatting sqref="J17">
    <cfRule type="cellIs" dxfId="9" priority="16" stopIfTrue="1" operator="lessThan">
      <formula>0</formula>
    </cfRule>
  </conditionalFormatting>
  <conditionalFormatting sqref="J25">
    <cfRule type="cellIs" dxfId="8" priority="14" stopIfTrue="1" operator="lessThan">
      <formula>0</formula>
    </cfRule>
  </conditionalFormatting>
  <conditionalFormatting sqref="J37:J45">
    <cfRule type="cellIs" dxfId="7" priority="11" stopIfTrue="1" operator="lessThan">
      <formula>0</formula>
    </cfRule>
  </conditionalFormatting>
  <conditionalFormatting sqref="J46">
    <cfRule type="cellIs" dxfId="6" priority="8" stopIfTrue="1" operator="lessThan">
      <formula>0</formula>
    </cfRule>
  </conditionalFormatting>
  <conditionalFormatting sqref="J47">
    <cfRule type="cellIs" dxfId="5" priority="7" stopIfTrue="1" operator="lessThan">
      <formula>0</formula>
    </cfRule>
  </conditionalFormatting>
  <conditionalFormatting sqref="J48">
    <cfRule type="cellIs" dxfId="4" priority="6" stopIfTrue="1" operator="lessThan">
      <formula>0</formula>
    </cfRule>
  </conditionalFormatting>
  <conditionalFormatting sqref="J49:J50">
    <cfRule type="cellIs" dxfId="3" priority="5" stopIfTrue="1" operator="lessThan">
      <formula>0</formula>
    </cfRule>
  </conditionalFormatting>
  <conditionalFormatting sqref="I5">
    <cfRule type="cellIs" dxfId="2" priority="3" stopIfTrue="1" operator="lessThan">
      <formula>0</formula>
    </cfRule>
  </conditionalFormatting>
  <conditionalFormatting sqref="J35">
    <cfRule type="cellIs" dxfId="1" priority="1" stopIfTrue="1" operator="lessThan">
      <formula>0</formula>
    </cfRule>
  </conditionalFormatting>
  <conditionalFormatting sqref="J32:J34">
    <cfRule type="cellIs" dxfId="0" priority="2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2" customWidth="1"/>
    <col min="3" max="5" width="18.625" style="72" customWidth="1"/>
    <col min="6" max="6" width="12.625" style="72" customWidth="1"/>
    <col min="7" max="10" width="5.625" style="72" customWidth="1"/>
    <col min="11" max="16384" width="9" style="72"/>
  </cols>
  <sheetData>
    <row r="1" spans="1:12" x14ac:dyDescent="0.3">
      <c r="A1" s="72" t="s">
        <v>91</v>
      </c>
      <c r="B1" s="72" t="s">
        <v>90</v>
      </c>
    </row>
    <row r="2" spans="1:12" ht="12.75" customHeight="1" x14ac:dyDescent="0.3">
      <c r="A2" s="72" t="s">
        <v>35</v>
      </c>
      <c r="G2" s="72" t="s">
        <v>89</v>
      </c>
      <c r="I2" s="72" t="s">
        <v>88</v>
      </c>
    </row>
    <row r="3" spans="1:12" s="83" customFormat="1" x14ac:dyDescent="0.3">
      <c r="A3" s="155" t="s">
        <v>87</v>
      </c>
      <c r="B3" s="156" t="s">
        <v>86</v>
      </c>
      <c r="C3" s="155" t="s">
        <v>85</v>
      </c>
      <c r="D3" s="155" t="s">
        <v>84</v>
      </c>
      <c r="E3" s="155" t="s">
        <v>83</v>
      </c>
      <c r="F3" s="155" t="s">
        <v>82</v>
      </c>
      <c r="G3" s="155" t="s">
        <v>81</v>
      </c>
      <c r="H3" s="155"/>
      <c r="I3" s="155"/>
      <c r="J3" s="155"/>
      <c r="K3" s="155" t="s">
        <v>80</v>
      </c>
      <c r="L3" s="155" t="s">
        <v>79</v>
      </c>
    </row>
    <row r="4" spans="1:12" s="83" customFormat="1" x14ac:dyDescent="0.3">
      <c r="A4" s="155"/>
      <c r="B4" s="157"/>
      <c r="C4" s="155"/>
      <c r="D4" s="155"/>
      <c r="E4" s="155"/>
      <c r="F4" s="155"/>
      <c r="G4" s="155" t="s">
        <v>33</v>
      </c>
      <c r="H4" s="155" t="s">
        <v>78</v>
      </c>
      <c r="I4" s="155" t="s">
        <v>77</v>
      </c>
      <c r="J4" s="155" t="s">
        <v>6</v>
      </c>
      <c r="K4" s="155"/>
      <c r="L4" s="155"/>
    </row>
    <row r="5" spans="1:12" s="83" customFormat="1" x14ac:dyDescent="0.3">
      <c r="A5" s="155"/>
      <c r="B5" s="158"/>
      <c r="C5" s="155"/>
      <c r="D5" s="155"/>
      <c r="E5" s="155"/>
      <c r="F5" s="155"/>
      <c r="G5" s="155"/>
      <c r="H5" s="155"/>
      <c r="I5" s="155"/>
      <c r="J5" s="155"/>
      <c r="K5" s="155"/>
      <c r="L5" s="155"/>
    </row>
    <row r="6" spans="1:12" x14ac:dyDescent="0.3">
      <c r="A6" s="80" t="s">
        <v>76</v>
      </c>
      <c r="B6" s="80"/>
      <c r="C6" s="80" t="s">
        <v>75</v>
      </c>
      <c r="D6" s="80"/>
      <c r="E6" s="80"/>
      <c r="F6" s="80"/>
      <c r="G6" s="82"/>
      <c r="H6" s="82"/>
      <c r="I6" s="82"/>
      <c r="J6" s="82"/>
      <c r="K6" s="81">
        <v>40544</v>
      </c>
      <c r="L6" s="80"/>
    </row>
    <row r="7" spans="1:12" x14ac:dyDescent="0.3">
      <c r="A7" s="76" t="s">
        <v>74</v>
      </c>
      <c r="B7" s="76" t="s">
        <v>73</v>
      </c>
      <c r="C7" s="76"/>
      <c r="D7" s="76"/>
      <c r="E7" s="76"/>
      <c r="F7" s="76"/>
      <c r="G7" s="78"/>
      <c r="H7" s="78"/>
      <c r="I7" s="78"/>
      <c r="J7" s="78"/>
      <c r="K7" s="77">
        <v>40544</v>
      </c>
      <c r="L7" s="76"/>
    </row>
    <row r="8" spans="1:12" x14ac:dyDescent="0.3">
      <c r="A8" s="73"/>
      <c r="B8" s="73"/>
      <c r="C8" s="73"/>
      <c r="D8" s="73"/>
      <c r="E8" s="73"/>
      <c r="F8" s="73"/>
      <c r="G8" s="75"/>
      <c r="H8" s="75"/>
      <c r="I8" s="75"/>
      <c r="J8" s="75"/>
      <c r="K8" s="74">
        <v>40544</v>
      </c>
      <c r="L8" s="73"/>
    </row>
    <row r="9" spans="1:12" x14ac:dyDescent="0.3">
      <c r="A9" s="73"/>
      <c r="B9" s="73"/>
      <c r="C9" s="73"/>
      <c r="D9" s="73"/>
      <c r="E9" s="73"/>
      <c r="F9" s="73"/>
      <c r="G9" s="75"/>
      <c r="H9" s="75"/>
      <c r="I9" s="75"/>
      <c r="J9" s="75"/>
      <c r="K9" s="74">
        <v>40544</v>
      </c>
      <c r="L9" s="73"/>
    </row>
    <row r="10" spans="1:12" x14ac:dyDescent="0.3">
      <c r="A10" s="73"/>
      <c r="B10" s="73"/>
      <c r="C10" s="73"/>
      <c r="D10" s="73"/>
      <c r="E10" s="73"/>
      <c r="F10" s="73"/>
      <c r="G10" s="75"/>
      <c r="H10" s="75"/>
      <c r="I10" s="75"/>
      <c r="J10" s="75"/>
      <c r="K10" s="74">
        <v>40544</v>
      </c>
      <c r="L10" s="73"/>
    </row>
    <row r="11" spans="1:12" x14ac:dyDescent="0.3">
      <c r="A11" s="73"/>
      <c r="B11" s="73"/>
      <c r="C11" s="73"/>
      <c r="D11" s="73"/>
      <c r="E11" s="73"/>
      <c r="F11" s="73"/>
      <c r="G11" s="75"/>
      <c r="H11" s="75"/>
      <c r="I11" s="75"/>
      <c r="J11" s="75"/>
      <c r="K11" s="74">
        <v>40544</v>
      </c>
      <c r="L11" s="73"/>
    </row>
    <row r="12" spans="1:12" x14ac:dyDescent="0.3">
      <c r="A12" s="73"/>
      <c r="B12" s="73"/>
      <c r="C12" s="73"/>
      <c r="D12" s="73"/>
      <c r="E12" s="73"/>
      <c r="F12" s="73"/>
      <c r="G12" s="75"/>
      <c r="H12" s="75"/>
      <c r="I12" s="75"/>
      <c r="J12" s="75"/>
      <c r="K12" s="74">
        <v>40544</v>
      </c>
      <c r="L12" s="73"/>
    </row>
    <row r="13" spans="1:12" x14ac:dyDescent="0.3">
      <c r="A13" s="73"/>
      <c r="B13" s="73"/>
      <c r="C13" s="73"/>
      <c r="D13" s="73"/>
      <c r="E13" s="73"/>
      <c r="F13" s="73"/>
      <c r="G13" s="75"/>
      <c r="H13" s="75"/>
      <c r="I13" s="75"/>
      <c r="J13" s="75"/>
      <c r="K13" s="74">
        <v>40544</v>
      </c>
      <c r="L13" s="73"/>
    </row>
    <row r="14" spans="1:12" x14ac:dyDescent="0.3">
      <c r="A14" s="73"/>
      <c r="B14" s="73"/>
      <c r="C14" s="73"/>
      <c r="D14" s="73"/>
      <c r="E14" s="73"/>
      <c r="F14" s="73"/>
      <c r="G14" s="75"/>
      <c r="H14" s="75"/>
      <c r="I14" s="75"/>
      <c r="J14" s="75"/>
      <c r="K14" s="74">
        <v>40544</v>
      </c>
      <c r="L14" s="73"/>
    </row>
    <row r="15" spans="1:12" x14ac:dyDescent="0.3">
      <c r="A15" s="73"/>
      <c r="B15" s="73"/>
      <c r="C15" s="73"/>
      <c r="D15" s="73"/>
      <c r="E15" s="73"/>
      <c r="F15" s="73"/>
      <c r="G15" s="75"/>
      <c r="H15" s="75"/>
      <c r="I15" s="75"/>
      <c r="J15" s="75"/>
      <c r="K15" s="74">
        <v>40544</v>
      </c>
      <c r="L15" s="73"/>
    </row>
    <row r="16" spans="1:12" x14ac:dyDescent="0.3">
      <c r="A16" s="73"/>
      <c r="B16" s="73"/>
      <c r="C16" s="73"/>
      <c r="D16" s="73"/>
      <c r="E16" s="73"/>
      <c r="F16" s="73"/>
      <c r="G16" s="75"/>
      <c r="H16" s="75"/>
      <c r="I16" s="75"/>
      <c r="J16" s="75"/>
      <c r="K16" s="74">
        <v>40544</v>
      </c>
      <c r="L16" s="73"/>
    </row>
    <row r="17" spans="1:12" x14ac:dyDescent="0.3">
      <c r="A17" s="73"/>
      <c r="B17" s="73"/>
      <c r="C17" s="73"/>
      <c r="D17" s="73"/>
      <c r="E17" s="73"/>
      <c r="F17" s="73"/>
      <c r="G17" s="75"/>
      <c r="H17" s="75"/>
      <c r="I17" s="75"/>
      <c r="J17" s="75"/>
      <c r="K17" s="74">
        <v>40544</v>
      </c>
      <c r="L17" s="73"/>
    </row>
    <row r="18" spans="1:12" x14ac:dyDescent="0.3">
      <c r="A18" s="73"/>
      <c r="B18" s="73"/>
      <c r="C18" s="73"/>
      <c r="D18" s="73"/>
      <c r="E18" s="73"/>
      <c r="F18" s="73"/>
      <c r="G18" s="75"/>
      <c r="H18" s="75"/>
      <c r="I18" s="75"/>
      <c r="J18" s="75"/>
      <c r="K18" s="74">
        <v>40544</v>
      </c>
      <c r="L18" s="73"/>
    </row>
    <row r="19" spans="1:12" x14ac:dyDescent="0.3">
      <c r="A19" s="73"/>
      <c r="B19" s="73"/>
      <c r="C19" s="73"/>
      <c r="D19" s="73"/>
      <c r="E19" s="73"/>
      <c r="F19" s="73"/>
      <c r="G19" s="75"/>
      <c r="H19" s="75"/>
      <c r="I19" s="75"/>
      <c r="J19" s="75"/>
      <c r="K19" s="74">
        <v>40544</v>
      </c>
      <c r="L19" s="73"/>
    </row>
    <row r="20" spans="1:12" x14ac:dyDescent="0.3">
      <c r="A20" s="73"/>
      <c r="B20" s="73"/>
      <c r="C20" s="73"/>
      <c r="D20" s="73"/>
      <c r="E20" s="73"/>
      <c r="F20" s="73"/>
      <c r="G20" s="75"/>
      <c r="H20" s="75"/>
      <c r="I20" s="75"/>
      <c r="J20" s="75"/>
      <c r="K20" s="74">
        <v>40544</v>
      </c>
      <c r="L20" s="73"/>
    </row>
    <row r="21" spans="1:12" x14ac:dyDescent="0.3">
      <c r="A21" s="73"/>
      <c r="B21" s="73"/>
      <c r="C21" s="73"/>
      <c r="D21" s="73"/>
      <c r="E21" s="73"/>
      <c r="F21" s="73"/>
      <c r="G21" s="75"/>
      <c r="H21" s="75"/>
      <c r="I21" s="75"/>
      <c r="J21" s="75"/>
      <c r="K21" s="74">
        <v>40544</v>
      </c>
      <c r="L21" s="73"/>
    </row>
    <row r="22" spans="1:12" x14ac:dyDescent="0.3">
      <c r="A22" s="73"/>
      <c r="B22" s="73"/>
      <c r="C22" s="73"/>
      <c r="D22" s="73"/>
      <c r="E22" s="73"/>
      <c r="F22" s="73"/>
      <c r="G22" s="75"/>
      <c r="H22" s="75"/>
      <c r="I22" s="75"/>
      <c r="J22" s="75"/>
      <c r="K22" s="74">
        <v>40544</v>
      </c>
      <c r="L22" s="73"/>
    </row>
    <row r="23" spans="1:12" x14ac:dyDescent="0.3">
      <c r="A23" s="73"/>
      <c r="B23" s="73"/>
      <c r="C23" s="73"/>
      <c r="D23" s="73"/>
      <c r="E23" s="73"/>
      <c r="F23" s="73"/>
      <c r="G23" s="75"/>
      <c r="H23" s="75"/>
      <c r="I23" s="75"/>
      <c r="J23" s="75"/>
      <c r="K23" s="74">
        <v>40544</v>
      </c>
      <c r="L23" s="73"/>
    </row>
    <row r="24" spans="1:12" x14ac:dyDescent="0.3">
      <c r="A24" s="73"/>
      <c r="B24" s="73"/>
      <c r="C24" s="73"/>
      <c r="D24" s="73"/>
      <c r="E24" s="79"/>
      <c r="F24" s="73"/>
      <c r="G24" s="75"/>
      <c r="H24" s="75"/>
      <c r="I24" s="75"/>
      <c r="J24" s="75"/>
      <c r="K24" s="74">
        <v>40544</v>
      </c>
      <c r="L24" s="73"/>
    </row>
    <row r="25" spans="1:12" x14ac:dyDescent="0.3">
      <c r="A25" s="73"/>
      <c r="B25" s="73"/>
      <c r="C25" s="73"/>
      <c r="D25" s="73"/>
      <c r="E25" s="73"/>
      <c r="F25" s="73"/>
      <c r="G25" s="75"/>
      <c r="H25" s="75"/>
      <c r="I25" s="75"/>
      <c r="J25" s="75"/>
      <c r="K25" s="74">
        <v>40544</v>
      </c>
      <c r="L25" s="73"/>
    </row>
    <row r="26" spans="1:12" x14ac:dyDescent="0.3">
      <c r="A26" s="73"/>
      <c r="B26" s="73"/>
      <c r="C26" s="73"/>
      <c r="D26" s="73"/>
      <c r="E26" s="73"/>
      <c r="F26" s="73"/>
      <c r="G26" s="75"/>
      <c r="H26" s="75"/>
      <c r="I26" s="75"/>
      <c r="J26" s="75"/>
      <c r="K26" s="74">
        <v>40544</v>
      </c>
      <c r="L26" s="73"/>
    </row>
    <row r="27" spans="1:12" x14ac:dyDescent="0.3">
      <c r="A27" s="73"/>
      <c r="B27" s="73"/>
      <c r="C27" s="73"/>
      <c r="D27" s="73"/>
      <c r="E27" s="73"/>
      <c r="F27" s="73"/>
      <c r="G27" s="75"/>
      <c r="H27" s="75"/>
      <c r="I27" s="75"/>
      <c r="J27" s="75"/>
      <c r="K27" s="74">
        <v>40544</v>
      </c>
      <c r="L27" s="73"/>
    </row>
    <row r="28" spans="1:12" x14ac:dyDescent="0.3">
      <c r="A28" s="73"/>
      <c r="B28" s="73"/>
      <c r="C28" s="73"/>
      <c r="D28" s="73"/>
      <c r="E28" s="73"/>
      <c r="F28" s="73"/>
      <c r="G28" s="75"/>
      <c r="H28" s="75"/>
      <c r="I28" s="75"/>
      <c r="J28" s="75"/>
      <c r="K28" s="74">
        <v>40544</v>
      </c>
      <c r="L28" s="73"/>
    </row>
    <row r="29" spans="1:12" x14ac:dyDescent="0.3">
      <c r="A29" s="73"/>
      <c r="B29" s="73"/>
      <c r="C29" s="73"/>
      <c r="D29" s="73"/>
      <c r="E29" s="73"/>
      <c r="F29" s="73"/>
      <c r="G29" s="75"/>
      <c r="H29" s="75"/>
      <c r="I29" s="75"/>
      <c r="J29" s="75"/>
      <c r="K29" s="74">
        <v>40544</v>
      </c>
      <c r="L29" s="73"/>
    </row>
    <row r="30" spans="1:12" x14ac:dyDescent="0.3">
      <c r="A30" s="73"/>
      <c r="B30" s="73"/>
      <c r="C30" s="73"/>
      <c r="D30" s="73"/>
      <c r="E30" s="73"/>
      <c r="F30" s="73"/>
      <c r="G30" s="75"/>
      <c r="H30" s="75"/>
      <c r="I30" s="75"/>
      <c r="J30" s="75"/>
      <c r="K30" s="74">
        <v>40544</v>
      </c>
      <c r="L30" s="73"/>
    </row>
    <row r="31" spans="1:12" x14ac:dyDescent="0.3">
      <c r="A31" s="73"/>
      <c r="B31" s="73"/>
      <c r="C31" s="73"/>
      <c r="D31" s="73"/>
      <c r="E31" s="73"/>
      <c r="F31" s="73"/>
      <c r="G31" s="75"/>
      <c r="H31" s="75"/>
      <c r="I31" s="75"/>
      <c r="J31" s="75"/>
      <c r="K31" s="74">
        <v>40544</v>
      </c>
      <c r="L31" s="73"/>
    </row>
    <row r="32" spans="1:12" x14ac:dyDescent="0.3">
      <c r="A32" s="73"/>
      <c r="B32" s="73"/>
      <c r="C32" s="73"/>
      <c r="D32" s="73"/>
      <c r="E32" s="73"/>
      <c r="F32" s="73"/>
      <c r="G32" s="75"/>
      <c r="H32" s="75"/>
      <c r="I32" s="75"/>
      <c r="J32" s="75"/>
      <c r="K32" s="74">
        <v>40544</v>
      </c>
      <c r="L32" s="73"/>
    </row>
    <row r="33" spans="1:12" x14ac:dyDescent="0.3">
      <c r="A33" s="73"/>
      <c r="B33" s="73"/>
      <c r="C33" s="73"/>
      <c r="D33" s="73"/>
      <c r="E33" s="73"/>
      <c r="F33" s="73"/>
      <c r="G33" s="75"/>
      <c r="H33" s="75"/>
      <c r="I33" s="75"/>
      <c r="J33" s="75"/>
      <c r="K33" s="74">
        <v>40544</v>
      </c>
      <c r="L33" s="73"/>
    </row>
    <row r="34" spans="1:12" x14ac:dyDescent="0.3">
      <c r="A34" s="73"/>
      <c r="B34" s="73"/>
      <c r="C34" s="73"/>
      <c r="D34" s="73"/>
      <c r="E34" s="73"/>
      <c r="F34" s="73"/>
      <c r="G34" s="75"/>
      <c r="H34" s="75"/>
      <c r="I34" s="75"/>
      <c r="J34" s="75"/>
      <c r="K34" s="74">
        <v>40544</v>
      </c>
      <c r="L34" s="73"/>
    </row>
    <row r="35" spans="1:12" x14ac:dyDescent="0.3">
      <c r="A35" s="73"/>
      <c r="B35" s="73"/>
      <c r="C35" s="73"/>
      <c r="D35" s="73"/>
      <c r="E35" s="73"/>
      <c r="F35" s="73"/>
      <c r="G35" s="75"/>
      <c r="H35" s="75"/>
      <c r="I35" s="75"/>
      <c r="J35" s="75"/>
      <c r="K35" s="74">
        <v>40544</v>
      </c>
      <c r="L35" s="73"/>
    </row>
    <row r="36" spans="1:12" x14ac:dyDescent="0.3">
      <c r="A36" s="73"/>
      <c r="B36" s="73"/>
      <c r="C36" s="73"/>
      <c r="D36" s="73"/>
      <c r="E36" s="73"/>
      <c r="F36" s="73"/>
      <c r="G36" s="75"/>
      <c r="H36" s="75"/>
      <c r="I36" s="75"/>
      <c r="J36" s="75"/>
      <c r="K36" s="74">
        <v>40544</v>
      </c>
      <c r="L36" s="73"/>
    </row>
    <row r="37" spans="1:12" x14ac:dyDescent="0.3">
      <c r="A37" s="73"/>
      <c r="B37" s="73"/>
      <c r="C37" s="73"/>
      <c r="D37" s="73"/>
      <c r="E37" s="73"/>
      <c r="F37" s="73"/>
      <c r="G37" s="75"/>
      <c r="H37" s="75"/>
      <c r="I37" s="75"/>
      <c r="J37" s="75"/>
      <c r="K37" s="74">
        <v>40544</v>
      </c>
      <c r="L37" s="73"/>
    </row>
    <row r="38" spans="1:12" x14ac:dyDescent="0.3">
      <c r="A38" s="73"/>
      <c r="B38" s="73"/>
      <c r="C38" s="73"/>
      <c r="D38" s="73"/>
      <c r="E38" s="73"/>
      <c r="F38" s="73"/>
      <c r="G38" s="75"/>
      <c r="H38" s="75"/>
      <c r="I38" s="75"/>
      <c r="J38" s="75"/>
      <c r="K38" s="74">
        <v>40544</v>
      </c>
      <c r="L38" s="73"/>
    </row>
    <row r="39" spans="1:12" x14ac:dyDescent="0.3">
      <c r="A39" s="76" t="s">
        <v>72</v>
      </c>
      <c r="B39" s="76" t="s">
        <v>71</v>
      </c>
      <c r="C39" s="76"/>
      <c r="D39" s="76"/>
      <c r="E39" s="76"/>
      <c r="F39" s="76"/>
      <c r="G39" s="78"/>
      <c r="H39" s="78"/>
      <c r="I39" s="78"/>
      <c r="J39" s="78"/>
      <c r="K39" s="77">
        <v>40544</v>
      </c>
      <c r="L39" s="76"/>
    </row>
    <row r="40" spans="1:12" x14ac:dyDescent="0.3">
      <c r="A40" s="73"/>
      <c r="B40" s="73"/>
      <c r="C40" s="73"/>
      <c r="D40" s="73"/>
      <c r="E40" s="73"/>
      <c r="F40" s="73"/>
      <c r="G40" s="75"/>
      <c r="H40" s="75"/>
      <c r="I40" s="75"/>
      <c r="J40" s="75"/>
      <c r="K40" s="74">
        <v>40544</v>
      </c>
      <c r="L40" s="73"/>
    </row>
    <row r="41" spans="1:12" x14ac:dyDescent="0.3">
      <c r="A41" s="73"/>
      <c r="B41" s="73"/>
      <c r="C41" s="73"/>
      <c r="D41" s="73"/>
      <c r="E41" s="73"/>
      <c r="F41" s="73"/>
      <c r="G41" s="75"/>
      <c r="H41" s="75"/>
      <c r="I41" s="75"/>
      <c r="J41" s="75"/>
      <c r="K41" s="74">
        <v>40544</v>
      </c>
      <c r="L41" s="73"/>
    </row>
    <row r="42" spans="1:12" x14ac:dyDescent="0.3">
      <c r="A42" s="73"/>
      <c r="B42" s="73"/>
      <c r="C42" s="73"/>
      <c r="D42" s="73"/>
      <c r="E42" s="73"/>
      <c r="F42" s="73"/>
      <c r="G42" s="75"/>
      <c r="H42" s="75"/>
      <c r="I42" s="75"/>
      <c r="J42" s="75"/>
      <c r="K42" s="74">
        <v>40544</v>
      </c>
      <c r="L42" s="73"/>
    </row>
    <row r="43" spans="1:12" x14ac:dyDescent="0.3">
      <c r="A43" s="73"/>
      <c r="B43" s="73"/>
      <c r="C43" s="73"/>
      <c r="D43" s="73"/>
      <c r="E43" s="73"/>
      <c r="F43" s="73"/>
      <c r="G43" s="75"/>
      <c r="H43" s="75"/>
      <c r="I43" s="75"/>
      <c r="J43" s="75"/>
      <c r="K43" s="74">
        <v>40544</v>
      </c>
      <c r="L43" s="73"/>
    </row>
    <row r="44" spans="1:12" x14ac:dyDescent="0.3">
      <c r="A44" s="73"/>
      <c r="B44" s="73"/>
      <c r="C44" s="73"/>
      <c r="D44" s="73"/>
      <c r="E44" s="73"/>
      <c r="F44" s="73"/>
      <c r="G44" s="75"/>
      <c r="H44" s="75"/>
      <c r="I44" s="75"/>
      <c r="J44" s="75"/>
      <c r="K44" s="74">
        <v>40544</v>
      </c>
      <c r="L44" s="73"/>
    </row>
    <row r="45" spans="1:12" x14ac:dyDescent="0.3">
      <c r="A45" s="76" t="s">
        <v>70</v>
      </c>
      <c r="B45" s="76" t="s">
        <v>69</v>
      </c>
      <c r="C45" s="76"/>
      <c r="D45" s="76"/>
      <c r="E45" s="76"/>
      <c r="F45" s="76"/>
      <c r="G45" s="78"/>
      <c r="H45" s="78"/>
      <c r="I45" s="78"/>
      <c r="J45" s="78"/>
      <c r="K45" s="77">
        <v>40544</v>
      </c>
      <c r="L45" s="76"/>
    </row>
    <row r="46" spans="1:12" x14ac:dyDescent="0.3">
      <c r="A46" s="73"/>
      <c r="B46" s="73"/>
      <c r="C46" s="73"/>
      <c r="D46" s="73"/>
      <c r="E46" s="73"/>
      <c r="F46" s="73"/>
      <c r="G46" s="75"/>
      <c r="H46" s="75"/>
      <c r="I46" s="75"/>
      <c r="J46" s="75"/>
      <c r="K46" s="74">
        <v>40544</v>
      </c>
      <c r="L46" s="73"/>
    </row>
    <row r="47" spans="1:12" x14ac:dyDescent="0.3">
      <c r="A47" s="73"/>
      <c r="B47" s="73"/>
      <c r="C47" s="73"/>
      <c r="D47" s="73"/>
      <c r="E47" s="73"/>
      <c r="F47" s="73"/>
      <c r="G47" s="75"/>
      <c r="H47" s="75"/>
      <c r="I47" s="75"/>
      <c r="J47" s="75"/>
      <c r="K47" s="74">
        <v>40544</v>
      </c>
      <c r="L47" s="73"/>
    </row>
    <row r="48" spans="1:12" x14ac:dyDescent="0.3">
      <c r="A48" s="73"/>
      <c r="B48" s="73"/>
      <c r="C48" s="73"/>
      <c r="D48" s="73"/>
      <c r="E48" s="73"/>
      <c r="F48" s="73"/>
      <c r="G48" s="75"/>
      <c r="H48" s="75"/>
      <c r="I48" s="75"/>
      <c r="J48" s="75"/>
      <c r="K48" s="74">
        <v>40544</v>
      </c>
      <c r="L48" s="73"/>
    </row>
    <row r="49" spans="1:12" x14ac:dyDescent="0.3">
      <c r="A49" s="73"/>
      <c r="B49" s="73"/>
      <c r="C49" s="73"/>
      <c r="D49" s="73"/>
      <c r="E49" s="73"/>
      <c r="F49" s="73"/>
      <c r="G49" s="75"/>
      <c r="H49" s="75"/>
      <c r="I49" s="75"/>
      <c r="J49" s="75"/>
      <c r="K49" s="74">
        <v>40544</v>
      </c>
      <c r="L49" s="73"/>
    </row>
    <row r="50" spans="1:12" x14ac:dyDescent="0.3">
      <c r="A50" s="73"/>
      <c r="B50" s="73"/>
      <c r="C50" s="73"/>
      <c r="D50" s="73"/>
      <c r="E50" s="73"/>
      <c r="F50" s="73"/>
      <c r="G50" s="75"/>
      <c r="H50" s="75"/>
      <c r="I50" s="75"/>
      <c r="J50" s="75"/>
      <c r="K50" s="74">
        <v>40544</v>
      </c>
      <c r="L50" s="73"/>
    </row>
    <row r="51" spans="1:12" x14ac:dyDescent="0.3">
      <c r="A51" s="76" t="s">
        <v>68</v>
      </c>
      <c r="B51" s="76" t="s">
        <v>67</v>
      </c>
      <c r="C51" s="76"/>
      <c r="D51" s="76"/>
      <c r="E51" s="76"/>
      <c r="F51" s="76"/>
      <c r="G51" s="78"/>
      <c r="H51" s="78"/>
      <c r="I51" s="78"/>
      <c r="J51" s="78"/>
      <c r="K51" s="77">
        <v>40544</v>
      </c>
      <c r="L51" s="76"/>
    </row>
    <row r="52" spans="1:12" x14ac:dyDescent="0.3">
      <c r="A52" s="73"/>
      <c r="B52" s="73"/>
      <c r="C52" s="73"/>
      <c r="D52" s="73"/>
      <c r="E52" s="73"/>
      <c r="F52" s="73"/>
      <c r="G52" s="75"/>
      <c r="H52" s="75"/>
      <c r="I52" s="75"/>
      <c r="J52" s="75"/>
      <c r="K52" s="74">
        <v>40544</v>
      </c>
      <c r="L52" s="73"/>
    </row>
    <row r="53" spans="1:12" x14ac:dyDescent="0.3">
      <c r="A53" s="73"/>
      <c r="B53" s="73"/>
      <c r="C53" s="73"/>
      <c r="D53" s="73"/>
      <c r="E53" s="73"/>
      <c r="F53" s="73"/>
      <c r="G53" s="75"/>
      <c r="H53" s="75"/>
      <c r="I53" s="75"/>
      <c r="J53" s="75"/>
      <c r="K53" s="74">
        <v>40544</v>
      </c>
      <c r="L53" s="73"/>
    </row>
    <row r="54" spans="1:12" x14ac:dyDescent="0.3">
      <c r="A54" s="73"/>
      <c r="B54" s="73"/>
      <c r="C54" s="73"/>
      <c r="D54" s="73"/>
      <c r="E54" s="73"/>
      <c r="F54" s="73"/>
      <c r="G54" s="75"/>
      <c r="H54" s="75"/>
      <c r="I54" s="75"/>
      <c r="J54" s="75"/>
      <c r="K54" s="74">
        <v>40544</v>
      </c>
      <c r="L54" s="73"/>
    </row>
    <row r="55" spans="1:12" x14ac:dyDescent="0.3">
      <c r="A55" s="73"/>
      <c r="B55" s="73"/>
      <c r="C55" s="73"/>
      <c r="D55" s="73"/>
      <c r="E55" s="73"/>
      <c r="F55" s="73"/>
      <c r="G55" s="75"/>
      <c r="H55" s="75"/>
      <c r="I55" s="75"/>
      <c r="J55" s="75"/>
      <c r="K55" s="74">
        <v>40544</v>
      </c>
      <c r="L55" s="73"/>
    </row>
    <row r="56" spans="1:12" x14ac:dyDescent="0.3">
      <c r="A56" s="73"/>
      <c r="B56" s="73"/>
      <c r="C56" s="73"/>
      <c r="D56" s="73"/>
      <c r="E56" s="73"/>
      <c r="F56" s="73"/>
      <c r="G56" s="75"/>
      <c r="H56" s="75"/>
      <c r="I56" s="75"/>
      <c r="J56" s="75"/>
      <c r="K56" s="74">
        <v>40544</v>
      </c>
      <c r="L56" s="73"/>
    </row>
  </sheetData>
  <mergeCells count="13">
    <mergeCell ref="A3:A5"/>
    <mergeCell ref="B3:B5"/>
    <mergeCell ref="C3:C5"/>
    <mergeCell ref="E3:E5"/>
    <mergeCell ref="F3:F5"/>
    <mergeCell ref="D3:D5"/>
    <mergeCell ref="L3:L5"/>
    <mergeCell ref="G3:J3"/>
    <mergeCell ref="G4:G5"/>
    <mergeCell ref="H4:H5"/>
    <mergeCell ref="I4:I5"/>
    <mergeCell ref="J4:J5"/>
    <mergeCell ref="K3:K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6" t="s">
        <v>86</v>
      </c>
      <c r="B1" s="155" t="s">
        <v>98</v>
      </c>
      <c r="C1" s="155" t="s">
        <v>97</v>
      </c>
      <c r="D1" s="156" t="s">
        <v>96</v>
      </c>
      <c r="E1" s="156" t="s">
        <v>95</v>
      </c>
      <c r="F1" s="156" t="s">
        <v>94</v>
      </c>
      <c r="G1" s="156" t="s">
        <v>93</v>
      </c>
      <c r="H1" s="156" t="s">
        <v>92</v>
      </c>
    </row>
    <row r="2" spans="1:8" x14ac:dyDescent="0.3">
      <c r="A2" s="157"/>
      <c r="B2" s="155"/>
      <c r="C2" s="155"/>
      <c r="D2" s="157"/>
      <c r="E2" s="157"/>
      <c r="F2" s="157"/>
      <c r="G2" s="157"/>
      <c r="H2" s="157"/>
    </row>
    <row r="3" spans="1:8" x14ac:dyDescent="0.3">
      <c r="A3" s="157"/>
      <c r="B3" s="156"/>
      <c r="C3" s="156"/>
      <c r="D3" s="157"/>
      <c r="E3" s="158"/>
      <c r="F3" s="158"/>
      <c r="G3" s="157"/>
      <c r="H3" s="157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100</v>
      </c>
      <c r="B1" t="s">
        <v>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HyeonJun Hong</cp:lastModifiedBy>
  <cp:lastPrinted>2018-06-11T14:16:54Z</cp:lastPrinted>
  <dcterms:created xsi:type="dcterms:W3CDTF">2016-07-01T01:49:54Z</dcterms:created>
  <dcterms:modified xsi:type="dcterms:W3CDTF">2021-11-02T13:31:15Z</dcterms:modified>
</cp:coreProperties>
</file>