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hj32\Desktop\"/>
    </mc:Choice>
  </mc:AlternateContent>
  <xr:revisionPtr revIDLastSave="0" documentId="13_ncr:1_{03B77188-D505-4F0D-A79C-CC5E86C6915E}" xr6:coauthVersionLast="47" xr6:coauthVersionMax="47" xr10:uidLastSave="{00000000-0000-0000-0000-000000000000}"/>
  <bookViews>
    <workbookView xWindow="38280" yWindow="2205" windowWidth="29040" windowHeight="15840" activeTab="1" xr2:uid="{00000000-000D-0000-FFFF-FFFF00000000}"/>
  </bookViews>
  <sheets>
    <sheet name="MILESTONE" sheetId="2" r:id="rId1"/>
    <sheet name="2_WBS" sheetId="1" r:id="rId2"/>
  </sheets>
  <definedNames>
    <definedName name="_xlnm.Print_Area" localSheetId="1">'2_WBS'!$B$3:$J$50</definedName>
    <definedName name="_xlnm.Print_Area" localSheetId="0">MILESTONE!$A$1:$V$12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27" i="1"/>
  <c r="I27" i="1"/>
  <c r="J26" i="1"/>
  <c r="J25" i="1"/>
  <c r="J24" i="1"/>
  <c r="J23" i="1"/>
  <c r="J28" i="1"/>
  <c r="J29" i="1"/>
  <c r="J30" i="1"/>
  <c r="J31" i="1"/>
  <c r="J32" i="1"/>
  <c r="I50" i="1"/>
  <c r="I46" i="1"/>
  <c r="I22" i="1"/>
  <c r="I43" i="1"/>
  <c r="I12" i="1"/>
  <c r="I5" i="1" s="1"/>
  <c r="I17" i="1"/>
  <c r="J41" i="1" l="1"/>
  <c r="J36" i="1" l="1"/>
  <c r="J35" i="1"/>
  <c r="J34" i="1"/>
  <c r="J33" i="1"/>
  <c r="J9" i="1" l="1"/>
  <c r="J42" i="1" l="1"/>
  <c r="J40" i="1"/>
  <c r="J39" i="1"/>
  <c r="J38" i="1"/>
  <c r="J37" i="1"/>
  <c r="J43" i="1" s="1"/>
  <c r="J21" i="1" l="1"/>
  <c r="J16" i="1"/>
  <c r="J11" i="1"/>
  <c r="J48" i="1" l="1"/>
  <c r="J45" i="1" l="1"/>
  <c r="J47" i="1"/>
  <c r="J50" i="1" s="1"/>
  <c r="J49" i="1"/>
  <c r="J44" i="1"/>
  <c r="J46" i="1" l="1"/>
  <c r="J7" i="1"/>
  <c r="J10" i="1"/>
  <c r="J13" i="1"/>
  <c r="J17" i="1" s="1"/>
  <c r="J14" i="1"/>
  <c r="J15" i="1"/>
  <c r="J18" i="1"/>
  <c r="J22" i="1" s="1"/>
  <c r="J19" i="1"/>
  <c r="J20" i="1"/>
  <c r="J6" i="1"/>
  <c r="J12" i="1" s="1"/>
  <c r="J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HyeonJun Hong</author>
  </authors>
  <commentList>
    <comment ref="H5" authorId="0" shapeId="0" xr:uid="{A79854BC-8DD3-44E5-9A16-98C7E005ACDB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WBS, IA, </t>
        </r>
        <r>
          <rPr>
            <sz val="9"/>
            <color indexed="81"/>
            <rFont val="돋움"/>
            <family val="3"/>
            <charset val="129"/>
          </rPr>
          <t>신청서</t>
        </r>
      </text>
    </comment>
    <comment ref="L5" authorId="0" shapeId="0" xr:uid="{D7501E55-F780-4D5B-935D-E1AB789AEE05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중간보고서</t>
        </r>
      </text>
    </comment>
    <comment ref="R5" authorId="0" shapeId="0" xr:uid="{ED60A8D9-D246-4946-A5F2-6CB5B3477326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결과보고서</t>
        </r>
      </text>
    </comment>
  </commentList>
</comments>
</file>

<file path=xl/sharedStrings.xml><?xml version="1.0" encoding="utf-8"?>
<sst xmlns="http://schemas.openxmlformats.org/spreadsheetml/2006/main" count="80" uniqueCount="69">
  <si>
    <t>END</t>
    <phoneticPr fontId="2" type="noConversion"/>
  </si>
  <si>
    <t>DATA</t>
    <phoneticPr fontId="2" type="noConversion"/>
  </si>
  <si>
    <t>완료</t>
    <phoneticPr fontId="2" type="noConversion"/>
  </si>
  <si>
    <t>START</t>
    <phoneticPr fontId="2" type="noConversion"/>
  </si>
  <si>
    <t>COMPLETE</t>
    <phoneticPr fontId="2" type="noConversion"/>
  </si>
  <si>
    <t>DAY</t>
    <phoneticPr fontId="2" type="noConversion"/>
  </si>
  <si>
    <t>개발</t>
    <phoneticPr fontId="2" type="noConversion"/>
  </si>
  <si>
    <t>테스트</t>
    <phoneticPr fontId="2" type="noConversion"/>
  </si>
  <si>
    <t>단위테스트</t>
    <phoneticPr fontId="2" type="noConversion"/>
  </si>
  <si>
    <t>통합테스트</t>
    <phoneticPr fontId="2" type="noConversion"/>
  </si>
  <si>
    <t>오류검토/수정</t>
    <phoneticPr fontId="2" type="noConversion"/>
  </si>
  <si>
    <t>작업률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</si>
  <si>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</si>
  <si>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</si>
  <si>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</si>
  <si>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</si>
  <si>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테스트</t>
    <phoneticPr fontId="2" type="noConversion"/>
  </si>
  <si>
    <t>MILESTONE</t>
    <phoneticPr fontId="2" type="noConversion"/>
  </si>
  <si>
    <t>컨텐츠</t>
    <phoneticPr fontId="2" type="noConversion"/>
  </si>
  <si>
    <t>1W</t>
    <phoneticPr fontId="2" type="noConversion"/>
  </si>
  <si>
    <t>PROJECT</t>
    <phoneticPr fontId="2" type="noConversion"/>
  </si>
  <si>
    <t>TITLE</t>
    <phoneticPr fontId="2" type="noConversion"/>
  </si>
  <si>
    <t>3W</t>
    <phoneticPr fontId="2" type="noConversion"/>
  </si>
  <si>
    <t>2W</t>
    <phoneticPr fontId="2" type="noConversion"/>
  </si>
  <si>
    <t>4W</t>
    <phoneticPr fontId="2" type="noConversion"/>
  </si>
  <si>
    <t>4W</t>
    <phoneticPr fontId="2" type="noConversion"/>
  </si>
  <si>
    <t>4W</t>
    <phoneticPr fontId="2" type="noConversion"/>
  </si>
  <si>
    <t>NO</t>
    <phoneticPr fontId="2" type="noConversion"/>
  </si>
  <si>
    <t>aT 디지털
 아카이브
 시스템 구축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</si>
  <si>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</si>
  <si>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</si>
  <si>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</si>
  <si>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문서작업</t>
    <phoneticPr fontId="2" type="noConversion"/>
  </si>
  <si>
    <t>기획</t>
    <phoneticPr fontId="2" type="noConversion"/>
  </si>
  <si>
    <t>WBS</t>
    <phoneticPr fontId="2" type="noConversion"/>
  </si>
  <si>
    <t>IA</t>
    <phoneticPr fontId="2" type="noConversion"/>
  </si>
  <si>
    <t>컨셉 기획서</t>
    <phoneticPr fontId="2" type="noConversion"/>
  </si>
  <si>
    <t>시스템 기획서</t>
    <phoneticPr fontId="2" type="noConversion"/>
  </si>
  <si>
    <t>디자인&amp;아트</t>
    <phoneticPr fontId="2" type="noConversion"/>
  </si>
  <si>
    <t>배경</t>
    <phoneticPr fontId="2" type="noConversion"/>
  </si>
  <si>
    <t>캐릭터</t>
    <phoneticPr fontId="2" type="noConversion"/>
  </si>
  <si>
    <t>사운드</t>
    <phoneticPr fontId="2" type="noConversion"/>
  </si>
  <si>
    <t>배경음</t>
    <phoneticPr fontId="2" type="noConversion"/>
  </si>
  <si>
    <t>효과음</t>
    <phoneticPr fontId="2" type="noConversion"/>
  </si>
  <si>
    <t>제안서</t>
    <phoneticPr fontId="2" type="noConversion"/>
  </si>
  <si>
    <t>리소스 기획서</t>
    <phoneticPr fontId="2" type="noConversion"/>
  </si>
  <si>
    <t>네트워크</t>
    <phoneticPr fontId="2" type="noConversion"/>
  </si>
  <si>
    <t>멀티플레이</t>
    <phoneticPr fontId="2" type="noConversion"/>
  </si>
  <si>
    <t>스테이지</t>
    <phoneticPr fontId="2" type="noConversion"/>
  </si>
  <si>
    <t>스토리모드</t>
    <phoneticPr fontId="2" type="noConversion"/>
  </si>
  <si>
    <t>대전모드</t>
    <phoneticPr fontId="2" type="noConversion"/>
  </si>
  <si>
    <t>컨셉1</t>
    <phoneticPr fontId="2" type="noConversion"/>
  </si>
  <si>
    <t>컨셉2</t>
    <phoneticPr fontId="2" type="noConversion"/>
  </si>
  <si>
    <t>(가제)메이 브레이 커 WBS</t>
    <phoneticPr fontId="2" type="noConversion"/>
  </si>
  <si>
    <t>메이 브레이 커
PROJECT</t>
    <phoneticPr fontId="2" type="noConversion"/>
  </si>
  <si>
    <t>플레이어</t>
    <phoneticPr fontId="2" type="noConversion"/>
  </si>
  <si>
    <t>스테이지1</t>
    <phoneticPr fontId="2" type="noConversion"/>
  </si>
  <si>
    <t>스테이지2</t>
    <phoneticPr fontId="2" type="noConversion"/>
  </si>
  <si>
    <t xml:space="preserve">사운드 </t>
    <phoneticPr fontId="2" type="noConversion"/>
  </si>
  <si>
    <t>UI</t>
    <phoneticPr fontId="2" type="noConversion"/>
  </si>
  <si>
    <t>카메라</t>
    <phoneticPr fontId="2" type="noConversion"/>
  </si>
  <si>
    <t>그래픽</t>
    <phoneticPr fontId="2" type="noConversion"/>
  </si>
  <si>
    <t>디자인/아트</t>
    <phoneticPr fontId="2" type="noConversion"/>
  </si>
  <si>
    <t>팀 Blue Bird</t>
    <phoneticPr fontId="2" type="noConversion"/>
  </si>
  <si>
    <t>12월</t>
    <phoneticPr fontId="2" type="noConversion"/>
  </si>
  <si>
    <t>중간보고서</t>
    <phoneticPr fontId="2" type="noConversion"/>
  </si>
  <si>
    <t>신청서</t>
    <phoneticPr fontId="2" type="noConversion"/>
  </si>
  <si>
    <t>결과보고서</t>
    <phoneticPr fontId="2" type="noConversion"/>
  </si>
  <si>
    <t>스팀 연동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</si>
</sst>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mm\/dd"/>
    <numFmt numFmtId="178" formatCode="0&quot;%&quot;"/>
    <numFmt numFmtId="179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b/>
      <sz val="8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indexed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theme="0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1" fillId="5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right" vertical="center" wrapText="1"/>
    </xf>
    <xf numFmtId="0" fontId="3" fillId="5" borderId="0" xfId="0" applyNumberFormat="1" applyFont="1" applyFill="1" applyBorder="1" applyAlignment="1">
      <alignment horizontal="right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176" fontId="6" fillId="7" borderId="1" xfId="0" applyNumberFormat="1" applyFont="1" applyFill="1" applyBorder="1" applyAlignment="1">
      <alignment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0" fontId="6" fillId="7" borderId="5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>
      <alignment vertical="center"/>
    </xf>
    <xf numFmtId="177" fontId="6" fillId="7" borderId="6" xfId="0" applyNumberFormat="1" applyFont="1" applyFill="1" applyBorder="1" applyAlignment="1">
      <alignment vertical="center"/>
    </xf>
    <xf numFmtId="177" fontId="6" fillId="7" borderId="7" xfId="0" applyNumberFormat="1" applyFont="1" applyFill="1" applyBorder="1" applyAlignment="1">
      <alignment vertical="center"/>
    </xf>
    <xf numFmtId="177" fontId="6" fillId="7" borderId="5" xfId="0" applyNumberFormat="1" applyFont="1" applyFill="1" applyBorder="1" applyAlignment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13" borderId="8" xfId="0" applyFill="1" applyBorder="1">
      <alignment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177" fontId="3" fillId="17" borderId="1" xfId="0" applyNumberFormat="1" applyFont="1" applyFill="1" applyBorder="1" applyAlignment="1">
      <alignment horizontal="center" vertical="center" wrapText="1"/>
    </xf>
    <xf numFmtId="178" fontId="3" fillId="17" borderId="1" xfId="0" applyNumberFormat="1" applyFont="1" applyFill="1" applyBorder="1" applyAlignment="1">
      <alignment horizontal="center" vertical="center" wrapText="1"/>
    </xf>
    <xf numFmtId="176" fontId="3" fillId="17" borderId="1" xfId="0" applyNumberFormat="1" applyFont="1" applyFill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0" fillId="14" borderId="8" xfId="0" applyFill="1" applyBorder="1">
      <alignment vertical="center"/>
    </xf>
    <xf numFmtId="0" fontId="0" fillId="15" borderId="9" xfId="0" applyFill="1" applyBorder="1">
      <alignment vertical="center"/>
    </xf>
    <xf numFmtId="178" fontId="13" fillId="17" borderId="1" xfId="0" applyNumberFormat="1" applyFont="1" applyFill="1" applyBorder="1" applyAlignment="1">
      <alignment horizontal="center" vertical="center" wrapText="1"/>
    </xf>
    <xf numFmtId="176" fontId="13" fillId="17" borderId="1" xfId="0" applyNumberFormat="1" applyFont="1" applyFill="1" applyBorder="1" applyAlignment="1">
      <alignment horizontal="center" vertical="center" wrapText="1"/>
    </xf>
    <xf numFmtId="177" fontId="14" fillId="17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0" fillId="11" borderId="9" xfId="0" applyFill="1" applyBorder="1">
      <alignment vertical="center"/>
    </xf>
    <xf numFmtId="0" fontId="0" fillId="13" borderId="9" xfId="0" applyFill="1" applyBorder="1">
      <alignment vertical="center"/>
    </xf>
    <xf numFmtId="0" fontId="0" fillId="11" borderId="8" xfId="0" applyFill="1" applyBorder="1">
      <alignment vertical="center"/>
    </xf>
    <xf numFmtId="0" fontId="0" fillId="14" borderId="9" xfId="0" applyFill="1" applyBorder="1">
      <alignment vertical="center"/>
    </xf>
    <xf numFmtId="0" fontId="0" fillId="10" borderId="8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0" fontId="0" fillId="15" borderId="8" xfId="0" applyFill="1" applyBorder="1">
      <alignment vertical="center"/>
    </xf>
    <xf numFmtId="0" fontId="0" fillId="15" borderId="1" xfId="0" applyFill="1" applyBorder="1">
      <alignment vertical="center"/>
    </xf>
    <xf numFmtId="0" fontId="0" fillId="10" borderId="9" xfId="0" applyFill="1" applyBorder="1">
      <alignment vertical="center"/>
    </xf>
    <xf numFmtId="0" fontId="0" fillId="16" borderId="12" xfId="0" applyFill="1" applyBorder="1">
      <alignment vertical="center"/>
    </xf>
    <xf numFmtId="0" fontId="0" fillId="16" borderId="10" xfId="0" applyFill="1" applyBorder="1">
      <alignment vertical="center"/>
    </xf>
    <xf numFmtId="0" fontId="0" fillId="16" borderId="11" xfId="0" applyFill="1" applyBorder="1">
      <alignment vertical="center"/>
    </xf>
    <xf numFmtId="0" fontId="0" fillId="11" borderId="16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12" fillId="17" borderId="13" xfId="0" applyFont="1" applyFill="1" applyBorder="1" applyAlignment="1">
      <alignment horizontal="center" vertical="center"/>
    </xf>
    <xf numFmtId="0" fontId="12" fillId="17" borderId="14" xfId="0" applyFont="1" applyFill="1" applyBorder="1" applyAlignment="1">
      <alignment horizontal="center" vertical="center"/>
    </xf>
    <xf numFmtId="0" fontId="12" fillId="17" borderId="15" xfId="0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9" fillId="9" borderId="16" xfId="0" applyNumberFormat="1" applyFont="1" applyFill="1" applyBorder="1" applyAlignment="1">
      <alignment horizontal="center" vertical="center"/>
    </xf>
    <xf numFmtId="0" fontId="9" fillId="9" borderId="17" xfId="0" applyNumberFormat="1" applyFont="1" applyFill="1" applyBorder="1" applyAlignment="1">
      <alignment horizontal="center" vertical="center"/>
    </xf>
    <xf numFmtId="0" fontId="9" fillId="9" borderId="22" xfId="0" applyNumberFormat="1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49" fontId="11" fillId="5" borderId="25" xfId="0" applyNumberFormat="1" applyFont="1" applyFill="1" applyBorder="1" applyAlignment="1">
      <alignment horizontal="center" vertical="center" wrapText="1"/>
    </xf>
    <xf numFmtId="49" fontId="11" fillId="5" borderId="26" xfId="0" applyNumberFormat="1" applyFont="1" applyFill="1" applyBorder="1" applyAlignment="1">
      <alignment horizontal="center" vertical="center" wrapText="1"/>
    </xf>
    <xf numFmtId="49" fontId="11" fillId="5" borderId="18" xfId="0" applyNumberFormat="1" applyFont="1" applyFill="1" applyBorder="1" applyAlignment="1">
      <alignment horizontal="center" vertical="center" wrapText="1"/>
    </xf>
    <xf numFmtId="49" fontId="11" fillId="5" borderId="27" xfId="0" applyNumberFormat="1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1"/>
  <sheetViews>
    <sheetView view="pageBreakPreview" zoomScaleNormal="100" zoomScaleSheetLayoutView="100" workbookViewId="0">
      <pane xSplit="5" ySplit="4" topLeftCell="F5" activePane="bottomRight" state="frozen"/>
      <selection pane="topRight" activeCell="D1" sqref="D1"/>
      <selection pane="bottomLeft" activeCell="A5" sqref="A5"/>
      <selection pane="bottomRight" activeCell="S9" sqref="S9"/>
    </sheetView>
  </sheetViews>
  <sheetFormatPr defaultRowHeight="16.5" x14ac:dyDescent="0.3"/>
  <cols>
    <col min="1" max="1" width="3.875" customWidth="1"/>
    <col min="2" max="2" width="4.875" customWidth="1"/>
    <col min="3" max="3" width="11.75" customWidth="1"/>
    <col min="5" max="5" width="12.875" customWidth="1"/>
    <col min="6" max="21" width="4.625" customWidth="1"/>
    <col min="22" max="22" width="4.125" customWidth="1"/>
  </cols>
  <sheetData>
    <row r="1" spans="2:21" ht="17.25" thickBot="1" x14ac:dyDescent="0.35"/>
    <row r="2" spans="2:21" ht="27" customHeight="1" thickBot="1" x14ac:dyDescent="0.35">
      <c r="B2" s="84" t="s">
        <v>63</v>
      </c>
      <c r="C2" s="85"/>
      <c r="D2" s="85"/>
      <c r="E2" s="86"/>
      <c r="F2" s="84" t="s">
        <v>17</v>
      </c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6"/>
    </row>
    <row r="3" spans="2:21" ht="17.25" x14ac:dyDescent="0.3">
      <c r="B3" s="105" t="s">
        <v>27</v>
      </c>
      <c r="C3" s="91" t="s">
        <v>21</v>
      </c>
      <c r="D3" s="101" t="s">
        <v>20</v>
      </c>
      <c r="E3" s="102"/>
      <c r="F3" s="96" t="s">
        <v>29</v>
      </c>
      <c r="G3" s="97"/>
      <c r="H3" s="97"/>
      <c r="I3" s="98"/>
      <c r="J3" s="93" t="s">
        <v>30</v>
      </c>
      <c r="K3" s="94"/>
      <c r="L3" s="94"/>
      <c r="M3" s="95"/>
      <c r="N3" s="96" t="s">
        <v>31</v>
      </c>
      <c r="O3" s="97"/>
      <c r="P3" s="97"/>
      <c r="Q3" s="98"/>
      <c r="R3" s="93" t="s">
        <v>64</v>
      </c>
      <c r="S3" s="94"/>
      <c r="T3" s="94"/>
      <c r="U3" s="95"/>
    </row>
    <row r="4" spans="2:21" ht="17.25" thickBot="1" x14ac:dyDescent="0.35">
      <c r="B4" s="106"/>
      <c r="C4" s="92"/>
      <c r="D4" s="103"/>
      <c r="E4" s="104"/>
      <c r="F4" s="55" t="s">
        <v>12</v>
      </c>
      <c r="G4" s="51" t="s">
        <v>23</v>
      </c>
      <c r="H4" s="51" t="s">
        <v>22</v>
      </c>
      <c r="I4" s="54" t="s">
        <v>26</v>
      </c>
      <c r="J4" s="55" t="s">
        <v>12</v>
      </c>
      <c r="K4" s="51" t="s">
        <v>13</v>
      </c>
      <c r="L4" s="51" t="s">
        <v>14</v>
      </c>
      <c r="M4" s="54" t="s">
        <v>25</v>
      </c>
      <c r="N4" s="55" t="s">
        <v>19</v>
      </c>
      <c r="O4" s="51" t="s">
        <v>13</v>
      </c>
      <c r="P4" s="51" t="s">
        <v>22</v>
      </c>
      <c r="Q4" s="54" t="s">
        <v>24</v>
      </c>
      <c r="R4" s="55" t="s">
        <v>12</v>
      </c>
      <c r="S4" s="51" t="s">
        <v>13</v>
      </c>
      <c r="T4" s="51" t="s">
        <v>14</v>
      </c>
      <c r="U4" s="54" t="s">
        <v>15</v>
      </c>
    </row>
    <row r="5" spans="2:21" ht="24.95" customHeight="1" x14ac:dyDescent="0.3">
      <c r="B5" s="87">
        <v>1</v>
      </c>
      <c r="C5" s="43">
        <v>44440</v>
      </c>
      <c r="D5" s="72" t="s">
        <v>32</v>
      </c>
      <c r="E5" s="73"/>
      <c r="F5" s="35"/>
      <c r="G5" s="52"/>
      <c r="H5" s="53"/>
      <c r="I5" s="34"/>
      <c r="J5" s="33"/>
      <c r="K5" s="52"/>
      <c r="L5" s="52"/>
      <c r="M5" s="34"/>
      <c r="N5" s="33"/>
      <c r="O5" s="32"/>
      <c r="P5" s="32"/>
      <c r="Q5" s="56"/>
      <c r="R5" s="58"/>
      <c r="S5" s="32"/>
      <c r="T5" s="32"/>
      <c r="U5" s="34"/>
    </row>
    <row r="6" spans="2:21" ht="24.95" customHeight="1" x14ac:dyDescent="0.3">
      <c r="B6" s="88"/>
      <c r="C6" s="90" t="s">
        <v>28</v>
      </c>
      <c r="D6" s="74" t="s">
        <v>33</v>
      </c>
      <c r="E6" s="75"/>
      <c r="F6" s="38"/>
      <c r="G6" s="25"/>
      <c r="H6" s="25"/>
      <c r="I6" s="57"/>
      <c r="J6" s="33"/>
      <c r="K6" s="32"/>
      <c r="L6" s="32"/>
      <c r="M6" s="34"/>
      <c r="N6" s="33"/>
      <c r="O6" s="32"/>
      <c r="P6" s="32"/>
      <c r="Q6" s="34"/>
      <c r="R6" s="33"/>
      <c r="S6" s="32"/>
      <c r="T6" s="32"/>
      <c r="U6" s="34"/>
    </row>
    <row r="7" spans="2:21" ht="24.95" customHeight="1" x14ac:dyDescent="0.3">
      <c r="B7" s="88"/>
      <c r="C7" s="90"/>
      <c r="D7" s="76" t="s">
        <v>62</v>
      </c>
      <c r="E7" s="77"/>
      <c r="F7" s="33"/>
      <c r="G7" s="32"/>
      <c r="H7" s="32"/>
      <c r="I7" s="34"/>
      <c r="J7" s="45"/>
      <c r="K7" s="26"/>
      <c r="L7" s="26"/>
      <c r="M7" s="59"/>
      <c r="N7" s="45"/>
      <c r="O7" s="26"/>
      <c r="P7" s="32"/>
      <c r="Q7" s="34"/>
      <c r="R7" s="33"/>
      <c r="S7" s="32"/>
      <c r="T7" s="32"/>
      <c r="U7" s="34"/>
    </row>
    <row r="8" spans="2:21" ht="24.95" customHeight="1" x14ac:dyDescent="0.3">
      <c r="B8" s="88"/>
      <c r="C8" s="90"/>
      <c r="D8" s="78" t="s">
        <v>41</v>
      </c>
      <c r="E8" s="79"/>
      <c r="F8" s="33"/>
      <c r="G8" s="32"/>
      <c r="H8" s="32"/>
      <c r="I8" s="34"/>
      <c r="J8" s="33"/>
      <c r="K8" s="32"/>
      <c r="L8" s="32"/>
      <c r="M8" s="34"/>
      <c r="N8" s="29"/>
      <c r="O8" s="29"/>
      <c r="Q8" s="34"/>
      <c r="R8" s="33"/>
      <c r="S8" s="32"/>
      <c r="T8" s="32"/>
      <c r="U8" s="34"/>
    </row>
    <row r="9" spans="2:21" ht="24.95" customHeight="1" x14ac:dyDescent="0.3">
      <c r="B9" s="88"/>
      <c r="C9" s="90"/>
      <c r="D9" s="80" t="s">
        <v>6</v>
      </c>
      <c r="E9" s="81"/>
      <c r="F9" s="35"/>
      <c r="G9" s="31"/>
      <c r="H9" s="32"/>
      <c r="I9" s="46"/>
      <c r="J9" s="66"/>
      <c r="K9" s="67"/>
      <c r="L9" s="67"/>
      <c r="M9" s="46"/>
      <c r="N9" s="66"/>
      <c r="O9" s="67"/>
      <c r="P9" s="67"/>
      <c r="Q9" s="46"/>
      <c r="R9" s="33"/>
      <c r="S9" s="32"/>
      <c r="T9" s="32"/>
      <c r="U9" s="34"/>
    </row>
    <row r="10" spans="2:21" ht="24.95" customHeight="1" x14ac:dyDescent="0.3">
      <c r="B10" s="88"/>
      <c r="C10" s="90"/>
      <c r="D10" s="82" t="s">
        <v>46</v>
      </c>
      <c r="E10" s="83"/>
      <c r="F10" s="35"/>
      <c r="G10" s="31"/>
      <c r="H10" s="32"/>
      <c r="I10" s="34"/>
      <c r="J10" s="33"/>
      <c r="K10" s="32"/>
      <c r="L10" s="32"/>
      <c r="M10" s="68"/>
      <c r="N10" s="60"/>
      <c r="O10" s="50"/>
      <c r="P10" s="50"/>
      <c r="Q10" s="68"/>
      <c r="R10" s="33"/>
      <c r="S10" s="32"/>
      <c r="T10" s="32"/>
      <c r="U10" s="34"/>
    </row>
    <row r="11" spans="2:21" ht="24.95" customHeight="1" thickBot="1" x14ac:dyDescent="0.35">
      <c r="B11" s="89"/>
      <c r="C11" s="44">
        <v>44532</v>
      </c>
      <c r="D11" s="99" t="s">
        <v>16</v>
      </c>
      <c r="E11" s="100"/>
      <c r="F11" s="36"/>
      <c r="G11" s="37"/>
      <c r="H11" s="63"/>
      <c r="I11" s="64"/>
      <c r="J11" s="65"/>
      <c r="K11" s="63"/>
      <c r="L11" s="63"/>
      <c r="M11" s="64"/>
      <c r="N11" s="65"/>
      <c r="O11" s="63"/>
      <c r="P11" s="71"/>
      <c r="Q11" s="69"/>
      <c r="R11" s="70"/>
      <c r="S11" s="63"/>
      <c r="T11" s="63"/>
      <c r="U11" s="64"/>
    </row>
  </sheetData>
  <mergeCells count="18">
    <mergeCell ref="D10:E10"/>
    <mergeCell ref="F2:U2"/>
    <mergeCell ref="B2:E2"/>
    <mergeCell ref="B5:B11"/>
    <mergeCell ref="C6:C10"/>
    <mergeCell ref="C3:C4"/>
    <mergeCell ref="J3:M3"/>
    <mergeCell ref="F3:I3"/>
    <mergeCell ref="D11:E11"/>
    <mergeCell ref="D3:E4"/>
    <mergeCell ref="N3:Q3"/>
    <mergeCell ref="R3:U3"/>
    <mergeCell ref="B3:B4"/>
    <mergeCell ref="D5:E5"/>
    <mergeCell ref="D6:E6"/>
    <mergeCell ref="D7:E7"/>
    <mergeCell ref="D8:E8"/>
    <mergeCell ref="D9:E9"/>
  </mergeCells>
  <phoneticPr fontId="2" type="noConversion"/>
  <pageMargins left="0.7" right="0.7" top="0.75" bottom="0.75" header="0.3" footer="0.3"/>
  <pageSetup paperSize="9" scale="42" orientation="landscape" r:id="rId1"/>
  <rowBreaks count="1" manualBreakCount="1">
    <brk id="15" max="56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L50"/>
  <sheetViews>
    <sheetView tabSelected="1" zoomScale="130" zoomScaleNormal="130" workbookViewId="0">
      <selection activeCell="L11" sqref="L11"/>
    </sheetView>
  </sheetViews>
  <sheetFormatPr defaultRowHeight="16.5" x14ac:dyDescent="0.3"/>
  <cols>
    <col min="1" max="1" width="2" customWidth="1"/>
    <col min="2" max="2" width="10.625" customWidth="1"/>
    <col min="3" max="3" width="13.125" bestFit="1" customWidth="1"/>
    <col min="4" max="4" width="10.625" style="6" customWidth="1"/>
    <col min="5" max="5" width="0.5" style="6" customWidth="1"/>
    <col min="6" max="8" width="10.625" customWidth="1"/>
    <col min="9" max="9" width="8.75" customWidth="1"/>
    <col min="11" max="11" width="1.875" customWidth="1"/>
    <col min="12" max="12" width="9.875" bestFit="1" customWidth="1"/>
  </cols>
  <sheetData>
    <row r="1" spans="2:12" ht="36.75" customHeight="1" x14ac:dyDescent="0.3">
      <c r="B1" s="108" t="s">
        <v>53</v>
      </c>
      <c r="C1" s="108"/>
      <c r="D1" s="108"/>
      <c r="E1" s="108"/>
      <c r="F1" s="108"/>
      <c r="G1" s="108"/>
      <c r="H1" s="108"/>
      <c r="I1" s="108"/>
      <c r="J1" s="108"/>
    </row>
    <row r="2" spans="2:12" ht="9" customHeight="1" x14ac:dyDescent="0.3">
      <c r="B2" s="107"/>
      <c r="C2" s="107"/>
      <c r="D2" s="107"/>
      <c r="E2" s="107"/>
      <c r="F2" s="107"/>
      <c r="G2" s="107"/>
      <c r="H2" s="107"/>
      <c r="I2" s="107"/>
      <c r="J2" s="107"/>
    </row>
    <row r="3" spans="2:12" x14ac:dyDescent="0.3">
      <c r="B3" s="114" t="s">
        <v>54</v>
      </c>
      <c r="C3" s="115"/>
      <c r="D3" s="115"/>
      <c r="E3" s="10"/>
      <c r="F3" s="112" t="s">
        <v>1</v>
      </c>
      <c r="G3" s="112"/>
      <c r="H3" s="112"/>
      <c r="I3" s="112"/>
      <c r="J3" s="112"/>
    </row>
    <row r="4" spans="2:12" x14ac:dyDescent="0.3">
      <c r="B4" s="115"/>
      <c r="C4" s="115"/>
      <c r="D4" s="115"/>
      <c r="E4" s="10"/>
      <c r="F4" s="113" t="s">
        <v>5</v>
      </c>
      <c r="G4" s="113"/>
      <c r="H4" s="113"/>
      <c r="I4" s="1" t="s">
        <v>11</v>
      </c>
      <c r="J4" s="1" t="s">
        <v>2</v>
      </c>
    </row>
    <row r="5" spans="2:12" x14ac:dyDescent="0.3">
      <c r="B5" s="115"/>
      <c r="C5" s="115"/>
      <c r="D5" s="115"/>
      <c r="E5" s="10"/>
      <c r="F5" s="1" t="s">
        <v>3</v>
      </c>
      <c r="G5" s="1" t="s">
        <v>0</v>
      </c>
      <c r="H5" s="1" t="s">
        <v>4</v>
      </c>
      <c r="I5" s="3">
        <f>AVERAGE(I12,I17,I22,I43,I46,I50)</f>
        <v>3.6111111111111112</v>
      </c>
      <c r="J5" s="2">
        <f>COUNTIF(J6:J50,"완료")</f>
        <v>0</v>
      </c>
      <c r="L5" s="30"/>
    </row>
    <row r="6" spans="2:12" x14ac:dyDescent="0.3">
      <c r="B6" s="109" t="s">
        <v>32</v>
      </c>
      <c r="C6" s="8" t="s">
        <v>34</v>
      </c>
      <c r="D6" s="9"/>
      <c r="E6" s="11"/>
      <c r="F6" s="7">
        <v>44447</v>
      </c>
      <c r="G6" s="7">
        <v>44454</v>
      </c>
      <c r="H6" s="7"/>
      <c r="I6" s="18">
        <v>80</v>
      </c>
      <c r="J6" s="4" t="str">
        <f>IF(I6=100,"완료",IF(I6=0,"-","진행중"))</f>
        <v>진행중</v>
      </c>
    </row>
    <row r="7" spans="2:12" x14ac:dyDescent="0.3">
      <c r="B7" s="110"/>
      <c r="C7" s="5" t="s">
        <v>35</v>
      </c>
      <c r="D7" s="9"/>
      <c r="E7" s="11"/>
      <c r="F7" s="7">
        <v>44452</v>
      </c>
      <c r="G7" s="7">
        <v>44463</v>
      </c>
      <c r="H7" s="7"/>
      <c r="I7" s="18">
        <v>0</v>
      </c>
      <c r="J7" s="4" t="str">
        <f t="shared" ref="J7:J20" si="0">IF(I7=100,"완료",IF(I7=0,"-","진행중"))</f>
        <v>-</v>
      </c>
    </row>
    <row r="8" spans="2:12" x14ac:dyDescent="0.3">
      <c r="B8" s="110"/>
      <c r="C8" s="8" t="s">
        <v>66</v>
      </c>
      <c r="D8" s="9"/>
      <c r="E8" s="11"/>
      <c r="F8" s="7">
        <v>44445</v>
      </c>
      <c r="G8" s="7">
        <v>44454</v>
      </c>
      <c r="H8" s="7"/>
      <c r="I8" s="41">
        <v>50</v>
      </c>
      <c r="J8" s="42" t="str">
        <f>IF(I8=100,"완료",IF(I8=0,"-","진행중"))</f>
        <v>진행중</v>
      </c>
      <c r="L8" s="30"/>
    </row>
    <row r="9" spans="2:12" x14ac:dyDescent="0.3">
      <c r="B9" s="110"/>
      <c r="C9" s="8" t="s">
        <v>65</v>
      </c>
      <c r="D9" s="39"/>
      <c r="E9" s="11"/>
      <c r="F9" s="7">
        <v>44474</v>
      </c>
      <c r="G9" s="7">
        <v>44481</v>
      </c>
      <c r="H9" s="7"/>
      <c r="I9" s="41">
        <v>0</v>
      </c>
      <c r="J9" s="42" t="str">
        <f t="shared" si="0"/>
        <v>-</v>
      </c>
      <c r="L9" s="30"/>
    </row>
    <row r="10" spans="2:12" x14ac:dyDescent="0.3">
      <c r="B10" s="110"/>
      <c r="C10" s="5" t="s">
        <v>67</v>
      </c>
      <c r="D10" s="28"/>
      <c r="E10" s="12"/>
      <c r="F10" s="7">
        <v>44522</v>
      </c>
      <c r="G10" s="7">
        <v>44532</v>
      </c>
      <c r="H10" s="7"/>
      <c r="I10" s="18">
        <v>0</v>
      </c>
      <c r="J10" s="4" t="str">
        <f t="shared" si="0"/>
        <v>-</v>
      </c>
    </row>
    <row r="11" spans="2:12" x14ac:dyDescent="0.3">
      <c r="B11" s="111"/>
      <c r="C11" s="5"/>
      <c r="D11" s="28"/>
      <c r="E11" s="12"/>
      <c r="F11" s="7"/>
      <c r="G11" s="7"/>
      <c r="H11" s="7"/>
      <c r="I11" s="41">
        <v>0</v>
      </c>
      <c r="J11" s="42" t="str">
        <f t="shared" ref="J11" si="1">IF(I11=100,"완료",IF(I11=0,"-","진행중"))</f>
        <v>-</v>
      </c>
    </row>
    <row r="12" spans="2:12" s="16" customFormat="1" ht="11.25" x14ac:dyDescent="0.3">
      <c r="B12" s="19"/>
      <c r="C12" s="20"/>
      <c r="D12" s="21"/>
      <c r="E12" s="15"/>
      <c r="F12" s="24"/>
      <c r="G12" s="22"/>
      <c r="H12" s="23"/>
      <c r="I12" s="17">
        <f>AVERAGE(I6:I11)</f>
        <v>21.666666666666668</v>
      </c>
      <c r="J12" s="14">
        <f>COUNTIF(J6:J11,"완료")</f>
        <v>0</v>
      </c>
    </row>
    <row r="13" spans="2:12" x14ac:dyDescent="0.3">
      <c r="B13" s="109" t="s">
        <v>33</v>
      </c>
      <c r="C13" s="27" t="s">
        <v>44</v>
      </c>
      <c r="D13" s="9"/>
      <c r="E13" s="11"/>
      <c r="F13" s="7">
        <v>44440</v>
      </c>
      <c r="G13" s="7">
        <v>44454</v>
      </c>
      <c r="H13" s="7"/>
      <c r="I13" s="18">
        <v>0</v>
      </c>
      <c r="J13" s="4" t="str">
        <f t="shared" si="0"/>
        <v>-</v>
      </c>
    </row>
    <row r="14" spans="2:12" x14ac:dyDescent="0.3">
      <c r="B14" s="110"/>
      <c r="C14" s="8" t="s">
        <v>36</v>
      </c>
      <c r="D14" s="9"/>
      <c r="E14" s="11"/>
      <c r="F14" s="7">
        <v>44440</v>
      </c>
      <c r="G14" s="7">
        <v>44458</v>
      </c>
      <c r="H14" s="7"/>
      <c r="I14" s="18">
        <v>0</v>
      </c>
      <c r="J14" s="4" t="str">
        <f t="shared" si="0"/>
        <v>-</v>
      </c>
    </row>
    <row r="15" spans="2:12" x14ac:dyDescent="0.3">
      <c r="B15" s="110"/>
      <c r="C15" s="8" t="s">
        <v>37</v>
      </c>
      <c r="D15" s="9"/>
      <c r="E15" s="11"/>
      <c r="F15" s="7">
        <v>44445</v>
      </c>
      <c r="G15" s="7">
        <v>44458</v>
      </c>
      <c r="H15" s="7"/>
      <c r="I15" s="41">
        <v>0</v>
      </c>
      <c r="J15" s="42" t="str">
        <f t="shared" si="0"/>
        <v>-</v>
      </c>
    </row>
    <row r="16" spans="2:12" x14ac:dyDescent="0.3">
      <c r="B16" s="111"/>
      <c r="C16" s="27" t="s">
        <v>45</v>
      </c>
      <c r="D16" s="9"/>
      <c r="E16" s="11"/>
      <c r="F16" s="7">
        <v>44445</v>
      </c>
      <c r="G16" s="7">
        <v>44463</v>
      </c>
      <c r="H16" s="7"/>
      <c r="I16" s="18">
        <v>0</v>
      </c>
      <c r="J16" s="61" t="str">
        <f t="shared" ref="J16" si="2">IF(I16=100,"완료",IF(I16=0,"-","진행중"))</f>
        <v>-</v>
      </c>
    </row>
    <row r="17" spans="2:10" s="16" customFormat="1" ht="11.25" x14ac:dyDescent="0.3">
      <c r="B17" s="19"/>
      <c r="C17" s="20"/>
      <c r="D17" s="21"/>
      <c r="E17" s="15"/>
      <c r="F17" s="24"/>
      <c r="G17" s="22"/>
      <c r="H17" s="23"/>
      <c r="I17" s="17">
        <f>AVERAGE(I13:I16)</f>
        <v>0</v>
      </c>
      <c r="J17" s="14">
        <f>COUNTIF(J13:J16,"완료")</f>
        <v>0</v>
      </c>
    </row>
    <row r="18" spans="2:10" x14ac:dyDescent="0.3">
      <c r="B18" s="109" t="s">
        <v>38</v>
      </c>
      <c r="C18" s="8" t="s">
        <v>40</v>
      </c>
      <c r="D18" s="9"/>
      <c r="E18" s="11"/>
      <c r="F18" s="7">
        <v>44470</v>
      </c>
      <c r="G18" s="7">
        <v>44512</v>
      </c>
      <c r="H18" s="7"/>
      <c r="I18" s="18">
        <v>0</v>
      </c>
      <c r="J18" s="4" t="str">
        <f t="shared" si="0"/>
        <v>-</v>
      </c>
    </row>
    <row r="19" spans="2:10" x14ac:dyDescent="0.3">
      <c r="B19" s="110"/>
      <c r="C19" s="8" t="s">
        <v>39</v>
      </c>
      <c r="D19" s="9"/>
      <c r="E19" s="11"/>
      <c r="F19" s="7">
        <v>44470</v>
      </c>
      <c r="G19" s="7">
        <v>44512</v>
      </c>
      <c r="H19" s="7"/>
      <c r="I19" s="18">
        <v>0</v>
      </c>
      <c r="J19" s="4" t="str">
        <f t="shared" si="0"/>
        <v>-</v>
      </c>
    </row>
    <row r="20" spans="2:10" x14ac:dyDescent="0.3">
      <c r="B20" s="110"/>
      <c r="C20" s="27" t="s">
        <v>18</v>
      </c>
      <c r="D20" s="9"/>
      <c r="E20" s="13"/>
      <c r="F20" s="7">
        <v>44470</v>
      </c>
      <c r="G20" s="7">
        <v>44512</v>
      </c>
      <c r="H20" s="7"/>
      <c r="I20" s="47">
        <v>0</v>
      </c>
      <c r="J20" s="48" t="str">
        <f t="shared" si="0"/>
        <v>-</v>
      </c>
    </row>
    <row r="21" spans="2:10" x14ac:dyDescent="0.3">
      <c r="B21" s="111"/>
      <c r="C21" s="27" t="s">
        <v>59</v>
      </c>
      <c r="D21" s="9"/>
      <c r="E21" s="13"/>
      <c r="F21" s="7">
        <v>44470</v>
      </c>
      <c r="G21" s="7">
        <v>44512</v>
      </c>
      <c r="H21" s="7"/>
      <c r="I21" s="47">
        <v>0</v>
      </c>
      <c r="J21" s="62" t="str">
        <f t="shared" ref="J21" si="3">IF(I21=100,"완료",IF(I21=0,"-","진행중"))</f>
        <v>-</v>
      </c>
    </row>
    <row r="22" spans="2:10" s="16" customFormat="1" ht="11.25" x14ac:dyDescent="0.3">
      <c r="B22" s="19"/>
      <c r="C22" s="20"/>
      <c r="D22" s="21"/>
      <c r="E22" s="15"/>
      <c r="F22" s="24"/>
      <c r="G22" s="22"/>
      <c r="H22" s="23"/>
      <c r="I22" s="17">
        <f>AVERAGE(I18:I21)</f>
        <v>0</v>
      </c>
      <c r="J22" s="14">
        <f>COUNTIF(J18:J21,"완료")</f>
        <v>0</v>
      </c>
    </row>
    <row r="23" spans="2:10" x14ac:dyDescent="0.3">
      <c r="B23" s="109" t="s">
        <v>41</v>
      </c>
      <c r="C23" s="8" t="s">
        <v>42</v>
      </c>
      <c r="D23" s="9"/>
      <c r="E23" s="11"/>
      <c r="F23" s="7">
        <v>44501</v>
      </c>
      <c r="G23" s="7">
        <v>44512</v>
      </c>
      <c r="H23" s="7"/>
      <c r="I23" s="18">
        <v>0</v>
      </c>
      <c r="J23" s="4" t="str">
        <f t="shared" ref="J23:J26" si="4">IF(I23=100,"완료",IF(I23=0,"-","진행중"))</f>
        <v>-</v>
      </c>
    </row>
    <row r="24" spans="2:10" x14ac:dyDescent="0.3">
      <c r="B24" s="110"/>
      <c r="C24" s="8" t="s">
        <v>43</v>
      </c>
      <c r="D24" s="9"/>
      <c r="E24" s="11"/>
      <c r="F24" s="7">
        <v>44501</v>
      </c>
      <c r="G24" s="7">
        <v>44512</v>
      </c>
      <c r="H24" s="7"/>
      <c r="I24" s="18">
        <v>0</v>
      </c>
      <c r="J24" s="4" t="str">
        <f t="shared" si="4"/>
        <v>-</v>
      </c>
    </row>
    <row r="25" spans="2:10" x14ac:dyDescent="0.3">
      <c r="B25" s="110"/>
      <c r="C25" s="27"/>
      <c r="D25" s="9"/>
      <c r="E25" s="13"/>
      <c r="F25" s="7"/>
      <c r="G25" s="7"/>
      <c r="H25" s="7"/>
      <c r="I25" s="47">
        <v>0</v>
      </c>
      <c r="J25" s="48" t="str">
        <f t="shared" si="4"/>
        <v>-</v>
      </c>
    </row>
    <row r="26" spans="2:10" x14ac:dyDescent="0.3">
      <c r="B26" s="111"/>
      <c r="C26" s="27"/>
      <c r="D26" s="9"/>
      <c r="E26" s="13"/>
      <c r="F26" s="7"/>
      <c r="G26" s="7"/>
      <c r="H26" s="7"/>
      <c r="I26" s="47">
        <v>0</v>
      </c>
      <c r="J26" s="62" t="str">
        <f t="shared" si="4"/>
        <v>-</v>
      </c>
    </row>
    <row r="27" spans="2:10" s="16" customFormat="1" ht="11.25" x14ac:dyDescent="0.3">
      <c r="B27" s="19"/>
      <c r="C27" s="20"/>
      <c r="D27" s="21"/>
      <c r="E27" s="15"/>
      <c r="F27" s="24"/>
      <c r="G27" s="22"/>
      <c r="H27" s="23"/>
      <c r="I27" s="17">
        <f>AVERAGE(I23:I26)</f>
        <v>0</v>
      </c>
      <c r="J27" s="14">
        <f>COUNTIF(J23:J26,"완료")</f>
        <v>0</v>
      </c>
    </row>
    <row r="28" spans="2:10" x14ac:dyDescent="0.3">
      <c r="B28" s="116" t="s">
        <v>6</v>
      </c>
      <c r="C28" s="8" t="s">
        <v>49</v>
      </c>
      <c r="D28" s="39"/>
      <c r="E28" s="11"/>
      <c r="F28" s="7">
        <v>44481</v>
      </c>
      <c r="G28" s="7">
        <v>44505</v>
      </c>
      <c r="H28" s="7"/>
      <c r="I28" s="41">
        <v>0</v>
      </c>
      <c r="J28" s="42" t="str">
        <f t="shared" ref="J28:J41" si="5">IF(I28=100,"완료",IF(I28=0,"-","진행중"))</f>
        <v>-</v>
      </c>
    </row>
    <row r="29" spans="2:10" x14ac:dyDescent="0.3">
      <c r="B29" s="116"/>
      <c r="C29" s="8" t="s">
        <v>60</v>
      </c>
      <c r="D29" s="39"/>
      <c r="E29" s="11"/>
      <c r="F29" s="7">
        <v>44459</v>
      </c>
      <c r="G29" s="7">
        <v>44489</v>
      </c>
      <c r="H29" s="7"/>
      <c r="I29" s="41">
        <v>0</v>
      </c>
      <c r="J29" s="42" t="str">
        <f t="shared" si="5"/>
        <v>-</v>
      </c>
    </row>
    <row r="30" spans="2:10" x14ac:dyDescent="0.3">
      <c r="B30" s="116"/>
      <c r="C30" s="8" t="s">
        <v>61</v>
      </c>
      <c r="D30" s="39"/>
      <c r="E30" s="11"/>
      <c r="F30" s="7">
        <v>44459</v>
      </c>
      <c r="G30" s="7">
        <v>44489</v>
      </c>
      <c r="H30" s="7"/>
      <c r="I30" s="41">
        <v>0</v>
      </c>
      <c r="J30" s="42" t="str">
        <f t="shared" si="5"/>
        <v>-</v>
      </c>
    </row>
    <row r="31" spans="2:10" x14ac:dyDescent="0.3">
      <c r="B31" s="116"/>
      <c r="C31" s="8" t="s">
        <v>55</v>
      </c>
      <c r="D31" s="39"/>
      <c r="E31" s="11"/>
      <c r="F31" s="7">
        <v>44459</v>
      </c>
      <c r="G31" s="7">
        <v>44489</v>
      </c>
      <c r="H31" s="7"/>
      <c r="I31" s="41">
        <v>0</v>
      </c>
      <c r="J31" s="42" t="str">
        <f t="shared" si="5"/>
        <v>-</v>
      </c>
    </row>
    <row r="32" spans="2:10" x14ac:dyDescent="0.3">
      <c r="B32" s="116"/>
      <c r="C32" s="8" t="s">
        <v>48</v>
      </c>
      <c r="D32" s="39"/>
      <c r="E32" s="11"/>
      <c r="F32" s="7"/>
      <c r="G32" s="7"/>
      <c r="H32" s="40"/>
      <c r="I32" s="41">
        <v>0</v>
      </c>
      <c r="J32" s="61" t="str">
        <f t="shared" si="5"/>
        <v>-</v>
      </c>
    </row>
    <row r="33" spans="2:10" x14ac:dyDescent="0.3">
      <c r="B33" s="116"/>
      <c r="C33" s="8"/>
      <c r="D33" s="39" t="s">
        <v>56</v>
      </c>
      <c r="E33" s="11"/>
      <c r="F33" s="7">
        <v>44459</v>
      </c>
      <c r="G33" s="7">
        <v>44489</v>
      </c>
      <c r="H33" s="40"/>
      <c r="I33" s="41">
        <v>0</v>
      </c>
      <c r="J33" s="61" t="str">
        <f t="shared" si="5"/>
        <v>-</v>
      </c>
    </row>
    <row r="34" spans="2:10" x14ac:dyDescent="0.3">
      <c r="B34" s="116"/>
      <c r="C34" s="8"/>
      <c r="D34" s="39" t="s">
        <v>57</v>
      </c>
      <c r="E34" s="11"/>
      <c r="F34" s="7">
        <v>44490</v>
      </c>
      <c r="G34" s="7">
        <v>44517</v>
      </c>
      <c r="H34" s="40"/>
      <c r="I34" s="41">
        <v>0</v>
      </c>
      <c r="J34" s="61" t="str">
        <f t="shared" si="5"/>
        <v>-</v>
      </c>
    </row>
    <row r="35" spans="2:10" x14ac:dyDescent="0.3">
      <c r="B35" s="116"/>
      <c r="C35" s="8" t="s">
        <v>58</v>
      </c>
      <c r="D35" s="39"/>
      <c r="E35" s="11"/>
      <c r="F35" s="7">
        <v>44513</v>
      </c>
      <c r="G35" s="7">
        <v>44517</v>
      </c>
      <c r="H35" s="40"/>
      <c r="I35" s="41">
        <v>0</v>
      </c>
      <c r="J35" s="61" t="str">
        <f t="shared" si="5"/>
        <v>-</v>
      </c>
    </row>
    <row r="36" spans="2:10" x14ac:dyDescent="0.3">
      <c r="B36" s="116"/>
      <c r="C36" s="8" t="s">
        <v>50</v>
      </c>
      <c r="D36" s="39"/>
      <c r="E36" s="11"/>
      <c r="F36" s="7"/>
      <c r="G36" s="7"/>
      <c r="H36" s="40"/>
      <c r="I36" s="41">
        <v>0</v>
      </c>
      <c r="J36" s="61" t="str">
        <f t="shared" si="5"/>
        <v>-</v>
      </c>
    </row>
    <row r="37" spans="2:10" x14ac:dyDescent="0.3">
      <c r="B37" s="116"/>
      <c r="C37" s="8"/>
      <c r="D37" s="39" t="s">
        <v>51</v>
      </c>
      <c r="E37" s="11"/>
      <c r="F37" s="7">
        <v>44490</v>
      </c>
      <c r="G37" s="7">
        <v>44517</v>
      </c>
      <c r="H37" s="7"/>
      <c r="I37" s="41">
        <v>0</v>
      </c>
      <c r="J37" s="61" t="str">
        <f t="shared" si="5"/>
        <v>-</v>
      </c>
    </row>
    <row r="38" spans="2:10" x14ac:dyDescent="0.3">
      <c r="B38" s="116"/>
      <c r="C38" s="8"/>
      <c r="D38" s="39" t="s">
        <v>52</v>
      </c>
      <c r="E38" s="11"/>
      <c r="F38" s="7">
        <v>44490</v>
      </c>
      <c r="G38" s="7">
        <v>44517</v>
      </c>
      <c r="H38" s="7"/>
      <c r="I38" s="41">
        <v>0</v>
      </c>
      <c r="J38" s="61" t="str">
        <f t="shared" si="5"/>
        <v>-</v>
      </c>
    </row>
    <row r="39" spans="2:10" x14ac:dyDescent="0.3">
      <c r="B39" s="116"/>
      <c r="C39" s="8"/>
      <c r="D39" s="39"/>
      <c r="E39" s="11"/>
      <c r="F39" s="7"/>
      <c r="G39" s="7"/>
      <c r="H39" s="7"/>
      <c r="I39" s="41">
        <v>0</v>
      </c>
      <c r="J39" s="61" t="str">
        <f t="shared" si="5"/>
        <v>-</v>
      </c>
    </row>
    <row r="40" spans="2:10" x14ac:dyDescent="0.3">
      <c r="B40" s="116"/>
      <c r="C40" s="8"/>
      <c r="D40" s="39"/>
      <c r="E40" s="11"/>
      <c r="F40" s="7"/>
      <c r="G40" s="7"/>
      <c r="H40" s="7"/>
      <c r="I40" s="41">
        <v>0</v>
      </c>
      <c r="J40" s="61" t="str">
        <f t="shared" si="5"/>
        <v>-</v>
      </c>
    </row>
    <row r="41" spans="2:10" x14ac:dyDescent="0.3">
      <c r="B41" s="116"/>
      <c r="C41" s="8"/>
      <c r="D41" s="39"/>
      <c r="E41" s="11"/>
      <c r="F41" s="7"/>
      <c r="G41" s="7"/>
      <c r="H41" s="49"/>
      <c r="I41" s="41">
        <v>0</v>
      </c>
      <c r="J41" s="61" t="str">
        <f t="shared" si="5"/>
        <v>-</v>
      </c>
    </row>
    <row r="42" spans="2:10" x14ac:dyDescent="0.3">
      <c r="B42" s="116"/>
      <c r="C42" s="8"/>
      <c r="D42" s="39"/>
      <c r="E42" s="11"/>
      <c r="F42" s="7"/>
      <c r="G42" s="7"/>
      <c r="H42" s="49"/>
      <c r="I42" s="41">
        <v>0</v>
      </c>
      <c r="J42" s="61" t="str">
        <f>IF(I42=100,"완료",IF(I42=0,"-","진행중"))</f>
        <v>-</v>
      </c>
    </row>
    <row r="43" spans="2:10" s="16" customFormat="1" ht="11.25" x14ac:dyDescent="0.3">
      <c r="B43" s="19"/>
      <c r="C43" s="20"/>
      <c r="D43" s="21"/>
      <c r="E43" s="15"/>
      <c r="F43" s="24"/>
      <c r="G43" s="22"/>
      <c r="H43" s="23"/>
      <c r="I43" s="17">
        <f>AVERAGE(I28:I42)</f>
        <v>0</v>
      </c>
      <c r="J43" s="14">
        <f>COUNTIF(J28:J42,"완료")</f>
        <v>0</v>
      </c>
    </row>
    <row r="44" spans="2:10" x14ac:dyDescent="0.3">
      <c r="B44" s="109" t="s">
        <v>46</v>
      </c>
      <c r="C44" s="5" t="s">
        <v>47</v>
      </c>
      <c r="D44" s="9"/>
      <c r="E44" s="11"/>
      <c r="F44" s="7">
        <v>44490</v>
      </c>
      <c r="G44" s="7">
        <v>44515</v>
      </c>
      <c r="H44" s="7"/>
      <c r="I44" s="18">
        <v>0</v>
      </c>
      <c r="J44" s="4" t="str">
        <f>IF(I44=100,"완료",IF(I44=0,"-","진행중"))</f>
        <v>-</v>
      </c>
    </row>
    <row r="45" spans="2:10" x14ac:dyDescent="0.3">
      <c r="B45" s="111"/>
      <c r="C45" s="5" t="s">
        <v>68</v>
      </c>
      <c r="D45" s="39"/>
      <c r="E45" s="11"/>
      <c r="F45" s="7">
        <v>44516</v>
      </c>
      <c r="G45" s="7">
        <v>44530</v>
      </c>
      <c r="H45" s="7"/>
      <c r="I45" s="18">
        <v>0</v>
      </c>
      <c r="J45" s="61" t="str">
        <f>IF(I45=100,"완료",IF(I45=0,"-","진행중"))</f>
        <v>-</v>
      </c>
    </row>
    <row r="46" spans="2:10" s="16" customFormat="1" ht="11.25" x14ac:dyDescent="0.3">
      <c r="B46" s="19"/>
      <c r="C46" s="20"/>
      <c r="D46" s="21"/>
      <c r="E46" s="15"/>
      <c r="F46" s="24"/>
      <c r="G46" s="22"/>
      <c r="H46" s="23"/>
      <c r="I46" s="17">
        <f>AVERAGE(I44:I45)</f>
        <v>0</v>
      </c>
      <c r="J46" s="14">
        <f>COUNTIF(J44:J45,"완료")</f>
        <v>0</v>
      </c>
    </row>
    <row r="47" spans="2:10" x14ac:dyDescent="0.3">
      <c r="B47" s="109" t="s">
        <v>7</v>
      </c>
      <c r="C47" s="5" t="s">
        <v>8</v>
      </c>
      <c r="D47" s="9"/>
      <c r="E47" s="11"/>
      <c r="F47" s="7">
        <v>44518</v>
      </c>
      <c r="G47" s="7">
        <v>44521</v>
      </c>
      <c r="H47" s="40"/>
      <c r="I47" s="41">
        <v>0</v>
      </c>
      <c r="J47" s="61" t="str">
        <f>IF(I47=100,"완료",IF(I47=0,"-","진행중"))</f>
        <v>-</v>
      </c>
    </row>
    <row r="48" spans="2:10" x14ac:dyDescent="0.3">
      <c r="B48" s="110"/>
      <c r="C48" s="5" t="s">
        <v>9</v>
      </c>
      <c r="D48" s="9"/>
      <c r="E48" s="11"/>
      <c r="F48" s="7">
        <v>44518</v>
      </c>
      <c r="G48" s="7">
        <v>44521</v>
      </c>
      <c r="H48" s="40"/>
      <c r="I48" s="41">
        <v>0</v>
      </c>
      <c r="J48" s="61" t="str">
        <f>IF(I48=100,"완료",IF(I48=0,"-","진행중"))</f>
        <v>-</v>
      </c>
    </row>
    <row r="49" spans="2:10" x14ac:dyDescent="0.3">
      <c r="B49" s="111"/>
      <c r="C49" s="5" t="s">
        <v>10</v>
      </c>
      <c r="D49" s="9"/>
      <c r="E49" s="11"/>
      <c r="F49" s="7">
        <v>44522</v>
      </c>
      <c r="G49" s="7">
        <v>44532</v>
      </c>
      <c r="H49" s="40"/>
      <c r="I49" s="41">
        <v>0</v>
      </c>
      <c r="J49" s="61" t="str">
        <f>IF(I49=100,"완료",IF(I49=0,"-","진행중"))</f>
        <v>-</v>
      </c>
    </row>
    <row r="50" spans="2:10" s="16" customFormat="1" ht="11.25" x14ac:dyDescent="0.3">
      <c r="B50" s="19"/>
      <c r="C50" s="20"/>
      <c r="D50" s="21"/>
      <c r="E50" s="15"/>
      <c r="F50" s="24"/>
      <c r="G50" s="22"/>
      <c r="H50" s="23"/>
      <c r="I50" s="17">
        <f>AVERAGE(I47:I49)</f>
        <v>0</v>
      </c>
      <c r="J50" s="14">
        <f>COUNTIF(J47:J49,"완료")</f>
        <v>0</v>
      </c>
    </row>
  </sheetData>
  <mergeCells count="12">
    <mergeCell ref="B2:J2"/>
    <mergeCell ref="B1:J1"/>
    <mergeCell ref="B47:B49"/>
    <mergeCell ref="B44:B45"/>
    <mergeCell ref="F3:J3"/>
    <mergeCell ref="F4:H4"/>
    <mergeCell ref="B3:D5"/>
    <mergeCell ref="B28:B42"/>
    <mergeCell ref="B6:B11"/>
    <mergeCell ref="B13:B16"/>
    <mergeCell ref="B18:B21"/>
    <mergeCell ref="B23:B26"/>
  </mergeCells>
  <phoneticPr fontId="2" type="noConversion"/>
  <conditionalFormatting sqref="J6:J10 J42">
    <cfRule type="cellIs" dxfId="16" priority="50" stopIfTrue="1" operator="lessThan">
      <formula>0</formula>
    </cfRule>
  </conditionalFormatting>
  <conditionalFormatting sqref="J13:J15 J18:J20">
    <cfRule type="cellIs" dxfId="15" priority="47" stopIfTrue="1" operator="lessThan">
      <formula>0</formula>
    </cfRule>
  </conditionalFormatting>
  <conditionalFormatting sqref="J44">
    <cfRule type="cellIs" dxfId="14" priority="37" stopIfTrue="1" operator="lessThan">
      <formula>0</formula>
    </cfRule>
  </conditionalFormatting>
  <conditionalFormatting sqref="J45">
    <cfRule type="cellIs" dxfId="13" priority="35" stopIfTrue="1" operator="lessThan">
      <formula>0</formula>
    </cfRule>
  </conditionalFormatting>
  <conditionalFormatting sqref="J47">
    <cfRule type="cellIs" dxfId="12" priority="31" stopIfTrue="1" operator="lessThan">
      <formula>0</formula>
    </cfRule>
  </conditionalFormatting>
  <conditionalFormatting sqref="J48:J49">
    <cfRule type="cellIs" dxfId="11" priority="29" stopIfTrue="1" operator="lessThan">
      <formula>0</formula>
    </cfRule>
  </conditionalFormatting>
  <conditionalFormatting sqref="J11">
    <cfRule type="cellIs" dxfId="10" priority="18" stopIfTrue="1" operator="lessThan">
      <formula>0</formula>
    </cfRule>
  </conditionalFormatting>
  <conditionalFormatting sqref="J16">
    <cfRule type="cellIs" dxfId="9" priority="16" stopIfTrue="1" operator="lessThan">
      <formula>0</formula>
    </cfRule>
  </conditionalFormatting>
  <conditionalFormatting sqref="J21">
    <cfRule type="cellIs" dxfId="8" priority="14" stopIfTrue="1" operator="lessThan">
      <formula>0</formula>
    </cfRule>
  </conditionalFormatting>
  <conditionalFormatting sqref="J28:J36">
    <cfRule type="cellIs" dxfId="7" priority="11" stopIfTrue="1" operator="lessThan">
      <formula>0</formula>
    </cfRule>
  </conditionalFormatting>
  <conditionalFormatting sqref="J37">
    <cfRule type="cellIs" dxfId="6" priority="8" stopIfTrue="1" operator="lessThan">
      <formula>0</formula>
    </cfRule>
  </conditionalFormatting>
  <conditionalFormatting sqref="J38">
    <cfRule type="cellIs" dxfId="5" priority="7" stopIfTrue="1" operator="lessThan">
      <formula>0</formula>
    </cfRule>
  </conditionalFormatting>
  <conditionalFormatting sqref="J39">
    <cfRule type="cellIs" dxfId="4" priority="6" stopIfTrue="1" operator="lessThan">
      <formula>0</formula>
    </cfRule>
  </conditionalFormatting>
  <conditionalFormatting sqref="J40:J41">
    <cfRule type="cellIs" dxfId="3" priority="5" stopIfTrue="1" operator="lessThan">
      <formula>0</formula>
    </cfRule>
  </conditionalFormatting>
  <conditionalFormatting sqref="I5">
    <cfRule type="cellIs" dxfId="2" priority="3" stopIfTrue="1" operator="lessThan">
      <formula>0</formula>
    </cfRule>
  </conditionalFormatting>
  <conditionalFormatting sqref="J26">
    <cfRule type="cellIs" dxfId="1" priority="1" stopIfTrue="1" operator="lessThan">
      <formula>0</formula>
    </cfRule>
  </conditionalFormatting>
  <conditionalFormatting sqref="J23:J25">
    <cfRule type="cellIs" dxfId="0" priority="2" stopIfTrue="1" operator="lessThan">
      <formula>0</formula>
    </cfRule>
  </conditionalFormatting>
  <pageMargins left="0.7" right="0.7" top="0.75" bottom="0.75" header="0.3" footer="0.3"/>
  <pageSetup paperSize="9" scale="78" orientation="portrait" r:id="rId1"/>
  <ignoredErrors>
    <ignoredError sqref="J4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MILESTONE</vt:lpstr>
      <vt:lpstr>2_WBS</vt:lpstr>
      <vt:lpstr>'2_WBS'!Print_Area</vt:lpstr>
      <vt:lpstr>MILESTONE!Print_Area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WBS_해외마케팅사업</dc:title>
  <dc:creator>홍성배</dc:creator>
  <cp:keywords>일정표</cp:keywords>
  <cp:lastModifiedBy>HyeonJun Hong</cp:lastModifiedBy>
  <cp:lastPrinted>2018-06-11T14:16:54Z</cp:lastPrinted>
  <dcterms:created xsi:type="dcterms:W3CDTF">2016-07-01T01:49:54Z</dcterms:created>
  <dcterms:modified xsi:type="dcterms:W3CDTF">2021-09-08T14:02:20Z</dcterms:modified>
</cp:coreProperties>
</file>