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hj32\Desktop\Contests_Capston\Git_ContentsIT_Capston_Design\docs\WBS\"/>
    </mc:Choice>
  </mc:AlternateContent>
  <xr:revisionPtr revIDLastSave="0" documentId="13_ncr:1_{0732E5BF-4311-4BF2-837F-A610E555BB7B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'2_WBS'!$B$3:$J$57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1" i="1"/>
  <c r="J28" i="1"/>
  <c r="I28" i="1"/>
  <c r="J27" i="1"/>
  <c r="J26" i="1"/>
  <c r="J25" i="1"/>
  <c r="J24" i="1"/>
  <c r="J15" i="1"/>
  <c r="J14" i="1"/>
  <c r="I23" i="1"/>
  <c r="I33" i="1"/>
  <c r="J16" i="1"/>
  <c r="J22" i="1"/>
  <c r="J45" i="1"/>
  <c r="J46" i="1"/>
  <c r="J47" i="1"/>
  <c r="J7" i="1"/>
  <c r="J33" i="1"/>
  <c r="J32" i="1"/>
  <c r="J31" i="1"/>
  <c r="J30" i="1"/>
  <c r="J29" i="1"/>
  <c r="J34" i="1"/>
  <c r="J35" i="1"/>
  <c r="J36" i="1"/>
  <c r="J37" i="1"/>
  <c r="J38" i="1"/>
  <c r="I57" i="1"/>
  <c r="I53" i="1"/>
  <c r="I48" i="1"/>
  <c r="I5" i="1" l="1"/>
  <c r="J42" i="1"/>
  <c r="J41" i="1"/>
  <c r="J40" i="1"/>
  <c r="J39" i="1"/>
  <c r="J8" i="1" l="1"/>
  <c r="J44" i="1" l="1"/>
  <c r="J43" i="1"/>
  <c r="J48" i="1" s="1"/>
  <c r="J17" i="1" l="1"/>
  <c r="J10" i="1"/>
  <c r="J55" i="1" l="1"/>
  <c r="J52" i="1" l="1"/>
  <c r="J54" i="1"/>
  <c r="J57" i="1" s="1"/>
  <c r="J56" i="1"/>
  <c r="J49" i="1"/>
  <c r="J53" i="1" l="1"/>
  <c r="J9" i="1"/>
  <c r="J12" i="1"/>
  <c r="J18" i="1" s="1"/>
  <c r="J13" i="1"/>
  <c r="J19" i="1"/>
  <c r="J23" i="1" s="1"/>
  <c r="J20" i="1"/>
  <c r="J21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<sst xmlns="http://schemas.openxmlformats.org/spreadsheetml/2006/main" count="123" uniqueCount="109">
  <si>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</si>
  <si>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</si>
  <si>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</si>
  <si>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</si>
  <si>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</si>
  <si>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</si>
  <si>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</si>
  <si>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</si>
  <si>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</si>
  <si>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</si>
  <si>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</si>
  <si>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</si>
  <si>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</si>
  <si>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</si>
  <si>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</si>
  <si>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</si>
  <si>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</si>
  <si>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</si>
  <si>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</si>
  <si>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</si>
  <si>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</si>
  <si>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</si>
  <si>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</si>
  <si>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</si>
  <si>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</si>
  <si>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</si>
  <si>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</si>
  <si>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</si>
  <si>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</si>
  <si>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</si>
  <si>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</si>
  <si>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</si>
  <si>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</si>
  <si>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</si>
  <si>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</si>
  <si>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</si>
  <si>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</si>
  <si>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</si>
  <si>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</si>
  <si>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</si>
  <si>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</si>
  <si>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</si>
  <si>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</si>
  <si>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</si>
  <si>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</si>
  <si>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</si>
  <si>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</si>
  <si>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</si>
  <si>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</si>
  <si>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</si>
  <si>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</si>
  <si>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</si>
  <si>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</si>
  <si>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</si>
  <si>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</si>
  <si>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</si>
  <si>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</si>
  <si>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</si>
  <si>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</si>
  <si>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</si>
  <si>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</si>
  <si>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</si>
  <si>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</si>
  <si>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</si>
  <si>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</si>
  <si>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</si>
  <si>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</si>
  <si>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</si>
  <si>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</si>
  <si>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</si>
  <si>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</si>
  <si>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</si>
  <si>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</si>
  <si>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</si>
  <si>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</si>
  <si>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</si>
  <si>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</si>
  <si>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</si>
  <si>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</si>
  <si>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</si>
  <si>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</si>
  <si>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</si>
  <si>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</si>
  <si>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</si>
  <si>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</si>
  <si>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</si>
  <si>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</si>
  <si>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</si>
  <si>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</si>
  <si>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</si>
  <si>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</si>
  <si>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</si>
  <si>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</si>
  <si>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</si>
  <si>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</si>
  <si>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</si>
  <si>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</si>
  <si>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</si>
  <si>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</si>
  <si>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</si>
  <si>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</si>
  <si>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메이브레이커
PROJECT</t>
    <phoneticPr fontId="2" type="noConversion"/>
  </si>
  <si>
    <t>통합 기획서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</si>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</sst>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20" t="s">
        <v>61</v>
      </c>
      <c r="C2" s="121"/>
      <c r="D2" s="121"/>
      <c r="E2" s="122"/>
      <c r="F2" s="120" t="s">
        <v>17</v>
      </c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2"/>
    </row>
    <row r="3" spans="2:21" ht="17.25" x14ac:dyDescent="0.3">
      <c r="B3" s="141" t="s">
        <v>27</v>
      </c>
      <c r="C3" s="127" t="s">
        <v>21</v>
      </c>
      <c r="D3" s="137" t="s">
        <v>20</v>
      </c>
      <c r="E3" s="138"/>
      <c r="F3" s="132" t="s">
        <v>29</v>
      </c>
      <c r="G3" s="133"/>
      <c r="H3" s="133"/>
      <c r="I3" s="134"/>
      <c r="J3" s="129" t="s">
        <v>30</v>
      </c>
      <c r="K3" s="130"/>
      <c r="L3" s="130"/>
      <c r="M3" s="131"/>
      <c r="N3" s="132" t="s">
        <v>31</v>
      </c>
      <c r="O3" s="133"/>
      <c r="P3" s="133"/>
      <c r="Q3" s="134"/>
      <c r="R3" s="129" t="s">
        <v>62</v>
      </c>
      <c r="S3" s="130"/>
      <c r="T3" s="130"/>
      <c r="U3" s="131"/>
    </row>
    <row r="4" spans="2:21" ht="17.25" thickBot="1" x14ac:dyDescent="0.35">
      <c r="B4" s="142"/>
      <c r="C4" s="128"/>
      <c r="D4" s="139"/>
      <c r="E4" s="140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23">
        <v>1</v>
      </c>
      <c r="C5" s="43">
        <v>44440</v>
      </c>
      <c r="D5" s="108" t="s">
        <v>32</v>
      </c>
      <c r="E5" s="109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24"/>
      <c r="C6" s="126" t="s">
        <v>28</v>
      </c>
      <c r="D6" s="110" t="s">
        <v>33</v>
      </c>
      <c r="E6" s="111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4"/>
      <c r="C7" s="126"/>
      <c r="D7" s="112" t="s">
        <v>60</v>
      </c>
      <c r="E7" s="113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4"/>
      <c r="C8" s="126"/>
      <c r="D8" s="114" t="s">
        <v>41</v>
      </c>
      <c r="E8" s="115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4"/>
      <c r="C9" s="126"/>
      <c r="D9" s="116" t="s">
        <v>6</v>
      </c>
      <c r="E9" s="117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24"/>
      <c r="C10" s="126"/>
      <c r="D10" s="118" t="s">
        <v>46</v>
      </c>
      <c r="E10" s="119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25"/>
      <c r="C11" s="44">
        <v>44532</v>
      </c>
      <c r="D11" s="135" t="s">
        <v>16</v>
      </c>
      <c r="E11" s="136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  <mergeCell ref="D9:E9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7"/>
  <sheetViews>
    <sheetView tabSelected="1" zoomScale="130" zoomScaleNormal="130" workbookViewId="0">
      <selection activeCell="I9" sqref="I9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108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101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AVERAGE(I11,I18,I23,I48,I53,I57,I33)</f>
        <v>20.595238095238098</v>
      </c>
      <c r="J5" s="2">
        <f>COUNTIF(J6:J57,"완료")</f>
        <v>6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/>
      <c r="I8" s="41">
        <v>100</v>
      </c>
      <c r="J8" s="42" t="str">
        <f t="shared" ref="J8:J21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60</v>
      </c>
      <c r="J11" s="14">
        <f>COUNTIF(J6:J10,"완료")</f>
        <v>3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103</v>
      </c>
      <c r="D15" s="9"/>
      <c r="E15" s="11"/>
      <c r="F15" s="7">
        <v>44459</v>
      </c>
      <c r="G15" s="7">
        <v>44469</v>
      </c>
      <c r="H15" s="7"/>
      <c r="I15" s="41">
        <v>75</v>
      </c>
      <c r="J15" s="42" t="str">
        <f>IF(I15=100,"완료",IF(I15=0,"-","진행중"))</f>
        <v>진행중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>
        <v>44463</v>
      </c>
      <c r="H16" s="7"/>
      <c r="I16" s="41">
        <v>20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102</v>
      </c>
      <c r="D17" s="9"/>
      <c r="E17" s="11"/>
      <c r="F17" s="7">
        <v>44454</v>
      </c>
      <c r="G17" s="7">
        <v>44472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69.166666666666671</v>
      </c>
      <c r="J18" s="14">
        <f>COUNTIF(J12:J17,"완료")</f>
        <v>3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44512</v>
      </c>
      <c r="H19" s="7"/>
      <c r="I19" s="18">
        <v>0</v>
      </c>
      <c r="J19" s="4" t="str">
        <f t="shared" si="0"/>
        <v>-</v>
      </c>
    </row>
    <row r="20" spans="2:10" ht="16.5" customHeight="1" x14ac:dyDescent="0.3">
      <c r="B20" s="148"/>
      <c r="C20" s="8" t="s">
        <v>39</v>
      </c>
      <c r="D20" s="9"/>
      <c r="E20" s="11"/>
      <c r="F20" s="7">
        <v>44470</v>
      </c>
      <c r="G20" s="7">
        <v>44512</v>
      </c>
      <c r="H20" s="7"/>
      <c r="I20" s="18">
        <v>0</v>
      </c>
      <c r="J20" s="4" t="str">
        <f t="shared" si="0"/>
        <v>-</v>
      </c>
    </row>
    <row r="21" spans="2:10" ht="16.5" customHeight="1" x14ac:dyDescent="0.3">
      <c r="B21" s="148"/>
      <c r="C21" s="27" t="s">
        <v>18</v>
      </c>
      <c r="D21" s="9"/>
      <c r="E21" s="13"/>
      <c r="F21" s="7">
        <v>44470</v>
      </c>
      <c r="G21" s="7">
        <v>44512</v>
      </c>
      <c r="H21" s="7"/>
      <c r="I21" s="47">
        <v>0</v>
      </c>
      <c r="J21" s="48" t="str">
        <f t="shared" si="0"/>
        <v>-</v>
      </c>
    </row>
    <row r="22" spans="2:10" ht="16.5" customHeight="1" x14ac:dyDescent="0.3">
      <c r="B22" s="149"/>
      <c r="C22" s="27" t="s">
        <v>57</v>
      </c>
      <c r="D22" s="9"/>
      <c r="E22" s="13"/>
      <c r="F22" s="7">
        <v>44470</v>
      </c>
      <c r="G22" s="7">
        <v>44512</v>
      </c>
      <c r="H22" s="7"/>
      <c r="I22" s="47">
        <v>0</v>
      </c>
      <c r="J22" s="62" t="str">
        <f t="shared" ref="J22" si="3">IF(I22=100,"완료",IF(I22=0,"-","진행중"))</f>
        <v>-</v>
      </c>
    </row>
    <row r="23" spans="2:10" s="16" customFormat="1" ht="11.25" customHeight="1" x14ac:dyDescent="0.3">
      <c r="B23" s="19"/>
      <c r="C23" s="85"/>
      <c r="D23" s="86"/>
      <c r="E23" s="15"/>
      <c r="F23" s="87"/>
      <c r="G23" s="88"/>
      <c r="H23" s="89"/>
      <c r="I23" s="90">
        <f>AVERAGE(I19:I22)</f>
        <v>0</v>
      </c>
      <c r="J23" s="91">
        <f>COUNTIF(J19:J22,"완료")</f>
        <v>0</v>
      </c>
    </row>
    <row r="24" spans="2:10" ht="16.5" customHeight="1" x14ac:dyDescent="0.3">
      <c r="B24" s="143" t="s">
        <v>104</v>
      </c>
      <c r="C24" s="99" t="s">
        <v>105</v>
      </c>
      <c r="D24" s="100"/>
      <c r="E24" s="101"/>
      <c r="F24" s="102">
        <v>44478</v>
      </c>
      <c r="G24" s="102">
        <v>44517</v>
      </c>
      <c r="H24" s="103"/>
      <c r="I24" s="107">
        <v>0</v>
      </c>
      <c r="J24" s="106" t="str">
        <f>IF(I24=100,"완료",IF(I24=0,"-","진행중"))</f>
        <v>-</v>
      </c>
    </row>
    <row r="25" spans="2:10" ht="16.5" customHeight="1" x14ac:dyDescent="0.3">
      <c r="B25" s="144"/>
      <c r="C25" s="99" t="s">
        <v>106</v>
      </c>
      <c r="D25" s="100"/>
      <c r="E25" s="104"/>
      <c r="F25" s="102">
        <v>44478</v>
      </c>
      <c r="G25" s="102">
        <v>44517</v>
      </c>
      <c r="H25" s="103"/>
      <c r="I25" s="107">
        <v>0</v>
      </c>
      <c r="J25" s="106" t="str">
        <f>IF(I25=100,"완료",IF(I25=0,"-","진행중"))</f>
        <v>-</v>
      </c>
    </row>
    <row r="26" spans="2:10" ht="16.5" customHeight="1" x14ac:dyDescent="0.3">
      <c r="B26" s="144"/>
      <c r="C26" s="99" t="s">
        <v>107</v>
      </c>
      <c r="D26" s="100"/>
      <c r="E26" s="104"/>
      <c r="F26" s="102">
        <v>44478</v>
      </c>
      <c r="G26" s="102">
        <v>44517</v>
      </c>
      <c r="H26" s="103"/>
      <c r="I26" s="107">
        <v>0</v>
      </c>
      <c r="J26" s="106" t="str">
        <f>IF(I26=100,"완료",IF(I26=0,"-","진행중"))</f>
        <v>-</v>
      </c>
    </row>
    <row r="27" spans="2:10" ht="16.5" customHeight="1" x14ac:dyDescent="0.3">
      <c r="B27" s="145"/>
      <c r="C27" s="99"/>
      <c r="D27" s="100"/>
      <c r="E27" s="105"/>
      <c r="F27" s="102"/>
      <c r="G27" s="102"/>
      <c r="H27" s="103"/>
      <c r="I27" s="107">
        <v>0</v>
      </c>
      <c r="J27" s="106" t="str">
        <f>IF(I27=100,"완료",IF(I27=0,"-","진행중"))</f>
        <v>-</v>
      </c>
    </row>
    <row r="28" spans="2:10" s="16" customFormat="1" ht="11.25" x14ac:dyDescent="0.3">
      <c r="B28" s="84"/>
      <c r="C28" s="92"/>
      <c r="D28" s="93"/>
      <c r="E28" s="15"/>
      <c r="F28" s="94"/>
      <c r="G28" s="95"/>
      <c r="H28" s="96"/>
      <c r="I28" s="97">
        <f>AVERAGE(I24:I27)</f>
        <v>0</v>
      </c>
      <c r="J28" s="98">
        <f>COUNTIF(J24:J27,"완료")</f>
        <v>0</v>
      </c>
    </row>
    <row r="29" spans="2:10" ht="16.5" customHeight="1" x14ac:dyDescent="0.3">
      <c r="B29" s="143" t="s">
        <v>41</v>
      </c>
      <c r="C29" s="8" t="s">
        <v>42</v>
      </c>
      <c r="D29" s="9"/>
      <c r="E29" s="11"/>
      <c r="F29" s="7">
        <v>44501</v>
      </c>
      <c r="G29" s="7">
        <v>44512</v>
      </c>
      <c r="H29" s="7"/>
      <c r="I29" s="18">
        <v>0</v>
      </c>
      <c r="J29" s="4" t="str">
        <f t="shared" ref="J29:J32" si="4">IF(I29=100,"완료",IF(I29=0,"-","진행중"))</f>
        <v>-</v>
      </c>
    </row>
    <row r="30" spans="2:10" ht="16.5" customHeight="1" x14ac:dyDescent="0.3">
      <c r="B30" s="148"/>
      <c r="C30" s="8" t="s">
        <v>43</v>
      </c>
      <c r="D30" s="9"/>
      <c r="E30" s="11"/>
      <c r="F30" s="7">
        <v>44501</v>
      </c>
      <c r="G30" s="7">
        <v>44512</v>
      </c>
      <c r="H30" s="7"/>
      <c r="I30" s="18">
        <v>0</v>
      </c>
      <c r="J30" s="4" t="str">
        <f t="shared" si="4"/>
        <v>-</v>
      </c>
    </row>
    <row r="31" spans="2:10" ht="16.5" customHeight="1" x14ac:dyDescent="0.3">
      <c r="B31" s="148"/>
      <c r="C31" s="27"/>
      <c r="D31" s="9"/>
      <c r="E31" s="13"/>
      <c r="F31" s="7"/>
      <c r="G31" s="7"/>
      <c r="H31" s="7"/>
      <c r="I31" s="47">
        <v>0</v>
      </c>
      <c r="J31" s="48" t="str">
        <f t="shared" si="4"/>
        <v>-</v>
      </c>
    </row>
    <row r="32" spans="2:10" ht="16.5" customHeight="1" x14ac:dyDescent="0.3">
      <c r="B32" s="149"/>
      <c r="C32" s="27"/>
      <c r="D32" s="9"/>
      <c r="E32" s="13"/>
      <c r="F32" s="7"/>
      <c r="G32" s="7"/>
      <c r="H32" s="7"/>
      <c r="I32" s="47">
        <v>0</v>
      </c>
      <c r="J32" s="62" t="str">
        <f t="shared" si="4"/>
        <v>-</v>
      </c>
    </row>
    <row r="33" spans="2:10" x14ac:dyDescent="0.3">
      <c r="B33" s="19"/>
      <c r="C33" s="20"/>
      <c r="D33" s="21"/>
      <c r="E33" s="15"/>
      <c r="F33" s="24"/>
      <c r="G33" s="22"/>
      <c r="H33" s="23"/>
      <c r="I33" s="17">
        <f>AVERAGE(I29:I32)</f>
        <v>0</v>
      </c>
      <c r="J33" s="14">
        <f>COUNTIF(J29:J32,"완료")</f>
        <v>0</v>
      </c>
    </row>
    <row r="34" spans="2:10" ht="16.5" customHeight="1" x14ac:dyDescent="0.3">
      <c r="B34" s="154" t="s">
        <v>6</v>
      </c>
      <c r="C34" s="8" t="s">
        <v>49</v>
      </c>
      <c r="D34" s="39"/>
      <c r="E34" s="11"/>
      <c r="F34" s="7">
        <v>44481</v>
      </c>
      <c r="G34" s="7">
        <v>44505</v>
      </c>
      <c r="H34" s="7"/>
      <c r="I34" s="41">
        <v>0</v>
      </c>
      <c r="J34" s="42" t="str">
        <f t="shared" ref="J34:J47" si="5">IF(I34=100,"완료",IF(I34=0,"-","진행중"))</f>
        <v>-</v>
      </c>
    </row>
    <row r="35" spans="2:10" ht="16.5" customHeight="1" x14ac:dyDescent="0.3">
      <c r="B35" s="154"/>
      <c r="C35" s="8" t="s">
        <v>58</v>
      </c>
      <c r="D35" s="39"/>
      <c r="E35" s="11"/>
      <c r="F35" s="7">
        <v>44459</v>
      </c>
      <c r="G35" s="7">
        <v>44489</v>
      </c>
      <c r="H35" s="7"/>
      <c r="I35" s="41">
        <v>20</v>
      </c>
      <c r="J35" s="42" t="str">
        <f t="shared" si="5"/>
        <v>진행중</v>
      </c>
    </row>
    <row r="36" spans="2:10" ht="16.5" customHeight="1" x14ac:dyDescent="0.3">
      <c r="B36" s="154"/>
      <c r="C36" s="8" t="s">
        <v>59</v>
      </c>
      <c r="D36" s="39"/>
      <c r="E36" s="11"/>
      <c r="F36" s="7">
        <v>44459</v>
      </c>
      <c r="G36" s="7">
        <v>44489</v>
      </c>
      <c r="H36" s="7"/>
      <c r="I36" s="41">
        <v>0</v>
      </c>
      <c r="J36" s="42" t="str">
        <f t="shared" si="5"/>
        <v>-</v>
      </c>
    </row>
    <row r="37" spans="2:10" ht="16.5" customHeight="1" x14ac:dyDescent="0.3">
      <c r="B37" s="154"/>
      <c r="C37" s="8" t="s">
        <v>53</v>
      </c>
      <c r="D37" s="39"/>
      <c r="E37" s="11"/>
      <c r="F37" s="7">
        <v>44459</v>
      </c>
      <c r="G37" s="7">
        <v>44489</v>
      </c>
      <c r="H37" s="7"/>
      <c r="I37" s="41">
        <v>50</v>
      </c>
      <c r="J37" s="42" t="str">
        <f t="shared" si="5"/>
        <v>진행중</v>
      </c>
    </row>
    <row r="38" spans="2:10" ht="16.5" customHeight="1" x14ac:dyDescent="0.3">
      <c r="B38" s="154"/>
      <c r="C38" s="8" t="s">
        <v>48</v>
      </c>
      <c r="D38" s="39"/>
      <c r="E38" s="11"/>
      <c r="F38" s="7"/>
      <c r="G38" s="7"/>
      <c r="H38" s="40"/>
      <c r="I38" s="41">
        <v>0</v>
      </c>
      <c r="J38" s="61" t="str">
        <f t="shared" si="5"/>
        <v>-</v>
      </c>
    </row>
    <row r="39" spans="2:10" ht="16.5" customHeight="1" x14ac:dyDescent="0.3">
      <c r="B39" s="154"/>
      <c r="C39" s="8"/>
      <c r="D39" s="39" t="s">
        <v>54</v>
      </c>
      <c r="E39" s="11"/>
      <c r="F39" s="7">
        <v>44459</v>
      </c>
      <c r="G39" s="7">
        <v>44489</v>
      </c>
      <c r="H39" s="40"/>
      <c r="I39" s="41">
        <v>0</v>
      </c>
      <c r="J39" s="61" t="str">
        <f t="shared" si="5"/>
        <v>-</v>
      </c>
    </row>
    <row r="40" spans="2:10" ht="16.5" customHeight="1" x14ac:dyDescent="0.3">
      <c r="B40" s="154"/>
      <c r="C40" s="8"/>
      <c r="D40" s="39" t="s">
        <v>55</v>
      </c>
      <c r="E40" s="11"/>
      <c r="F40" s="7">
        <v>44490</v>
      </c>
      <c r="G40" s="7">
        <v>44517</v>
      </c>
      <c r="H40" s="40"/>
      <c r="I40" s="41">
        <v>0</v>
      </c>
      <c r="J40" s="61" t="str">
        <f t="shared" si="5"/>
        <v>-</v>
      </c>
    </row>
    <row r="41" spans="2:10" ht="16.5" customHeight="1" x14ac:dyDescent="0.3">
      <c r="B41" s="154"/>
      <c r="C41" s="8" t="s">
        <v>56</v>
      </c>
      <c r="D41" s="39"/>
      <c r="E41" s="11"/>
      <c r="F41" s="7">
        <v>44513</v>
      </c>
      <c r="G41" s="7">
        <v>44517</v>
      </c>
      <c r="H41" s="40"/>
      <c r="I41" s="41">
        <v>0</v>
      </c>
      <c r="J41" s="61" t="str">
        <f t="shared" si="5"/>
        <v>-</v>
      </c>
    </row>
    <row r="42" spans="2:10" ht="16.5" customHeight="1" x14ac:dyDescent="0.3">
      <c r="B42" s="154"/>
      <c r="C42" s="8" t="s">
        <v>50</v>
      </c>
      <c r="D42" s="39"/>
      <c r="E42" s="11"/>
      <c r="F42" s="7"/>
      <c r="G42" s="7"/>
      <c r="H42" s="40"/>
      <c r="I42" s="41">
        <v>0</v>
      </c>
      <c r="J42" s="61" t="str">
        <f t="shared" si="5"/>
        <v>-</v>
      </c>
    </row>
    <row r="43" spans="2:10" s="16" customFormat="1" ht="16.5" customHeight="1" x14ac:dyDescent="0.3">
      <c r="B43" s="154"/>
      <c r="C43" s="8"/>
      <c r="D43" s="39" t="s">
        <v>51</v>
      </c>
      <c r="E43" s="11"/>
      <c r="F43" s="7">
        <v>44490</v>
      </c>
      <c r="G43" s="7">
        <v>44517</v>
      </c>
      <c r="H43" s="7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/>
      <c r="D44" s="39" t="s">
        <v>52</v>
      </c>
      <c r="E44" s="11"/>
      <c r="F44" s="7">
        <v>44490</v>
      </c>
      <c r="G44" s="7">
        <v>44517</v>
      </c>
      <c r="H44" s="7"/>
      <c r="I44" s="41">
        <v>0</v>
      </c>
      <c r="J44" s="61" t="str">
        <f t="shared" si="5"/>
        <v>-</v>
      </c>
    </row>
    <row r="45" spans="2:10" ht="16.5" customHeight="1" x14ac:dyDescent="0.3">
      <c r="B45" s="154"/>
      <c r="C45" s="8"/>
      <c r="D45" s="39"/>
      <c r="E45" s="11"/>
      <c r="F45" s="7"/>
      <c r="G45" s="7"/>
      <c r="H45" s="7"/>
      <c r="I45" s="41">
        <v>0</v>
      </c>
      <c r="J45" s="61" t="str">
        <f t="shared" si="5"/>
        <v>-</v>
      </c>
    </row>
    <row r="46" spans="2:10" ht="16.5" customHeight="1" x14ac:dyDescent="0.3">
      <c r="B46" s="154"/>
      <c r="C46" s="8"/>
      <c r="D46" s="39"/>
      <c r="E46" s="11"/>
      <c r="F46" s="7"/>
      <c r="G46" s="7"/>
      <c r="H46" s="7"/>
      <c r="I46" s="41">
        <v>0</v>
      </c>
      <c r="J46" s="61" t="str">
        <f t="shared" si="5"/>
        <v>-</v>
      </c>
    </row>
    <row r="47" spans="2:10" ht="16.5" customHeight="1" x14ac:dyDescent="0.3">
      <c r="B47" s="154"/>
      <c r="C47" s="8"/>
      <c r="D47" s="39"/>
      <c r="E47" s="11"/>
      <c r="F47" s="7"/>
      <c r="G47" s="7"/>
      <c r="H47" s="49"/>
      <c r="I47" s="41">
        <v>0</v>
      </c>
      <c r="J47" s="61" t="str">
        <f t="shared" si="5"/>
        <v>-</v>
      </c>
    </row>
    <row r="48" spans="2:10" s="16" customFormat="1" ht="11.25" x14ac:dyDescent="0.3">
      <c r="B48" s="19"/>
      <c r="C48" s="20"/>
      <c r="D48" s="21"/>
      <c r="E48" s="15"/>
      <c r="F48" s="24"/>
      <c r="G48" s="22"/>
      <c r="H48" s="23"/>
      <c r="I48" s="17">
        <f>AVERAGE(I34:I47)</f>
        <v>5</v>
      </c>
      <c r="J48" s="14">
        <f>COUNTIF(J34:J47,"완료")</f>
        <v>0</v>
      </c>
    </row>
    <row r="49" spans="2:10" ht="16.5" customHeight="1" x14ac:dyDescent="0.3">
      <c r="B49" s="143" t="s">
        <v>46</v>
      </c>
      <c r="C49" s="5" t="s">
        <v>47</v>
      </c>
      <c r="D49" s="9"/>
      <c r="E49" s="11"/>
      <c r="F49" s="7">
        <v>44490</v>
      </c>
      <c r="G49" s="7">
        <v>44515</v>
      </c>
      <c r="H49" s="7"/>
      <c r="I49" s="18">
        <v>20</v>
      </c>
      <c r="J49" s="4" t="str">
        <f>IF(I49=100,"완료",IF(I49=0,"-","진행중"))</f>
        <v>진행중</v>
      </c>
    </row>
    <row r="50" spans="2:10" ht="16.5" customHeight="1" x14ac:dyDescent="0.3">
      <c r="B50" s="148"/>
      <c r="C50" s="5" t="s">
        <v>66</v>
      </c>
      <c r="D50" s="39"/>
      <c r="E50" s="11"/>
      <c r="F50" s="7">
        <v>44516</v>
      </c>
      <c r="G50" s="7">
        <v>44530</v>
      </c>
      <c r="H50" s="7"/>
      <c r="I50" s="18">
        <v>0</v>
      </c>
      <c r="J50" s="4"/>
    </row>
    <row r="51" spans="2:10" ht="16.5" customHeight="1" x14ac:dyDescent="0.3">
      <c r="B51" s="148"/>
      <c r="C51" s="5"/>
      <c r="D51" s="9"/>
      <c r="E51" s="11"/>
      <c r="F51" s="7"/>
      <c r="G51" s="7"/>
      <c r="H51" s="7"/>
      <c r="I51" s="18"/>
      <c r="J51" s="4"/>
    </row>
    <row r="52" spans="2:10" s="16" customFormat="1" ht="16.5" customHeight="1" x14ac:dyDescent="0.3">
      <c r="B52" s="149"/>
      <c r="C52" s="5"/>
      <c r="D52" s="39"/>
      <c r="E52" s="11"/>
      <c r="F52" s="7"/>
      <c r="G52" s="7"/>
      <c r="H52" s="7"/>
      <c r="I52" s="18"/>
      <c r="J52" s="61" t="str">
        <f>IF(I52=100,"완료",IF(I52=0,"-","진행중"))</f>
        <v>-</v>
      </c>
    </row>
    <row r="53" spans="2:10" x14ac:dyDescent="0.3">
      <c r="B53" s="19"/>
      <c r="C53" s="20"/>
      <c r="D53" s="21"/>
      <c r="E53" s="15"/>
      <c r="F53" s="24"/>
      <c r="G53" s="22"/>
      <c r="H53" s="23"/>
      <c r="I53" s="17">
        <f>AVERAGE(I49:I52)</f>
        <v>10</v>
      </c>
      <c r="J53" s="14">
        <f>COUNTIF(J49:J52,"완료")</f>
        <v>0</v>
      </c>
    </row>
    <row r="54" spans="2:10" ht="16.5" customHeight="1" x14ac:dyDescent="0.3">
      <c r="B54" s="143" t="s">
        <v>7</v>
      </c>
      <c r="C54" s="5" t="s">
        <v>8</v>
      </c>
      <c r="D54" s="9"/>
      <c r="E54" s="11"/>
      <c r="F54" s="7">
        <v>44518</v>
      </c>
      <c r="G54" s="7">
        <v>44521</v>
      </c>
      <c r="H54" s="40"/>
      <c r="I54" s="41">
        <v>0</v>
      </c>
      <c r="J54" s="61" t="str">
        <f>IF(I54=100,"완료",IF(I54=0,"-","진행중"))</f>
        <v>-</v>
      </c>
    </row>
    <row r="55" spans="2:10" ht="16.5" customHeight="1" x14ac:dyDescent="0.3">
      <c r="B55" s="148"/>
      <c r="C55" s="5" t="s">
        <v>9</v>
      </c>
      <c r="D55" s="9"/>
      <c r="E55" s="11"/>
      <c r="F55" s="7">
        <v>44518</v>
      </c>
      <c r="G55" s="7">
        <v>44521</v>
      </c>
      <c r="H55" s="40"/>
      <c r="I55" s="41">
        <v>0</v>
      </c>
      <c r="J55" s="61" t="str">
        <f>IF(I55=100,"완료",IF(I55=0,"-","진행중"))</f>
        <v>-</v>
      </c>
    </row>
    <row r="56" spans="2:10" ht="16.5" customHeight="1" x14ac:dyDescent="0.3">
      <c r="B56" s="149"/>
      <c r="C56" s="5" t="s">
        <v>10</v>
      </c>
      <c r="D56" s="9"/>
      <c r="E56" s="11"/>
      <c r="F56" s="7">
        <v>44522</v>
      </c>
      <c r="G56" s="7">
        <v>44532</v>
      </c>
      <c r="H56" s="40"/>
      <c r="I56" s="41">
        <v>0</v>
      </c>
      <c r="J56" s="61" t="str">
        <f>IF(I56=100,"완료",IF(I56=0,"-","진행중"))</f>
        <v>-</v>
      </c>
    </row>
    <row r="57" spans="2:10" x14ac:dyDescent="0.3">
      <c r="B57" s="19"/>
      <c r="C57" s="20"/>
      <c r="D57" s="21"/>
      <c r="E57" s="15"/>
      <c r="F57" s="24"/>
      <c r="G57" s="22"/>
      <c r="H57" s="23"/>
      <c r="I57" s="17">
        <f>AVERAGE(I54:I56)</f>
        <v>0</v>
      </c>
      <c r="J57" s="14">
        <f>COUNTIF(J54:J56,"완료")</f>
        <v>0</v>
      </c>
    </row>
  </sheetData>
  <mergeCells count="13">
    <mergeCell ref="B24:B27"/>
    <mergeCell ref="B2:J2"/>
    <mergeCell ref="B1:J1"/>
    <mergeCell ref="B54:B56"/>
    <mergeCell ref="B49:B52"/>
    <mergeCell ref="F3:J3"/>
    <mergeCell ref="F4:H4"/>
    <mergeCell ref="B3:D5"/>
    <mergeCell ref="B34:B47"/>
    <mergeCell ref="B6:B10"/>
    <mergeCell ref="B12:B17"/>
    <mergeCell ref="B19:B22"/>
    <mergeCell ref="B29:B32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1">
    <cfRule type="cellIs" dxfId="15" priority="47" stopIfTrue="1" operator="lessThan">
      <formula>0</formula>
    </cfRule>
  </conditionalFormatting>
  <conditionalFormatting sqref="J49:J51">
    <cfRule type="cellIs" dxfId="14" priority="37" stopIfTrue="1" operator="lessThan">
      <formula>0</formula>
    </cfRule>
  </conditionalFormatting>
  <conditionalFormatting sqref="J52">
    <cfRule type="cellIs" dxfId="13" priority="35" stopIfTrue="1" operator="lessThan">
      <formula>0</formula>
    </cfRule>
  </conditionalFormatting>
  <conditionalFormatting sqref="J54">
    <cfRule type="cellIs" dxfId="12" priority="31" stopIfTrue="1" operator="lessThan">
      <formula>0</formula>
    </cfRule>
  </conditionalFormatting>
  <conditionalFormatting sqref="J55:J56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2">
    <cfRule type="cellIs" dxfId="8" priority="14" stopIfTrue="1" operator="lessThan">
      <formula>0</formula>
    </cfRule>
  </conditionalFormatting>
  <conditionalFormatting sqref="J34:J42">
    <cfRule type="cellIs" dxfId="7" priority="11" stopIfTrue="1" operator="lessThan">
      <formula>0</formula>
    </cfRule>
  </conditionalFormatting>
  <conditionalFormatting sqref="J43">
    <cfRule type="cellIs" dxfId="6" priority="8" stopIfTrue="1" operator="lessThan">
      <formula>0</formula>
    </cfRule>
  </conditionalFormatting>
  <conditionalFormatting sqref="J44">
    <cfRule type="cellIs" dxfId="5" priority="7" stopIfTrue="1" operator="lessThan">
      <formula>0</formula>
    </cfRule>
  </conditionalFormatting>
  <conditionalFormatting sqref="J45">
    <cfRule type="cellIs" dxfId="4" priority="6" stopIfTrue="1" operator="lessThan">
      <formula>0</formula>
    </cfRule>
  </conditionalFormatting>
  <conditionalFormatting sqref="J46:J47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2">
    <cfRule type="cellIs" dxfId="1" priority="1" stopIfTrue="1" operator="lessThan">
      <formula>0</formula>
    </cfRule>
  </conditionalFormatting>
  <conditionalFormatting sqref="J29:J31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2021-10-11T20:14:23Z</dcterms:modified>
</cp:coreProperties>
</file>