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Users\Harrison\Documents\GitHub\Japanese-Similarity-Analysis\"/>
    </mc:Choice>
  </mc:AlternateContent>
  <xr:revisionPtr revIDLastSave="0" documentId="13_ncr:1_{25820A35-2113-41F1-BA0D-08702CB47C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1" i="1"/>
  <c r="G12" i="1"/>
  <c r="G13" i="1"/>
  <c r="G8" i="1"/>
  <c r="G10" i="1"/>
  <c r="G9" i="1"/>
  <c r="G5" i="1"/>
  <c r="G7" i="1"/>
  <c r="G6" i="1"/>
  <c r="G4" i="1"/>
  <c r="G2" i="1"/>
  <c r="G3" i="1"/>
</calcChain>
</file>

<file path=xl/sharedStrings.xml><?xml version="1.0" encoding="utf-8"?>
<sst xmlns="http://schemas.openxmlformats.org/spreadsheetml/2006/main" count="289" uniqueCount="161">
  <si>
    <t>Title</t>
  </si>
  <si>
    <t>Genre</t>
  </si>
  <si>
    <t>Year Aired</t>
  </si>
  <si>
    <t>3-gatsu-no-lion</t>
  </si>
  <si>
    <t>07-ghost</t>
  </si>
  <si>
    <t>7seeds</t>
  </si>
  <si>
    <t>91-days</t>
  </si>
  <si>
    <t>acca-13</t>
  </si>
  <si>
    <t>aico-incarnation</t>
  </si>
  <si>
    <t>amagi-brilliant-park</t>
  </si>
  <si>
    <t>appare-ranman</t>
  </si>
  <si>
    <t>assassination-classroom</t>
  </si>
  <si>
    <t>baby-steps</t>
  </si>
  <si>
    <t>ballroom-e-youkoso</t>
  </si>
  <si>
    <t>banana-fish</t>
  </si>
  <si>
    <t>barakamon</t>
  </si>
  <si>
    <t>blue-lock</t>
  </si>
  <si>
    <t>blue-period</t>
  </si>
  <si>
    <t>bocchi-the-rock</t>
  </si>
  <si>
    <t>boku-no-hero-academia</t>
  </si>
  <si>
    <t>bungo-stray-dogs</t>
  </si>
  <si>
    <t>burn-the-witch</t>
  </si>
  <si>
    <t>chainsaw-man</t>
  </si>
  <si>
    <t>charlotte</t>
  </si>
  <si>
    <t>chihayafuru</t>
  </si>
  <si>
    <t>cider-no-you-ni-kotoba-ga-wakiagaru</t>
  </si>
  <si>
    <t>deca-dence</t>
  </si>
  <si>
    <t>drifting-dragons</t>
  </si>
  <si>
    <t>dr-stone</t>
  </si>
  <si>
    <t>eighty-six</t>
  </si>
  <si>
    <t>fire-force</t>
  </si>
  <si>
    <t>flying-witch</t>
  </si>
  <si>
    <t>free</t>
  </si>
  <si>
    <t>fruits-basket</t>
  </si>
  <si>
    <t>fugou-keiji</t>
  </si>
  <si>
    <t>giant-killing</t>
  </si>
  <si>
    <t>gleipnir</t>
  </si>
  <si>
    <t>great-pretender</t>
  </si>
  <si>
    <t>hibike-euphonium</t>
  </si>
  <si>
    <t>horimiya</t>
  </si>
  <si>
    <t>hyouka</t>
  </si>
  <si>
    <t>id-invaded</t>
  </si>
  <si>
    <t>iron-blooded-orphans</t>
  </si>
  <si>
    <t>jujutsu-kaisen</t>
  </si>
  <si>
    <t>kabukichou-sherlock</t>
  </si>
  <si>
    <t>kaze-ga-tsuyoku-fuiteiru</t>
  </si>
  <si>
    <t>kobayashi-san-dragon-maid</t>
  </si>
  <si>
    <t>k-return-of-kings</t>
  </si>
  <si>
    <t>kuroko-no-basket</t>
  </si>
  <si>
    <t>lycoris-recoil</t>
  </si>
  <si>
    <t>magic-kaito-1412</t>
  </si>
  <si>
    <t>mahoutsukai-no-yome</t>
  </si>
  <si>
    <t>maou-gakuin-no-futekigousha</t>
  </si>
  <si>
    <t>mawaru-penguindrum</t>
  </si>
  <si>
    <t>megalobox</t>
  </si>
  <si>
    <t>mushishi</t>
  </si>
  <si>
    <t>nagi-no-asukara</t>
  </si>
  <si>
    <t>no-guns-life</t>
  </si>
  <si>
    <t>orbital-children</t>
  </si>
  <si>
    <t>paripi-koumei</t>
  </si>
  <si>
    <t>peachboy-riverside</t>
  </si>
  <si>
    <t>planetes</t>
  </si>
  <si>
    <t>plunderer</t>
  </si>
  <si>
    <t>princess-principal</t>
  </si>
  <si>
    <t>psycho-pass</t>
  </si>
  <si>
    <t>relife</t>
  </si>
  <si>
    <t>sayounara-zetsubou-sensei</t>
  </si>
  <si>
    <t>shirobako</t>
  </si>
  <si>
    <t>sirius-the-jaeger</t>
  </si>
  <si>
    <t>ssss-dynazenon</t>
  </si>
  <si>
    <t>standing-on-a-million-lives</t>
  </si>
  <si>
    <t>suisei-no-majo</t>
  </si>
  <si>
    <t>sukitte-ii-na-yo</t>
  </si>
  <si>
    <t>summer-time-rendering</t>
  </si>
  <si>
    <t>takt-op-destiny</t>
  </si>
  <si>
    <t>tales-of-zestiria-the-x</t>
  </si>
  <si>
    <t>tamako-love-story</t>
  </si>
  <si>
    <t>tantei-wa-mou-shindeiru</t>
  </si>
  <si>
    <t>tonari-no-kaibutsu-kun</t>
  </si>
  <si>
    <t>usagi-drop</t>
  </si>
  <si>
    <t>vanitas-no-karte</t>
  </si>
  <si>
    <t>vinland-saga</t>
  </si>
  <si>
    <t>violet-evergarden</t>
  </si>
  <si>
    <t>vivy-flourite-eyes-song</t>
  </si>
  <si>
    <t>wotaku-ni-koi-wa-muzukashii</t>
  </si>
  <si>
    <t>yakusoku-no-neverland</t>
  </si>
  <si>
    <t>yowamushi-pedal</t>
  </si>
  <si>
    <t>yuru-camp</t>
  </si>
  <si>
    <t>Type</t>
  </si>
  <si>
    <t>Movie</t>
  </si>
  <si>
    <t>Show</t>
  </si>
  <si>
    <t>Drama</t>
  </si>
  <si>
    <t>Action, Fantasy</t>
  </si>
  <si>
    <t>Adventure, Drama, Mystery, Romance, Sci-Fi</t>
  </si>
  <si>
    <t>Action, Drama</t>
  </si>
  <si>
    <t>Action</t>
  </si>
  <si>
    <t>Fantasy</t>
  </si>
  <si>
    <t>Mystery</t>
  </si>
  <si>
    <t>Romance</t>
  </si>
  <si>
    <t>Sci-Fi</t>
  </si>
  <si>
    <t>Drama, Fantasy, Mystery</t>
  </si>
  <si>
    <t>Counts</t>
  </si>
  <si>
    <t>Action, Sci-Fi</t>
  </si>
  <si>
    <t>Comedy, Fantasy</t>
  </si>
  <si>
    <t>Comedy</t>
  </si>
  <si>
    <t>Action, Comedy</t>
  </si>
  <si>
    <t>Sports</t>
  </si>
  <si>
    <t>Action, Adventure, Drama, Suspense</t>
  </si>
  <si>
    <t>Adventure</t>
  </si>
  <si>
    <t>Suspense</t>
  </si>
  <si>
    <t>Slice of Life</t>
  </si>
  <si>
    <t>Action, Mystery, Supernatural</t>
  </si>
  <si>
    <t>Supernatural</t>
  </si>
  <si>
    <t>Drama, Sports</t>
  </si>
  <si>
    <t>Action, Adventure, Sci-Fi</t>
  </si>
  <si>
    <t>Adventure, Fantasy</t>
  </si>
  <si>
    <t>Adventure, Comedy, Sci-Fi</t>
  </si>
  <si>
    <t>Action, Drama, Sci-Fi</t>
  </si>
  <si>
    <t>Action, Fantasy, Sci-Fi</t>
  </si>
  <si>
    <t>Slice of Life, Supernatural</t>
  </si>
  <si>
    <t>Drama, Romance, Supernatural</t>
  </si>
  <si>
    <t>Action, Mystery, Supernatural, Ecchi</t>
  </si>
  <si>
    <t>Ecchi</t>
  </si>
  <si>
    <t>Action, Adventure, Mystery</t>
  </si>
  <si>
    <t>Mystery, Slice of Life</t>
  </si>
  <si>
    <t>Mystery, Sci-Fi, Suspense</t>
  </si>
  <si>
    <t>Comedy, Drama, Mystery</t>
  </si>
  <si>
    <t>Fantasy, Slice of Life</t>
  </si>
  <si>
    <t>Adventure, Comedy, Romance</t>
  </si>
  <si>
    <t>Drama, Fantasy, Romance</t>
  </si>
  <si>
    <t>Avant Garde, Drama, Mystery, Supernatural</t>
  </si>
  <si>
    <t>Avant Garde</t>
  </si>
  <si>
    <t>Sci-Fi, Sports</t>
  </si>
  <si>
    <t>Adventure, Mystery, Slice of Life, Supernatural</t>
  </si>
  <si>
    <t>Adventure, Sci-Fi</t>
  </si>
  <si>
    <t>Comedy, Supernatural</t>
  </si>
  <si>
    <t>Action, Adventure, Fantasy</t>
  </si>
  <si>
    <t>Drama, Romance, Sci-Fi</t>
  </si>
  <si>
    <t>Action, Fantasy, Romance, Ecchi</t>
  </si>
  <si>
    <t>Action, Mystery</t>
  </si>
  <si>
    <t>Action, Mystery, Sci-Fi, Suspense</t>
  </si>
  <si>
    <t>Drama, Romance</t>
  </si>
  <si>
    <t>Comedy, Drama</t>
  </si>
  <si>
    <t>Action, Supernatural</t>
  </si>
  <si>
    <t>Action, Drama, Fantasy</t>
  </si>
  <si>
    <t>Mystery, Supernatural, Suspense</t>
  </si>
  <si>
    <t>Romance, Slice of Life</t>
  </si>
  <si>
    <t>Comedy, Mystery, Romance</t>
  </si>
  <si>
    <t>Comedy, Romance</t>
  </si>
  <si>
    <t>Action, Fantasy, Mystery</t>
  </si>
  <si>
    <t>Action, Adventure, Drama</t>
  </si>
  <si>
    <t>Drama, Fantasy</t>
  </si>
  <si>
    <t>Action, Sci-Fi, Suspense</t>
  </si>
  <si>
    <t>Fantasy, Mystery, Sci-Fi, Suspense</t>
  </si>
  <si>
    <t>haikyuu</t>
  </si>
  <si>
    <t>death-note</t>
  </si>
  <si>
    <t>Supernatural, Suspense</t>
  </si>
  <si>
    <t>tanaka-kun-wa-itsumo-kedaruge</t>
  </si>
  <si>
    <t>akebi-chan-no-sailor-fuku</t>
  </si>
  <si>
    <t>yofukashi-no-uta</t>
  </si>
  <si>
    <t>Romance, Supernatural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</si>
</sst>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tabSelected="1" workbookViewId="0">
      <selection activeCell="J16" sqref="J16"/>
    </sheetView>
  </sheetViews>
  <sheetFormatPr defaultRowHeight="15" x14ac:dyDescent="0.25"/>
  <cols>
    <col min="1" max="1" width="35" bestFit="1" customWidth="1"/>
    <col min="2" max="2" width="16" style="1" customWidth="1"/>
    <col min="3" max="3" width="10.140625" style="1" bestFit="1" customWidth="1"/>
    <col min="4" max="4" width="43.28515625" style="1" bestFit="1" customWidth="1"/>
    <col min="5" max="5" width="7.85546875" style="1" customWidth="1"/>
    <col min="6" max="6" width="12.42578125" bestFit="1" customWidth="1"/>
    <col min="7" max="7" width="7.5703125" customWidth="1"/>
  </cols>
  <sheetData>
    <row r="1" spans="1:7" x14ac:dyDescent="0.25">
      <c r="A1" s="2" t="s">
        <v>0</v>
      </c>
      <c r="B1" s="2" t="s">
        <v>88</v>
      </c>
      <c r="C1" s="2" t="s">
        <v>2</v>
      </c>
      <c r="D1" s="2" t="s">
        <v>1</v>
      </c>
      <c r="E1" s="2"/>
      <c r="F1" s="2" t="s">
        <v>101</v>
      </c>
    </row>
    <row r="2" spans="1:7" x14ac:dyDescent="0.25">
      <c r="A2" t="s">
        <v>4</v>
      </c>
      <c r="B2" s="1" t="s">
        <v>90</v>
      </c>
      <c r="C2" s="1">
        <v>2009</v>
      </c>
      <c r="D2" s="1" t="s">
        <v>92</v>
      </c>
      <c r="F2" t="s">
        <v>95</v>
      </c>
      <c r="G2">
        <f>COUNTIF($D:$D, "*Action*")</f>
        <v>33</v>
      </c>
    </row>
    <row r="3" spans="1:7" x14ac:dyDescent="0.25">
      <c r="A3" t="s">
        <v>3</v>
      </c>
      <c r="B3" s="1" t="s">
        <v>90</v>
      </c>
      <c r="C3" s="1">
        <v>2016</v>
      </c>
      <c r="D3" s="1" t="s">
        <v>91</v>
      </c>
      <c r="F3" t="s">
        <v>91</v>
      </c>
      <c r="G3">
        <f>COUNTIF($D:$D, "*Drama*")</f>
        <v>26</v>
      </c>
    </row>
    <row r="4" spans="1:7" x14ac:dyDescent="0.25">
      <c r="A4" t="s">
        <v>5</v>
      </c>
      <c r="B4" s="1" t="s">
        <v>90</v>
      </c>
      <c r="C4" s="1">
        <v>2019</v>
      </c>
      <c r="D4" s="1" t="s">
        <v>93</v>
      </c>
      <c r="F4" t="s">
        <v>96</v>
      </c>
      <c r="G4">
        <f>COUNTIF($D:$D, "*Fantasy*")</f>
        <v>21</v>
      </c>
    </row>
    <row r="5" spans="1:7" x14ac:dyDescent="0.25">
      <c r="A5" t="s">
        <v>6</v>
      </c>
      <c r="B5" s="1" t="s">
        <v>90</v>
      </c>
      <c r="C5" s="1">
        <v>2016</v>
      </c>
      <c r="D5" s="1" t="s">
        <v>94</v>
      </c>
      <c r="F5" t="s">
        <v>99</v>
      </c>
      <c r="G5">
        <f>COUNTIF($D:$D, "*Sci-Fi*")</f>
        <v>18</v>
      </c>
    </row>
    <row r="6" spans="1:7" x14ac:dyDescent="0.25">
      <c r="A6" t="s">
        <v>7</v>
      </c>
      <c r="B6" s="1" t="s">
        <v>90</v>
      </c>
      <c r="C6" s="1">
        <v>2017</v>
      </c>
      <c r="D6" s="1" t="s">
        <v>100</v>
      </c>
      <c r="F6" t="s">
        <v>97</v>
      </c>
      <c r="G6">
        <f>COUNTIF($D:$D, "*Mystery*")</f>
        <v>17</v>
      </c>
    </row>
    <row r="7" spans="1:7" x14ac:dyDescent="0.25">
      <c r="A7" t="s">
        <v>8</v>
      </c>
      <c r="B7" s="1" t="s">
        <v>90</v>
      </c>
      <c r="C7" s="1">
        <v>2018</v>
      </c>
      <c r="D7" s="1" t="s">
        <v>102</v>
      </c>
      <c r="F7" t="s">
        <v>98</v>
      </c>
      <c r="G7">
        <f>COUNTIF($D:$D, "*Romance*")</f>
        <v>16</v>
      </c>
    </row>
    <row r="8" spans="1:7" x14ac:dyDescent="0.25">
      <c r="A8" t="s">
        <v>158</v>
      </c>
      <c r="B8" s="1" t="s">
        <v>90</v>
      </c>
      <c r="C8" s="1">
        <v>2022</v>
      </c>
      <c r="D8" s="1" t="s">
        <v>110</v>
      </c>
      <c r="F8" s="3" t="s">
        <v>108</v>
      </c>
      <c r="G8">
        <f>COUNTIF($D:$D, "*Adventure*")</f>
        <v>12</v>
      </c>
    </row>
    <row r="9" spans="1:7" x14ac:dyDescent="0.25">
      <c r="A9" t="s">
        <v>9</v>
      </c>
      <c r="B9" s="1" t="s">
        <v>90</v>
      </c>
      <c r="C9" s="1">
        <v>2014</v>
      </c>
      <c r="D9" s="1" t="s">
        <v>103</v>
      </c>
      <c r="F9" s="3" t="s">
        <v>104</v>
      </c>
      <c r="G9">
        <f>COUNTIF($D:$D, "*Comedy*")</f>
        <v>12</v>
      </c>
    </row>
    <row r="10" spans="1:7" x14ac:dyDescent="0.25">
      <c r="A10" t="s">
        <v>10</v>
      </c>
      <c r="B10" s="1" t="s">
        <v>90</v>
      </c>
      <c r="C10" s="1">
        <v>2020</v>
      </c>
      <c r="D10" s="1" t="s">
        <v>104</v>
      </c>
      <c r="F10" s="3" t="s">
        <v>106</v>
      </c>
      <c r="G10">
        <f>COUNTIF($D:$D, "*Sports*")</f>
        <v>11</v>
      </c>
    </row>
    <row r="11" spans="1:7" x14ac:dyDescent="0.25">
      <c r="A11" t="s">
        <v>11</v>
      </c>
      <c r="B11" s="1" t="s">
        <v>90</v>
      </c>
      <c r="C11" s="1">
        <v>2015</v>
      </c>
      <c r="D11" s="1" t="s">
        <v>105</v>
      </c>
      <c r="F11" s="3" t="s">
        <v>112</v>
      </c>
      <c r="G11">
        <f>COUNTIF($D:$D, "*Supernatural*")</f>
        <v>11</v>
      </c>
    </row>
    <row r="12" spans="1:7" x14ac:dyDescent="0.25">
      <c r="A12" t="s">
        <v>12</v>
      </c>
      <c r="B12" s="1" t="s">
        <v>90</v>
      </c>
      <c r="C12" s="1">
        <v>2014</v>
      </c>
      <c r="D12" s="1" t="s">
        <v>106</v>
      </c>
      <c r="F12" s="3" t="s">
        <v>110</v>
      </c>
      <c r="G12">
        <f>COUNTIF($D:$D, "*Slice of Life*")</f>
        <v>10</v>
      </c>
    </row>
    <row r="13" spans="1:7" x14ac:dyDescent="0.25">
      <c r="A13" t="s">
        <v>13</v>
      </c>
      <c r="B13" s="1" t="s">
        <v>90</v>
      </c>
      <c r="C13" s="1">
        <v>2017</v>
      </c>
      <c r="D13" s="1" t="s">
        <v>106</v>
      </c>
      <c r="F13" s="3" t="s">
        <v>109</v>
      </c>
      <c r="G13">
        <f>COUNTIF($D:$D, "*Suspense*")</f>
        <v>7</v>
      </c>
    </row>
    <row r="14" spans="1:7" x14ac:dyDescent="0.25">
      <c r="A14" t="s">
        <v>14</v>
      </c>
      <c r="B14" s="1" t="s">
        <v>90</v>
      </c>
      <c r="C14" s="1">
        <v>2018</v>
      </c>
      <c r="D14" s="1" t="s">
        <v>107</v>
      </c>
      <c r="F14" s="3" t="s">
        <v>122</v>
      </c>
      <c r="G14">
        <f>COUNTIF($D:$D, "*Ecchi*")</f>
        <v>2</v>
      </c>
    </row>
    <row r="15" spans="1:7" x14ac:dyDescent="0.25">
      <c r="A15" t="s">
        <v>15</v>
      </c>
      <c r="B15" s="1" t="s">
        <v>90</v>
      </c>
      <c r="C15" s="1">
        <v>2014</v>
      </c>
      <c r="D15" s="1" t="s">
        <v>110</v>
      </c>
      <c r="F15" s="3" t="s">
        <v>131</v>
      </c>
      <c r="G15">
        <f>COUNTIF($D:$D, "*Avant Garde*")</f>
        <v>1</v>
      </c>
    </row>
    <row r="16" spans="1:7" x14ac:dyDescent="0.25">
      <c r="A16" t="s">
        <v>16</v>
      </c>
      <c r="B16" s="1" t="s">
        <v>90</v>
      </c>
      <c r="C16" s="1">
        <v>2022</v>
      </c>
      <c r="D16" s="1" t="s">
        <v>106</v>
      </c>
    </row>
    <row r="17" spans="1:4" x14ac:dyDescent="0.25">
      <c r="A17" t="s">
        <v>17</v>
      </c>
      <c r="B17" s="1" t="s">
        <v>90</v>
      </c>
      <c r="C17" s="1">
        <v>2021</v>
      </c>
      <c r="D17" s="1" t="s">
        <v>91</v>
      </c>
    </row>
    <row r="18" spans="1:4" x14ac:dyDescent="0.25">
      <c r="A18" t="s">
        <v>18</v>
      </c>
      <c r="B18" s="1" t="s">
        <v>90</v>
      </c>
      <c r="C18" s="1">
        <v>2022</v>
      </c>
      <c r="D18" s="1" t="s">
        <v>104</v>
      </c>
    </row>
    <row r="19" spans="1:4" x14ac:dyDescent="0.25">
      <c r="A19" t="s">
        <v>19</v>
      </c>
      <c r="B19" s="1" t="s">
        <v>90</v>
      </c>
      <c r="C19" s="1">
        <v>2016</v>
      </c>
      <c r="D19" s="1" t="s">
        <v>95</v>
      </c>
    </row>
    <row r="20" spans="1:4" x14ac:dyDescent="0.25">
      <c r="A20" t="s">
        <v>20</v>
      </c>
      <c r="B20" s="1" t="s">
        <v>90</v>
      </c>
      <c r="C20" s="1">
        <v>2016</v>
      </c>
      <c r="D20" s="1" t="s">
        <v>111</v>
      </c>
    </row>
    <row r="21" spans="1:4" x14ac:dyDescent="0.25">
      <c r="A21" t="s">
        <v>21</v>
      </c>
      <c r="B21" s="1" t="s">
        <v>90</v>
      </c>
      <c r="C21" s="1">
        <v>2020</v>
      </c>
      <c r="D21" s="1" t="s">
        <v>92</v>
      </c>
    </row>
    <row r="22" spans="1:4" x14ac:dyDescent="0.25">
      <c r="A22" t="s">
        <v>22</v>
      </c>
      <c r="B22" s="1" t="s">
        <v>90</v>
      </c>
      <c r="C22" s="1">
        <v>2022</v>
      </c>
      <c r="D22" s="1" t="s">
        <v>92</v>
      </c>
    </row>
    <row r="23" spans="1:4" x14ac:dyDescent="0.25">
      <c r="A23" t="s">
        <v>23</v>
      </c>
      <c r="B23" s="1" t="s">
        <v>90</v>
      </c>
      <c r="C23" s="1">
        <v>2015</v>
      </c>
      <c r="D23" s="1" t="s">
        <v>91</v>
      </c>
    </row>
    <row r="24" spans="1:4" x14ac:dyDescent="0.25">
      <c r="A24" t="s">
        <v>24</v>
      </c>
      <c r="B24" s="1" t="s">
        <v>90</v>
      </c>
      <c r="C24" s="1">
        <v>2011</v>
      </c>
      <c r="D24" s="1" t="s">
        <v>113</v>
      </c>
    </row>
    <row r="25" spans="1:4" x14ac:dyDescent="0.25">
      <c r="A25" t="s">
        <v>25</v>
      </c>
      <c r="B25" s="1" t="s">
        <v>89</v>
      </c>
      <c r="C25" s="1">
        <v>2021</v>
      </c>
      <c r="D25" s="1" t="s">
        <v>98</v>
      </c>
    </row>
    <row r="26" spans="1:4" x14ac:dyDescent="0.25">
      <c r="A26" t="s">
        <v>155</v>
      </c>
      <c r="B26" s="1" t="s">
        <v>90</v>
      </c>
      <c r="C26" s="1">
        <v>2006</v>
      </c>
      <c r="D26" s="1" t="s">
        <v>156</v>
      </c>
    </row>
    <row r="27" spans="1:4" x14ac:dyDescent="0.25">
      <c r="A27" t="s">
        <v>26</v>
      </c>
      <c r="B27" s="1" t="s">
        <v>90</v>
      </c>
      <c r="C27" s="1">
        <v>2020</v>
      </c>
      <c r="D27" s="1" t="s">
        <v>114</v>
      </c>
    </row>
    <row r="28" spans="1:4" x14ac:dyDescent="0.25">
      <c r="A28" t="s">
        <v>27</v>
      </c>
      <c r="B28" s="1" t="s">
        <v>90</v>
      </c>
      <c r="C28" s="1">
        <v>2020</v>
      </c>
      <c r="D28" s="1" t="s">
        <v>115</v>
      </c>
    </row>
    <row r="29" spans="1:4" x14ac:dyDescent="0.25">
      <c r="A29" t="s">
        <v>28</v>
      </c>
      <c r="B29" s="1" t="s">
        <v>90</v>
      </c>
      <c r="C29" s="1">
        <v>2019</v>
      </c>
      <c r="D29" s="1" t="s">
        <v>116</v>
      </c>
    </row>
    <row r="30" spans="1:4" x14ac:dyDescent="0.25">
      <c r="A30" t="s">
        <v>29</v>
      </c>
      <c r="B30" s="1" t="s">
        <v>90</v>
      </c>
      <c r="C30" s="1">
        <v>2021</v>
      </c>
      <c r="D30" s="1" t="s">
        <v>117</v>
      </c>
    </row>
    <row r="31" spans="1:4" x14ac:dyDescent="0.25">
      <c r="A31" t="s">
        <v>30</v>
      </c>
      <c r="B31" s="1" t="s">
        <v>90</v>
      </c>
      <c r="C31" s="1">
        <v>2019</v>
      </c>
      <c r="D31" s="1" t="s">
        <v>118</v>
      </c>
    </row>
    <row r="32" spans="1:4" x14ac:dyDescent="0.25">
      <c r="A32" t="s">
        <v>31</v>
      </c>
      <c r="B32" s="1" t="s">
        <v>90</v>
      </c>
      <c r="C32" s="1">
        <v>2016</v>
      </c>
      <c r="D32" s="1" t="s">
        <v>119</v>
      </c>
    </row>
    <row r="33" spans="1:4" x14ac:dyDescent="0.25">
      <c r="A33" t="s">
        <v>32</v>
      </c>
      <c r="B33" s="1" t="s">
        <v>90</v>
      </c>
      <c r="C33" s="1">
        <v>2013</v>
      </c>
      <c r="D33" s="1" t="s">
        <v>106</v>
      </c>
    </row>
    <row r="34" spans="1:4" x14ac:dyDescent="0.25">
      <c r="A34" t="s">
        <v>33</v>
      </c>
      <c r="B34" s="1" t="s">
        <v>90</v>
      </c>
      <c r="C34" s="1">
        <v>2019</v>
      </c>
      <c r="D34" s="1" t="s">
        <v>120</v>
      </c>
    </row>
    <row r="35" spans="1:4" x14ac:dyDescent="0.25">
      <c r="A35" t="s">
        <v>34</v>
      </c>
      <c r="B35" s="1" t="s">
        <v>90</v>
      </c>
      <c r="C35" s="1">
        <v>2020</v>
      </c>
      <c r="D35" s="1" t="s">
        <v>97</v>
      </c>
    </row>
    <row r="36" spans="1:4" x14ac:dyDescent="0.25">
      <c r="A36" t="s">
        <v>35</v>
      </c>
      <c r="B36" s="1" t="s">
        <v>90</v>
      </c>
      <c r="C36" s="1">
        <v>2010</v>
      </c>
      <c r="D36" s="1" t="s">
        <v>113</v>
      </c>
    </row>
    <row r="37" spans="1:4" x14ac:dyDescent="0.25">
      <c r="A37" t="s">
        <v>36</v>
      </c>
      <c r="B37" s="1" t="s">
        <v>90</v>
      </c>
      <c r="C37" s="1">
        <v>2020</v>
      </c>
      <c r="D37" s="1" t="s">
        <v>121</v>
      </c>
    </row>
    <row r="38" spans="1:4" x14ac:dyDescent="0.25">
      <c r="A38" t="s">
        <v>37</v>
      </c>
      <c r="B38" s="1" t="s">
        <v>90</v>
      </c>
      <c r="C38" s="1">
        <v>2020</v>
      </c>
      <c r="D38" s="1" t="s">
        <v>123</v>
      </c>
    </row>
    <row r="39" spans="1:4" x14ac:dyDescent="0.25">
      <c r="A39" t="s">
        <v>154</v>
      </c>
      <c r="B39" s="1" t="s">
        <v>90</v>
      </c>
      <c r="C39" s="1">
        <v>2014</v>
      </c>
      <c r="D39" s="1" t="s">
        <v>106</v>
      </c>
    </row>
    <row r="40" spans="1:4" x14ac:dyDescent="0.25">
      <c r="A40" t="s">
        <v>38</v>
      </c>
      <c r="B40" s="1" t="s">
        <v>90</v>
      </c>
      <c r="C40" s="1">
        <v>2015</v>
      </c>
      <c r="D40" s="1" t="s">
        <v>91</v>
      </c>
    </row>
    <row r="41" spans="1:4" x14ac:dyDescent="0.25">
      <c r="A41" t="s">
        <v>39</v>
      </c>
      <c r="B41" s="1" t="s">
        <v>90</v>
      </c>
      <c r="C41" s="1">
        <v>2021</v>
      </c>
      <c r="D41" s="1" t="s">
        <v>98</v>
      </c>
    </row>
    <row r="42" spans="1:4" x14ac:dyDescent="0.25">
      <c r="A42" t="s">
        <v>40</v>
      </c>
      <c r="B42" s="1" t="s">
        <v>90</v>
      </c>
      <c r="C42" s="1">
        <v>2012</v>
      </c>
      <c r="D42" s="1" t="s">
        <v>124</v>
      </c>
    </row>
    <row r="43" spans="1:4" x14ac:dyDescent="0.25">
      <c r="A43" t="s">
        <v>41</v>
      </c>
      <c r="B43" s="1" t="s">
        <v>90</v>
      </c>
      <c r="C43" s="1">
        <v>2020</v>
      </c>
      <c r="D43" s="1" t="s">
        <v>125</v>
      </c>
    </row>
    <row r="44" spans="1:4" x14ac:dyDescent="0.25">
      <c r="A44" t="s">
        <v>42</v>
      </c>
      <c r="B44" s="1" t="s">
        <v>90</v>
      </c>
      <c r="C44" s="1">
        <v>2015</v>
      </c>
      <c r="D44" s="1" t="s">
        <v>117</v>
      </c>
    </row>
    <row r="45" spans="1:4" x14ac:dyDescent="0.25">
      <c r="A45" t="s">
        <v>43</v>
      </c>
      <c r="B45" s="1" t="s">
        <v>90</v>
      </c>
      <c r="C45" s="1">
        <v>2020</v>
      </c>
      <c r="D45" s="1" t="s">
        <v>92</v>
      </c>
    </row>
    <row r="46" spans="1:4" x14ac:dyDescent="0.25">
      <c r="A46" t="s">
        <v>44</v>
      </c>
      <c r="B46" s="1" t="s">
        <v>90</v>
      </c>
      <c r="C46" s="1">
        <v>2019</v>
      </c>
      <c r="D46" s="1" t="s">
        <v>126</v>
      </c>
    </row>
    <row r="47" spans="1:4" x14ac:dyDescent="0.25">
      <c r="A47" t="s">
        <v>45</v>
      </c>
      <c r="B47" s="1" t="s">
        <v>90</v>
      </c>
      <c r="C47" s="1">
        <v>2018</v>
      </c>
      <c r="D47" s="1" t="s">
        <v>113</v>
      </c>
    </row>
    <row r="48" spans="1:4" x14ac:dyDescent="0.25">
      <c r="A48" t="s">
        <v>46</v>
      </c>
      <c r="B48" s="1" t="s">
        <v>90</v>
      </c>
      <c r="C48" s="1">
        <v>2017</v>
      </c>
      <c r="D48" s="1" t="s">
        <v>127</v>
      </c>
    </row>
    <row r="49" spans="1:4" x14ac:dyDescent="0.25">
      <c r="A49" t="s">
        <v>47</v>
      </c>
      <c r="B49" s="1" t="s">
        <v>90</v>
      </c>
      <c r="C49" s="1">
        <v>2015</v>
      </c>
      <c r="D49" s="1" t="s">
        <v>92</v>
      </c>
    </row>
    <row r="50" spans="1:4" x14ac:dyDescent="0.25">
      <c r="A50" t="s">
        <v>48</v>
      </c>
      <c r="B50" s="1" t="s">
        <v>90</v>
      </c>
      <c r="C50" s="1">
        <v>2012</v>
      </c>
      <c r="D50" s="1" t="s">
        <v>106</v>
      </c>
    </row>
    <row r="51" spans="1:4" x14ac:dyDescent="0.25">
      <c r="A51" t="s">
        <v>49</v>
      </c>
      <c r="B51" s="1" t="s">
        <v>90</v>
      </c>
      <c r="C51" s="1">
        <v>2022</v>
      </c>
      <c r="D51" s="1" t="s">
        <v>95</v>
      </c>
    </row>
    <row r="52" spans="1:4" x14ac:dyDescent="0.25">
      <c r="A52" t="s">
        <v>50</v>
      </c>
      <c r="B52" s="1" t="s">
        <v>90</v>
      </c>
      <c r="C52" s="1">
        <v>2014</v>
      </c>
      <c r="D52" s="1" t="s">
        <v>128</v>
      </c>
    </row>
    <row r="53" spans="1:4" x14ac:dyDescent="0.25">
      <c r="A53" t="s">
        <v>51</v>
      </c>
      <c r="B53" s="1" t="s">
        <v>90</v>
      </c>
      <c r="C53" s="1">
        <v>2017</v>
      </c>
      <c r="D53" s="1" t="s">
        <v>129</v>
      </c>
    </row>
    <row r="54" spans="1:4" x14ac:dyDescent="0.25">
      <c r="A54" t="s">
        <v>52</v>
      </c>
      <c r="B54" s="1" t="s">
        <v>90</v>
      </c>
      <c r="C54" s="1">
        <v>2020</v>
      </c>
      <c r="D54" s="1" t="s">
        <v>92</v>
      </c>
    </row>
    <row r="55" spans="1:4" x14ac:dyDescent="0.25">
      <c r="A55" t="s">
        <v>53</v>
      </c>
      <c r="B55" s="1" t="s">
        <v>90</v>
      </c>
      <c r="C55" s="1">
        <v>2011</v>
      </c>
      <c r="D55" s="1" t="s">
        <v>130</v>
      </c>
    </row>
    <row r="56" spans="1:4" x14ac:dyDescent="0.25">
      <c r="A56" t="s">
        <v>54</v>
      </c>
      <c r="B56" s="1" t="s">
        <v>90</v>
      </c>
      <c r="C56" s="1">
        <v>2018</v>
      </c>
      <c r="D56" s="1" t="s">
        <v>132</v>
      </c>
    </row>
    <row r="57" spans="1:4" x14ac:dyDescent="0.25">
      <c r="A57" t="s">
        <v>55</v>
      </c>
      <c r="B57" s="1" t="s">
        <v>90</v>
      </c>
      <c r="C57" s="1">
        <v>2005</v>
      </c>
      <c r="D57" s="1" t="s">
        <v>133</v>
      </c>
    </row>
    <row r="58" spans="1:4" x14ac:dyDescent="0.25">
      <c r="A58" t="s">
        <v>56</v>
      </c>
      <c r="B58" s="1" t="s">
        <v>90</v>
      </c>
      <c r="C58" s="1">
        <v>2013</v>
      </c>
      <c r="D58" s="1" t="s">
        <v>129</v>
      </c>
    </row>
    <row r="59" spans="1:4" x14ac:dyDescent="0.25">
      <c r="A59" t="s">
        <v>57</v>
      </c>
      <c r="B59" s="1" t="s">
        <v>90</v>
      </c>
      <c r="C59" s="1">
        <v>2019</v>
      </c>
      <c r="D59" s="1" t="s">
        <v>117</v>
      </c>
    </row>
    <row r="60" spans="1:4" x14ac:dyDescent="0.25">
      <c r="A60" t="s">
        <v>58</v>
      </c>
      <c r="B60" s="1" t="s">
        <v>90</v>
      </c>
      <c r="C60" s="1">
        <v>2022</v>
      </c>
      <c r="D60" s="1" t="s">
        <v>134</v>
      </c>
    </row>
    <row r="61" spans="1:4" x14ac:dyDescent="0.25">
      <c r="A61" t="s">
        <v>59</v>
      </c>
      <c r="B61" s="1" t="s">
        <v>90</v>
      </c>
      <c r="C61" s="1">
        <v>2022</v>
      </c>
      <c r="D61" s="1" t="s">
        <v>135</v>
      </c>
    </row>
    <row r="62" spans="1:4" x14ac:dyDescent="0.25">
      <c r="A62" t="s">
        <v>60</v>
      </c>
      <c r="B62" s="1" t="s">
        <v>90</v>
      </c>
      <c r="C62" s="1">
        <v>2021</v>
      </c>
      <c r="D62" s="1" t="s">
        <v>136</v>
      </c>
    </row>
    <row r="63" spans="1:4" x14ac:dyDescent="0.25">
      <c r="A63" t="s">
        <v>61</v>
      </c>
      <c r="B63" s="1" t="s">
        <v>90</v>
      </c>
      <c r="C63" s="1">
        <v>2003</v>
      </c>
      <c r="D63" s="1" t="s">
        <v>137</v>
      </c>
    </row>
    <row r="64" spans="1:4" x14ac:dyDescent="0.25">
      <c r="A64" t="s">
        <v>62</v>
      </c>
      <c r="B64" s="1" t="s">
        <v>90</v>
      </c>
      <c r="C64" s="1">
        <v>2020</v>
      </c>
      <c r="D64" s="1" t="s">
        <v>138</v>
      </c>
    </row>
    <row r="65" spans="1:4" x14ac:dyDescent="0.25">
      <c r="A65" t="s">
        <v>63</v>
      </c>
      <c r="B65" s="1" t="s">
        <v>90</v>
      </c>
      <c r="C65" s="1">
        <v>2017</v>
      </c>
      <c r="D65" s="1" t="s">
        <v>139</v>
      </c>
    </row>
    <row r="66" spans="1:4" x14ac:dyDescent="0.25">
      <c r="A66" t="s">
        <v>64</v>
      </c>
      <c r="B66" s="1" t="s">
        <v>90</v>
      </c>
      <c r="C66" s="1">
        <v>2012</v>
      </c>
      <c r="D66" s="1" t="s">
        <v>140</v>
      </c>
    </row>
    <row r="67" spans="1:4" x14ac:dyDescent="0.25">
      <c r="A67" t="s">
        <v>65</v>
      </c>
      <c r="B67" s="1" t="s">
        <v>90</v>
      </c>
      <c r="C67" s="1">
        <v>2016</v>
      </c>
      <c r="D67" s="1" t="s">
        <v>141</v>
      </c>
    </row>
    <row r="68" spans="1:4" x14ac:dyDescent="0.25">
      <c r="A68" t="s">
        <v>66</v>
      </c>
      <c r="B68" s="1" t="s">
        <v>90</v>
      </c>
      <c r="C68" s="1">
        <v>2007</v>
      </c>
      <c r="D68" s="1" t="s">
        <v>104</v>
      </c>
    </row>
    <row r="69" spans="1:4" x14ac:dyDescent="0.25">
      <c r="A69" t="s">
        <v>67</v>
      </c>
      <c r="B69" s="1" t="s">
        <v>90</v>
      </c>
      <c r="C69" s="1">
        <v>2014</v>
      </c>
      <c r="D69" s="1" t="s">
        <v>142</v>
      </c>
    </row>
    <row r="70" spans="1:4" x14ac:dyDescent="0.25">
      <c r="A70" t="s">
        <v>68</v>
      </c>
      <c r="B70" s="1" t="s">
        <v>90</v>
      </c>
      <c r="C70" s="1">
        <v>2018</v>
      </c>
      <c r="D70" s="1" t="s">
        <v>143</v>
      </c>
    </row>
    <row r="71" spans="1:4" x14ac:dyDescent="0.25">
      <c r="A71" t="s">
        <v>69</v>
      </c>
      <c r="B71" s="1" t="s">
        <v>90</v>
      </c>
      <c r="C71" s="1">
        <v>2021</v>
      </c>
      <c r="D71" s="1" t="s">
        <v>102</v>
      </c>
    </row>
    <row r="72" spans="1:4" x14ac:dyDescent="0.25">
      <c r="A72" t="s">
        <v>70</v>
      </c>
      <c r="B72" s="1" t="s">
        <v>90</v>
      </c>
      <c r="C72" s="1">
        <v>2020</v>
      </c>
      <c r="D72" s="1" t="s">
        <v>144</v>
      </c>
    </row>
    <row r="73" spans="1:4" x14ac:dyDescent="0.25">
      <c r="A73" t="s">
        <v>71</v>
      </c>
      <c r="B73" s="1" t="s">
        <v>90</v>
      </c>
      <c r="C73" s="1">
        <v>2022</v>
      </c>
      <c r="D73" s="1" t="s">
        <v>102</v>
      </c>
    </row>
    <row r="74" spans="1:4" x14ac:dyDescent="0.25">
      <c r="A74" t="s">
        <v>72</v>
      </c>
      <c r="B74" s="1" t="s">
        <v>90</v>
      </c>
      <c r="C74" s="1">
        <v>2012</v>
      </c>
      <c r="D74" s="1" t="s">
        <v>141</v>
      </c>
    </row>
    <row r="75" spans="1:4" x14ac:dyDescent="0.25">
      <c r="A75" t="s">
        <v>73</v>
      </c>
      <c r="B75" s="1" t="s">
        <v>90</v>
      </c>
      <c r="C75" s="1">
        <v>2022</v>
      </c>
      <c r="D75" s="1" t="s">
        <v>145</v>
      </c>
    </row>
    <row r="76" spans="1:4" x14ac:dyDescent="0.25">
      <c r="A76" t="s">
        <v>74</v>
      </c>
      <c r="B76" s="1" t="s">
        <v>90</v>
      </c>
      <c r="C76" s="1">
        <v>2021</v>
      </c>
      <c r="D76" s="1" t="s">
        <v>118</v>
      </c>
    </row>
    <row r="77" spans="1:4" x14ac:dyDescent="0.25">
      <c r="A77" t="s">
        <v>75</v>
      </c>
      <c r="B77" s="1" t="s">
        <v>90</v>
      </c>
      <c r="C77" s="1">
        <v>2016</v>
      </c>
      <c r="D77" s="1" t="s">
        <v>136</v>
      </c>
    </row>
    <row r="78" spans="1:4" x14ac:dyDescent="0.25">
      <c r="A78" t="s">
        <v>76</v>
      </c>
      <c r="B78" s="1" t="s">
        <v>89</v>
      </c>
      <c r="C78" s="1">
        <v>2014</v>
      </c>
      <c r="D78" s="1" t="s">
        <v>146</v>
      </c>
    </row>
    <row r="79" spans="1:4" x14ac:dyDescent="0.25">
      <c r="A79" t="s">
        <v>157</v>
      </c>
      <c r="B79" s="1" t="s">
        <v>90</v>
      </c>
      <c r="C79" s="1">
        <v>2016</v>
      </c>
      <c r="D79" s="1" t="s">
        <v>110</v>
      </c>
    </row>
    <row r="80" spans="1:4" x14ac:dyDescent="0.25">
      <c r="A80" t="s">
        <v>77</v>
      </c>
      <c r="B80" s="1" t="s">
        <v>90</v>
      </c>
      <c r="C80" s="1">
        <v>2021</v>
      </c>
      <c r="D80" s="1" t="s">
        <v>147</v>
      </c>
    </row>
    <row r="81" spans="1:4" x14ac:dyDescent="0.25">
      <c r="A81" t="s">
        <v>78</v>
      </c>
      <c r="B81" s="1" t="s">
        <v>90</v>
      </c>
      <c r="C81" s="1">
        <v>2012</v>
      </c>
      <c r="D81" s="1" t="s">
        <v>148</v>
      </c>
    </row>
    <row r="82" spans="1:4" x14ac:dyDescent="0.25">
      <c r="A82" t="s">
        <v>79</v>
      </c>
      <c r="B82" s="1" t="s">
        <v>90</v>
      </c>
      <c r="C82" s="1">
        <v>2011</v>
      </c>
      <c r="D82" s="1" t="s">
        <v>110</v>
      </c>
    </row>
    <row r="83" spans="1:4" x14ac:dyDescent="0.25">
      <c r="A83" t="s">
        <v>80</v>
      </c>
      <c r="B83" s="1" t="s">
        <v>90</v>
      </c>
      <c r="C83" s="1">
        <v>2021</v>
      </c>
      <c r="D83" s="1" t="s">
        <v>149</v>
      </c>
    </row>
    <row r="84" spans="1:4" x14ac:dyDescent="0.25">
      <c r="A84" t="s">
        <v>81</v>
      </c>
      <c r="B84" s="1" t="s">
        <v>90</v>
      </c>
      <c r="C84" s="1">
        <v>2019</v>
      </c>
      <c r="D84" s="1" t="s">
        <v>150</v>
      </c>
    </row>
    <row r="85" spans="1:4" x14ac:dyDescent="0.25">
      <c r="A85" t="s">
        <v>82</v>
      </c>
      <c r="B85" s="1" t="s">
        <v>90</v>
      </c>
      <c r="C85" s="1">
        <v>2018</v>
      </c>
      <c r="D85" s="1" t="s">
        <v>151</v>
      </c>
    </row>
    <row r="86" spans="1:4" x14ac:dyDescent="0.25">
      <c r="A86" t="s">
        <v>83</v>
      </c>
      <c r="B86" s="1" t="s">
        <v>90</v>
      </c>
      <c r="C86" s="1">
        <v>2021</v>
      </c>
      <c r="D86" s="1" t="s">
        <v>152</v>
      </c>
    </row>
    <row r="87" spans="1:4" x14ac:dyDescent="0.25">
      <c r="A87" t="s">
        <v>84</v>
      </c>
      <c r="B87" s="1" t="s">
        <v>90</v>
      </c>
      <c r="C87" s="1">
        <v>2018</v>
      </c>
      <c r="D87" s="1" t="s">
        <v>98</v>
      </c>
    </row>
    <row r="88" spans="1:4" x14ac:dyDescent="0.25">
      <c r="A88" t="s">
        <v>85</v>
      </c>
      <c r="B88" s="1" t="s">
        <v>90</v>
      </c>
      <c r="C88" s="1">
        <v>2019</v>
      </c>
      <c r="D88" s="1" t="s">
        <v>153</v>
      </c>
    </row>
    <row r="89" spans="1:4" x14ac:dyDescent="0.25">
      <c r="A89" t="s">
        <v>86</v>
      </c>
      <c r="B89" s="1" t="s">
        <v>90</v>
      </c>
      <c r="C89" s="1">
        <v>2013</v>
      </c>
      <c r="D89" s="1" t="s">
        <v>106</v>
      </c>
    </row>
    <row r="90" spans="1:4" x14ac:dyDescent="0.25">
      <c r="A90" t="s">
        <v>87</v>
      </c>
      <c r="B90" s="1" t="s">
        <v>90</v>
      </c>
      <c r="C90" s="1">
        <v>2018</v>
      </c>
      <c r="D90" s="1" t="s">
        <v>110</v>
      </c>
    </row>
    <row r="91" spans="1:4" x14ac:dyDescent="0.25">
      <c r="A91" t="s">
        <v>159</v>
      </c>
      <c r="B91" s="1" t="s">
        <v>90</v>
      </c>
      <c r="C91" s="1">
        <v>2022</v>
      </c>
      <c r="D91" s="1" t="s">
        <v>160</v>
      </c>
    </row>
  </sheetData>
  <sortState xmlns:xlrd2="http://schemas.microsoft.com/office/spreadsheetml/2017/richdata2" ref="A2:D90">
    <sortCondition ref="A1:A9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</dc:creator>
  <cp:lastModifiedBy>Henry Loh</cp:lastModifiedBy>
  <dcterms:created xsi:type="dcterms:W3CDTF">2015-06-05T18:17:20Z</dcterms:created>
  <dcterms:modified xsi:type="dcterms:W3CDTF">2024-01-23T15:42:05Z</dcterms:modified>
</cp:coreProperties>
</file>