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1"/>
  </bookViews>
  <sheets>
    <sheet name="training_dataset" sheetId="3" r:id="rId1"/>
    <sheet name="testing_dataset" sheetId="4" r:id="rId2"/>
  </sheets>
  <definedNames>
    <definedName name="solver_adj" localSheetId="0" hidden="1">training_dataset!$M$5:$M$9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training_dataset!$L$20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4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2" i="3"/>
  <c r="H48" i="4" l="1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L14" i="3" s="1"/>
  <c r="F10" i="3"/>
  <c r="F9" i="3"/>
  <c r="F8" i="3"/>
  <c r="F7" i="3"/>
  <c r="F6" i="3"/>
  <c r="F5" i="3"/>
  <c r="F4" i="3"/>
  <c r="F3" i="3"/>
  <c r="F2" i="3"/>
  <c r="M16" i="4" l="1"/>
  <c r="L13" i="3"/>
  <c r="L12" i="3"/>
  <c r="K12" i="3" l="1"/>
  <c r="K13" i="3"/>
  <c r="K14" i="3"/>
  <c r="J4" i="3" l="1"/>
  <c r="J8" i="3"/>
  <c r="J12" i="3"/>
  <c r="J16" i="3"/>
  <c r="J20" i="3"/>
  <c r="J24" i="3"/>
  <c r="J28" i="3"/>
  <c r="J32" i="3"/>
  <c r="J36" i="3"/>
  <c r="J5" i="3"/>
  <c r="J9" i="3"/>
  <c r="J13" i="3"/>
  <c r="J17" i="3"/>
  <c r="J21" i="3"/>
  <c r="J25" i="3"/>
  <c r="J29" i="3"/>
  <c r="J33" i="3"/>
  <c r="J6" i="3"/>
  <c r="J10" i="3"/>
  <c r="J14" i="3"/>
  <c r="J18" i="3"/>
  <c r="J22" i="3"/>
  <c r="J26" i="3"/>
  <c r="J30" i="3"/>
  <c r="J34" i="3"/>
  <c r="J3" i="3"/>
  <c r="J7" i="3"/>
  <c r="J11" i="3"/>
  <c r="J15" i="3"/>
  <c r="J19" i="3"/>
  <c r="J23" i="3"/>
  <c r="J27" i="3"/>
  <c r="J31" i="3"/>
  <c r="L18" i="3"/>
  <c r="J35" i="3"/>
  <c r="J2" i="3"/>
  <c r="J72" i="3"/>
  <c r="J76" i="3"/>
  <c r="J80" i="3"/>
  <c r="J84" i="3"/>
  <c r="J88" i="3"/>
  <c r="J92" i="3"/>
  <c r="J96" i="3"/>
  <c r="J100" i="3"/>
  <c r="J104" i="3"/>
  <c r="J73" i="3"/>
  <c r="J77" i="3"/>
  <c r="J81" i="3"/>
  <c r="J85" i="3"/>
  <c r="J89" i="3"/>
  <c r="J93" i="3"/>
  <c r="J97" i="3"/>
  <c r="J101" i="3"/>
  <c r="J70" i="3"/>
  <c r="J74" i="3"/>
  <c r="J78" i="3"/>
  <c r="J82" i="3"/>
  <c r="J86" i="3"/>
  <c r="J90" i="3"/>
  <c r="J94" i="3"/>
  <c r="J98" i="3"/>
  <c r="J102" i="3"/>
  <c r="J71" i="3"/>
  <c r="J87" i="3"/>
  <c r="J103" i="3"/>
  <c r="J75" i="3"/>
  <c r="J91" i="3"/>
  <c r="J79" i="3"/>
  <c r="J95" i="3"/>
  <c r="J83" i="3"/>
  <c r="J99" i="3"/>
  <c r="M13" i="3"/>
  <c r="J40" i="3"/>
  <c r="J44" i="3"/>
  <c r="J48" i="3"/>
  <c r="J52" i="3"/>
  <c r="J56" i="3"/>
  <c r="J60" i="3"/>
  <c r="J64" i="3"/>
  <c r="J68" i="3"/>
  <c r="J37" i="3"/>
  <c r="J41" i="3"/>
  <c r="J45" i="3"/>
  <c r="J49" i="3"/>
  <c r="J53" i="3"/>
  <c r="J57" i="3"/>
  <c r="J61" i="3"/>
  <c r="J65" i="3"/>
  <c r="J69" i="3"/>
  <c r="J38" i="3"/>
  <c r="J42" i="3"/>
  <c r="J46" i="3"/>
  <c r="J50" i="3"/>
  <c r="J54" i="3"/>
  <c r="J58" i="3"/>
  <c r="J62" i="3"/>
  <c r="J66" i="3"/>
  <c r="J39" i="3"/>
  <c r="J55" i="3"/>
  <c r="J43" i="3"/>
  <c r="J59" i="3"/>
  <c r="J47" i="3"/>
  <c r="J63" i="3"/>
  <c r="J51" i="3"/>
  <c r="J67" i="3"/>
  <c r="M12" i="3"/>
  <c r="L19" i="3" l="1"/>
  <c r="L20" i="3" s="1"/>
  <c r="H99" i="3"/>
  <c r="I99" i="3" s="1"/>
  <c r="H21" i="3"/>
  <c r="I21" i="3" s="1"/>
  <c r="H93" i="3"/>
  <c r="I93" i="3" s="1"/>
  <c r="H89" i="3"/>
  <c r="I89" i="3" s="1"/>
  <c r="H8" i="3"/>
  <c r="I8" i="3" s="1"/>
  <c r="H48" i="3"/>
  <c r="I48" i="3" s="1"/>
  <c r="H51" i="3"/>
  <c r="I51" i="3" s="1"/>
  <c r="H63" i="3"/>
  <c r="I63" i="3" s="1"/>
  <c r="H11" i="3"/>
  <c r="I11" i="3" s="1"/>
  <c r="H96" i="3"/>
  <c r="I96" i="3" s="1"/>
  <c r="H38" i="3"/>
  <c r="I38" i="3" s="1"/>
  <c r="H35" i="3"/>
  <c r="I35" i="3" s="1"/>
  <c r="H90" i="3"/>
  <c r="I90" i="3" s="1"/>
  <c r="H40" i="3"/>
  <c r="I40" i="3" s="1"/>
  <c r="H59" i="3"/>
  <c r="I59" i="3" s="1"/>
  <c r="H87" i="3"/>
  <c r="I87" i="3" s="1"/>
  <c r="H5" i="3"/>
  <c r="I5" i="3" s="1"/>
  <c r="H34" i="3"/>
  <c r="I34" i="3" s="1"/>
  <c r="H18" i="3"/>
  <c r="I18" i="3" s="1"/>
  <c r="H31" i="3"/>
  <c r="I31" i="3" s="1"/>
  <c r="H98" i="3"/>
  <c r="I98" i="3" s="1"/>
  <c r="H36" i="3"/>
  <c r="I36" i="3" s="1"/>
  <c r="H15" i="3"/>
  <c r="I15" i="3" s="1"/>
  <c r="H70" i="3"/>
  <c r="I70" i="3" s="1"/>
  <c r="H67" i="3"/>
  <c r="I67" i="3" s="1"/>
  <c r="H73" i="3"/>
  <c r="I73" i="3" s="1"/>
  <c r="H72" i="3"/>
  <c r="I72" i="3" s="1"/>
  <c r="H91" i="3"/>
  <c r="I91" i="3" s="1"/>
  <c r="H102" i="3"/>
  <c r="I102" i="3" s="1"/>
  <c r="H25" i="3"/>
  <c r="I25" i="3" s="1"/>
  <c r="H75" i="3"/>
  <c r="I75" i="3" s="1"/>
  <c r="H53" i="3"/>
  <c r="I53" i="3" s="1"/>
  <c r="H44" i="3"/>
  <c r="I44" i="3" s="1"/>
  <c r="H56" i="3"/>
  <c r="I56" i="3" s="1"/>
  <c r="H68" i="3"/>
  <c r="I68" i="3" s="1"/>
  <c r="H32" i="3"/>
  <c r="I32" i="3" s="1"/>
  <c r="H33" i="3"/>
  <c r="I33" i="3" s="1"/>
  <c r="H92" i="3"/>
  <c r="I92" i="3" s="1"/>
  <c r="H74" i="3"/>
  <c r="I74" i="3" s="1"/>
  <c r="H29" i="3"/>
  <c r="I29" i="3" s="1"/>
  <c r="H97" i="3"/>
  <c r="I97" i="3" s="1"/>
  <c r="H23" i="3"/>
  <c r="I23" i="3" s="1"/>
  <c r="H85" i="3"/>
  <c r="I85" i="3" s="1"/>
  <c r="H83" i="3"/>
  <c r="I83" i="3" s="1"/>
  <c r="H57" i="3"/>
  <c r="I57" i="3" s="1"/>
  <c r="H88" i="3"/>
  <c r="I88" i="3" s="1"/>
  <c r="H78" i="3"/>
  <c r="I78" i="3" s="1"/>
  <c r="H71" i="3"/>
  <c r="I71" i="3" s="1"/>
  <c r="H37" i="3"/>
  <c r="I37" i="3" s="1"/>
  <c r="H65" i="3"/>
  <c r="I65" i="3" s="1"/>
  <c r="H60" i="3"/>
  <c r="I60" i="3" s="1"/>
  <c r="H79" i="3"/>
  <c r="I79" i="3" s="1"/>
  <c r="H61" i="3"/>
  <c r="I61" i="3" s="1"/>
  <c r="H84" i="3"/>
  <c r="I84" i="3" s="1"/>
  <c r="H81" i="3"/>
  <c r="I81" i="3" s="1"/>
  <c r="H101" i="3"/>
  <c r="I101" i="3" s="1"/>
  <c r="H55" i="3"/>
  <c r="I55" i="3" s="1"/>
  <c r="H66" i="3"/>
  <c r="I66" i="3" s="1"/>
  <c r="H46" i="3"/>
  <c r="I46" i="3" s="1"/>
  <c r="H39" i="3"/>
  <c r="I39" i="3" s="1"/>
  <c r="H69" i="3"/>
  <c r="I69" i="3" s="1"/>
  <c r="H82" i="3"/>
  <c r="I82" i="3" s="1"/>
  <c r="H41" i="3"/>
  <c r="I41" i="3" s="1"/>
  <c r="H104" i="3"/>
  <c r="I104" i="3" s="1"/>
  <c r="H62" i="3"/>
  <c r="I62" i="3" s="1"/>
  <c r="H94" i="3"/>
  <c r="I94" i="3" s="1"/>
  <c r="H19" i="3"/>
  <c r="I19" i="3" s="1"/>
  <c r="H49" i="3"/>
  <c r="I49" i="3" s="1"/>
  <c r="H76" i="3"/>
  <c r="I76" i="3" s="1"/>
  <c r="H95" i="3"/>
  <c r="I95" i="3" s="1"/>
  <c r="H45" i="3"/>
  <c r="I45" i="3" s="1"/>
  <c r="H100" i="3"/>
  <c r="I100" i="3" s="1"/>
  <c r="H64" i="3"/>
  <c r="I64" i="3" s="1"/>
  <c r="H14" i="3"/>
  <c r="I14" i="3" s="1"/>
  <c r="H50" i="3"/>
  <c r="I50" i="3" s="1"/>
  <c r="H9" i="3"/>
  <c r="I9" i="3" s="1"/>
  <c r="H12" i="3"/>
  <c r="I12" i="3" s="1"/>
  <c r="H30" i="3"/>
  <c r="I30" i="3" s="1"/>
  <c r="H20" i="3"/>
  <c r="I20" i="3" s="1"/>
  <c r="H6" i="3"/>
  <c r="I6" i="3" s="1"/>
  <c r="H42" i="3"/>
  <c r="I42" i="3" s="1"/>
  <c r="H17" i="3"/>
  <c r="I17" i="3" s="1"/>
  <c r="H27" i="3"/>
  <c r="I27" i="3" s="1"/>
  <c r="H22" i="3"/>
  <c r="I22" i="3" s="1"/>
  <c r="H58" i="3"/>
  <c r="I58" i="3" s="1"/>
  <c r="H103" i="3"/>
  <c r="I103" i="3" s="1"/>
  <c r="H86" i="3"/>
  <c r="I86" i="3" s="1"/>
  <c r="H2" i="3"/>
  <c r="I2" i="3" s="1"/>
  <c r="H77" i="3"/>
  <c r="I77" i="3" s="1"/>
  <c r="H16" i="3"/>
  <c r="I16" i="3" s="1"/>
  <c r="H3" i="3"/>
  <c r="I3" i="3" s="1"/>
  <c r="H13" i="3"/>
  <c r="I13" i="3" s="1"/>
  <c r="H28" i="3"/>
  <c r="I28" i="3" s="1"/>
  <c r="H47" i="3"/>
  <c r="I47" i="3" s="1"/>
  <c r="H4" i="3"/>
  <c r="I4" i="3" s="1"/>
  <c r="H52" i="3"/>
  <c r="I52" i="3" s="1"/>
  <c r="H80" i="3"/>
  <c r="I80" i="3" s="1"/>
  <c r="H54" i="3"/>
  <c r="I54" i="3" s="1"/>
  <c r="H7" i="3"/>
  <c r="I7" i="3" s="1"/>
  <c r="H26" i="3"/>
  <c r="I26" i="3" s="1"/>
  <c r="H24" i="3"/>
  <c r="I24" i="3" s="1"/>
  <c r="H43" i="3"/>
  <c r="I43" i="3" s="1"/>
  <c r="H10" i="3"/>
  <c r="I10" i="3" s="1"/>
  <c r="M16" i="3" l="1"/>
</calcChain>
</file>

<file path=xl/sharedStrings.xml><?xml version="1.0" encoding="utf-8"?>
<sst xmlns="http://schemas.openxmlformats.org/spreadsheetml/2006/main" count="199" uniqueCount="30">
  <si>
    <t>Iris type</t>
  </si>
  <si>
    <t>x1</t>
  </si>
  <si>
    <t>x2</t>
  </si>
  <si>
    <t>x3</t>
  </si>
  <si>
    <t>x4</t>
  </si>
  <si>
    <t>Iris-setosa</t>
  </si>
  <si>
    <t>Iris-versicolor</t>
  </si>
  <si>
    <t>Iris-virginica</t>
  </si>
  <si>
    <t>y</t>
  </si>
  <si>
    <t>Numerical classification</t>
  </si>
  <si>
    <t>Type classification</t>
  </si>
  <si>
    <t>Difference</t>
  </si>
  <si>
    <t>Within-g variances</t>
  </si>
  <si>
    <t>b</t>
  </si>
  <si>
    <t>w1</t>
  </si>
  <si>
    <t>w2</t>
  </si>
  <si>
    <t>w3</t>
  </si>
  <si>
    <t>w4</t>
  </si>
  <si>
    <t>mean</t>
  </si>
  <si>
    <t>sample number</t>
  </si>
  <si>
    <t>cutoff</t>
  </si>
  <si>
    <t>Inter-group variance</t>
  </si>
  <si>
    <t>Within-group variance</t>
  </si>
  <si>
    <t>inter/within ratio</t>
  </si>
  <si>
    <t>Optimized by Solver</t>
  </si>
  <si>
    <t>Obtained-by-Solver</t>
  </si>
  <si>
    <t>Optimized by LINEST</t>
  </si>
  <si>
    <t>Cross validation accuracy=</t>
  </si>
  <si>
    <t>Cross validation missed =</t>
  </si>
  <si>
    <t>Residual Difference=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</si>
</sst>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3" fillId="2" borderId="0" xfId="0" applyFont="1" applyFill="1"/>
    <xf numFmtId="10" fontId="3" fillId="2" borderId="0" xfId="1" applyNumberFormat="1" applyFont="1" applyFill="1"/>
    <xf numFmtId="0" fontId="3" fillId="2" borderId="0" xfId="0" applyFont="1" applyFill="1" applyAlignment="1"/>
    <xf numFmtId="0" fontId="3" fillId="0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B4" workbookViewId="0">
      <pane xSplit="8" topLeftCell="K1" activePane="topRight" state="frozen"/>
      <selection activeCell="B1" sqref="B1"/>
      <selection pane="topRight" activeCell="N20" sqref="N20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0" max="10" width="17.7109375" bestFit="1" customWidth="1"/>
    <col min="11" max="11" width="21" bestFit="1" customWidth="1"/>
    <col min="12" max="12" width="13.28515625" bestFit="1" customWidth="1"/>
    <col min="13" max="13" width="19" bestFit="1" customWidth="1"/>
    <col min="14" max="14" width="19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>
        <v>0</v>
      </c>
      <c r="L1" t="s">
        <v>5</v>
      </c>
    </row>
    <row r="2" spans="1:14" x14ac:dyDescent="0.25">
      <c r="A2" t="s">
        <v>5</v>
      </c>
      <c r="B2">
        <v>4.5999999999999996</v>
      </c>
      <c r="C2">
        <v>3.1</v>
      </c>
      <c r="D2">
        <v>1.5</v>
      </c>
      <c r="E2">
        <v>0.2</v>
      </c>
      <c r="F2">
        <f t="shared" ref="F2:F33" si="0">IF(A2=L$1,K$1,IF(A2=$L$2,K$2,K$3))</f>
        <v>0</v>
      </c>
      <c r="G2" s="4">
        <f>MMULT(B2:E2,M$6:M$9)+M$5</f>
        <v>-0.54039780017528716</v>
      </c>
      <c r="H2" t="str">
        <f t="shared" ref="H2:H33" si="1">IF(G2&lt;M$12,L$1,IF(G2&lt;M$13,L$2,L$3))</f>
        <v>Iris-setosa</v>
      </c>
      <c r="I2">
        <f>IF(A2=H2,0, 1)</f>
        <v>0</v>
      </c>
      <c r="J2">
        <f>IF(F2=K$1,(G2-K$12)^2,IF(F2=K$2,(G2-K$13)^2, (G2-K$14)^2))</f>
        <v>2.2989599322558316E-2</v>
      </c>
      <c r="K2">
        <v>1</v>
      </c>
      <c r="L2" t="s">
        <v>6</v>
      </c>
    </row>
    <row r="3" spans="1:14" x14ac:dyDescent="0.25">
      <c r="A3" t="s">
        <v>5</v>
      </c>
      <c r="B3">
        <v>4.5999999999999996</v>
      </c>
      <c r="C3">
        <v>3.4</v>
      </c>
      <c r="D3">
        <v>1.4</v>
      </c>
      <c r="E3">
        <v>0.3</v>
      </c>
      <c r="F3">
        <f t="shared" si="0"/>
        <v>0</v>
      </c>
      <c r="G3" s="4">
        <f t="shared" ref="G3:G66" si="2">MMULT(B3:E3,M$6:M$9)+M$5</f>
        <v>-0.60649995098359</v>
      </c>
      <c r="H3" t="str">
        <f t="shared" si="1"/>
        <v>Iris-setosa</v>
      </c>
      <c r="I3">
        <f t="shared" ref="I3:I66" si="3">IF(A3=H3,0, 1)</f>
        <v>0</v>
      </c>
      <c r="J3">
        <f t="shared" ref="J3:J66" si="4">IF(F3=K$1,(G3-K$12)^2,IF(F3=K$2,(G3-K$13)^2, (G3-K$14)^2))</f>
        <v>7.3138524180110841E-3</v>
      </c>
      <c r="K3">
        <v>2</v>
      </c>
      <c r="L3" t="s">
        <v>7</v>
      </c>
    </row>
    <row r="4" spans="1:14" x14ac:dyDescent="0.25">
      <c r="A4" t="s">
        <v>5</v>
      </c>
      <c r="B4">
        <v>4.8</v>
      </c>
      <c r="C4">
        <v>3.4</v>
      </c>
      <c r="D4">
        <v>1.6</v>
      </c>
      <c r="E4">
        <v>0.2</v>
      </c>
      <c r="F4">
        <f t="shared" si="0"/>
        <v>0</v>
      </c>
      <c r="G4" s="4">
        <f t="shared" si="2"/>
        <v>-0.61272039291424063</v>
      </c>
      <c r="H4" t="str">
        <f t="shared" si="1"/>
        <v>Iris-setosa</v>
      </c>
      <c r="I4">
        <f t="shared" si="3"/>
        <v>0</v>
      </c>
      <c r="J4">
        <f t="shared" si="4"/>
        <v>6.2885886886994927E-3</v>
      </c>
      <c r="M4" t="s">
        <v>25</v>
      </c>
      <c r="N4" t="s">
        <v>26</v>
      </c>
    </row>
    <row r="5" spans="1:14" x14ac:dyDescent="0.25">
      <c r="A5" t="s">
        <v>5</v>
      </c>
      <c r="B5">
        <v>5.7</v>
      </c>
      <c r="C5">
        <v>4.4000000000000004</v>
      </c>
      <c r="D5">
        <v>1.5</v>
      </c>
      <c r="E5">
        <v>0.4</v>
      </c>
      <c r="F5">
        <f t="shared" si="0"/>
        <v>0</v>
      </c>
      <c r="G5" s="4">
        <f t="shared" si="2"/>
        <v>-0.96621263822095727</v>
      </c>
      <c r="H5" t="str">
        <f t="shared" si="1"/>
        <v>Iris-setosa</v>
      </c>
      <c r="I5">
        <f t="shared" si="3"/>
        <v>0</v>
      </c>
      <c r="J5">
        <f t="shared" si="4"/>
        <v>7.5181046156335751E-2</v>
      </c>
      <c r="K5" s="2" t="s">
        <v>13</v>
      </c>
      <c r="L5">
        <v>5</v>
      </c>
      <c r="M5">
        <v>0.35469595995225561</v>
      </c>
      <c r="N5">
        <v>0.35469595974037849</v>
      </c>
    </row>
    <row r="6" spans="1:14" x14ac:dyDescent="0.25">
      <c r="A6" t="s">
        <v>5</v>
      </c>
      <c r="B6">
        <v>4.8</v>
      </c>
      <c r="C6">
        <v>3.4</v>
      </c>
      <c r="D6">
        <v>1.9</v>
      </c>
      <c r="E6">
        <v>0.2</v>
      </c>
      <c r="F6">
        <f t="shared" si="0"/>
        <v>0</v>
      </c>
      <c r="G6" s="4">
        <f t="shared" si="2"/>
        <v>-0.48988020267734772</v>
      </c>
      <c r="H6" t="str">
        <f t="shared" si="1"/>
        <v>Iris-setosa</v>
      </c>
      <c r="I6">
        <f t="shared" si="3"/>
        <v>0</v>
      </c>
      <c r="J6">
        <f t="shared" si="4"/>
        <v>4.0860908071490572E-2</v>
      </c>
      <c r="K6" s="2" t="s">
        <v>14</v>
      </c>
      <c r="L6">
        <v>4</v>
      </c>
      <c r="M6">
        <v>-0.17559301580818804</v>
      </c>
      <c r="N6">
        <v>-0.17834689309947746</v>
      </c>
    </row>
    <row r="7" spans="1:14" x14ac:dyDescent="0.25">
      <c r="A7" t="s">
        <v>5</v>
      </c>
      <c r="B7">
        <v>5.2</v>
      </c>
      <c r="C7">
        <v>4.0999999999999996</v>
      </c>
      <c r="D7">
        <v>1.5</v>
      </c>
      <c r="E7">
        <v>0.1</v>
      </c>
      <c r="F7">
        <f t="shared" si="0"/>
        <v>0</v>
      </c>
      <c r="G7" s="4">
        <f t="shared" si="2"/>
        <v>-0.95925130744140907</v>
      </c>
      <c r="H7" t="str">
        <f t="shared" si="1"/>
        <v>Iris-setosa</v>
      </c>
      <c r="I7">
        <f t="shared" si="3"/>
        <v>0</v>
      </c>
      <c r="J7">
        <f t="shared" si="4"/>
        <v>7.1412029112352837E-2</v>
      </c>
      <c r="K7" s="2" t="s">
        <v>15</v>
      </c>
      <c r="L7">
        <v>3</v>
      </c>
      <c r="M7">
        <v>-0.26050239885426701</v>
      </c>
      <c r="N7">
        <v>-5.4976297862147153E-3</v>
      </c>
    </row>
    <row r="8" spans="1:14" x14ac:dyDescent="0.25">
      <c r="A8" t="s">
        <v>5</v>
      </c>
      <c r="B8">
        <v>5.0999999999999996</v>
      </c>
      <c r="C8">
        <v>3.8</v>
      </c>
      <c r="D8">
        <v>1.5</v>
      </c>
      <c r="E8">
        <v>0.3</v>
      </c>
      <c r="F8">
        <f t="shared" si="0"/>
        <v>0</v>
      </c>
      <c r="G8" s="4">
        <f t="shared" si="2"/>
        <v>-0.75755068835042638</v>
      </c>
      <c r="H8" t="str">
        <f t="shared" si="1"/>
        <v>Iris-setosa</v>
      </c>
      <c r="I8">
        <f t="shared" si="3"/>
        <v>0</v>
      </c>
      <c r="J8">
        <f t="shared" si="4"/>
        <v>4.2941380683326402E-3</v>
      </c>
      <c r="K8" s="2" t="s">
        <v>16</v>
      </c>
      <c r="L8">
        <v>2</v>
      </c>
      <c r="M8">
        <v>0.40946730078964377</v>
      </c>
      <c r="N8">
        <v>0.26764673376784887</v>
      </c>
    </row>
    <row r="9" spans="1:14" x14ac:dyDescent="0.25">
      <c r="A9" t="s">
        <v>5</v>
      </c>
      <c r="B9">
        <v>5.0999999999999996</v>
      </c>
      <c r="C9">
        <v>3.3</v>
      </c>
      <c r="D9">
        <v>1.7</v>
      </c>
      <c r="E9">
        <v>0.5</v>
      </c>
      <c r="F9">
        <f t="shared" si="0"/>
        <v>0</v>
      </c>
      <c r="G9" s="4">
        <f t="shared" si="2"/>
        <v>-0.43941543091148022</v>
      </c>
      <c r="H9" t="str">
        <f t="shared" si="1"/>
        <v>Iris-setosa</v>
      </c>
      <c r="I9">
        <f t="shared" si="3"/>
        <v>0</v>
      </c>
      <c r="J9">
        <f t="shared" si="4"/>
        <v>6.3809581193965625E-2</v>
      </c>
      <c r="K9" s="2" t="s">
        <v>17</v>
      </c>
      <c r="L9">
        <v>1</v>
      </c>
      <c r="M9">
        <v>0.52995298926941958</v>
      </c>
      <c r="N9">
        <v>0.5799219454580764</v>
      </c>
    </row>
    <row r="10" spans="1:14" x14ac:dyDescent="0.25">
      <c r="A10" t="s">
        <v>5</v>
      </c>
      <c r="B10">
        <v>5.4</v>
      </c>
      <c r="C10">
        <v>3.4</v>
      </c>
      <c r="D10">
        <v>1.5</v>
      </c>
      <c r="E10">
        <v>0.4</v>
      </c>
      <c r="F10">
        <f t="shared" si="0"/>
        <v>0</v>
      </c>
      <c r="G10" s="4">
        <f t="shared" si="2"/>
        <v>-0.65303233462423393</v>
      </c>
      <c r="H10" t="str">
        <f t="shared" si="1"/>
        <v>Iris-setosa</v>
      </c>
      <c r="I10">
        <f t="shared" si="3"/>
        <v>0</v>
      </c>
      <c r="J10">
        <f t="shared" si="4"/>
        <v>1.5201172099863318E-3</v>
      </c>
    </row>
    <row r="11" spans="1:14" x14ac:dyDescent="0.25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 s="4">
        <f t="shared" si="2"/>
        <v>-0.64607100384468574</v>
      </c>
      <c r="H11" t="str">
        <f t="shared" si="1"/>
        <v>Iris-setosa</v>
      </c>
      <c r="I11">
        <f t="shared" si="3"/>
        <v>0</v>
      </c>
      <c r="J11">
        <f t="shared" si="4"/>
        <v>2.1114035399556553E-3</v>
      </c>
      <c r="K11" s="3" t="s">
        <v>18</v>
      </c>
      <c r="L11" s="3" t="s">
        <v>19</v>
      </c>
      <c r="M11" s="3" t="s">
        <v>20</v>
      </c>
    </row>
    <row r="12" spans="1:14" x14ac:dyDescent="0.25">
      <c r="A12" t="s">
        <v>5</v>
      </c>
      <c r="B12">
        <v>4.5999999999999996</v>
      </c>
      <c r="C12">
        <v>3.2</v>
      </c>
      <c r="D12">
        <v>1.4</v>
      </c>
      <c r="E12">
        <v>0.2</v>
      </c>
      <c r="F12">
        <f t="shared" si="0"/>
        <v>0</v>
      </c>
      <c r="G12" s="4">
        <f t="shared" si="2"/>
        <v>-0.60739477013967824</v>
      </c>
      <c r="H12" t="str">
        <f t="shared" si="1"/>
        <v>Iris-setosa</v>
      </c>
      <c r="I12">
        <f t="shared" si="3"/>
        <v>0</v>
      </c>
      <c r="J12">
        <f t="shared" si="4"/>
        <v>7.1616013463834567E-3</v>
      </c>
      <c r="K12">
        <f>AVERAGEIFS(G$2:G$104,F$2:F$104,K1)</f>
        <v>-0.69202101516085035</v>
      </c>
      <c r="L12">
        <f>COUNTIFS(F$2:F$151,K1)</f>
        <v>35</v>
      </c>
      <c r="M12">
        <f>(K12*L12+K13*L13)/(L12+L13)</f>
        <v>0.13776636781337365</v>
      </c>
    </row>
    <row r="13" spans="1:14" x14ac:dyDescent="0.25">
      <c r="A13" t="s">
        <v>5</v>
      </c>
      <c r="B13">
        <v>5.4</v>
      </c>
      <c r="C13">
        <v>3.9</v>
      </c>
      <c r="D13">
        <v>1.7</v>
      </c>
      <c r="E13">
        <v>0.4</v>
      </c>
      <c r="F13">
        <f t="shared" si="0"/>
        <v>0</v>
      </c>
      <c r="G13" s="4">
        <f t="shared" si="2"/>
        <v>-0.70139007389343866</v>
      </c>
      <c r="H13" t="str">
        <f t="shared" si="1"/>
        <v>Iris-setosa</v>
      </c>
      <c r="I13">
        <f t="shared" si="3"/>
        <v>0</v>
      </c>
      <c r="J13">
        <f t="shared" si="4"/>
        <v>8.7779261534689251E-5</v>
      </c>
      <c r="K13">
        <f>AVERAGEIFS(G$2:G$104,F$2:F$104,K2)</f>
        <v>1.017843895210278</v>
      </c>
      <c r="L13">
        <f>COUNTIFS(F$2:F$151,K2)</f>
        <v>33</v>
      </c>
      <c r="M13">
        <f>(K13*L13+K14*L14)/(L13+L14)</f>
        <v>1.4247485549074625</v>
      </c>
    </row>
    <row r="14" spans="1:14" x14ac:dyDescent="0.25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 s="4">
        <f t="shared" si="2"/>
        <v>-0.64340819245740444</v>
      </c>
      <c r="H14" t="str">
        <f t="shared" si="1"/>
        <v>Iris-setosa</v>
      </c>
      <c r="I14">
        <f t="shared" si="3"/>
        <v>0</v>
      </c>
      <c r="J14">
        <f t="shared" si="4"/>
        <v>2.3632065311966662E-3</v>
      </c>
      <c r="K14">
        <f>AVERAGEIFS(G$2:G$104,F$2:F$104,K3)</f>
        <v>1.8084015197648082</v>
      </c>
      <c r="L14">
        <f>COUNTIFS(F$2:F$151,K3)</f>
        <v>35</v>
      </c>
    </row>
    <row r="15" spans="1:14" x14ac:dyDescent="0.25">
      <c r="A15" t="s">
        <v>5</v>
      </c>
      <c r="B15">
        <v>5.0999999999999996</v>
      </c>
      <c r="C15">
        <v>3.5</v>
      </c>
      <c r="D15">
        <v>1.4</v>
      </c>
      <c r="E15">
        <v>0.3</v>
      </c>
      <c r="F15">
        <f t="shared" si="0"/>
        <v>0</v>
      </c>
      <c r="G15" s="4">
        <f t="shared" si="2"/>
        <v>-0.72034669877311042</v>
      </c>
      <c r="H15" t="str">
        <f t="shared" si="1"/>
        <v>Iris-setosa</v>
      </c>
      <c r="I15">
        <f t="shared" si="3"/>
        <v>0</v>
      </c>
      <c r="J15">
        <f t="shared" si="4"/>
        <v>8.0234435210185849E-4</v>
      </c>
    </row>
    <row r="16" spans="1:14" x14ac:dyDescent="0.25">
      <c r="A16" t="s">
        <v>5</v>
      </c>
      <c r="B16">
        <v>5.7</v>
      </c>
      <c r="C16">
        <v>3.8</v>
      </c>
      <c r="D16">
        <v>1.7</v>
      </c>
      <c r="E16">
        <v>0.3</v>
      </c>
      <c r="F16">
        <f t="shared" si="0"/>
        <v>0</v>
      </c>
      <c r="G16" s="4">
        <f t="shared" si="2"/>
        <v>-0.78101303767741048</v>
      </c>
      <c r="H16" t="str">
        <f t="shared" si="1"/>
        <v>Iris-setosa</v>
      </c>
      <c r="I16">
        <f t="shared" si="3"/>
        <v>0</v>
      </c>
      <c r="J16">
        <f t="shared" si="4"/>
        <v>7.9195800715879464E-3</v>
      </c>
      <c r="L16" t="s">
        <v>29</v>
      </c>
      <c r="M16">
        <f>SUM(I2:I104)</f>
        <v>2</v>
      </c>
    </row>
    <row r="17" spans="1:12" x14ac:dyDescent="0.25">
      <c r="A17" t="s">
        <v>5</v>
      </c>
      <c r="B17">
        <v>4.5999999999999996</v>
      </c>
      <c r="C17">
        <v>3.6</v>
      </c>
      <c r="D17">
        <v>1</v>
      </c>
      <c r="E17">
        <v>0.2</v>
      </c>
      <c r="F17">
        <f t="shared" si="0"/>
        <v>0</v>
      </c>
      <c r="G17" s="4">
        <f t="shared" si="2"/>
        <v>-0.87538264999724258</v>
      </c>
      <c r="H17" t="str">
        <f t="shared" si="1"/>
        <v>Iris-setosa</v>
      </c>
      <c r="I17">
        <f t="shared" si="3"/>
        <v>0</v>
      </c>
      <c r="J17">
        <f t="shared" si="4"/>
        <v>3.3621489129874449E-2</v>
      </c>
    </row>
    <row r="18" spans="1:12" x14ac:dyDescent="0.25">
      <c r="A18" t="s">
        <v>5</v>
      </c>
      <c r="B18">
        <v>5.5</v>
      </c>
      <c r="C18">
        <v>4.2</v>
      </c>
      <c r="D18">
        <v>1.4</v>
      </c>
      <c r="E18">
        <v>0.2</v>
      </c>
      <c r="F18">
        <f t="shared" si="0"/>
        <v>0</v>
      </c>
      <c r="G18" s="4">
        <f t="shared" si="2"/>
        <v>-1.0259308832213148</v>
      </c>
      <c r="H18" t="str">
        <f t="shared" si="1"/>
        <v>Iris-setosa</v>
      </c>
      <c r="I18">
        <f t="shared" si="3"/>
        <v>0</v>
      </c>
      <c r="J18">
        <f t="shared" si="4"/>
        <v>0.11149579998815674</v>
      </c>
      <c r="K18" t="s">
        <v>21</v>
      </c>
      <c r="L18">
        <f>(K12-AVERAGE(K12:K14))^2+(K13-AVERAGE(K12:K14))^2+(K14-AVERAGE(K12:K14))^2</f>
        <v>3.2669107408746076</v>
      </c>
    </row>
    <row r="19" spans="1:12" x14ac:dyDescent="0.25">
      <c r="A19" t="s">
        <v>5</v>
      </c>
      <c r="B19">
        <v>5.0999999999999996</v>
      </c>
      <c r="C19">
        <v>3.8</v>
      </c>
      <c r="D19">
        <v>1.6</v>
      </c>
      <c r="E19">
        <v>0.2</v>
      </c>
      <c r="F19">
        <f t="shared" si="0"/>
        <v>0</v>
      </c>
      <c r="G19" s="4">
        <f t="shared" si="2"/>
        <v>-0.76959925719840383</v>
      </c>
      <c r="H19" t="str">
        <f t="shared" si="1"/>
        <v>Iris-setosa</v>
      </c>
      <c r="I19">
        <f t="shared" si="3"/>
        <v>0</v>
      </c>
      <c r="J19">
        <f t="shared" si="4"/>
        <v>6.0183836376372299E-3</v>
      </c>
      <c r="K19" t="s">
        <v>22</v>
      </c>
      <c r="L19">
        <f>SUM(J1:J104)</f>
        <v>3.3667572137672996</v>
      </c>
    </row>
    <row r="20" spans="1:12" x14ac:dyDescent="0.25">
      <c r="A20" t="s">
        <v>5</v>
      </c>
      <c r="B20">
        <v>5</v>
      </c>
      <c r="C20">
        <v>3.6</v>
      </c>
      <c r="D20">
        <v>1.4</v>
      </c>
      <c r="E20">
        <v>0.2</v>
      </c>
      <c r="F20">
        <f t="shared" si="0"/>
        <v>0</v>
      </c>
      <c r="G20" s="4">
        <f t="shared" si="2"/>
        <v>-0.78183293600466031</v>
      </c>
      <c r="H20" t="str">
        <f t="shared" si="1"/>
        <v>Iris-setosa</v>
      </c>
      <c r="I20">
        <f t="shared" si="3"/>
        <v>0</v>
      </c>
      <c r="J20">
        <f t="shared" si="4"/>
        <v>8.0661811256547856E-3</v>
      </c>
      <c r="K20" t="s">
        <v>23</v>
      </c>
      <c r="L20">
        <f>L18/L19</f>
        <v>0.97034342943280816</v>
      </c>
    </row>
    <row r="21" spans="1:12" x14ac:dyDescent="0.25">
      <c r="A21" t="s">
        <v>5</v>
      </c>
      <c r="B21">
        <v>5.4</v>
      </c>
      <c r="C21">
        <v>3.9</v>
      </c>
      <c r="D21">
        <v>1.3</v>
      </c>
      <c r="E21">
        <v>0.4</v>
      </c>
      <c r="F21">
        <f t="shared" si="0"/>
        <v>0</v>
      </c>
      <c r="G21" s="4">
        <f t="shared" si="2"/>
        <v>-0.86517699420929595</v>
      </c>
      <c r="H21" t="str">
        <f t="shared" si="1"/>
        <v>Iris-setosa</v>
      </c>
      <c r="I21">
        <f t="shared" si="3"/>
        <v>0</v>
      </c>
      <c r="J21">
        <f t="shared" si="4"/>
        <v>2.9982993080225732E-2</v>
      </c>
    </row>
    <row r="22" spans="1:12" x14ac:dyDescent="0.25">
      <c r="A22" t="s">
        <v>5</v>
      </c>
      <c r="B22">
        <v>5.2</v>
      </c>
      <c r="C22">
        <v>3.4</v>
      </c>
      <c r="D22">
        <v>1.4</v>
      </c>
      <c r="E22">
        <v>0.2</v>
      </c>
      <c r="F22">
        <f t="shared" si="0"/>
        <v>0</v>
      </c>
      <c r="G22" s="4">
        <f t="shared" si="2"/>
        <v>-0.76485105939544451</v>
      </c>
      <c r="H22" t="str">
        <f t="shared" si="1"/>
        <v>Iris-setosa</v>
      </c>
      <c r="I22">
        <f t="shared" si="3"/>
        <v>0</v>
      </c>
      <c r="J22">
        <f t="shared" si="4"/>
        <v>5.3042153432129417E-3</v>
      </c>
    </row>
    <row r="23" spans="1:12" x14ac:dyDescent="0.25">
      <c r="A23" t="s">
        <v>5</v>
      </c>
      <c r="B23">
        <v>4.8</v>
      </c>
      <c r="C23">
        <v>3</v>
      </c>
      <c r="D23">
        <v>1.4</v>
      </c>
      <c r="E23">
        <v>0.3</v>
      </c>
      <c r="F23">
        <f t="shared" si="0"/>
        <v>0</v>
      </c>
      <c r="G23" s="4">
        <f t="shared" si="2"/>
        <v>-0.53741759460352068</v>
      </c>
      <c r="H23" t="str">
        <f t="shared" si="1"/>
        <v>Iris-setosa</v>
      </c>
      <c r="I23">
        <f t="shared" si="3"/>
        <v>0</v>
      </c>
      <c r="J23">
        <f t="shared" si="4"/>
        <v>2.3902217648026549E-2</v>
      </c>
    </row>
    <row r="24" spans="1:12" x14ac:dyDescent="0.25">
      <c r="A24" t="s">
        <v>5</v>
      </c>
      <c r="B24">
        <v>5.0999999999999996</v>
      </c>
      <c r="C24">
        <v>3.5</v>
      </c>
      <c r="D24">
        <v>1.4</v>
      </c>
      <c r="E24">
        <v>0.2</v>
      </c>
      <c r="F24">
        <f t="shared" si="0"/>
        <v>0</v>
      </c>
      <c r="G24" s="4">
        <f t="shared" si="2"/>
        <v>-0.77334199770005241</v>
      </c>
      <c r="H24" t="str">
        <f t="shared" si="1"/>
        <v>Iris-setosa</v>
      </c>
      <c r="I24">
        <f t="shared" si="3"/>
        <v>0</v>
      </c>
      <c r="J24">
        <f t="shared" si="4"/>
        <v>6.6131022011412062E-3</v>
      </c>
    </row>
    <row r="25" spans="1:12" x14ac:dyDescent="0.25">
      <c r="A25" t="s">
        <v>5</v>
      </c>
      <c r="B25">
        <v>4.9000000000000004</v>
      </c>
      <c r="C25">
        <v>3</v>
      </c>
      <c r="D25">
        <v>1.4</v>
      </c>
      <c r="E25">
        <v>0.2</v>
      </c>
      <c r="F25">
        <f t="shared" si="0"/>
        <v>0</v>
      </c>
      <c r="G25" s="4">
        <f t="shared" si="2"/>
        <v>-0.60797219511128175</v>
      </c>
      <c r="H25" t="str">
        <f t="shared" si="1"/>
        <v>Iris-setosa</v>
      </c>
      <c r="I25">
        <f t="shared" si="3"/>
        <v>0</v>
      </c>
      <c r="J25">
        <f t="shared" si="4"/>
        <v>7.064204151724764E-3</v>
      </c>
    </row>
    <row r="26" spans="1:12" x14ac:dyDescent="0.25">
      <c r="A26" t="s">
        <v>5</v>
      </c>
      <c r="B26">
        <v>4.4000000000000004</v>
      </c>
      <c r="C26">
        <v>2.9</v>
      </c>
      <c r="D26">
        <v>1.4</v>
      </c>
      <c r="E26">
        <v>0.2</v>
      </c>
      <c r="F26">
        <f t="shared" si="0"/>
        <v>0</v>
      </c>
      <c r="G26" s="4">
        <f t="shared" si="2"/>
        <v>-0.49412544732176095</v>
      </c>
      <c r="H26" t="str">
        <f t="shared" si="1"/>
        <v>Iris-setosa</v>
      </c>
      <c r="I26">
        <f t="shared" si="3"/>
        <v>0</v>
      </c>
      <c r="J26">
        <f t="shared" si="4"/>
        <v>3.9162655770355638E-2</v>
      </c>
    </row>
    <row r="27" spans="1:12" x14ac:dyDescent="0.25">
      <c r="A27" t="s">
        <v>5</v>
      </c>
      <c r="B27">
        <v>5.4</v>
      </c>
      <c r="C27">
        <v>3.4</v>
      </c>
      <c r="D27">
        <v>1.7</v>
      </c>
      <c r="E27">
        <v>0.2</v>
      </c>
      <c r="F27">
        <f t="shared" si="0"/>
        <v>0</v>
      </c>
      <c r="G27" s="4">
        <f t="shared" si="2"/>
        <v>-0.67712947232018927</v>
      </c>
      <c r="H27" t="str">
        <f t="shared" si="1"/>
        <v>Iris-setosa</v>
      </c>
      <c r="I27">
        <f t="shared" si="3"/>
        <v>0</v>
      </c>
      <c r="J27">
        <f t="shared" si="4"/>
        <v>2.2175804817524416E-4</v>
      </c>
    </row>
    <row r="28" spans="1:12" x14ac:dyDescent="0.25">
      <c r="A28" t="s">
        <v>5</v>
      </c>
      <c r="B28">
        <v>5</v>
      </c>
      <c r="C28">
        <v>3.2</v>
      </c>
      <c r="D28">
        <v>1.2</v>
      </c>
      <c r="E28">
        <v>0.2</v>
      </c>
      <c r="F28">
        <f t="shared" si="0"/>
        <v>0</v>
      </c>
      <c r="G28" s="4">
        <f t="shared" si="2"/>
        <v>-0.75952543662088257</v>
      </c>
      <c r="H28" t="str">
        <f t="shared" si="1"/>
        <v>Iris-setosa</v>
      </c>
      <c r="I28">
        <f t="shared" si="3"/>
        <v>0</v>
      </c>
      <c r="J28">
        <f t="shared" si="4"/>
        <v>4.5568469166536582E-3</v>
      </c>
    </row>
    <row r="29" spans="1:12" x14ac:dyDescent="0.25">
      <c r="A29" t="s">
        <v>5</v>
      </c>
      <c r="B29">
        <v>4.4000000000000004</v>
      </c>
      <c r="C29">
        <v>3</v>
      </c>
      <c r="D29">
        <v>1.3</v>
      </c>
      <c r="E29">
        <v>0.2</v>
      </c>
      <c r="F29">
        <f t="shared" si="0"/>
        <v>0</v>
      </c>
      <c r="G29" s="4">
        <f t="shared" si="2"/>
        <v>-0.56112241728615175</v>
      </c>
      <c r="H29" t="str">
        <f t="shared" si="1"/>
        <v>Iris-setosa</v>
      </c>
      <c r="I29">
        <f t="shared" si="3"/>
        <v>0</v>
      </c>
      <c r="J29">
        <f t="shared" si="4"/>
        <v>1.7134442925562047E-2</v>
      </c>
    </row>
    <row r="30" spans="1:12" x14ac:dyDescent="0.25">
      <c r="A30" t="s">
        <v>5</v>
      </c>
      <c r="B30">
        <v>4.4000000000000004</v>
      </c>
      <c r="C30">
        <v>3.2</v>
      </c>
      <c r="D30">
        <v>1.3</v>
      </c>
      <c r="E30">
        <v>0.2</v>
      </c>
      <c r="F30">
        <f t="shared" si="0"/>
        <v>0</v>
      </c>
      <c r="G30" s="4">
        <f t="shared" si="2"/>
        <v>-0.61322289705700528</v>
      </c>
      <c r="H30" t="str">
        <f t="shared" si="1"/>
        <v>Iris-setosa</v>
      </c>
      <c r="I30">
        <f t="shared" si="3"/>
        <v>0</v>
      </c>
      <c r="J30">
        <f t="shared" si="4"/>
        <v>6.209143416707516E-3</v>
      </c>
    </row>
    <row r="31" spans="1:12" x14ac:dyDescent="0.25">
      <c r="A31" t="s">
        <v>5</v>
      </c>
      <c r="B31">
        <v>5.3</v>
      </c>
      <c r="C31">
        <v>3.7</v>
      </c>
      <c r="D31">
        <v>1.5</v>
      </c>
      <c r="E31">
        <v>0.2</v>
      </c>
      <c r="F31">
        <f t="shared" si="0"/>
        <v>0</v>
      </c>
      <c r="G31" s="4">
        <f t="shared" si="2"/>
        <v>-0.81961435055357934</v>
      </c>
      <c r="H31" t="str">
        <f t="shared" si="1"/>
        <v>Iris-setosa</v>
      </c>
      <c r="I31">
        <f t="shared" si="3"/>
        <v>0</v>
      </c>
      <c r="J31">
        <f t="shared" si="4"/>
        <v>1.6280059236641428E-2</v>
      </c>
    </row>
    <row r="32" spans="1:12" x14ac:dyDescent="0.25">
      <c r="A32" t="s">
        <v>5</v>
      </c>
      <c r="B32">
        <v>4.7</v>
      </c>
      <c r="C32">
        <v>3.2</v>
      </c>
      <c r="D32">
        <v>1.3</v>
      </c>
      <c r="E32">
        <v>0.2</v>
      </c>
      <c r="F32">
        <f t="shared" si="0"/>
        <v>0</v>
      </c>
      <c r="G32" s="4">
        <f t="shared" si="2"/>
        <v>-0.66590080179946143</v>
      </c>
      <c r="H32" t="str">
        <f t="shared" si="1"/>
        <v>Iris-setosa</v>
      </c>
      <c r="I32">
        <f t="shared" si="3"/>
        <v>0</v>
      </c>
      <c r="J32">
        <f t="shared" si="4"/>
        <v>6.822655460444804E-4</v>
      </c>
    </row>
    <row r="33" spans="1:10" x14ac:dyDescent="0.25">
      <c r="A33" t="s">
        <v>5</v>
      </c>
      <c r="B33">
        <v>5</v>
      </c>
      <c r="C33">
        <v>3.4</v>
      </c>
      <c r="D33">
        <v>1.6</v>
      </c>
      <c r="E33">
        <v>0.4</v>
      </c>
      <c r="F33">
        <f t="shared" si="0"/>
        <v>0</v>
      </c>
      <c r="G33" s="4">
        <f t="shared" si="2"/>
        <v>-0.54184839822199438</v>
      </c>
      <c r="H33" t="str">
        <f t="shared" si="1"/>
        <v>Iris-setosa</v>
      </c>
      <c r="I33">
        <f t="shared" si="3"/>
        <v>0</v>
      </c>
      <c r="J33">
        <f t="shared" si="4"/>
        <v>2.2551814878264371E-2</v>
      </c>
    </row>
    <row r="34" spans="1:10" x14ac:dyDescent="0.25">
      <c r="A34" t="s">
        <v>5</v>
      </c>
      <c r="B34">
        <v>4.7</v>
      </c>
      <c r="C34">
        <v>3.2</v>
      </c>
      <c r="D34">
        <v>1.6</v>
      </c>
      <c r="E34">
        <v>0.2</v>
      </c>
      <c r="F34">
        <f t="shared" ref="F34:F65" si="5">IF(A34=L$1,K$1,IF(A34=$L$2,K$2,K$3))</f>
        <v>0</v>
      </c>
      <c r="G34" s="4">
        <f t="shared" si="2"/>
        <v>-0.54306061156256846</v>
      </c>
      <c r="H34" t="str">
        <f t="shared" ref="H34:H65" si="6">IF(G34&lt;M$12,L$1,IF(G34&lt;M$13,L$2,L$3))</f>
        <v>Iris-setosa</v>
      </c>
      <c r="I34">
        <f t="shared" si="3"/>
        <v>0</v>
      </c>
      <c r="J34">
        <f t="shared" si="4"/>
        <v>2.2189201840163032E-2</v>
      </c>
    </row>
    <row r="35" spans="1:10" x14ac:dyDescent="0.25">
      <c r="A35" t="s">
        <v>5</v>
      </c>
      <c r="B35">
        <v>4.8</v>
      </c>
      <c r="C35">
        <v>3.1</v>
      </c>
      <c r="D35">
        <v>1.6</v>
      </c>
      <c r="E35">
        <v>0.2</v>
      </c>
      <c r="F35">
        <f t="shared" si="5"/>
        <v>0</v>
      </c>
      <c r="G35" s="4">
        <f t="shared" si="2"/>
        <v>-0.53456967325796056</v>
      </c>
      <c r="H35" t="str">
        <f t="shared" si="6"/>
        <v>Iris-setosa</v>
      </c>
      <c r="I35">
        <f t="shared" si="3"/>
        <v>0</v>
      </c>
      <c r="J35">
        <f t="shared" si="4"/>
        <v>2.4790925067020696E-2</v>
      </c>
    </row>
    <row r="36" spans="1:10" x14ac:dyDescent="0.25">
      <c r="A36" t="s">
        <v>5</v>
      </c>
      <c r="B36">
        <v>5.5</v>
      </c>
      <c r="C36">
        <v>3.5</v>
      </c>
      <c r="D36">
        <v>1.3</v>
      </c>
      <c r="E36">
        <v>0.2</v>
      </c>
      <c r="F36">
        <f t="shared" si="5"/>
        <v>0</v>
      </c>
      <c r="G36" s="4">
        <f t="shared" si="2"/>
        <v>-0.88452593410229219</v>
      </c>
      <c r="H36" t="str">
        <f t="shared" si="6"/>
        <v>Iris-setosa</v>
      </c>
      <c r="I36">
        <f t="shared" si="3"/>
        <v>0</v>
      </c>
      <c r="J36">
        <f t="shared" si="4"/>
        <v>3.7058143816651096E-2</v>
      </c>
    </row>
    <row r="37" spans="1:10" x14ac:dyDescent="0.25">
      <c r="A37" t="s">
        <v>6</v>
      </c>
      <c r="B37">
        <v>6.5</v>
      </c>
      <c r="C37">
        <v>2.8</v>
      </c>
      <c r="D37">
        <v>4.5999999999999996</v>
      </c>
      <c r="E37">
        <v>1.5</v>
      </c>
      <c r="F37">
        <f t="shared" si="5"/>
        <v>1</v>
      </c>
      <c r="G37" s="4">
        <f t="shared" si="2"/>
        <v>1.1624137079435766</v>
      </c>
      <c r="H37" t="str">
        <f t="shared" si="6"/>
        <v>Iris-versicolor</v>
      </c>
      <c r="I37">
        <f t="shared" si="3"/>
        <v>0</v>
      </c>
      <c r="J37">
        <f t="shared" si="4"/>
        <v>2.0900430753741029E-2</v>
      </c>
    </row>
    <row r="38" spans="1:10" x14ac:dyDescent="0.25">
      <c r="A38" t="s">
        <v>6</v>
      </c>
      <c r="B38">
        <v>6.7</v>
      </c>
      <c r="C38">
        <v>3.1</v>
      </c>
      <c r="D38">
        <v>4.4000000000000004</v>
      </c>
      <c r="E38">
        <v>1.4</v>
      </c>
      <c r="F38">
        <f t="shared" si="5"/>
        <v>1</v>
      </c>
      <c r="G38" s="4">
        <f t="shared" si="2"/>
        <v>0.91425562604078792</v>
      </c>
      <c r="H38" t="str">
        <f t="shared" si="6"/>
        <v>Iris-versicolor</v>
      </c>
      <c r="I38">
        <f t="shared" si="3"/>
        <v>0</v>
      </c>
      <c r="J38">
        <f t="shared" si="4"/>
        <v>1.0730529509530722E-2</v>
      </c>
    </row>
    <row r="39" spans="1:10" x14ac:dyDescent="0.25">
      <c r="A39" t="s">
        <v>6</v>
      </c>
      <c r="B39">
        <v>6.4</v>
      </c>
      <c r="C39">
        <v>2.9</v>
      </c>
      <c r="D39">
        <v>4.3</v>
      </c>
      <c r="E39">
        <v>1.3</v>
      </c>
      <c r="F39">
        <f t="shared" si="5"/>
        <v>1</v>
      </c>
      <c r="G39" s="4">
        <f t="shared" si="2"/>
        <v>0.92509198154819128</v>
      </c>
      <c r="H39" t="str">
        <f t="shared" si="6"/>
        <v>Iris-versicolor</v>
      </c>
      <c r="I39">
        <f t="shared" si="3"/>
        <v>0</v>
      </c>
      <c r="J39">
        <f t="shared" si="4"/>
        <v>8.602917487979183E-3</v>
      </c>
    </row>
    <row r="40" spans="1:10" x14ac:dyDescent="0.25">
      <c r="A40" t="s">
        <v>6</v>
      </c>
      <c r="B40">
        <v>6.3</v>
      </c>
      <c r="C40">
        <v>2.2999999999999998</v>
      </c>
      <c r="D40">
        <v>4.4000000000000004</v>
      </c>
      <c r="E40">
        <v>1.3</v>
      </c>
      <c r="F40">
        <f t="shared" si="5"/>
        <v>1</v>
      </c>
      <c r="G40" s="4">
        <f t="shared" si="2"/>
        <v>1.1398994525205353</v>
      </c>
      <c r="H40" t="str">
        <f t="shared" si="6"/>
        <v>Iris-versicolor</v>
      </c>
      <c r="I40">
        <f t="shared" si="3"/>
        <v>0</v>
      </c>
      <c r="J40">
        <f t="shared" si="4"/>
        <v>1.4897559070317505E-2</v>
      </c>
    </row>
    <row r="41" spans="1:10" x14ac:dyDescent="0.25">
      <c r="A41" t="s">
        <v>6</v>
      </c>
      <c r="B41">
        <v>6.1</v>
      </c>
      <c r="C41">
        <v>3</v>
      </c>
      <c r="D41">
        <v>4.5999999999999996</v>
      </c>
      <c r="E41">
        <v>1.4</v>
      </c>
      <c r="F41">
        <f t="shared" si="5"/>
        <v>1</v>
      </c>
      <c r="G41" s="4">
        <f t="shared" si="2"/>
        <v>1.1275551355690561</v>
      </c>
      <c r="H41" t="str">
        <f t="shared" si="6"/>
        <v>Iris-versicolor</v>
      </c>
      <c r="I41">
        <f t="shared" si="3"/>
        <v>0</v>
      </c>
      <c r="J41">
        <f t="shared" si="4"/>
        <v>1.2036556261061582E-2</v>
      </c>
    </row>
    <row r="42" spans="1:10" x14ac:dyDescent="0.25">
      <c r="A42" t="s">
        <v>6</v>
      </c>
      <c r="B42">
        <v>6.4</v>
      </c>
      <c r="C42">
        <v>3.2</v>
      </c>
      <c r="D42">
        <v>4.5</v>
      </c>
      <c r="E42">
        <v>1.5</v>
      </c>
      <c r="F42">
        <f t="shared" si="5"/>
        <v>1</v>
      </c>
      <c r="G42" s="4">
        <f t="shared" si="2"/>
        <v>1.0348253199037241</v>
      </c>
      <c r="H42" t="str">
        <f t="shared" si="6"/>
        <v>Iris-versicolor</v>
      </c>
      <c r="I42">
        <f t="shared" si="3"/>
        <v>0</v>
      </c>
      <c r="J42">
        <f t="shared" si="4"/>
        <v>2.8836878461918099E-4</v>
      </c>
    </row>
    <row r="43" spans="1:10" x14ac:dyDescent="0.25">
      <c r="A43" t="s">
        <v>6</v>
      </c>
      <c r="B43">
        <v>5.8</v>
      </c>
      <c r="C43">
        <v>2.7</v>
      </c>
      <c r="D43">
        <v>4.0999999999999996</v>
      </c>
      <c r="E43">
        <v>1</v>
      </c>
      <c r="F43">
        <f t="shared" si="5"/>
        <v>1</v>
      </c>
      <c r="G43" s="4">
        <f t="shared" si="2"/>
        <v>0.84166891386520293</v>
      </c>
      <c r="H43" t="str">
        <f t="shared" si="6"/>
        <v>Iris-versicolor</v>
      </c>
      <c r="I43">
        <f t="shared" si="3"/>
        <v>0</v>
      </c>
      <c r="J43">
        <f t="shared" si="4"/>
        <v>3.1037624051937537E-2</v>
      </c>
    </row>
    <row r="44" spans="1:10" x14ac:dyDescent="0.25">
      <c r="A44" t="s">
        <v>6</v>
      </c>
      <c r="B44">
        <v>5.5</v>
      </c>
      <c r="C44">
        <v>2.6</v>
      </c>
      <c r="D44">
        <v>4.4000000000000004</v>
      </c>
      <c r="E44">
        <v>1.2</v>
      </c>
      <c r="F44">
        <f t="shared" si="5"/>
        <v>1</v>
      </c>
      <c r="G44" s="4">
        <f t="shared" si="2"/>
        <v>1.1492278465838635</v>
      </c>
      <c r="H44" t="str">
        <f t="shared" si="6"/>
        <v>Iris-versicolor</v>
      </c>
      <c r="I44">
        <f t="shared" si="3"/>
        <v>0</v>
      </c>
      <c r="J44">
        <f t="shared" si="4"/>
        <v>1.7261742678536678E-2</v>
      </c>
    </row>
    <row r="45" spans="1:10" x14ac:dyDescent="0.25">
      <c r="A45" t="s">
        <v>6</v>
      </c>
      <c r="B45">
        <v>5.0999999999999996</v>
      </c>
      <c r="C45">
        <v>2.5</v>
      </c>
      <c r="D45">
        <v>3</v>
      </c>
      <c r="E45">
        <v>1.1000000000000001</v>
      </c>
      <c r="F45">
        <f t="shared" si="5"/>
        <v>1</v>
      </c>
      <c r="G45" s="4">
        <f t="shared" si="2"/>
        <v>0.61926577276012229</v>
      </c>
      <c r="H45" t="str">
        <f t="shared" si="6"/>
        <v>Iris-versicolor</v>
      </c>
      <c r="I45">
        <f t="shared" si="3"/>
        <v>0</v>
      </c>
      <c r="J45">
        <f t="shared" si="4"/>
        <v>0.1588645196958913</v>
      </c>
    </row>
    <row r="46" spans="1:10" x14ac:dyDescent="0.25">
      <c r="A46" t="s">
        <v>6</v>
      </c>
      <c r="B46">
        <v>6.9</v>
      </c>
      <c r="C46">
        <v>3.1</v>
      </c>
      <c r="D46">
        <v>4.9000000000000004</v>
      </c>
      <c r="E46">
        <v>1.5</v>
      </c>
      <c r="F46">
        <f t="shared" si="5"/>
        <v>1</v>
      </c>
      <c r="G46" s="4">
        <f t="shared" si="2"/>
        <v>1.1368659722009145</v>
      </c>
      <c r="H46" t="str">
        <f t="shared" si="6"/>
        <v>Iris-versicolor</v>
      </c>
      <c r="I46">
        <f t="shared" si="3"/>
        <v>0</v>
      </c>
      <c r="J46">
        <f t="shared" si="4"/>
        <v>1.4166254811165001E-2</v>
      </c>
    </row>
    <row r="47" spans="1:10" x14ac:dyDescent="0.25">
      <c r="A47" t="s">
        <v>6</v>
      </c>
      <c r="B47">
        <v>5</v>
      </c>
      <c r="C47">
        <v>2</v>
      </c>
      <c r="D47">
        <v>3.5</v>
      </c>
      <c r="E47">
        <v>1</v>
      </c>
      <c r="F47">
        <f t="shared" si="5"/>
        <v>1</v>
      </c>
      <c r="G47" s="4">
        <f t="shared" si="2"/>
        <v>0.91881462523595436</v>
      </c>
      <c r="H47" t="str">
        <f t="shared" si="6"/>
        <v>Iris-versicolor</v>
      </c>
      <c r="I47">
        <f t="shared" si="3"/>
        <v>0</v>
      </c>
      <c r="J47">
        <f t="shared" si="4"/>
        <v>9.8067963116474696E-3</v>
      </c>
    </row>
    <row r="48" spans="1:10" x14ac:dyDescent="0.25">
      <c r="A48" t="s">
        <v>6</v>
      </c>
      <c r="B48">
        <v>6.2</v>
      </c>
      <c r="C48">
        <v>2.2000000000000002</v>
      </c>
      <c r="D48">
        <v>4.5</v>
      </c>
      <c r="E48">
        <v>1.5</v>
      </c>
      <c r="F48">
        <f t="shared" si="5"/>
        <v>1</v>
      </c>
      <c r="G48" s="4">
        <f t="shared" si="2"/>
        <v>1.3304463219196287</v>
      </c>
      <c r="H48" t="str">
        <f t="shared" si="6"/>
        <v>Iris-versicolor</v>
      </c>
      <c r="I48">
        <f t="shared" si="3"/>
        <v>0</v>
      </c>
      <c r="J48">
        <f t="shared" si="4"/>
        <v>9.772027718457503E-2</v>
      </c>
    </row>
    <row r="49" spans="1:10" x14ac:dyDescent="0.25">
      <c r="A49" t="s">
        <v>6</v>
      </c>
      <c r="B49">
        <v>6.1</v>
      </c>
      <c r="C49">
        <v>2.8</v>
      </c>
      <c r="D49">
        <v>4</v>
      </c>
      <c r="E49">
        <v>1.3</v>
      </c>
      <c r="F49">
        <f t="shared" si="5"/>
        <v>1</v>
      </c>
      <c r="G49" s="4">
        <f t="shared" si="2"/>
        <v>0.88097993593918167</v>
      </c>
      <c r="H49" t="str">
        <f t="shared" si="6"/>
        <v>Iris-versicolor</v>
      </c>
      <c r="I49">
        <f t="shared" si="3"/>
        <v>0</v>
      </c>
      <c r="J49">
        <f t="shared" si="4"/>
        <v>1.8731743347360306E-2</v>
      </c>
    </row>
    <row r="50" spans="1:10" x14ac:dyDescent="0.25">
      <c r="A50" t="s">
        <v>6</v>
      </c>
      <c r="B50">
        <v>5.4</v>
      </c>
      <c r="C50">
        <v>3</v>
      </c>
      <c r="D50">
        <v>4.5</v>
      </c>
      <c r="E50">
        <v>1.5</v>
      </c>
      <c r="F50">
        <f t="shared" si="5"/>
        <v>1</v>
      </c>
      <c r="G50" s="4">
        <f t="shared" si="2"/>
        <v>1.2625188154827653</v>
      </c>
      <c r="H50" t="str">
        <f t="shared" si="6"/>
        <v>Iris-versicolor</v>
      </c>
      <c r="I50">
        <f t="shared" si="3"/>
        <v>0</v>
      </c>
      <c r="J50">
        <f t="shared" si="4"/>
        <v>5.9865816610348059E-2</v>
      </c>
    </row>
    <row r="51" spans="1:10" x14ac:dyDescent="0.25">
      <c r="A51" t="s">
        <v>6</v>
      </c>
      <c r="B51">
        <v>7</v>
      </c>
      <c r="C51">
        <v>3.2</v>
      </c>
      <c r="D51">
        <v>4.7</v>
      </c>
      <c r="E51">
        <v>1.4</v>
      </c>
      <c r="F51">
        <f t="shared" si="5"/>
        <v>1</v>
      </c>
      <c r="G51" s="4">
        <f t="shared" si="2"/>
        <v>0.95836767164979797</v>
      </c>
      <c r="H51" t="str">
        <f t="shared" si="6"/>
        <v>Iris-versicolor</v>
      </c>
      <c r="I51">
        <f t="shared" si="3"/>
        <v>0</v>
      </c>
      <c r="J51">
        <f t="shared" si="4"/>
        <v>3.5374211690161949E-3</v>
      </c>
    </row>
    <row r="52" spans="1:10" x14ac:dyDescent="0.25">
      <c r="A52" t="s">
        <v>6</v>
      </c>
      <c r="B52">
        <v>4.9000000000000004</v>
      </c>
      <c r="C52">
        <v>2.4</v>
      </c>
      <c r="D52">
        <v>3.3</v>
      </c>
      <c r="E52">
        <v>1</v>
      </c>
      <c r="F52">
        <f t="shared" si="5"/>
        <v>1</v>
      </c>
      <c r="G52" s="4">
        <f t="shared" si="2"/>
        <v>0.75027950711713731</v>
      </c>
      <c r="H52" t="str">
        <f t="shared" si="6"/>
        <v>Iris-versicolor</v>
      </c>
      <c r="I52">
        <f t="shared" si="3"/>
        <v>0</v>
      </c>
      <c r="J52">
        <f t="shared" si="4"/>
        <v>7.1590701775656782E-2</v>
      </c>
    </row>
    <row r="53" spans="1:10" x14ac:dyDescent="0.25">
      <c r="A53" t="s">
        <v>6</v>
      </c>
      <c r="B53">
        <v>5.6</v>
      </c>
      <c r="C53">
        <v>2.9</v>
      </c>
      <c r="D53">
        <v>3.6</v>
      </c>
      <c r="E53">
        <v>1.3</v>
      </c>
      <c r="F53">
        <f t="shared" si="5"/>
        <v>1</v>
      </c>
      <c r="G53" s="4">
        <f t="shared" si="2"/>
        <v>0.7789392836419915</v>
      </c>
      <c r="H53" t="str">
        <f t="shared" si="6"/>
        <v>Iris-versicolor</v>
      </c>
      <c r="I53">
        <f t="shared" si="3"/>
        <v>0</v>
      </c>
      <c r="J53">
        <f t="shared" si="4"/>
        <v>5.7075413428593832E-2</v>
      </c>
    </row>
    <row r="54" spans="1:10" x14ac:dyDescent="0.25">
      <c r="A54" t="s">
        <v>6</v>
      </c>
      <c r="B54">
        <v>6.8</v>
      </c>
      <c r="C54">
        <v>2.8</v>
      </c>
      <c r="D54">
        <v>4.8</v>
      </c>
      <c r="E54">
        <v>1.4</v>
      </c>
      <c r="F54">
        <f t="shared" si="5"/>
        <v>1</v>
      </c>
      <c r="G54" s="4">
        <f t="shared" si="2"/>
        <v>1.1386339644321068</v>
      </c>
      <c r="H54" t="str">
        <f t="shared" si="6"/>
        <v>Iris-versicolor</v>
      </c>
      <c r="I54">
        <f t="shared" si="3"/>
        <v>0</v>
      </c>
      <c r="J54">
        <f t="shared" si="4"/>
        <v>1.4590240822614214E-2</v>
      </c>
    </row>
    <row r="55" spans="1:10" x14ac:dyDescent="0.25">
      <c r="A55" t="s">
        <v>6</v>
      </c>
      <c r="B55">
        <v>6</v>
      </c>
      <c r="C55">
        <v>2.7</v>
      </c>
      <c r="D55">
        <v>5.0999999999999996</v>
      </c>
      <c r="E55">
        <v>1.6</v>
      </c>
      <c r="F55">
        <f t="shared" si="5"/>
        <v>1</v>
      </c>
      <c r="G55" s="4">
        <f t="shared" si="2"/>
        <v>1.5339894050548608</v>
      </c>
      <c r="H55" t="str">
        <f t="shared" si="6"/>
        <v>Iris-virginica</v>
      </c>
      <c r="I55">
        <f t="shared" si="3"/>
        <v>1</v>
      </c>
      <c r="J55">
        <f t="shared" si="4"/>
        <v>0.26640618733272436</v>
      </c>
    </row>
    <row r="56" spans="1:10" x14ac:dyDescent="0.25">
      <c r="A56" t="s">
        <v>6</v>
      </c>
      <c r="B56">
        <v>6</v>
      </c>
      <c r="C56">
        <v>3.4</v>
      </c>
      <c r="D56">
        <v>4.5</v>
      </c>
      <c r="E56">
        <v>1.6</v>
      </c>
      <c r="F56">
        <f t="shared" si="5"/>
        <v>1</v>
      </c>
      <c r="G56" s="4">
        <f t="shared" si="2"/>
        <v>1.105957345383088</v>
      </c>
      <c r="H56" t="str">
        <f t="shared" si="6"/>
        <v>Iris-versicolor</v>
      </c>
      <c r="I56">
        <f t="shared" si="3"/>
        <v>0</v>
      </c>
      <c r="J56">
        <f t="shared" si="4"/>
        <v>7.7639801013562751E-3</v>
      </c>
    </row>
    <row r="57" spans="1:10" x14ac:dyDescent="0.25">
      <c r="A57" t="s">
        <v>6</v>
      </c>
      <c r="B57">
        <v>6.7</v>
      </c>
      <c r="C57">
        <v>3.1</v>
      </c>
      <c r="D57">
        <v>4.7</v>
      </c>
      <c r="E57">
        <v>1.5</v>
      </c>
      <c r="F57">
        <f t="shared" si="5"/>
        <v>1</v>
      </c>
      <c r="G57" s="4">
        <f t="shared" si="2"/>
        <v>1.0900911152046231</v>
      </c>
      <c r="H57" t="str">
        <f t="shared" si="6"/>
        <v>Iris-versicolor</v>
      </c>
      <c r="I57">
        <f t="shared" si="3"/>
        <v>0</v>
      </c>
      <c r="J57">
        <f t="shared" si="4"/>
        <v>5.2196607969113035E-3</v>
      </c>
    </row>
    <row r="58" spans="1:10" x14ac:dyDescent="0.25">
      <c r="A58" t="s">
        <v>6</v>
      </c>
      <c r="B58">
        <v>5.5</v>
      </c>
      <c r="C58">
        <v>2.5</v>
      </c>
      <c r="D58">
        <v>4</v>
      </c>
      <c r="E58">
        <v>1.3</v>
      </c>
      <c r="F58">
        <f t="shared" si="5"/>
        <v>1</v>
      </c>
      <c r="G58" s="4">
        <f t="shared" si="2"/>
        <v>1.0644864650803745</v>
      </c>
      <c r="H58" t="str">
        <f t="shared" si="6"/>
        <v>Iris-versicolor</v>
      </c>
      <c r="I58">
        <f t="shared" si="3"/>
        <v>0</v>
      </c>
      <c r="J58">
        <f t="shared" si="4"/>
        <v>2.1755293240868353E-3</v>
      </c>
    </row>
    <row r="59" spans="1:10" x14ac:dyDescent="0.25">
      <c r="A59" t="s">
        <v>6</v>
      </c>
      <c r="B59">
        <v>5.7</v>
      </c>
      <c r="C59">
        <v>3</v>
      </c>
      <c r="D59">
        <v>4.2</v>
      </c>
      <c r="E59">
        <v>1.2</v>
      </c>
      <c r="F59">
        <f t="shared" si="5"/>
        <v>1</v>
      </c>
      <c r="G59" s="4">
        <f t="shared" si="2"/>
        <v>0.92801482372259025</v>
      </c>
      <c r="H59" t="str">
        <f t="shared" si="6"/>
        <v>Iris-versicolor</v>
      </c>
      <c r="I59">
        <f t="shared" si="3"/>
        <v>0</v>
      </c>
      <c r="J59">
        <f t="shared" si="4"/>
        <v>8.0692620843401085E-3</v>
      </c>
    </row>
    <row r="60" spans="1:10" x14ac:dyDescent="0.25">
      <c r="A60" t="s">
        <v>6</v>
      </c>
      <c r="B60">
        <v>6.2</v>
      </c>
      <c r="C60">
        <v>2.9</v>
      </c>
      <c r="D60">
        <v>4.3</v>
      </c>
      <c r="E60">
        <v>1.3</v>
      </c>
      <c r="F60">
        <f t="shared" si="5"/>
        <v>1</v>
      </c>
      <c r="G60" s="4">
        <f t="shared" si="2"/>
        <v>0.96021058470982901</v>
      </c>
      <c r="H60" t="str">
        <f t="shared" si="6"/>
        <v>Iris-versicolor</v>
      </c>
      <c r="I60">
        <f t="shared" si="3"/>
        <v>0</v>
      </c>
      <c r="J60">
        <f t="shared" si="4"/>
        <v>3.3215984792411596E-3</v>
      </c>
    </row>
    <row r="61" spans="1:10" x14ac:dyDescent="0.25">
      <c r="A61" t="s">
        <v>6</v>
      </c>
      <c r="B61">
        <v>6.6</v>
      </c>
      <c r="C61">
        <v>2.9</v>
      </c>
      <c r="D61">
        <v>4.5999999999999996</v>
      </c>
      <c r="E61">
        <v>1.3</v>
      </c>
      <c r="F61">
        <f t="shared" si="5"/>
        <v>1</v>
      </c>
      <c r="G61" s="4">
        <f t="shared" si="2"/>
        <v>1.012813568623447</v>
      </c>
      <c r="H61" t="str">
        <f t="shared" si="6"/>
        <v>Iris-versicolor</v>
      </c>
      <c r="I61">
        <f t="shared" si="3"/>
        <v>0</v>
      </c>
      <c r="J61">
        <f t="shared" si="4"/>
        <v>2.5304185570178839E-5</v>
      </c>
    </row>
    <row r="62" spans="1:10" x14ac:dyDescent="0.25">
      <c r="A62" t="s">
        <v>6</v>
      </c>
      <c r="B62">
        <v>6.1</v>
      </c>
      <c r="C62">
        <v>2.9</v>
      </c>
      <c r="D62">
        <v>4.7</v>
      </c>
      <c r="E62">
        <v>1.4</v>
      </c>
      <c r="F62">
        <f t="shared" si="5"/>
        <v>1</v>
      </c>
      <c r="G62" s="4">
        <f t="shared" si="2"/>
        <v>1.1945521055334474</v>
      </c>
      <c r="H62" t="str">
        <f t="shared" si="6"/>
        <v>Iris-versicolor</v>
      </c>
      <c r="I62">
        <f t="shared" si="3"/>
        <v>0</v>
      </c>
      <c r="J62">
        <f t="shared" si="4"/>
        <v>3.1225791595617478E-2</v>
      </c>
    </row>
    <row r="63" spans="1:10" x14ac:dyDescent="0.25">
      <c r="A63" t="s">
        <v>6</v>
      </c>
      <c r="B63">
        <v>6.1</v>
      </c>
      <c r="C63">
        <v>2.8</v>
      </c>
      <c r="D63">
        <v>4.7</v>
      </c>
      <c r="E63">
        <v>1.2</v>
      </c>
      <c r="F63">
        <f t="shared" si="5"/>
        <v>1</v>
      </c>
      <c r="G63" s="4">
        <f t="shared" si="2"/>
        <v>1.1146117475649904</v>
      </c>
      <c r="H63" t="str">
        <f t="shared" si="6"/>
        <v>Iris-versicolor</v>
      </c>
      <c r="I63">
        <f t="shared" si="3"/>
        <v>0</v>
      </c>
      <c r="J63">
        <f t="shared" si="4"/>
        <v>9.3640172493434214E-3</v>
      </c>
    </row>
    <row r="64" spans="1:10" x14ac:dyDescent="0.25">
      <c r="A64" t="s">
        <v>6</v>
      </c>
      <c r="B64">
        <v>6</v>
      </c>
      <c r="C64">
        <v>2.9</v>
      </c>
      <c r="D64">
        <v>4.5</v>
      </c>
      <c r="E64">
        <v>1.5</v>
      </c>
      <c r="F64">
        <f t="shared" si="5"/>
        <v>1</v>
      </c>
      <c r="G64" s="4">
        <f t="shared" si="2"/>
        <v>1.1832132458832794</v>
      </c>
      <c r="H64" t="str">
        <f t="shared" si="6"/>
        <v>Iris-versicolor</v>
      </c>
      <c r="I64">
        <f t="shared" si="3"/>
        <v>0</v>
      </c>
      <c r="J64">
        <f t="shared" si="4"/>
        <v>2.7347022142010111E-2</v>
      </c>
    </row>
    <row r="65" spans="1:10" x14ac:dyDescent="0.25">
      <c r="A65" t="s">
        <v>6</v>
      </c>
      <c r="B65">
        <v>5.7</v>
      </c>
      <c r="C65">
        <v>2.6</v>
      </c>
      <c r="D65">
        <v>3.5</v>
      </c>
      <c r="E65">
        <v>1</v>
      </c>
      <c r="F65">
        <f t="shared" si="5"/>
        <v>1</v>
      </c>
      <c r="G65" s="4">
        <f t="shared" si="2"/>
        <v>0.6395980748576624</v>
      </c>
      <c r="H65" t="str">
        <f t="shared" si="6"/>
        <v>Iris-versicolor</v>
      </c>
      <c r="I65">
        <f t="shared" si="3"/>
        <v>0</v>
      </c>
      <c r="J65">
        <f t="shared" si="4"/>
        <v>0.14306990061422312</v>
      </c>
    </row>
    <row r="66" spans="1:10" x14ac:dyDescent="0.25">
      <c r="A66" t="s">
        <v>6</v>
      </c>
      <c r="B66">
        <v>5.8</v>
      </c>
      <c r="C66">
        <v>2.6</v>
      </c>
      <c r="D66">
        <v>4</v>
      </c>
      <c r="E66">
        <v>1.2</v>
      </c>
      <c r="F66">
        <f t="shared" ref="F66:F97" si="7">IF(A66=L$1,K$1,IF(A66=$L$2,K$2,K$3))</f>
        <v>1</v>
      </c>
      <c r="G66" s="4">
        <f t="shared" si="2"/>
        <v>0.93276302152554935</v>
      </c>
      <c r="H66" t="str">
        <f t="shared" ref="H66:H97" si="8">IF(G66&lt;M$12,L$1,IF(G66&lt;M$13,L$2,L$3))</f>
        <v>Iris-versicolor</v>
      </c>
      <c r="I66">
        <f t="shared" si="3"/>
        <v>0</v>
      </c>
      <c r="J66">
        <f t="shared" si="4"/>
        <v>7.2387550669567452E-3</v>
      </c>
    </row>
    <row r="67" spans="1:10" x14ac:dyDescent="0.25">
      <c r="A67" t="s">
        <v>6</v>
      </c>
      <c r="B67">
        <v>5.7</v>
      </c>
      <c r="C67">
        <v>2.8</v>
      </c>
      <c r="D67">
        <v>4.0999999999999996</v>
      </c>
      <c r="E67">
        <v>1.3</v>
      </c>
      <c r="F67">
        <f t="shared" si="7"/>
        <v>1</v>
      </c>
      <c r="G67" s="4">
        <f t="shared" ref="G67:G104" si="9">MMULT(B67:E67,M$6:M$9)+M$5</f>
        <v>0.99216387234142123</v>
      </c>
      <c r="H67" t="str">
        <f t="shared" si="8"/>
        <v>Iris-versicolor</v>
      </c>
      <c r="I67">
        <f t="shared" ref="I67:I104" si="10">IF(A67=H67,0, 1)</f>
        <v>0</v>
      </c>
      <c r="J67">
        <f t="shared" ref="J67:J104" si="11">IF(F67=K$1,(G67-K$12)^2,IF(F67=K$2,(G67-K$13)^2, (G67-K$14)^2))</f>
        <v>6.5946357454500478E-4</v>
      </c>
    </row>
    <row r="68" spans="1:10" x14ac:dyDescent="0.25">
      <c r="A68" t="s">
        <v>6</v>
      </c>
      <c r="B68">
        <v>5.5</v>
      </c>
      <c r="C68">
        <v>2.4</v>
      </c>
      <c r="D68">
        <v>3.7</v>
      </c>
      <c r="E68">
        <v>1</v>
      </c>
      <c r="F68">
        <f t="shared" si="7"/>
        <v>1</v>
      </c>
      <c r="G68" s="4">
        <f t="shared" si="9"/>
        <v>0.8087106179480823</v>
      </c>
      <c r="H68" t="str">
        <f t="shared" si="8"/>
        <v>Iris-versicolor</v>
      </c>
      <c r="I68">
        <f t="shared" si="10"/>
        <v>0</v>
      </c>
      <c r="J68">
        <f t="shared" si="11"/>
        <v>4.3736727658426407E-2</v>
      </c>
    </row>
    <row r="69" spans="1:10" x14ac:dyDescent="0.25">
      <c r="A69" t="s">
        <v>6</v>
      </c>
      <c r="B69">
        <v>5.6</v>
      </c>
      <c r="C69">
        <v>3</v>
      </c>
      <c r="D69">
        <v>4.0999999999999996</v>
      </c>
      <c r="E69">
        <v>1.3</v>
      </c>
      <c r="F69">
        <f t="shared" si="7"/>
        <v>1</v>
      </c>
      <c r="G69" s="4">
        <f t="shared" si="9"/>
        <v>0.95762269415138657</v>
      </c>
      <c r="H69" t="str">
        <f t="shared" si="8"/>
        <v>Iris-versicolor</v>
      </c>
      <c r="I69">
        <f t="shared" si="10"/>
        <v>0</v>
      </c>
      <c r="J69">
        <f t="shared" si="11"/>
        <v>3.6265930569754218E-3</v>
      </c>
    </row>
    <row r="70" spans="1:10" x14ac:dyDescent="0.25">
      <c r="A70" t="s">
        <v>7</v>
      </c>
      <c r="B70">
        <v>6.7</v>
      </c>
      <c r="C70">
        <v>3</v>
      </c>
      <c r="D70">
        <v>5.2</v>
      </c>
      <c r="E70">
        <v>2.2999999999999998</v>
      </c>
      <c r="F70">
        <f t="shared" si="7"/>
        <v>2</v>
      </c>
      <c r="G70" s="4">
        <f t="shared" si="9"/>
        <v>1.7448373969004074</v>
      </c>
      <c r="H70" t="str">
        <f t="shared" si="8"/>
        <v>Iris-virginica</v>
      </c>
      <c r="I70">
        <f t="shared" si="10"/>
        <v>0</v>
      </c>
      <c r="J70">
        <f t="shared" si="11"/>
        <v>4.0403977155206447E-3</v>
      </c>
    </row>
    <row r="71" spans="1:10" x14ac:dyDescent="0.25">
      <c r="A71" t="s">
        <v>7</v>
      </c>
      <c r="B71">
        <v>5.7</v>
      </c>
      <c r="C71">
        <v>2.5</v>
      </c>
      <c r="D71">
        <v>5</v>
      </c>
      <c r="E71">
        <v>2</v>
      </c>
      <c r="F71">
        <f t="shared" si="7"/>
        <v>2</v>
      </c>
      <c r="G71" s="4">
        <f t="shared" si="9"/>
        <v>1.8098022551969744</v>
      </c>
      <c r="H71" t="str">
        <f t="shared" si="8"/>
        <v>Iris-virginica</v>
      </c>
      <c r="I71">
        <f t="shared" si="10"/>
        <v>0</v>
      </c>
      <c r="J71">
        <f t="shared" si="11"/>
        <v>1.962059750925614E-6</v>
      </c>
    </row>
    <row r="72" spans="1:10" x14ac:dyDescent="0.25">
      <c r="A72" t="s">
        <v>7</v>
      </c>
      <c r="B72">
        <v>5.8</v>
      </c>
      <c r="C72">
        <v>2.8</v>
      </c>
      <c r="D72">
        <v>5.0999999999999996</v>
      </c>
      <c r="E72">
        <v>2.4</v>
      </c>
      <c r="F72">
        <f t="shared" si="7"/>
        <v>2</v>
      </c>
      <c r="G72" s="4">
        <f t="shared" si="9"/>
        <v>1.9670201597466075</v>
      </c>
      <c r="H72" t="str">
        <f t="shared" si="8"/>
        <v>Iris-virginica</v>
      </c>
      <c r="I72">
        <f t="shared" si="10"/>
        <v>0</v>
      </c>
      <c r="J72">
        <f t="shared" si="11"/>
        <v>2.5159872949675647E-2</v>
      </c>
    </row>
    <row r="73" spans="1:10" x14ac:dyDescent="0.25">
      <c r="A73" t="s">
        <v>7</v>
      </c>
      <c r="B73">
        <v>6.5</v>
      </c>
      <c r="C73">
        <v>3</v>
      </c>
      <c r="D73">
        <v>5.5</v>
      </c>
      <c r="E73">
        <v>1.8</v>
      </c>
      <c r="F73">
        <f t="shared" si="7"/>
        <v>2</v>
      </c>
      <c r="G73" s="4">
        <f t="shared" si="9"/>
        <v>1.6378196956642286</v>
      </c>
      <c r="H73" t="str">
        <f t="shared" si="8"/>
        <v>Iris-virginica</v>
      </c>
      <c r="I73">
        <f t="shared" si="10"/>
        <v>0</v>
      </c>
      <c r="J73">
        <f t="shared" si="11"/>
        <v>2.9098158713481096E-2</v>
      </c>
    </row>
    <row r="74" spans="1:10" x14ac:dyDescent="0.25">
      <c r="A74" t="s">
        <v>7</v>
      </c>
      <c r="B74">
        <v>6.7</v>
      </c>
      <c r="C74">
        <v>3.3</v>
      </c>
      <c r="D74">
        <v>5.7</v>
      </c>
      <c r="E74">
        <v>2.1</v>
      </c>
      <c r="F74">
        <f t="shared" si="7"/>
        <v>2</v>
      </c>
      <c r="G74" s="4">
        <f t="shared" si="9"/>
        <v>1.7654297297850654</v>
      </c>
      <c r="H74" t="str">
        <f t="shared" si="8"/>
        <v>Iris-virginica</v>
      </c>
      <c r="I74">
        <f t="shared" si="10"/>
        <v>0</v>
      </c>
      <c r="J74">
        <f t="shared" si="11"/>
        <v>1.846574734063126E-3</v>
      </c>
    </row>
    <row r="75" spans="1:10" x14ac:dyDescent="0.25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 s="4">
        <f t="shared" si="9"/>
        <v>1.4559709696247876</v>
      </c>
      <c r="H75" t="str">
        <f t="shared" si="8"/>
        <v>Iris-virginica</v>
      </c>
      <c r="I75">
        <f t="shared" si="10"/>
        <v>0</v>
      </c>
      <c r="J75">
        <f t="shared" si="11"/>
        <v>0.12420729267199762</v>
      </c>
    </row>
    <row r="76" spans="1:10" x14ac:dyDescent="0.25">
      <c r="A76" t="s">
        <v>7</v>
      </c>
      <c r="B76">
        <v>6.4</v>
      </c>
      <c r="C76">
        <v>2.8</v>
      </c>
      <c r="D76">
        <v>5.6</v>
      </c>
      <c r="E76">
        <v>2.2000000000000002</v>
      </c>
      <c r="F76">
        <f t="shared" si="7"/>
        <v>2</v>
      </c>
      <c r="G76" s="4">
        <f t="shared" si="9"/>
        <v>1.9604074028026328</v>
      </c>
      <c r="H76" t="str">
        <f t="shared" si="8"/>
        <v>Iris-virginica</v>
      </c>
      <c r="I76">
        <f t="shared" si="10"/>
        <v>0</v>
      </c>
      <c r="J76">
        <f t="shared" si="11"/>
        <v>2.3105788478108808E-2</v>
      </c>
    </row>
    <row r="77" spans="1:10" x14ac:dyDescent="0.25">
      <c r="A77" t="s">
        <v>7</v>
      </c>
      <c r="B77">
        <v>6.9</v>
      </c>
      <c r="C77">
        <v>3.1</v>
      </c>
      <c r="D77">
        <v>5.4</v>
      </c>
      <c r="E77">
        <v>2.1</v>
      </c>
      <c r="F77">
        <f t="shared" si="7"/>
        <v>2</v>
      </c>
      <c r="G77" s="4">
        <f t="shared" si="9"/>
        <v>1.6595714161573882</v>
      </c>
      <c r="H77" t="str">
        <f t="shared" si="8"/>
        <v>Iris-virginica</v>
      </c>
      <c r="I77">
        <f t="shared" si="10"/>
        <v>0</v>
      </c>
      <c r="J77">
        <f t="shared" si="11"/>
        <v>2.2150399739795368E-2</v>
      </c>
    </row>
    <row r="78" spans="1:10" x14ac:dyDescent="0.25">
      <c r="A78" t="s">
        <v>7</v>
      </c>
      <c r="B78">
        <v>7.3</v>
      </c>
      <c r="C78">
        <v>2.9</v>
      </c>
      <c r="D78">
        <v>6.3</v>
      </c>
      <c r="E78">
        <v>1.8</v>
      </c>
      <c r="F78">
        <f t="shared" si="7"/>
        <v>2</v>
      </c>
      <c r="G78" s="4">
        <f t="shared" si="9"/>
        <v>1.8509693635348199</v>
      </c>
      <c r="H78" t="str">
        <f t="shared" si="8"/>
        <v>Iris-virginica</v>
      </c>
      <c r="I78">
        <f t="shared" si="10"/>
        <v>0</v>
      </c>
      <c r="J78">
        <f t="shared" si="11"/>
        <v>1.8120213232281205E-3</v>
      </c>
    </row>
    <row r="79" spans="1:10" x14ac:dyDescent="0.25">
      <c r="A79" t="s">
        <v>7</v>
      </c>
      <c r="B79">
        <v>6.4</v>
      </c>
      <c r="C79">
        <v>2.7</v>
      </c>
      <c r="D79">
        <v>5.3</v>
      </c>
      <c r="E79">
        <v>1.9</v>
      </c>
      <c r="F79">
        <f t="shared" si="7"/>
        <v>2</v>
      </c>
      <c r="G79" s="4">
        <f t="shared" si="9"/>
        <v>1.70463155567034</v>
      </c>
      <c r="H79" t="str">
        <f t="shared" si="8"/>
        <v>Iris-virginica</v>
      </c>
      <c r="I79">
        <f t="shared" si="10"/>
        <v>0</v>
      </c>
      <c r="J79">
        <f t="shared" si="11"/>
        <v>1.0768205448167232E-2</v>
      </c>
    </row>
    <row r="80" spans="1:10" x14ac:dyDescent="0.25">
      <c r="A80" t="s">
        <v>7</v>
      </c>
      <c r="B80">
        <v>6.4</v>
      </c>
      <c r="C80">
        <v>3.2</v>
      </c>
      <c r="D80">
        <v>5.3</v>
      </c>
      <c r="E80">
        <v>2.2999999999999998</v>
      </c>
      <c r="F80">
        <f t="shared" si="7"/>
        <v>2</v>
      </c>
      <c r="G80" s="4">
        <f t="shared" si="9"/>
        <v>1.7863615519509743</v>
      </c>
      <c r="H80" t="str">
        <f t="shared" si="8"/>
        <v>Iris-virginica</v>
      </c>
      <c r="I80">
        <f t="shared" si="10"/>
        <v>0</v>
      </c>
      <c r="J80">
        <f t="shared" si="11"/>
        <v>4.8576018123483352E-4</v>
      </c>
    </row>
    <row r="81" spans="1:10" x14ac:dyDescent="0.25">
      <c r="A81" t="s">
        <v>7</v>
      </c>
      <c r="B81">
        <v>5.6</v>
      </c>
      <c r="C81">
        <v>2.8</v>
      </c>
      <c r="D81">
        <v>4.9000000000000004</v>
      </c>
      <c r="E81">
        <v>2</v>
      </c>
      <c r="F81">
        <f t="shared" si="7"/>
        <v>2</v>
      </c>
      <c r="G81" s="4">
        <f t="shared" si="9"/>
        <v>1.7082641070425488</v>
      </c>
      <c r="H81" t="str">
        <f t="shared" si="8"/>
        <v>Iris-virginica</v>
      </c>
      <c r="I81">
        <f t="shared" si="10"/>
        <v>0</v>
      </c>
      <c r="J81">
        <f t="shared" si="11"/>
        <v>1.0027501426708118E-2</v>
      </c>
    </row>
    <row r="82" spans="1:10" x14ac:dyDescent="0.25">
      <c r="A82" t="s">
        <v>7</v>
      </c>
      <c r="B82">
        <v>7.2</v>
      </c>
      <c r="C82">
        <v>3.2</v>
      </c>
      <c r="D82">
        <v>6</v>
      </c>
      <c r="E82">
        <v>1.8</v>
      </c>
      <c r="F82">
        <f t="shared" si="7"/>
        <v>2</v>
      </c>
      <c r="G82" s="4">
        <f t="shared" si="9"/>
        <v>1.6675377552224655</v>
      </c>
      <c r="H82" t="str">
        <f t="shared" si="8"/>
        <v>Iris-virginica</v>
      </c>
      <c r="I82">
        <f t="shared" si="10"/>
        <v>0</v>
      </c>
      <c r="J82">
        <f t="shared" si="11"/>
        <v>1.9842600161040572E-2</v>
      </c>
    </row>
    <row r="83" spans="1:10" x14ac:dyDescent="0.25">
      <c r="A83" t="s">
        <v>7</v>
      </c>
      <c r="B83">
        <v>7.4</v>
      </c>
      <c r="C83">
        <v>2.8</v>
      </c>
      <c r="D83">
        <v>6.1</v>
      </c>
      <c r="E83">
        <v>1.9</v>
      </c>
      <c r="F83">
        <f t="shared" si="7"/>
        <v>2</v>
      </c>
      <c r="G83" s="4">
        <f t="shared" si="9"/>
        <v>1.8305621406084405</v>
      </c>
      <c r="H83" t="str">
        <f t="shared" si="8"/>
        <v>Iris-virginica</v>
      </c>
      <c r="I83">
        <f t="shared" si="10"/>
        <v>0</v>
      </c>
      <c r="J83">
        <f t="shared" si="11"/>
        <v>4.910931161752277E-4</v>
      </c>
    </row>
    <row r="84" spans="1:10" x14ac:dyDescent="0.25">
      <c r="A84" t="s">
        <v>7</v>
      </c>
      <c r="B84">
        <v>6.8</v>
      </c>
      <c r="C84">
        <v>3.2</v>
      </c>
      <c r="D84">
        <v>5.9</v>
      </c>
      <c r="E84">
        <v>2.2999999999999998</v>
      </c>
      <c r="F84">
        <f t="shared" si="7"/>
        <v>2</v>
      </c>
      <c r="G84" s="4">
        <f t="shared" si="9"/>
        <v>1.9618047261014862</v>
      </c>
      <c r="H84" t="str">
        <f t="shared" si="8"/>
        <v>Iris-virginica</v>
      </c>
      <c r="I84">
        <f t="shared" si="10"/>
        <v>0</v>
      </c>
      <c r="J84">
        <f t="shared" si="11"/>
        <v>2.3532543714373383E-2</v>
      </c>
    </row>
    <row r="85" spans="1:10" x14ac:dyDescent="0.25">
      <c r="A85" t="s">
        <v>7</v>
      </c>
      <c r="B85">
        <v>6.2</v>
      </c>
      <c r="C85">
        <v>3.4</v>
      </c>
      <c r="D85">
        <v>5.4</v>
      </c>
      <c r="E85">
        <v>2.2999999999999998</v>
      </c>
      <c r="F85">
        <f t="shared" si="7"/>
        <v>2</v>
      </c>
      <c r="G85" s="4">
        <f t="shared" si="9"/>
        <v>1.8103264054207233</v>
      </c>
      <c r="H85" t="str">
        <f t="shared" si="8"/>
        <v>Iris-virginica</v>
      </c>
      <c r="I85">
        <f t="shared" si="10"/>
        <v>0</v>
      </c>
      <c r="J85">
        <f t="shared" si="11"/>
        <v>3.7051847883476558E-6</v>
      </c>
    </row>
    <row r="86" spans="1:10" x14ac:dyDescent="0.25">
      <c r="A86" t="s">
        <v>7</v>
      </c>
      <c r="B86">
        <v>7.6</v>
      </c>
      <c r="C86">
        <v>3</v>
      </c>
      <c r="D86">
        <v>6.6</v>
      </c>
      <c r="E86">
        <v>2.1</v>
      </c>
      <c r="F86">
        <f t="shared" si="7"/>
        <v>2</v>
      </c>
      <c r="G86" s="4">
        <f t="shared" si="9"/>
        <v>2.0540673059246553</v>
      </c>
      <c r="H86" t="str">
        <f t="shared" si="8"/>
        <v>Iris-virginica</v>
      </c>
      <c r="I86">
        <f t="shared" si="10"/>
        <v>0</v>
      </c>
      <c r="J86">
        <f t="shared" si="11"/>
        <v>6.0351678489535682E-2</v>
      </c>
    </row>
    <row r="87" spans="1:10" x14ac:dyDescent="0.25">
      <c r="A87" t="s">
        <v>7</v>
      </c>
      <c r="B87">
        <v>4.9000000000000004</v>
      </c>
      <c r="C87">
        <v>2.5</v>
      </c>
      <c r="D87">
        <v>4.5</v>
      </c>
      <c r="E87">
        <v>1.7</v>
      </c>
      <c r="F87">
        <f t="shared" si="7"/>
        <v>2</v>
      </c>
      <c r="G87" s="4">
        <f t="shared" si="9"/>
        <v>1.5865571206678768</v>
      </c>
      <c r="H87" t="str">
        <f t="shared" si="8"/>
        <v>Iris-virginica</v>
      </c>
      <c r="I87">
        <f t="shared" si="10"/>
        <v>0</v>
      </c>
      <c r="J87">
        <f t="shared" si="11"/>
        <v>4.9214937410678589E-2</v>
      </c>
    </row>
    <row r="88" spans="1:10" x14ac:dyDescent="0.25">
      <c r="A88" t="s">
        <v>7</v>
      </c>
      <c r="B88">
        <v>7.7</v>
      </c>
      <c r="C88">
        <v>2.6</v>
      </c>
      <c r="D88">
        <v>6.9</v>
      </c>
      <c r="E88">
        <v>2.2999999999999998</v>
      </c>
      <c r="F88">
        <f t="shared" si="7"/>
        <v>2</v>
      </c>
      <c r="G88" s="4">
        <f t="shared" si="9"/>
        <v>2.3695397519763204</v>
      </c>
      <c r="H88" t="str">
        <f t="shared" si="8"/>
        <v>Iris-virginica</v>
      </c>
      <c r="I88">
        <f t="shared" si="10"/>
        <v>0</v>
      </c>
      <c r="J88">
        <f t="shared" si="11"/>
        <v>0.31487611564946094</v>
      </c>
    </row>
    <row r="89" spans="1:10" x14ac:dyDescent="0.25">
      <c r="A89" t="s">
        <v>7</v>
      </c>
      <c r="B89">
        <v>6.3</v>
      </c>
      <c r="C89">
        <v>2.8</v>
      </c>
      <c r="D89">
        <v>5.0999999999999996</v>
      </c>
      <c r="E89">
        <v>1.5</v>
      </c>
      <c r="F89">
        <f t="shared" si="7"/>
        <v>2</v>
      </c>
      <c r="G89" s="4">
        <f t="shared" si="9"/>
        <v>1.4022659615000359</v>
      </c>
      <c r="H89" t="str">
        <f t="shared" si="8"/>
        <v>Iris-versicolor</v>
      </c>
      <c r="I89">
        <f t="shared" si="10"/>
        <v>1</v>
      </c>
      <c r="J89">
        <f t="shared" si="11"/>
        <v>0.16494609168703828</v>
      </c>
    </row>
    <row r="90" spans="1:10" x14ac:dyDescent="0.25">
      <c r="A90" t="s">
        <v>7</v>
      </c>
      <c r="B90">
        <v>6.1</v>
      </c>
      <c r="C90">
        <v>2.6</v>
      </c>
      <c r="D90">
        <v>5.6</v>
      </c>
      <c r="E90">
        <v>1.4</v>
      </c>
      <c r="F90">
        <f t="shared" si="7"/>
        <v>2</v>
      </c>
      <c r="G90" s="4">
        <f t="shared" si="9"/>
        <v>1.641223395900407</v>
      </c>
      <c r="H90" t="str">
        <f t="shared" si="8"/>
        <v>Iris-virginica</v>
      </c>
      <c r="I90">
        <f t="shared" si="10"/>
        <v>0</v>
      </c>
      <c r="J90">
        <f t="shared" si="11"/>
        <v>2.7948525098821078E-2</v>
      </c>
    </row>
    <row r="91" spans="1:10" x14ac:dyDescent="0.25">
      <c r="A91" t="s">
        <v>7</v>
      </c>
      <c r="B91">
        <v>6.3</v>
      </c>
      <c r="C91">
        <v>3.4</v>
      </c>
      <c r="D91">
        <v>5.6</v>
      </c>
      <c r="E91">
        <v>2.4</v>
      </c>
      <c r="F91">
        <f t="shared" si="7"/>
        <v>2</v>
      </c>
      <c r="G91" s="4">
        <f t="shared" si="9"/>
        <v>1.9276558629247751</v>
      </c>
      <c r="H91" t="str">
        <f t="shared" si="8"/>
        <v>Iris-virginica</v>
      </c>
      <c r="I91">
        <f t="shared" si="10"/>
        <v>0</v>
      </c>
      <c r="J91">
        <f t="shared" si="11"/>
        <v>1.4221598362515134E-2</v>
      </c>
    </row>
    <row r="92" spans="1:10" x14ac:dyDescent="0.25">
      <c r="A92" t="s">
        <v>7</v>
      </c>
      <c r="B92">
        <v>6.4</v>
      </c>
      <c r="C92">
        <v>3.1</v>
      </c>
      <c r="D92">
        <v>5.5</v>
      </c>
      <c r="E92">
        <v>1.8</v>
      </c>
      <c r="F92">
        <f t="shared" si="7"/>
        <v>2</v>
      </c>
      <c r="G92" s="4">
        <f t="shared" si="9"/>
        <v>1.6293287573596207</v>
      </c>
      <c r="H92" t="str">
        <f t="shared" si="8"/>
        <v>Iris-virginica</v>
      </c>
      <c r="I92">
        <f t="shared" si="10"/>
        <v>0</v>
      </c>
      <c r="J92">
        <f t="shared" si="11"/>
        <v>3.2067054235424754E-2</v>
      </c>
    </row>
    <row r="93" spans="1:10" x14ac:dyDescent="0.25">
      <c r="A93" t="s">
        <v>7</v>
      </c>
      <c r="B93">
        <v>6.7</v>
      </c>
      <c r="C93">
        <v>2.5</v>
      </c>
      <c r="D93">
        <v>5.8</v>
      </c>
      <c r="E93">
        <v>1.8</v>
      </c>
      <c r="F93">
        <f t="shared" si="7"/>
        <v>2</v>
      </c>
      <c r="G93" s="4">
        <f t="shared" si="9"/>
        <v>1.8557924821666172</v>
      </c>
      <c r="H93" t="str">
        <f t="shared" si="8"/>
        <v>Iris-virginica</v>
      </c>
      <c r="I93">
        <f t="shared" si="10"/>
        <v>0</v>
      </c>
      <c r="J93">
        <f t="shared" si="11"/>
        <v>2.2459033173696701E-3</v>
      </c>
    </row>
    <row r="94" spans="1:10" x14ac:dyDescent="0.25">
      <c r="A94" t="s">
        <v>7</v>
      </c>
      <c r="B94">
        <v>7.7</v>
      </c>
      <c r="C94">
        <v>3</v>
      </c>
      <c r="D94">
        <v>6.1</v>
      </c>
      <c r="E94">
        <v>2.2999999999999998</v>
      </c>
      <c r="F94">
        <f t="shared" si="7"/>
        <v>2</v>
      </c>
      <c r="G94" s="4">
        <f t="shared" si="9"/>
        <v>1.9377649518028985</v>
      </c>
      <c r="H94" t="str">
        <f t="shared" si="8"/>
        <v>Iris-virginica</v>
      </c>
      <c r="I94">
        <f t="shared" si="10"/>
        <v>0</v>
      </c>
      <c r="J94">
        <f t="shared" si="11"/>
        <v>1.6734897548673609E-2</v>
      </c>
    </row>
    <row r="95" spans="1:10" x14ac:dyDescent="0.25">
      <c r="A95" t="s">
        <v>7</v>
      </c>
      <c r="B95">
        <v>6.7</v>
      </c>
      <c r="C95">
        <v>3.1</v>
      </c>
      <c r="D95">
        <v>5.6</v>
      </c>
      <c r="E95">
        <v>2.4</v>
      </c>
      <c r="F95">
        <f t="shared" si="7"/>
        <v>2</v>
      </c>
      <c r="G95" s="4">
        <f t="shared" si="9"/>
        <v>1.9355693762577799</v>
      </c>
      <c r="H95" t="str">
        <f t="shared" si="8"/>
        <v>Iris-virginica</v>
      </c>
      <c r="I95">
        <f t="shared" si="10"/>
        <v>0</v>
      </c>
      <c r="J95">
        <f t="shared" si="11"/>
        <v>1.6171663725017042E-2</v>
      </c>
    </row>
    <row r="96" spans="1:10" x14ac:dyDescent="0.25">
      <c r="A96" t="s">
        <v>7</v>
      </c>
      <c r="B96">
        <v>6.3</v>
      </c>
      <c r="C96">
        <v>3.3</v>
      </c>
      <c r="D96">
        <v>6</v>
      </c>
      <c r="E96">
        <v>2.5</v>
      </c>
      <c r="F96">
        <f t="shared" si="7"/>
        <v>2</v>
      </c>
      <c r="G96" s="4">
        <f t="shared" si="9"/>
        <v>2.1704883220530014</v>
      </c>
      <c r="H96" t="str">
        <f t="shared" si="8"/>
        <v>Iris-virginica</v>
      </c>
      <c r="I96">
        <f t="shared" si="10"/>
        <v>0</v>
      </c>
      <c r="J96">
        <f t="shared" si="11"/>
        <v>0.13110685239128905</v>
      </c>
    </row>
    <row r="97" spans="1:10" x14ac:dyDescent="0.25">
      <c r="A97" t="s">
        <v>7</v>
      </c>
      <c r="B97">
        <v>6.3</v>
      </c>
      <c r="C97">
        <v>2.9</v>
      </c>
      <c r="D97">
        <v>5.6</v>
      </c>
      <c r="E97">
        <v>1.8</v>
      </c>
      <c r="F97">
        <f t="shared" si="7"/>
        <v>2</v>
      </c>
      <c r="G97" s="4">
        <f t="shared" si="9"/>
        <v>1.739935268790257</v>
      </c>
      <c r="H97" t="str">
        <f t="shared" si="8"/>
        <v>Iris-virginica</v>
      </c>
      <c r="I97">
        <f t="shared" si="10"/>
        <v>0</v>
      </c>
      <c r="J97">
        <f t="shared" si="11"/>
        <v>4.687627522510244E-3</v>
      </c>
    </row>
    <row r="98" spans="1:10" x14ac:dyDescent="0.25">
      <c r="A98" t="s">
        <v>7</v>
      </c>
      <c r="B98">
        <v>6.5</v>
      </c>
      <c r="C98">
        <v>3</v>
      </c>
      <c r="D98">
        <v>5.8</v>
      </c>
      <c r="E98">
        <v>2.2000000000000002</v>
      </c>
      <c r="F98">
        <f t="shared" ref="F98:F104" si="12">IF(A98=L$1,K$1,IF(A98=$L$2,K$2,K$3))</f>
        <v>2</v>
      </c>
      <c r="G98" s="4">
        <f t="shared" si="9"/>
        <v>1.9726410816088893</v>
      </c>
      <c r="H98" t="str">
        <f t="shared" ref="H98:H104" si="13">IF(G98&lt;M$12,L$1,IF(G98&lt;M$13,L$2,L$3))</f>
        <v>Iris-virginica</v>
      </c>
      <c r="I98">
        <f t="shared" si="10"/>
        <v>0</v>
      </c>
      <c r="J98">
        <f t="shared" si="11"/>
        <v>2.6974633674735727E-2</v>
      </c>
    </row>
    <row r="99" spans="1:10" x14ac:dyDescent="0.25">
      <c r="A99" t="s">
        <v>7</v>
      </c>
      <c r="B99">
        <v>7.2</v>
      </c>
      <c r="C99">
        <v>3.6</v>
      </c>
      <c r="D99">
        <v>6.1</v>
      </c>
      <c r="E99">
        <v>2.5</v>
      </c>
      <c r="F99">
        <f t="shared" si="12"/>
        <v>2</v>
      </c>
      <c r="G99" s="4">
        <f t="shared" si="9"/>
        <v>1.9752506182483163</v>
      </c>
      <c r="H99" t="str">
        <f t="shared" si="13"/>
        <v>Iris-virginica</v>
      </c>
      <c r="I99">
        <f t="shared" si="10"/>
        <v>0</v>
      </c>
      <c r="J99">
        <f t="shared" si="11"/>
        <v>2.7838621664759367E-2</v>
      </c>
    </row>
    <row r="100" spans="1:10" x14ac:dyDescent="0.25">
      <c r="A100" t="s">
        <v>7</v>
      </c>
      <c r="B100">
        <v>7.7</v>
      </c>
      <c r="C100">
        <v>3.8</v>
      </c>
      <c r="D100">
        <v>6.7</v>
      </c>
      <c r="E100">
        <v>2.2000000000000002</v>
      </c>
      <c r="F100">
        <f t="shared" si="12"/>
        <v>2</v>
      </c>
      <c r="G100" s="4">
        <f t="shared" si="9"/>
        <v>1.9220481142663299</v>
      </c>
      <c r="H100" t="str">
        <f t="shared" si="13"/>
        <v>Iris-virginica</v>
      </c>
      <c r="I100">
        <f t="shared" si="10"/>
        <v>0</v>
      </c>
      <c r="J100">
        <f t="shared" si="11"/>
        <v>1.2915548441793302E-2</v>
      </c>
    </row>
    <row r="101" spans="1:10" x14ac:dyDescent="0.25">
      <c r="A101" t="s">
        <v>7</v>
      </c>
      <c r="B101">
        <v>6.3</v>
      </c>
      <c r="C101">
        <v>2.7</v>
      </c>
      <c r="D101">
        <v>4.9000000000000004</v>
      </c>
      <c r="E101">
        <v>1.8</v>
      </c>
      <c r="F101">
        <f t="shared" si="12"/>
        <v>2</v>
      </c>
      <c r="G101" s="4">
        <f t="shared" si="9"/>
        <v>1.5054086380083598</v>
      </c>
      <c r="H101" t="str">
        <f t="shared" si="13"/>
        <v>Iris-virginica</v>
      </c>
      <c r="I101">
        <f t="shared" si="10"/>
        <v>0</v>
      </c>
      <c r="J101">
        <f t="shared" si="11"/>
        <v>9.1804686395077148E-2</v>
      </c>
    </row>
    <row r="102" spans="1:10" x14ac:dyDescent="0.25">
      <c r="A102" t="s">
        <v>7</v>
      </c>
      <c r="B102">
        <v>6.1</v>
      </c>
      <c r="C102">
        <v>3</v>
      </c>
      <c r="D102">
        <v>4.9000000000000004</v>
      </c>
      <c r="E102">
        <v>1.8</v>
      </c>
      <c r="F102">
        <f t="shared" si="12"/>
        <v>2</v>
      </c>
      <c r="G102" s="4">
        <f t="shared" si="9"/>
        <v>1.4623765215137172</v>
      </c>
      <c r="H102" t="str">
        <f t="shared" si="13"/>
        <v>Iris-virginica</v>
      </c>
      <c r="I102">
        <f t="shared" si="10"/>
        <v>0</v>
      </c>
      <c r="J102">
        <f t="shared" si="11"/>
        <v>0.11973329941466754</v>
      </c>
    </row>
    <row r="103" spans="1:10" x14ac:dyDescent="0.25">
      <c r="A103" t="s">
        <v>7</v>
      </c>
      <c r="B103">
        <v>6.4</v>
      </c>
      <c r="C103">
        <v>2.8</v>
      </c>
      <c r="D103">
        <v>5.6</v>
      </c>
      <c r="E103">
        <v>2.1</v>
      </c>
      <c r="F103">
        <f t="shared" si="12"/>
        <v>2</v>
      </c>
      <c r="G103" s="4">
        <f t="shared" si="9"/>
        <v>1.9074121038756908</v>
      </c>
      <c r="H103" t="str">
        <f t="shared" si="13"/>
        <v>Iris-virginica</v>
      </c>
      <c r="I103">
        <f t="shared" si="10"/>
        <v>0</v>
      </c>
      <c r="J103">
        <f t="shared" si="11"/>
        <v>9.8030957659781572E-3</v>
      </c>
    </row>
    <row r="104" spans="1:10" x14ac:dyDescent="0.25">
      <c r="A104" t="s">
        <v>7</v>
      </c>
      <c r="B104">
        <v>6.7</v>
      </c>
      <c r="C104">
        <v>3.3</v>
      </c>
      <c r="D104">
        <v>5.7</v>
      </c>
      <c r="E104">
        <v>2.5</v>
      </c>
      <c r="F104">
        <f t="shared" si="12"/>
        <v>2</v>
      </c>
      <c r="G104" s="4">
        <f t="shared" si="9"/>
        <v>1.9774109254928331</v>
      </c>
      <c r="H104" t="str">
        <f t="shared" si="13"/>
        <v>Iris-virginica</v>
      </c>
      <c r="I104">
        <f t="shared" si="10"/>
        <v>0</v>
      </c>
      <c r="J104">
        <f t="shared" si="11"/>
        <v>2.8564179224540142E-2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M21" sqref="M21"/>
    </sheetView>
  </sheetViews>
  <sheetFormatPr defaultRowHeight="15" x14ac:dyDescent="0.25"/>
  <cols>
    <col min="1" max="1" width="13.28515625" bestFit="1" customWidth="1"/>
    <col min="7" max="7" width="22.42578125" bestFit="1" customWidth="1"/>
    <col min="8" max="8" width="17.42578125" bestFit="1" customWidth="1"/>
    <col min="9" max="9" width="10.42578125" bestFit="1" customWidth="1"/>
    <col min="12" max="12" width="23" customWidth="1"/>
    <col min="13" max="13" width="19" bestFit="1" customWidth="1"/>
    <col min="14" max="14" width="19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9</v>
      </c>
      <c r="H1" t="s">
        <v>10</v>
      </c>
      <c r="I1" t="s">
        <v>11</v>
      </c>
      <c r="K1">
        <v>0</v>
      </c>
      <c r="L1" t="s">
        <v>5</v>
      </c>
    </row>
    <row r="2" spans="1:13" x14ac:dyDescent="0.25">
      <c r="A2" t="s">
        <v>5</v>
      </c>
      <c r="B2">
        <v>5</v>
      </c>
      <c r="C2">
        <v>3</v>
      </c>
      <c r="D2">
        <v>1.6</v>
      </c>
      <c r="E2">
        <v>0.2</v>
      </c>
      <c r="G2">
        <f>MMULT(B2:E2,M$6:M$9)+M$5</f>
        <v>-0.54363803653417153</v>
      </c>
      <c r="H2" t="str">
        <f>IF(G2&lt;M$12,L$1,IF(G2&lt;M$13,L$2,L$3))</f>
        <v>Iris-setosa</v>
      </c>
      <c r="I2">
        <f>IF(A2=H2,0, 1)</f>
        <v>0</v>
      </c>
      <c r="K2">
        <v>1</v>
      </c>
      <c r="L2" t="s">
        <v>6</v>
      </c>
    </row>
    <row r="3" spans="1:13" x14ac:dyDescent="0.25">
      <c r="A3" t="s">
        <v>5</v>
      </c>
      <c r="B3">
        <v>5.2</v>
      </c>
      <c r="C3">
        <v>3.5</v>
      </c>
      <c r="D3">
        <v>1.5</v>
      </c>
      <c r="E3">
        <v>0.2</v>
      </c>
      <c r="G3">
        <f t="shared" ref="G3:G48" si="0">MMULT(B3:E3,M$6:M$9)+M$5</f>
        <v>-0.74995456920190695</v>
      </c>
      <c r="H3" t="str">
        <f t="shared" ref="H3:H48" si="1">IF(G3&lt;M$12,L$1,IF(G3&lt;M$13,L$2,L$3))</f>
        <v>Iris-setosa</v>
      </c>
      <c r="I3">
        <f t="shared" ref="I3:I48" si="2">IF(A3=H3,0, 1)</f>
        <v>0</v>
      </c>
      <c r="K3">
        <v>2</v>
      </c>
      <c r="L3" t="s">
        <v>7</v>
      </c>
    </row>
    <row r="4" spans="1:13" x14ac:dyDescent="0.25">
      <c r="A4" t="s">
        <v>5</v>
      </c>
      <c r="B4">
        <v>4.9000000000000004</v>
      </c>
      <c r="C4">
        <v>3.1</v>
      </c>
      <c r="D4">
        <v>1.5</v>
      </c>
      <c r="E4">
        <v>0.1</v>
      </c>
      <c r="G4">
        <f t="shared" si="0"/>
        <v>-0.64607100384468574</v>
      </c>
      <c r="H4" t="str">
        <f t="shared" si="1"/>
        <v>Iris-setosa</v>
      </c>
      <c r="I4">
        <f t="shared" si="2"/>
        <v>0</v>
      </c>
      <c r="M4" t="s">
        <v>24</v>
      </c>
    </row>
    <row r="5" spans="1:13" x14ac:dyDescent="0.25">
      <c r="A5" t="s">
        <v>5</v>
      </c>
      <c r="B5">
        <v>5</v>
      </c>
      <c r="C5">
        <v>3.5</v>
      </c>
      <c r="D5">
        <v>1.3</v>
      </c>
      <c r="E5">
        <v>0.3</v>
      </c>
      <c r="G5">
        <f t="shared" si="0"/>
        <v>-0.74373412727125587</v>
      </c>
      <c r="H5" t="str">
        <f t="shared" si="1"/>
        <v>Iris-setosa</v>
      </c>
      <c r="I5">
        <f t="shared" si="2"/>
        <v>0</v>
      </c>
      <c r="K5" t="s">
        <v>13</v>
      </c>
      <c r="L5">
        <v>5</v>
      </c>
      <c r="M5">
        <v>0.35469595995225561</v>
      </c>
    </row>
    <row r="6" spans="1:13" x14ac:dyDescent="0.25">
      <c r="A6" t="s">
        <v>5</v>
      </c>
      <c r="B6">
        <v>5.0999999999999996</v>
      </c>
      <c r="C6">
        <v>3.8</v>
      </c>
      <c r="D6">
        <v>1.9</v>
      </c>
      <c r="E6">
        <v>0.4</v>
      </c>
      <c r="G6">
        <f t="shared" si="0"/>
        <v>-0.54076846910762688</v>
      </c>
      <c r="H6" t="str">
        <f t="shared" si="1"/>
        <v>Iris-setosa</v>
      </c>
      <c r="I6">
        <f t="shared" si="2"/>
        <v>0</v>
      </c>
      <c r="K6" t="s">
        <v>14</v>
      </c>
      <c r="L6">
        <v>4</v>
      </c>
      <c r="M6">
        <v>-0.17559301580818804</v>
      </c>
    </row>
    <row r="7" spans="1:13" x14ac:dyDescent="0.25">
      <c r="A7" t="s">
        <v>5</v>
      </c>
      <c r="B7">
        <v>5</v>
      </c>
      <c r="C7">
        <v>3.3</v>
      </c>
      <c r="D7">
        <v>1.4</v>
      </c>
      <c r="E7">
        <v>0.2</v>
      </c>
      <c r="G7">
        <f t="shared" si="0"/>
        <v>-0.70368221634838002</v>
      </c>
      <c r="H7" t="str">
        <f t="shared" si="1"/>
        <v>Iris-setosa</v>
      </c>
      <c r="I7">
        <f t="shared" si="2"/>
        <v>0</v>
      </c>
      <c r="K7" t="s">
        <v>15</v>
      </c>
      <c r="L7">
        <v>3</v>
      </c>
      <c r="M7">
        <v>-0.26050239885426701</v>
      </c>
    </row>
    <row r="8" spans="1:13" x14ac:dyDescent="0.25">
      <c r="A8" t="s">
        <v>5</v>
      </c>
      <c r="B8">
        <v>5</v>
      </c>
      <c r="C8">
        <v>3.4</v>
      </c>
      <c r="D8">
        <v>1.5</v>
      </c>
      <c r="E8">
        <v>0.2</v>
      </c>
      <c r="G8">
        <f t="shared" si="0"/>
        <v>-0.68878572615484246</v>
      </c>
      <c r="H8" t="str">
        <f t="shared" si="1"/>
        <v>Iris-setosa</v>
      </c>
      <c r="I8">
        <f t="shared" si="2"/>
        <v>0</v>
      </c>
      <c r="K8" t="s">
        <v>16</v>
      </c>
      <c r="L8">
        <v>2</v>
      </c>
      <c r="M8">
        <v>0.40946730078964377</v>
      </c>
    </row>
    <row r="9" spans="1:13" x14ac:dyDescent="0.25">
      <c r="A9" t="s">
        <v>5</v>
      </c>
      <c r="B9">
        <v>4.3</v>
      </c>
      <c r="C9">
        <v>3</v>
      </c>
      <c r="D9">
        <v>1.1000000000000001</v>
      </c>
      <c r="E9">
        <v>0.1</v>
      </c>
      <c r="G9">
        <f t="shared" si="0"/>
        <v>-0.67845187479020375</v>
      </c>
      <c r="H9" t="str">
        <f t="shared" si="1"/>
        <v>Iris-setosa</v>
      </c>
      <c r="I9">
        <f t="shared" si="2"/>
        <v>0</v>
      </c>
      <c r="K9" t="s">
        <v>17</v>
      </c>
      <c r="L9">
        <v>1</v>
      </c>
      <c r="M9">
        <v>0.52995298926941958</v>
      </c>
    </row>
    <row r="10" spans="1:13" x14ac:dyDescent="0.25">
      <c r="A10" t="s">
        <v>5</v>
      </c>
      <c r="B10">
        <v>5.8</v>
      </c>
      <c r="C10">
        <v>4</v>
      </c>
      <c r="D10">
        <v>1.2</v>
      </c>
      <c r="E10">
        <v>0.2</v>
      </c>
      <c r="G10">
        <f t="shared" si="0"/>
        <v>-1.1084017683508463</v>
      </c>
      <c r="H10" t="str">
        <f t="shared" si="1"/>
        <v>Iris-setosa</v>
      </c>
      <c r="I10">
        <f t="shared" si="2"/>
        <v>0</v>
      </c>
    </row>
    <row r="11" spans="1:13" x14ac:dyDescent="0.25">
      <c r="A11" t="s">
        <v>5</v>
      </c>
      <c r="B11">
        <v>5.0999999999999996</v>
      </c>
      <c r="C11">
        <v>3.7</v>
      </c>
      <c r="D11">
        <v>1.5</v>
      </c>
      <c r="E11">
        <v>0.4</v>
      </c>
      <c r="G11">
        <f t="shared" si="0"/>
        <v>-0.67850514953805763</v>
      </c>
      <c r="H11" t="str">
        <f t="shared" si="1"/>
        <v>Iris-setosa</v>
      </c>
      <c r="I11">
        <f t="shared" si="2"/>
        <v>0</v>
      </c>
      <c r="K11" t="s">
        <v>18</v>
      </c>
      <c r="L11" t="s">
        <v>19</v>
      </c>
      <c r="M11" t="s">
        <v>20</v>
      </c>
    </row>
    <row r="12" spans="1:13" x14ac:dyDescent="0.25">
      <c r="A12" t="s">
        <v>5</v>
      </c>
      <c r="B12">
        <v>5.0999999999999996</v>
      </c>
      <c r="C12">
        <v>3.4</v>
      </c>
      <c r="D12">
        <v>1.5</v>
      </c>
      <c r="E12">
        <v>0.2</v>
      </c>
      <c r="G12">
        <f t="shared" si="0"/>
        <v>-0.70634502773566132</v>
      </c>
      <c r="H12" t="str">
        <f t="shared" si="1"/>
        <v>Iris-setosa</v>
      </c>
      <c r="I12">
        <f t="shared" si="2"/>
        <v>0</v>
      </c>
      <c r="K12">
        <v>-2.2849939286528786E-2</v>
      </c>
      <c r="L12">
        <v>35</v>
      </c>
      <c r="M12">
        <v>0.55735098624313895</v>
      </c>
    </row>
    <row r="13" spans="1:13" x14ac:dyDescent="0.25">
      <c r="A13" t="s">
        <v>5</v>
      </c>
      <c r="B13">
        <v>5</v>
      </c>
      <c r="C13">
        <v>3.5</v>
      </c>
      <c r="D13">
        <v>1.6</v>
      </c>
      <c r="E13">
        <v>0.6</v>
      </c>
      <c r="G13">
        <f t="shared" si="0"/>
        <v>-0.46190804025353721</v>
      </c>
      <c r="H13" t="str">
        <f t="shared" si="1"/>
        <v>Iris-setosa</v>
      </c>
      <c r="I13">
        <f t="shared" si="2"/>
        <v>0</v>
      </c>
      <c r="K13">
        <v>1.1727156042291502</v>
      </c>
      <c r="L13">
        <v>33</v>
      </c>
      <c r="M13">
        <v>1.5264668805151247</v>
      </c>
    </row>
    <row r="14" spans="1:13" x14ac:dyDescent="0.25">
      <c r="A14" t="s">
        <v>5</v>
      </c>
      <c r="B14">
        <v>4.9000000000000004</v>
      </c>
      <c r="C14">
        <v>3.1</v>
      </c>
      <c r="D14">
        <v>1.5</v>
      </c>
      <c r="E14">
        <v>0.1</v>
      </c>
      <c r="G14">
        <f t="shared" si="0"/>
        <v>-0.64607100384468574</v>
      </c>
      <c r="H14" t="str">
        <f t="shared" si="1"/>
        <v>Iris-setosa</v>
      </c>
      <c r="I14">
        <f t="shared" si="2"/>
        <v>0</v>
      </c>
      <c r="K14">
        <v>1.8600037981561863</v>
      </c>
      <c r="L14">
        <v>35</v>
      </c>
    </row>
    <row r="15" spans="1:13" x14ac:dyDescent="0.25">
      <c r="A15" t="s">
        <v>5</v>
      </c>
      <c r="B15">
        <v>4.5</v>
      </c>
      <c r="C15">
        <v>2.2999999999999998</v>
      </c>
      <c r="D15">
        <v>1.3</v>
      </c>
      <c r="E15">
        <v>0.3</v>
      </c>
      <c r="G15">
        <f t="shared" si="0"/>
        <v>-0.34333474074204179</v>
      </c>
      <c r="H15" t="str">
        <f t="shared" si="1"/>
        <v>Iris-setosa</v>
      </c>
      <c r="I15">
        <f t="shared" si="2"/>
        <v>0</v>
      </c>
    </row>
    <row r="16" spans="1:13" x14ac:dyDescent="0.25">
      <c r="A16" t="s">
        <v>5</v>
      </c>
      <c r="B16">
        <v>5.4</v>
      </c>
      <c r="C16">
        <v>3.7</v>
      </c>
      <c r="D16">
        <v>1.5</v>
      </c>
      <c r="E16">
        <v>0.2</v>
      </c>
      <c r="G16">
        <f t="shared" si="0"/>
        <v>-0.83717365213439821</v>
      </c>
      <c r="H16" t="str">
        <f t="shared" si="1"/>
        <v>Iris-setosa</v>
      </c>
      <c r="I16">
        <f t="shared" si="2"/>
        <v>0</v>
      </c>
      <c r="L16" s="7" t="s">
        <v>28</v>
      </c>
      <c r="M16" s="5">
        <f>SUM(I2:I48)</f>
        <v>1</v>
      </c>
    </row>
    <row r="17" spans="1:13" x14ac:dyDescent="0.25">
      <c r="A17" t="s">
        <v>6</v>
      </c>
      <c r="B17">
        <v>5.7</v>
      </c>
      <c r="C17">
        <v>2.8</v>
      </c>
      <c r="D17">
        <v>4.5</v>
      </c>
      <c r="E17">
        <v>1.3</v>
      </c>
      <c r="G17">
        <f t="shared" si="0"/>
        <v>1.1559507926572787</v>
      </c>
      <c r="H17" t="str">
        <f t="shared" si="1"/>
        <v>Iris-versicolor</v>
      </c>
      <c r="I17">
        <f t="shared" si="2"/>
        <v>0</v>
      </c>
      <c r="L17" s="7" t="s">
        <v>27</v>
      </c>
      <c r="M17" s="6">
        <f>1-M16/47</f>
        <v>0.97872340425531912</v>
      </c>
    </row>
    <row r="18" spans="1:13" x14ac:dyDescent="0.25">
      <c r="A18" t="s">
        <v>6</v>
      </c>
      <c r="B18">
        <v>6.3</v>
      </c>
      <c r="C18">
        <v>3.3</v>
      </c>
      <c r="D18">
        <v>4.7</v>
      </c>
      <c r="E18">
        <v>1.6</v>
      </c>
      <c r="G18">
        <f t="shared" si="0"/>
        <v>1.161223140683987</v>
      </c>
      <c r="H18" t="str">
        <f t="shared" si="1"/>
        <v>Iris-versicolor</v>
      </c>
      <c r="I18">
        <f t="shared" si="2"/>
        <v>0</v>
      </c>
    </row>
    <row r="19" spans="1:13" x14ac:dyDescent="0.25">
      <c r="A19" t="s">
        <v>6</v>
      </c>
      <c r="B19">
        <v>5.9</v>
      </c>
      <c r="C19">
        <v>3</v>
      </c>
      <c r="D19">
        <v>4.2</v>
      </c>
      <c r="E19">
        <v>1.5</v>
      </c>
      <c r="G19">
        <f t="shared" si="0"/>
        <v>1.0518821173417785</v>
      </c>
      <c r="H19" t="str">
        <f t="shared" si="1"/>
        <v>Iris-versicolor</v>
      </c>
      <c r="I19">
        <f t="shared" si="2"/>
        <v>0</v>
      </c>
      <c r="L19" s="8"/>
    </row>
    <row r="20" spans="1:13" x14ac:dyDescent="0.25">
      <c r="A20" t="s">
        <v>6</v>
      </c>
      <c r="B20">
        <v>6</v>
      </c>
      <c r="C20">
        <v>2.2000000000000002</v>
      </c>
      <c r="D20">
        <v>4</v>
      </c>
      <c r="E20">
        <v>1</v>
      </c>
      <c r="G20">
        <f t="shared" si="0"/>
        <v>0.89585478005173447</v>
      </c>
      <c r="H20" t="str">
        <f t="shared" si="1"/>
        <v>Iris-versicolor</v>
      </c>
      <c r="I20">
        <f t="shared" si="2"/>
        <v>0</v>
      </c>
    </row>
    <row r="21" spans="1:13" x14ac:dyDescent="0.25">
      <c r="A21" t="s">
        <v>6</v>
      </c>
      <c r="B21">
        <v>6.6</v>
      </c>
      <c r="C21">
        <v>3</v>
      </c>
      <c r="D21">
        <v>4.4000000000000004</v>
      </c>
      <c r="E21">
        <v>1.4</v>
      </c>
      <c r="G21">
        <f t="shared" si="0"/>
        <v>0.95786516750703354</v>
      </c>
      <c r="H21" t="str">
        <f t="shared" si="1"/>
        <v>Iris-versicolor</v>
      </c>
      <c r="I21">
        <f t="shared" si="2"/>
        <v>0</v>
      </c>
    </row>
    <row r="22" spans="1:13" x14ac:dyDescent="0.25">
      <c r="A22" t="s">
        <v>6</v>
      </c>
      <c r="B22">
        <v>5.8</v>
      </c>
      <c r="C22">
        <v>2.7</v>
      </c>
      <c r="D22">
        <v>3.9</v>
      </c>
      <c r="E22">
        <v>1.2</v>
      </c>
      <c r="G22">
        <f t="shared" si="0"/>
        <v>0.86576605156115827</v>
      </c>
      <c r="H22" t="str">
        <f t="shared" si="1"/>
        <v>Iris-versicolor</v>
      </c>
      <c r="I22">
        <f t="shared" si="2"/>
        <v>0</v>
      </c>
    </row>
    <row r="23" spans="1:13" x14ac:dyDescent="0.25">
      <c r="A23" t="s">
        <v>6</v>
      </c>
      <c r="B23">
        <v>6.3</v>
      </c>
      <c r="C23">
        <v>2.5</v>
      </c>
      <c r="D23">
        <v>4.9000000000000004</v>
      </c>
      <c r="E23">
        <v>1.5</v>
      </c>
      <c r="G23">
        <f t="shared" si="0"/>
        <v>1.3985232209983873</v>
      </c>
      <c r="H23" t="str">
        <f t="shared" si="1"/>
        <v>Iris-versicolor</v>
      </c>
      <c r="I23">
        <f t="shared" si="2"/>
        <v>0</v>
      </c>
    </row>
    <row r="24" spans="1:13" x14ac:dyDescent="0.25">
      <c r="A24" t="s">
        <v>6</v>
      </c>
      <c r="B24">
        <v>6.7</v>
      </c>
      <c r="C24">
        <v>3</v>
      </c>
      <c r="D24">
        <v>5</v>
      </c>
      <c r="E24">
        <v>1.7</v>
      </c>
      <c r="G24">
        <f t="shared" si="0"/>
        <v>1.3449721431808266</v>
      </c>
      <c r="H24" t="str">
        <f t="shared" si="1"/>
        <v>Iris-versicolor</v>
      </c>
      <c r="I24">
        <f t="shared" si="2"/>
        <v>0</v>
      </c>
    </row>
    <row r="25" spans="1:13" x14ac:dyDescent="0.25">
      <c r="A25" t="s">
        <v>6</v>
      </c>
      <c r="B25">
        <v>5.5</v>
      </c>
      <c r="C25">
        <v>2.4</v>
      </c>
      <c r="D25">
        <v>3.8</v>
      </c>
      <c r="E25">
        <v>1.1000000000000001</v>
      </c>
      <c r="G25">
        <f t="shared" si="0"/>
        <v>0.90265264695398839</v>
      </c>
      <c r="H25" t="str">
        <f t="shared" si="1"/>
        <v>Iris-versicolor</v>
      </c>
      <c r="I25">
        <f t="shared" si="2"/>
        <v>0</v>
      </c>
    </row>
    <row r="26" spans="1:13" x14ac:dyDescent="0.25">
      <c r="A26" t="s">
        <v>6</v>
      </c>
      <c r="B26">
        <v>5</v>
      </c>
      <c r="C26">
        <v>2.2999999999999998</v>
      </c>
      <c r="D26">
        <v>3.3</v>
      </c>
      <c r="E26">
        <v>1</v>
      </c>
      <c r="G26">
        <f t="shared" si="0"/>
        <v>0.75877044542174521</v>
      </c>
      <c r="H26" t="str">
        <f t="shared" si="1"/>
        <v>Iris-versicolor</v>
      </c>
      <c r="I26">
        <f t="shared" si="2"/>
        <v>0</v>
      </c>
    </row>
    <row r="27" spans="1:13" x14ac:dyDescent="0.25">
      <c r="A27" t="s">
        <v>6</v>
      </c>
      <c r="B27">
        <v>5.7</v>
      </c>
      <c r="C27">
        <v>2.9</v>
      </c>
      <c r="D27">
        <v>4.2</v>
      </c>
      <c r="E27">
        <v>1.3</v>
      </c>
      <c r="G27">
        <f t="shared" si="0"/>
        <v>1.007060362534959</v>
      </c>
      <c r="H27" t="str">
        <f t="shared" si="1"/>
        <v>Iris-versicolor</v>
      </c>
      <c r="I27">
        <f t="shared" si="2"/>
        <v>0</v>
      </c>
    </row>
    <row r="28" spans="1:13" x14ac:dyDescent="0.25">
      <c r="A28" t="s">
        <v>6</v>
      </c>
      <c r="B28">
        <v>5.5</v>
      </c>
      <c r="C28">
        <v>2.2999999999999998</v>
      </c>
      <c r="D28">
        <v>4</v>
      </c>
      <c r="E28">
        <v>1.3</v>
      </c>
      <c r="G28">
        <f t="shared" si="0"/>
        <v>1.116586944851228</v>
      </c>
      <c r="H28" t="str">
        <f t="shared" si="1"/>
        <v>Iris-versicolor</v>
      </c>
      <c r="I28">
        <f t="shared" si="2"/>
        <v>0</v>
      </c>
    </row>
    <row r="29" spans="1:13" x14ac:dyDescent="0.25">
      <c r="A29" t="s">
        <v>6</v>
      </c>
      <c r="B29">
        <v>5.2</v>
      </c>
      <c r="C29">
        <v>2.7</v>
      </c>
      <c r="D29">
        <v>3.9</v>
      </c>
      <c r="E29">
        <v>1.4</v>
      </c>
      <c r="G29">
        <f t="shared" si="0"/>
        <v>1.0771124588999548</v>
      </c>
      <c r="H29" t="str">
        <f t="shared" si="1"/>
        <v>Iris-versicolor</v>
      </c>
      <c r="I29">
        <f t="shared" si="2"/>
        <v>0</v>
      </c>
    </row>
    <row r="30" spans="1:13" x14ac:dyDescent="0.25">
      <c r="A30" t="s">
        <v>6</v>
      </c>
      <c r="B30">
        <v>5.6</v>
      </c>
      <c r="C30">
        <v>3</v>
      </c>
      <c r="D30">
        <v>4.5</v>
      </c>
      <c r="E30">
        <v>1.5</v>
      </c>
      <c r="G30">
        <f t="shared" si="0"/>
        <v>1.2274002123211281</v>
      </c>
      <c r="H30" t="str">
        <f t="shared" si="1"/>
        <v>Iris-versicolor</v>
      </c>
      <c r="I30">
        <f t="shared" si="2"/>
        <v>0</v>
      </c>
    </row>
    <row r="31" spans="1:13" x14ac:dyDescent="0.25">
      <c r="A31" t="s">
        <v>6</v>
      </c>
      <c r="B31">
        <v>5.6</v>
      </c>
      <c r="C31">
        <v>2.5</v>
      </c>
      <c r="D31">
        <v>3.9</v>
      </c>
      <c r="E31">
        <v>1.1000000000000001</v>
      </c>
      <c r="G31">
        <f t="shared" si="0"/>
        <v>0.89998983556670731</v>
      </c>
      <c r="H31" t="str">
        <f t="shared" si="1"/>
        <v>Iris-versicolor</v>
      </c>
      <c r="I31">
        <f t="shared" si="2"/>
        <v>0</v>
      </c>
    </row>
    <row r="32" spans="1:13" x14ac:dyDescent="0.25">
      <c r="A32" t="s">
        <v>6</v>
      </c>
      <c r="B32">
        <v>5.9</v>
      </c>
      <c r="C32">
        <v>3.2</v>
      </c>
      <c r="D32">
        <v>4.8</v>
      </c>
      <c r="E32">
        <v>1.8</v>
      </c>
      <c r="G32">
        <f t="shared" si="0"/>
        <v>1.4044479148255371</v>
      </c>
      <c r="H32" t="str">
        <f t="shared" si="1"/>
        <v>Iris-versicolor</v>
      </c>
      <c r="I32">
        <f t="shared" si="2"/>
        <v>0</v>
      </c>
    </row>
    <row r="33" spans="1:9" x14ac:dyDescent="0.25">
      <c r="A33" t="s">
        <v>6</v>
      </c>
      <c r="B33">
        <v>5.6</v>
      </c>
      <c r="C33">
        <v>2.7</v>
      </c>
      <c r="D33">
        <v>4.2</v>
      </c>
      <c r="E33">
        <v>1.3</v>
      </c>
      <c r="G33">
        <f t="shared" si="0"/>
        <v>1.076720143886631</v>
      </c>
      <c r="H33" t="str">
        <f t="shared" si="1"/>
        <v>Iris-versicolor</v>
      </c>
      <c r="I33">
        <f t="shared" si="2"/>
        <v>0</v>
      </c>
    </row>
    <row r="34" spans="1:9" x14ac:dyDescent="0.25">
      <c r="A34" t="s">
        <v>7</v>
      </c>
      <c r="B34">
        <v>6.9</v>
      </c>
      <c r="C34">
        <v>3.2</v>
      </c>
      <c r="D34">
        <v>5.7</v>
      </c>
      <c r="E34">
        <v>2.2999999999999998</v>
      </c>
      <c r="G34">
        <f t="shared" si="0"/>
        <v>1.8623519643627382</v>
      </c>
      <c r="H34" t="str">
        <f t="shared" si="1"/>
        <v>Iris-virginica</v>
      </c>
      <c r="I34">
        <f t="shared" si="2"/>
        <v>0</v>
      </c>
    </row>
    <row r="35" spans="1:9" x14ac:dyDescent="0.25">
      <c r="A35" t="s">
        <v>7</v>
      </c>
      <c r="B35">
        <v>6.3</v>
      </c>
      <c r="C35">
        <v>2.5</v>
      </c>
      <c r="D35">
        <v>5</v>
      </c>
      <c r="E35">
        <v>1.9</v>
      </c>
      <c r="G35">
        <f t="shared" si="0"/>
        <v>1.6514511467851194</v>
      </c>
      <c r="H35" t="str">
        <f t="shared" si="1"/>
        <v>Iris-virginica</v>
      </c>
      <c r="I35">
        <f t="shared" si="2"/>
        <v>0</v>
      </c>
    </row>
    <row r="36" spans="1:9" x14ac:dyDescent="0.25">
      <c r="A36" t="s">
        <v>7</v>
      </c>
      <c r="B36">
        <v>5.8</v>
      </c>
      <c r="C36">
        <v>2.7</v>
      </c>
      <c r="D36">
        <v>5.0999999999999996</v>
      </c>
      <c r="E36">
        <v>1.9</v>
      </c>
      <c r="G36">
        <f t="shared" si="0"/>
        <v>1.7280939049973243</v>
      </c>
      <c r="H36" t="str">
        <f t="shared" si="1"/>
        <v>Iris-virginica</v>
      </c>
      <c r="I36">
        <f t="shared" si="2"/>
        <v>0</v>
      </c>
    </row>
    <row r="37" spans="1:9" x14ac:dyDescent="0.25">
      <c r="A37" t="s">
        <v>7</v>
      </c>
      <c r="B37">
        <v>7.2</v>
      </c>
      <c r="C37">
        <v>3</v>
      </c>
      <c r="D37">
        <v>5.8</v>
      </c>
      <c r="E37">
        <v>1.6</v>
      </c>
      <c r="G37">
        <f t="shared" si="0"/>
        <v>1.531754176981506</v>
      </c>
      <c r="H37" t="str">
        <f t="shared" si="1"/>
        <v>Iris-virginica</v>
      </c>
      <c r="I37">
        <f t="shared" si="2"/>
        <v>0</v>
      </c>
    </row>
    <row r="38" spans="1:9" x14ac:dyDescent="0.25">
      <c r="A38" t="s">
        <v>7</v>
      </c>
      <c r="B38">
        <v>7.9</v>
      </c>
      <c r="C38">
        <v>3.8</v>
      </c>
      <c r="D38">
        <v>6.4</v>
      </c>
      <c r="E38">
        <v>2</v>
      </c>
      <c r="G38">
        <f t="shared" si="0"/>
        <v>1.6580987230139148</v>
      </c>
      <c r="H38" t="str">
        <f t="shared" si="1"/>
        <v>Iris-virginica</v>
      </c>
      <c r="I38">
        <f t="shared" si="2"/>
        <v>0</v>
      </c>
    </row>
    <row r="39" spans="1:9" x14ac:dyDescent="0.25">
      <c r="A39" t="s">
        <v>7</v>
      </c>
      <c r="B39">
        <v>5.8</v>
      </c>
      <c r="C39">
        <v>2.7</v>
      </c>
      <c r="D39">
        <v>5.0999999999999996</v>
      </c>
      <c r="E39">
        <v>1.9</v>
      </c>
      <c r="G39">
        <f t="shared" si="0"/>
        <v>1.7280939049973243</v>
      </c>
      <c r="H39" t="str">
        <f t="shared" si="1"/>
        <v>Iris-virginica</v>
      </c>
      <c r="I39">
        <f t="shared" si="2"/>
        <v>0</v>
      </c>
    </row>
    <row r="40" spans="1:9" x14ac:dyDescent="0.25">
      <c r="A40" t="s">
        <v>7</v>
      </c>
      <c r="B40">
        <v>7.1</v>
      </c>
      <c r="C40">
        <v>3</v>
      </c>
      <c r="D40">
        <v>5.9</v>
      </c>
      <c r="E40">
        <v>2.1</v>
      </c>
      <c r="G40">
        <f t="shared" si="0"/>
        <v>1.8552367032759993</v>
      </c>
      <c r="H40" t="str">
        <f t="shared" si="1"/>
        <v>Iris-virginica</v>
      </c>
      <c r="I40">
        <f t="shared" si="2"/>
        <v>0</v>
      </c>
    </row>
    <row r="41" spans="1:9" x14ac:dyDescent="0.25">
      <c r="A41" t="s">
        <v>7</v>
      </c>
      <c r="B41">
        <v>6.5</v>
      </c>
      <c r="C41">
        <v>3.2</v>
      </c>
      <c r="D41">
        <v>5.0999999999999996</v>
      </c>
      <c r="E41">
        <v>2</v>
      </c>
      <c r="G41">
        <f t="shared" si="0"/>
        <v>1.5279228934314011</v>
      </c>
      <c r="H41" t="str">
        <f t="shared" si="1"/>
        <v>Iris-virginica</v>
      </c>
      <c r="I41">
        <f t="shared" si="2"/>
        <v>0</v>
      </c>
    </row>
    <row r="42" spans="1:9" x14ac:dyDescent="0.25">
      <c r="A42" t="s">
        <v>7</v>
      </c>
      <c r="B42">
        <v>6.8</v>
      </c>
      <c r="C42">
        <v>3</v>
      </c>
      <c r="D42">
        <v>5.5</v>
      </c>
      <c r="E42">
        <v>2.1</v>
      </c>
      <c r="G42">
        <f t="shared" si="0"/>
        <v>1.744127687702598</v>
      </c>
      <c r="H42" t="str">
        <f t="shared" si="1"/>
        <v>Iris-virginica</v>
      </c>
      <c r="I42">
        <f t="shared" si="2"/>
        <v>0</v>
      </c>
    </row>
    <row r="43" spans="1:9" x14ac:dyDescent="0.25">
      <c r="A43" t="s">
        <v>7</v>
      </c>
      <c r="B43">
        <v>7.7</v>
      </c>
      <c r="C43">
        <v>2.8</v>
      </c>
      <c r="D43">
        <v>6.7</v>
      </c>
      <c r="E43">
        <v>2</v>
      </c>
      <c r="G43">
        <f t="shared" si="0"/>
        <v>2.0765599152667131</v>
      </c>
      <c r="H43" t="str">
        <f t="shared" si="1"/>
        <v>Iris-virginica</v>
      </c>
      <c r="I43">
        <f t="shared" si="2"/>
        <v>0</v>
      </c>
    </row>
    <row r="44" spans="1:9" x14ac:dyDescent="0.25">
      <c r="A44" t="s">
        <v>7</v>
      </c>
      <c r="B44">
        <v>5.9</v>
      </c>
      <c r="C44">
        <v>3</v>
      </c>
      <c r="D44">
        <v>5.0999999999999996</v>
      </c>
      <c r="E44">
        <v>1.8</v>
      </c>
      <c r="G44">
        <f t="shared" si="0"/>
        <v>1.5793885848332836</v>
      </c>
      <c r="H44" t="str">
        <f t="shared" si="1"/>
        <v>Iris-virginica</v>
      </c>
      <c r="I44">
        <f t="shared" si="2"/>
        <v>0</v>
      </c>
    </row>
    <row r="45" spans="1:9" x14ac:dyDescent="0.25">
      <c r="A45" t="s">
        <v>7</v>
      </c>
      <c r="B45">
        <v>6.5</v>
      </c>
      <c r="C45">
        <v>3</v>
      </c>
      <c r="D45">
        <v>5.2</v>
      </c>
      <c r="E45">
        <v>2</v>
      </c>
      <c r="G45">
        <f t="shared" si="0"/>
        <v>1.6209701032812194</v>
      </c>
      <c r="H45" t="str">
        <f t="shared" si="1"/>
        <v>Iris-virginica</v>
      </c>
      <c r="I45">
        <f t="shared" si="2"/>
        <v>0</v>
      </c>
    </row>
    <row r="46" spans="1:9" x14ac:dyDescent="0.25">
      <c r="A46" t="s">
        <v>7</v>
      </c>
      <c r="B46">
        <v>6</v>
      </c>
      <c r="C46">
        <v>2.2000000000000002</v>
      </c>
      <c r="D46">
        <v>5</v>
      </c>
      <c r="E46">
        <v>1.5</v>
      </c>
      <c r="G46">
        <f t="shared" si="0"/>
        <v>1.5702985754760881</v>
      </c>
      <c r="H46" t="str">
        <f t="shared" si="1"/>
        <v>Iris-virginica</v>
      </c>
      <c r="I46">
        <f t="shared" si="2"/>
        <v>0</v>
      </c>
    </row>
    <row r="47" spans="1:9" x14ac:dyDescent="0.25">
      <c r="A47" t="s">
        <v>7</v>
      </c>
      <c r="B47">
        <v>6</v>
      </c>
      <c r="C47">
        <v>3</v>
      </c>
      <c r="D47">
        <v>4.8</v>
      </c>
      <c r="E47">
        <v>1.8</v>
      </c>
      <c r="G47">
        <f t="shared" si="0"/>
        <v>1.4389890930155718</v>
      </c>
      <c r="H47" t="str">
        <f t="shared" si="1"/>
        <v>Iris-versicolor</v>
      </c>
      <c r="I47">
        <f t="shared" si="2"/>
        <v>1</v>
      </c>
    </row>
    <row r="48" spans="1:9" x14ac:dyDescent="0.25">
      <c r="A48" t="s">
        <v>7</v>
      </c>
      <c r="B48">
        <v>6.9</v>
      </c>
      <c r="C48">
        <v>3.1</v>
      </c>
      <c r="D48">
        <v>5.0999999999999996</v>
      </c>
      <c r="E48">
        <v>2.2999999999999998</v>
      </c>
      <c r="G48">
        <f t="shared" si="0"/>
        <v>1.6427218237743786</v>
      </c>
      <c r="H48" t="str">
        <f t="shared" si="1"/>
        <v>Iris-virginica</v>
      </c>
      <c r="I4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training_dataset</vt:lpstr>
      <vt:lpstr>testing_dataset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2023-06-18T14:11:55Z</dcterms:modified>
</cp:coreProperties>
</file>