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635" yWindow="885" windowWidth="12690" windowHeight="9555"/>
  </bookViews>
  <sheets>
    <sheet name="iris-LINEST" sheetId="8" r:id="rId1"/>
    <sheet name="iris-solver" sheetId="13" r:id="rId2"/>
  </sheets>
  <definedNames>
    <definedName name="ExternalData_1" localSheetId="0" hidden="1">'iris-LINEST'!#REF!</definedName>
    <definedName name="ExternalData_1" localSheetId="1" hidden="1">'iris-solver'!#REF!</definedName>
    <definedName name="solver_adj" localSheetId="1" hidden="1">'iris-solver'!$M$5:$M$9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'iris-solver'!$L$20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2" i="13"/>
  <c r="G2" i="8"/>
  <c r="G156" i="8"/>
  <c r="G157" i="8"/>
  <c r="G155" i="8"/>
  <c r="G15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K12" i="13" l="1"/>
  <c r="L12" i="8" l="1"/>
  <c r="K12" i="8"/>
  <c r="M5" i="8"/>
  <c r="F2" i="8"/>
  <c r="F151" i="13" l="1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L14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K13" i="13" l="1"/>
  <c r="J52" i="13" s="1"/>
  <c r="J2" i="13"/>
  <c r="L12" i="13"/>
  <c r="L13" i="13"/>
  <c r="K14" i="13"/>
  <c r="J106" i="13" s="1"/>
  <c r="L14" i="8"/>
  <c r="L13" i="8"/>
  <c r="M9" i="8"/>
  <c r="M7" i="8"/>
  <c r="M6" i="8"/>
  <c r="M8" i="8"/>
  <c r="L18" i="13" l="1"/>
  <c r="J75" i="13"/>
  <c r="J43" i="13"/>
  <c r="J4" i="13"/>
  <c r="J40" i="13"/>
  <c r="J34" i="13"/>
  <c r="J91" i="13"/>
  <c r="J59" i="13"/>
  <c r="J27" i="13"/>
  <c r="J74" i="13"/>
  <c r="J6" i="13"/>
  <c r="J83" i="13"/>
  <c r="J51" i="13"/>
  <c r="J19" i="13"/>
  <c r="J58" i="13"/>
  <c r="J48" i="13"/>
  <c r="J99" i="13"/>
  <c r="J67" i="13"/>
  <c r="J35" i="13"/>
  <c r="J7" i="13"/>
  <c r="J24" i="13"/>
  <c r="J18" i="13"/>
  <c r="J145" i="13"/>
  <c r="J137" i="13"/>
  <c r="J121" i="13"/>
  <c r="J113" i="13"/>
  <c r="J105" i="13"/>
  <c r="J97" i="13"/>
  <c r="J89" i="13"/>
  <c r="J81" i="13"/>
  <c r="J73" i="13"/>
  <c r="J65" i="13"/>
  <c r="J57" i="13"/>
  <c r="J49" i="13"/>
  <c r="J41" i="13"/>
  <c r="J33" i="13"/>
  <c r="J25" i="13"/>
  <c r="J17" i="13"/>
  <c r="J13" i="13"/>
  <c r="J5" i="13"/>
  <c r="J70" i="13"/>
  <c r="J54" i="13"/>
  <c r="J36" i="13"/>
  <c r="J20" i="13"/>
  <c r="J150" i="13"/>
  <c r="J142" i="13"/>
  <c r="J134" i="13"/>
  <c r="J126" i="13"/>
  <c r="J118" i="13"/>
  <c r="J110" i="13"/>
  <c r="J102" i="13"/>
  <c r="J94" i="13"/>
  <c r="J86" i="13"/>
  <c r="J76" i="13"/>
  <c r="J60" i="13"/>
  <c r="J46" i="13"/>
  <c r="J30" i="13"/>
  <c r="J12" i="13"/>
  <c r="J139" i="13"/>
  <c r="J115" i="13"/>
  <c r="J129" i="13"/>
  <c r="J143" i="13"/>
  <c r="J127" i="13"/>
  <c r="J103" i="13"/>
  <c r="J87" i="13"/>
  <c r="J71" i="13"/>
  <c r="J63" i="13"/>
  <c r="J55" i="13"/>
  <c r="J47" i="13"/>
  <c r="J39" i="13"/>
  <c r="J31" i="13"/>
  <c r="J23" i="13"/>
  <c r="J15" i="13"/>
  <c r="J11" i="13"/>
  <c r="J3" i="13"/>
  <c r="J66" i="13"/>
  <c r="J50" i="13"/>
  <c r="J32" i="13"/>
  <c r="J16" i="13"/>
  <c r="J148" i="13"/>
  <c r="J140" i="13"/>
  <c r="J132" i="13"/>
  <c r="J124" i="13"/>
  <c r="J116" i="13"/>
  <c r="J108" i="13"/>
  <c r="J100" i="13"/>
  <c r="J92" i="13"/>
  <c r="J84" i="13"/>
  <c r="J72" i="13"/>
  <c r="J56" i="13"/>
  <c r="J42" i="13"/>
  <c r="J26" i="13"/>
  <c r="J8" i="13"/>
  <c r="J147" i="13"/>
  <c r="J131" i="13"/>
  <c r="J123" i="13"/>
  <c r="J107" i="13"/>
  <c r="J144" i="13"/>
  <c r="J136" i="13"/>
  <c r="J128" i="13"/>
  <c r="J120" i="13"/>
  <c r="J112" i="13"/>
  <c r="J104" i="13"/>
  <c r="J96" i="13"/>
  <c r="J88" i="13"/>
  <c r="J78" i="13"/>
  <c r="J64" i="13"/>
  <c r="J151" i="13"/>
  <c r="J135" i="13"/>
  <c r="J119" i="13"/>
  <c r="J111" i="13"/>
  <c r="J95" i="13"/>
  <c r="J79" i="13"/>
  <c r="J149" i="13"/>
  <c r="J141" i="13"/>
  <c r="J133" i="13"/>
  <c r="J125" i="13"/>
  <c r="J117" i="13"/>
  <c r="J109" i="13"/>
  <c r="J101" i="13"/>
  <c r="J93" i="13"/>
  <c r="J85" i="13"/>
  <c r="J77" i="13"/>
  <c r="J69" i="13"/>
  <c r="J61" i="13"/>
  <c r="J53" i="13"/>
  <c r="J45" i="13"/>
  <c r="J37" i="13"/>
  <c r="J29" i="13"/>
  <c r="J21" i="13"/>
  <c r="J10" i="13"/>
  <c r="J9" i="13"/>
  <c r="J80" i="13"/>
  <c r="J62" i="13"/>
  <c r="J44" i="13"/>
  <c r="J28" i="13"/>
  <c r="J14" i="13"/>
  <c r="J146" i="13"/>
  <c r="J138" i="13"/>
  <c r="J130" i="13"/>
  <c r="J122" i="13"/>
  <c r="J114" i="13"/>
  <c r="J98" i="13"/>
  <c r="J90" i="13"/>
  <c r="J82" i="13"/>
  <c r="J68" i="13"/>
  <c r="J38" i="13"/>
  <c r="J22" i="13"/>
  <c r="M13" i="13"/>
  <c r="M12" i="13"/>
  <c r="L19" i="13" l="1"/>
  <c r="L20" i="13" s="1"/>
  <c r="H141" i="13"/>
  <c r="I141" i="13" s="1"/>
  <c r="H125" i="13"/>
  <c r="I125" i="13" s="1"/>
  <c r="H109" i="13"/>
  <c r="I109" i="13" s="1"/>
  <c r="H93" i="13"/>
  <c r="I93" i="13" s="1"/>
  <c r="H77" i="13"/>
  <c r="I77" i="13" s="1"/>
  <c r="H61" i="13"/>
  <c r="I61" i="13" s="1"/>
  <c r="H45" i="13"/>
  <c r="I45" i="13" s="1"/>
  <c r="H145" i="13"/>
  <c r="I145" i="13" s="1"/>
  <c r="H143" i="13"/>
  <c r="I143" i="13" s="1"/>
  <c r="H142" i="13"/>
  <c r="I142" i="13" s="1"/>
  <c r="H121" i="13"/>
  <c r="I121" i="13" s="1"/>
  <c r="H101" i="13"/>
  <c r="I101" i="13" s="1"/>
  <c r="H81" i="13"/>
  <c r="I81" i="13" s="1"/>
  <c r="H79" i="13"/>
  <c r="I79" i="13" s="1"/>
  <c r="H78" i="13"/>
  <c r="I78" i="13" s="1"/>
  <c r="H57" i="13"/>
  <c r="I57" i="13" s="1"/>
  <c r="H137" i="13"/>
  <c r="I137" i="13" s="1"/>
  <c r="H117" i="13"/>
  <c r="I117" i="13" s="1"/>
  <c r="H97" i="13"/>
  <c r="I97" i="13" s="1"/>
  <c r="H95" i="13"/>
  <c r="I95" i="13" s="1"/>
  <c r="H94" i="13"/>
  <c r="I94" i="13" s="1"/>
  <c r="H73" i="13"/>
  <c r="I73" i="13" s="1"/>
  <c r="H53" i="13"/>
  <c r="I53" i="13" s="1"/>
  <c r="H147" i="13"/>
  <c r="I147" i="13" s="1"/>
  <c r="H146" i="13"/>
  <c r="I146" i="13" s="1"/>
  <c r="H110" i="13"/>
  <c r="I110" i="13" s="1"/>
  <c r="H65" i="13"/>
  <c r="I65" i="13" s="1"/>
  <c r="H63" i="13"/>
  <c r="I63" i="13" s="1"/>
  <c r="H62" i="13"/>
  <c r="I62" i="13" s="1"/>
  <c r="H41" i="13"/>
  <c r="I41" i="13" s="1"/>
  <c r="H18" i="13"/>
  <c r="I18" i="13" s="1"/>
  <c r="H15" i="13"/>
  <c r="I15" i="13" s="1"/>
  <c r="H149" i="13"/>
  <c r="I149" i="13" s="1"/>
  <c r="H133" i="13"/>
  <c r="I133" i="13" s="1"/>
  <c r="H111" i="13"/>
  <c r="I111" i="13" s="1"/>
  <c r="H71" i="13"/>
  <c r="I71" i="13" s="1"/>
  <c r="H49" i="13"/>
  <c r="I49" i="13" s="1"/>
  <c r="H26" i="13"/>
  <c r="I26" i="13" s="1"/>
  <c r="H21" i="13"/>
  <c r="I21" i="13" s="1"/>
  <c r="H150" i="13"/>
  <c r="I150" i="13" s="1"/>
  <c r="H129" i="13"/>
  <c r="I129" i="13" s="1"/>
  <c r="H127" i="13"/>
  <c r="I127" i="13" s="1"/>
  <c r="H126" i="13"/>
  <c r="I126" i="13" s="1"/>
  <c r="H105" i="13"/>
  <c r="I105" i="13" s="1"/>
  <c r="H86" i="13"/>
  <c r="I86" i="13" s="1"/>
  <c r="H85" i="13"/>
  <c r="I85" i="13" s="1"/>
  <c r="H83" i="13"/>
  <c r="I83" i="13" s="1"/>
  <c r="H82" i="13"/>
  <c r="I82" i="13" s="1"/>
  <c r="H46" i="13"/>
  <c r="I46" i="13" s="1"/>
  <c r="H37" i="13"/>
  <c r="I37" i="13" s="1"/>
  <c r="H135" i="13"/>
  <c r="I135" i="13" s="1"/>
  <c r="H131" i="13"/>
  <c r="I131" i="13" s="1"/>
  <c r="H113" i="13"/>
  <c r="I113" i="13" s="1"/>
  <c r="H89" i="13"/>
  <c r="I89" i="13" s="1"/>
  <c r="H69" i="13"/>
  <c r="I69" i="13" s="1"/>
  <c r="H47" i="13"/>
  <c r="I47" i="13" s="1"/>
  <c r="H34" i="13"/>
  <c r="I34" i="13" s="1"/>
  <c r="H33" i="13"/>
  <c r="I33" i="13" s="1"/>
  <c r="H31" i="13"/>
  <c r="I31" i="13" s="1"/>
  <c r="H30" i="13"/>
  <c r="I30" i="13" s="1"/>
  <c r="H12" i="13"/>
  <c r="I12" i="13" s="1"/>
  <c r="H11" i="13"/>
  <c r="I11" i="13" s="1"/>
  <c r="H9" i="13"/>
  <c r="I9" i="13" s="1"/>
  <c r="H7" i="13"/>
  <c r="I7" i="13" s="1"/>
  <c r="H5" i="13"/>
  <c r="I5" i="13" s="1"/>
  <c r="H4" i="13"/>
  <c r="I4" i="13" s="1"/>
  <c r="H52" i="13"/>
  <c r="I52" i="13" s="1"/>
  <c r="H68" i="13"/>
  <c r="I68" i="13" s="1"/>
  <c r="H99" i="13"/>
  <c r="I99" i="13" s="1"/>
  <c r="H36" i="13"/>
  <c r="I36" i="13" s="1"/>
  <c r="H59" i="13"/>
  <c r="I59" i="13" s="1"/>
  <c r="H134" i="13"/>
  <c r="I134" i="13" s="1"/>
  <c r="H24" i="13"/>
  <c r="I24" i="13" s="1"/>
  <c r="H51" i="13"/>
  <c r="I51" i="13" s="1"/>
  <c r="H20" i="13"/>
  <c r="I20" i="13" s="1"/>
  <c r="H25" i="13"/>
  <c r="I25" i="13" s="1"/>
  <c r="H104" i="13"/>
  <c r="I104" i="13" s="1"/>
  <c r="H119" i="13"/>
  <c r="I119" i="13" s="1"/>
  <c r="H17" i="13"/>
  <c r="I17" i="13" s="1"/>
  <c r="H27" i="13"/>
  <c r="I27" i="13" s="1"/>
  <c r="H75" i="13"/>
  <c r="I75" i="13" s="1"/>
  <c r="H114" i="13"/>
  <c r="I114" i="13" s="1"/>
  <c r="H118" i="13"/>
  <c r="I118" i="13" s="1"/>
  <c r="H3" i="13"/>
  <c r="I3" i="13" s="1"/>
  <c r="H8" i="13"/>
  <c r="I8" i="13" s="1"/>
  <c r="H29" i="13"/>
  <c r="I29" i="13" s="1"/>
  <c r="H38" i="13"/>
  <c r="I38" i="13" s="1"/>
  <c r="H70" i="13"/>
  <c r="I70" i="13" s="1"/>
  <c r="H123" i="13"/>
  <c r="I123" i="13" s="1"/>
  <c r="H136" i="13"/>
  <c r="I136" i="13" s="1"/>
  <c r="H32" i="13"/>
  <c r="I32" i="13" s="1"/>
  <c r="H56" i="13"/>
  <c r="I56" i="13" s="1"/>
  <c r="H91" i="13"/>
  <c r="I91" i="13" s="1"/>
  <c r="H148" i="13"/>
  <c r="I148" i="13" s="1"/>
  <c r="H48" i="13"/>
  <c r="I48" i="13" s="1"/>
  <c r="H80" i="13"/>
  <c r="I80" i="13" s="1"/>
  <c r="H112" i="13"/>
  <c r="I112" i="13" s="1"/>
  <c r="H144" i="13"/>
  <c r="I144" i="13" s="1"/>
  <c r="H115" i="13"/>
  <c r="I115" i="13" s="1"/>
  <c r="H139" i="13"/>
  <c r="I139" i="13" s="1"/>
  <c r="H124" i="13"/>
  <c r="I124" i="13" s="1"/>
  <c r="H19" i="13"/>
  <c r="I19" i="13" s="1"/>
  <c r="H116" i="13"/>
  <c r="I116" i="13" s="1"/>
  <c r="H138" i="13"/>
  <c r="I138" i="13" s="1"/>
  <c r="H40" i="13"/>
  <c r="I40" i="13" s="1"/>
  <c r="H55" i="13"/>
  <c r="I55" i="13" s="1"/>
  <c r="H58" i="13"/>
  <c r="I58" i="13" s="1"/>
  <c r="H92" i="13"/>
  <c r="I92" i="13" s="1"/>
  <c r="H107" i="13"/>
  <c r="I107" i="13" s="1"/>
  <c r="H84" i="13"/>
  <c r="I84" i="13" s="1"/>
  <c r="H106" i="13"/>
  <c r="I106" i="13" s="1"/>
  <c r="H2" i="13"/>
  <c r="I2" i="13" s="1"/>
  <c r="H50" i="13"/>
  <c r="I50" i="13" s="1"/>
  <c r="H54" i="13"/>
  <c r="I54" i="13" s="1"/>
  <c r="H74" i="13"/>
  <c r="I74" i="13" s="1"/>
  <c r="H13" i="13"/>
  <c r="I13" i="13" s="1"/>
  <c r="H23" i="13"/>
  <c r="I23" i="13" s="1"/>
  <c r="H39" i="13"/>
  <c r="I39" i="13" s="1"/>
  <c r="H88" i="13"/>
  <c r="I88" i="13" s="1"/>
  <c r="H108" i="13"/>
  <c r="I108" i="13" s="1"/>
  <c r="H130" i="13"/>
  <c r="I130" i="13" s="1"/>
  <c r="H14" i="13"/>
  <c r="I14" i="13" s="1"/>
  <c r="H22" i="13"/>
  <c r="I22" i="13" s="1"/>
  <c r="H67" i="13"/>
  <c r="I67" i="13" s="1"/>
  <c r="H90" i="13"/>
  <c r="I90" i="13" s="1"/>
  <c r="H132" i="13"/>
  <c r="I132" i="13" s="1"/>
  <c r="H6" i="13"/>
  <c r="I6" i="13" s="1"/>
  <c r="H10" i="13"/>
  <c r="I10" i="13" s="1"/>
  <c r="H16" i="13"/>
  <c r="I16" i="13" s="1"/>
  <c r="H35" i="13"/>
  <c r="I35" i="13" s="1"/>
  <c r="H60" i="13"/>
  <c r="I60" i="13" s="1"/>
  <c r="H72" i="13"/>
  <c r="I72" i="13" s="1"/>
  <c r="H42" i="13"/>
  <c r="I42" i="13" s="1"/>
  <c r="H98" i="13"/>
  <c r="I98" i="13" s="1"/>
  <c r="H140" i="13"/>
  <c r="I140" i="13" s="1"/>
  <c r="H151" i="13"/>
  <c r="I151" i="13" s="1"/>
  <c r="H64" i="13"/>
  <c r="I64" i="13" s="1"/>
  <c r="H96" i="13"/>
  <c r="I96" i="13" s="1"/>
  <c r="H128" i="13"/>
  <c r="I128" i="13" s="1"/>
  <c r="H44" i="13"/>
  <c r="I44" i="13" s="1"/>
  <c r="H66" i="13"/>
  <c r="I66" i="13" s="1"/>
  <c r="H103" i="13"/>
  <c r="I103" i="13" s="1"/>
  <c r="H43" i="13"/>
  <c r="I43" i="13" s="1"/>
  <c r="H100" i="13"/>
  <c r="I100" i="13" s="1"/>
  <c r="H122" i="13"/>
  <c r="I122" i="13" s="1"/>
  <c r="H76" i="13"/>
  <c r="I76" i="13" s="1"/>
  <c r="H87" i="13"/>
  <c r="I87" i="13" s="1"/>
  <c r="H102" i="13"/>
  <c r="I102" i="13" s="1"/>
  <c r="H120" i="13"/>
  <c r="I120" i="13" s="1"/>
  <c r="H28" i="13"/>
  <c r="I28" i="13" s="1"/>
  <c r="K13" i="8"/>
  <c r="M12" i="8" s="1"/>
  <c r="K14" i="8"/>
  <c r="H157" i="8" l="1"/>
  <c r="H2" i="8"/>
  <c r="I2" i="8" s="1"/>
  <c r="H156" i="8"/>
  <c r="M16" i="13"/>
  <c r="M13" i="8"/>
  <c r="H155" i="8" s="1"/>
  <c r="H138" i="8" l="1"/>
  <c r="I138" i="8" s="1"/>
  <c r="H24" i="8"/>
  <c r="I24" i="8" s="1"/>
  <c r="H58" i="8"/>
  <c r="I58" i="8" s="1"/>
  <c r="H92" i="8"/>
  <c r="I92" i="8" s="1"/>
  <c r="H125" i="8"/>
  <c r="I125" i="8" s="1"/>
  <c r="H12" i="8"/>
  <c r="I12" i="8" s="1"/>
  <c r="H73" i="8"/>
  <c r="I73" i="8" s="1"/>
  <c r="H9" i="8"/>
  <c r="I9" i="8" s="1"/>
  <c r="H95" i="8"/>
  <c r="I95" i="8" s="1"/>
  <c r="H31" i="8"/>
  <c r="I31" i="8" s="1"/>
  <c r="H74" i="8"/>
  <c r="I74" i="8" s="1"/>
  <c r="H108" i="8"/>
  <c r="I108" i="8" s="1"/>
  <c r="H141" i="8"/>
  <c r="I141" i="8" s="1"/>
  <c r="H28" i="8"/>
  <c r="I28" i="8" s="1"/>
  <c r="H61" i="8"/>
  <c r="I61" i="8" s="1"/>
  <c r="H110" i="8"/>
  <c r="I110" i="8" s="1"/>
  <c r="H25" i="8"/>
  <c r="I25" i="8" s="1"/>
  <c r="H107" i="8"/>
  <c r="I107" i="8" s="1"/>
  <c r="H43" i="8"/>
  <c r="I43" i="8" s="1"/>
  <c r="H38" i="8"/>
  <c r="I38" i="8" s="1"/>
  <c r="H72" i="8"/>
  <c r="I72" i="8" s="1"/>
  <c r="H106" i="8"/>
  <c r="I106" i="8" s="1"/>
  <c r="H140" i="8"/>
  <c r="I140" i="8" s="1"/>
  <c r="H26" i="8"/>
  <c r="I26" i="8" s="1"/>
  <c r="H84" i="8"/>
  <c r="I84" i="8" s="1"/>
  <c r="H151" i="8"/>
  <c r="I151" i="8" s="1"/>
  <c r="H87" i="8"/>
  <c r="I87" i="8" s="1"/>
  <c r="H23" i="8"/>
  <c r="I23" i="8" s="1"/>
  <c r="H88" i="8"/>
  <c r="I88" i="8" s="1"/>
  <c r="H122" i="8"/>
  <c r="I122" i="8" s="1"/>
  <c r="H8" i="8"/>
  <c r="I8" i="8" s="1"/>
  <c r="H42" i="8"/>
  <c r="H76" i="8"/>
  <c r="I76" i="8" s="1"/>
  <c r="H121" i="8"/>
  <c r="I121" i="8" s="1"/>
  <c r="H36" i="8"/>
  <c r="I36" i="8" s="1"/>
  <c r="H115" i="8"/>
  <c r="I115" i="8" s="1"/>
  <c r="H51" i="8"/>
  <c r="I51" i="8" s="1"/>
  <c r="H120" i="8"/>
  <c r="I120" i="8" s="1"/>
  <c r="H103" i="8"/>
  <c r="I103" i="8" s="1"/>
  <c r="H117" i="8"/>
  <c r="I117" i="8" s="1"/>
  <c r="H37" i="8"/>
  <c r="I37" i="8" s="1"/>
  <c r="H104" i="8"/>
  <c r="I104" i="8" s="1"/>
  <c r="H142" i="8"/>
  <c r="I142" i="8" s="1"/>
  <c r="H131" i="8"/>
  <c r="I131" i="8" s="1"/>
  <c r="H67" i="8"/>
  <c r="I67" i="8" s="1"/>
  <c r="H109" i="8"/>
  <c r="I109" i="8" s="1"/>
  <c r="H144" i="8"/>
  <c r="I144" i="8" s="1"/>
  <c r="H29" i="8"/>
  <c r="I29" i="8" s="1"/>
  <c r="H64" i="8"/>
  <c r="I64" i="8" s="1"/>
  <c r="H97" i="8"/>
  <c r="I97" i="8" s="1"/>
  <c r="H137" i="8"/>
  <c r="I137" i="8" s="1"/>
  <c r="H52" i="8"/>
  <c r="I52" i="8" s="1"/>
  <c r="H143" i="8"/>
  <c r="I143" i="8" s="1"/>
  <c r="H79" i="8"/>
  <c r="I79" i="8" s="1"/>
  <c r="H15" i="8"/>
  <c r="I15" i="8" s="1"/>
  <c r="H45" i="8"/>
  <c r="I45" i="8" s="1"/>
  <c r="H80" i="8"/>
  <c r="I80" i="8" s="1"/>
  <c r="H113" i="8"/>
  <c r="I113" i="8" s="1"/>
  <c r="H146" i="8"/>
  <c r="I146" i="8" s="1"/>
  <c r="H33" i="8"/>
  <c r="I33" i="8" s="1"/>
  <c r="H89" i="8"/>
  <c r="I89" i="8" s="1"/>
  <c r="H4" i="8"/>
  <c r="I4" i="8" s="1"/>
  <c r="H91" i="8"/>
  <c r="I91" i="8" s="1"/>
  <c r="H27" i="8"/>
  <c r="I27" i="8" s="1"/>
  <c r="H124" i="8"/>
  <c r="I124" i="8" s="1"/>
  <c r="H10" i="8"/>
  <c r="I10" i="8" s="1"/>
  <c r="H44" i="8"/>
  <c r="I44" i="8" s="1"/>
  <c r="H77" i="8"/>
  <c r="I77" i="8" s="1"/>
  <c r="H112" i="8"/>
  <c r="I112" i="8" s="1"/>
  <c r="H148" i="8"/>
  <c r="I148" i="8" s="1"/>
  <c r="H62" i="8"/>
  <c r="I62" i="8" s="1"/>
  <c r="H135" i="8"/>
  <c r="I135" i="8" s="1"/>
  <c r="H71" i="8"/>
  <c r="I71" i="8" s="1"/>
  <c r="H7" i="8"/>
  <c r="I7" i="8" s="1"/>
  <c r="H60" i="8"/>
  <c r="I60" i="8" s="1"/>
  <c r="H93" i="8"/>
  <c r="H128" i="8"/>
  <c r="I128" i="8" s="1"/>
  <c r="H13" i="8"/>
  <c r="I13" i="8" s="1"/>
  <c r="H48" i="8"/>
  <c r="I48" i="8" s="1"/>
  <c r="H100" i="8"/>
  <c r="I100" i="8" s="1"/>
  <c r="H14" i="8"/>
  <c r="I14" i="8" s="1"/>
  <c r="H99" i="8"/>
  <c r="I99" i="8" s="1"/>
  <c r="H35" i="8"/>
  <c r="I35" i="8" s="1"/>
  <c r="H96" i="8"/>
  <c r="I96" i="8" s="1"/>
  <c r="H98" i="8"/>
  <c r="I98" i="8" s="1"/>
  <c r="H78" i="8"/>
  <c r="I78" i="8" s="1"/>
  <c r="H83" i="8"/>
  <c r="I83" i="8" s="1"/>
  <c r="H53" i="8"/>
  <c r="I53" i="8" s="1"/>
  <c r="H40" i="8"/>
  <c r="I40" i="8" s="1"/>
  <c r="H30" i="8"/>
  <c r="I30" i="8" s="1"/>
  <c r="H47" i="8"/>
  <c r="I47" i="8" s="1"/>
  <c r="H136" i="8"/>
  <c r="I136" i="8" s="1"/>
  <c r="H56" i="8"/>
  <c r="I56" i="8" s="1"/>
  <c r="H132" i="8"/>
  <c r="I132" i="8" s="1"/>
  <c r="H123" i="8"/>
  <c r="I123" i="8" s="1"/>
  <c r="H81" i="8"/>
  <c r="I81" i="8" s="1"/>
  <c r="H114" i="8"/>
  <c r="I114" i="8" s="1"/>
  <c r="H149" i="8"/>
  <c r="I149" i="8" s="1"/>
  <c r="H34" i="8"/>
  <c r="I34" i="8" s="1"/>
  <c r="H69" i="8"/>
  <c r="I69" i="8" s="1"/>
  <c r="H116" i="8"/>
  <c r="I116" i="8" s="1"/>
  <c r="H127" i="8"/>
  <c r="I127" i="8" s="1"/>
  <c r="H63" i="8"/>
  <c r="I63" i="8" s="1"/>
  <c r="H130" i="8"/>
  <c r="I130" i="8" s="1"/>
  <c r="H17" i="8"/>
  <c r="I17" i="8" s="1"/>
  <c r="H50" i="8"/>
  <c r="I50" i="8" s="1"/>
  <c r="H85" i="8"/>
  <c r="I85" i="8" s="1"/>
  <c r="H118" i="8"/>
  <c r="I118" i="8" s="1"/>
  <c r="H5" i="8"/>
  <c r="I5" i="8" s="1"/>
  <c r="H68" i="8"/>
  <c r="I68" i="8" s="1"/>
  <c r="H139" i="8"/>
  <c r="I139" i="8" s="1"/>
  <c r="H75" i="8"/>
  <c r="I75" i="8" s="1"/>
  <c r="H11" i="8"/>
  <c r="I11" i="8" s="1"/>
  <c r="H129" i="8"/>
  <c r="I129" i="8" s="1"/>
  <c r="H16" i="8"/>
  <c r="I16" i="8" s="1"/>
  <c r="H49" i="8"/>
  <c r="I49" i="8" s="1"/>
  <c r="H82" i="8"/>
  <c r="I82" i="8" s="1"/>
  <c r="H126" i="8"/>
  <c r="I126" i="8" s="1"/>
  <c r="H41" i="8"/>
  <c r="I41" i="8" s="1"/>
  <c r="H119" i="8"/>
  <c r="I119" i="8" s="1"/>
  <c r="H55" i="8"/>
  <c r="I55" i="8" s="1"/>
  <c r="H145" i="8"/>
  <c r="I145" i="8" s="1"/>
  <c r="H32" i="8"/>
  <c r="I32" i="8" s="1"/>
  <c r="H65" i="8"/>
  <c r="I65" i="8" s="1"/>
  <c r="H133" i="8"/>
  <c r="I133" i="8" s="1"/>
  <c r="H18" i="8"/>
  <c r="I18" i="8" s="1"/>
  <c r="H147" i="8"/>
  <c r="I147" i="8" s="1"/>
  <c r="H19" i="8"/>
  <c r="I19" i="8" s="1"/>
  <c r="H86" i="8"/>
  <c r="I86" i="8" s="1"/>
  <c r="H6" i="8"/>
  <c r="I6" i="8" s="1"/>
  <c r="H94" i="8"/>
  <c r="I94" i="8" s="1"/>
  <c r="H111" i="8"/>
  <c r="I111" i="8" s="1"/>
  <c r="H102" i="8"/>
  <c r="I102" i="8" s="1"/>
  <c r="H22" i="8"/>
  <c r="I22" i="8" s="1"/>
  <c r="H90" i="8"/>
  <c r="I90" i="8" s="1"/>
  <c r="H46" i="8"/>
  <c r="I46" i="8" s="1"/>
  <c r="H59" i="8"/>
  <c r="I59" i="8" s="1"/>
  <c r="H66" i="8"/>
  <c r="I66" i="8" s="1"/>
  <c r="H101" i="8"/>
  <c r="I101" i="8" s="1"/>
  <c r="H134" i="8"/>
  <c r="I134" i="8" s="1"/>
  <c r="H21" i="8"/>
  <c r="I21" i="8" s="1"/>
  <c r="H54" i="8"/>
  <c r="I54" i="8" s="1"/>
  <c r="H105" i="8"/>
  <c r="I105" i="8" s="1"/>
  <c r="H20" i="8"/>
  <c r="I20" i="8" s="1"/>
  <c r="H39" i="8"/>
  <c r="I39" i="8" s="1"/>
  <c r="H150" i="8"/>
  <c r="I150" i="8" s="1"/>
  <c r="H70" i="8"/>
  <c r="I70" i="8" s="1"/>
  <c r="H57" i="8"/>
  <c r="I57" i="8" s="1"/>
  <c r="H3" i="8"/>
  <c r="I3" i="8" s="1"/>
  <c r="I42" i="8"/>
  <c r="I93" i="8"/>
  <c r="M16" i="8" l="1"/>
</calcChain>
</file>

<file path=xl/connections.xml><?xml version="1.0" encoding="utf-8"?>
<connections xmlns="http://schemas.openxmlformats.org/spreadsheetml/2006/main">
  <connection id="1" keepAlive="1" name="Query - iris" description="Connection to the 'iris' query in the workbook." type="5" refreshedVersion="6" background="1">
    <dbPr connection="Provider=Microsoft.Mashup.OleDb.1;Data Source=$Workbook$;Location=iris;Extended Properties=&quot;&quot;" command="SELECT * FROM [iris]"/>
  </connection>
  <connection id="2" keepAlive="1" name="Query - iris (2)" description="Connection to the 'iris (2)' query in the workbook." type="5" refreshedVersion="6" background="1">
    <dbPr connection="Provider=Microsoft.Mashup.OleDb.1;Data Source=$Workbook$;Location=iris (2);Extended Properties=&quot;&quot;" command="SELECT * FROM [iris (2)]"/>
  </connection>
</connections>
</file>

<file path=xl/sharedStrings.xml><?xml version="1.0" encoding="utf-8"?>
<sst xmlns="http://schemas.openxmlformats.org/spreadsheetml/2006/main" count="352" uniqueCount="30">
  <si>
    <t>x1</t>
  </si>
  <si>
    <t>x2</t>
  </si>
  <si>
    <t>x3</t>
  </si>
  <si>
    <t>x4</t>
  </si>
  <si>
    <t>cutoff</t>
  </si>
  <si>
    <t>Iris-setosa</t>
  </si>
  <si>
    <t>Iris-versicolor</t>
  </si>
  <si>
    <t>Iris-virginica</t>
  </si>
  <si>
    <t>y</t>
  </si>
  <si>
    <t>b</t>
  </si>
  <si>
    <t>mean</t>
  </si>
  <si>
    <t>sample number</t>
  </si>
  <si>
    <t>Difference</t>
  </si>
  <si>
    <t>Inter-group variance</t>
  </si>
  <si>
    <t>Within-group variance</t>
  </si>
  <si>
    <t>inter/within ratio</t>
  </si>
  <si>
    <t>Difference =</t>
  </si>
  <si>
    <t>&lt;-- L20 is the value to maximize by solver</t>
  </si>
  <si>
    <t>Within-g variances</t>
  </si>
  <si>
    <t>Iris-type</t>
  </si>
  <si>
    <t>Iris Type</t>
  </si>
  <si>
    <t>w1</t>
  </si>
  <si>
    <t>w2</t>
  </si>
  <si>
    <t>w3</t>
  </si>
  <si>
    <t>w4</t>
  </si>
  <si>
    <t>Numerical classification</t>
  </si>
  <si>
    <t>Type classification</t>
  </si>
  <si>
    <t>unknown</t>
  </si>
  <si>
    <t>Optimized by LINEST</t>
  </si>
  <si>
    <t>Obtained-by-Solver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</si>
</sst>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3" borderId="1" xfId="0" applyFill="1" applyBorder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428625</xdr:colOff>
      <xdr:row>151</xdr:row>
      <xdr:rowOff>161924</xdr:rowOff>
    </xdr:from>
    <xdr:ext cx="1895475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F624AD-7DDE-4074-97F0-215DF8CF0CE9}"/>
            </a:ext>
          </a:extLst>
        </xdr:cNvPr>
        <xdr:cNvSpPr txBox="1"/>
      </xdr:nvSpPr>
      <xdr:spPr>
        <a:xfrm>
          <a:off x="1314450" y="28927424"/>
          <a:ext cx="18954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The</a:t>
          </a:r>
          <a:r>
            <a:rPr lang="en-US" sz="1100" b="1" baseline="0"/>
            <a:t> scoring dataset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abSelected="1" workbookViewId="0">
      <selection activeCell="G3" sqref="G3"/>
    </sheetView>
  </sheetViews>
  <sheetFormatPr defaultRowHeight="15" x14ac:dyDescent="0.25"/>
  <cols>
    <col min="1" max="1" width="13.28515625" bestFit="1" customWidth="1"/>
    <col min="7" max="7" width="22.42578125" bestFit="1" customWidth="1"/>
    <col min="8" max="8" width="17.42578125" bestFit="1" customWidth="1"/>
    <col min="9" max="9" width="10.28515625" bestFit="1" customWidth="1"/>
    <col min="10" max="10" width="12.7109375" bestFit="1" customWidth="1"/>
    <col min="11" max="11" width="13.28515625" bestFit="1" customWidth="1"/>
    <col min="12" max="13" width="15" bestFit="1" customWidth="1"/>
  </cols>
  <sheetData>
    <row r="1" spans="1:13" s="5" customFormat="1" x14ac:dyDescent="0.25">
      <c r="A1" s="4" t="s">
        <v>19</v>
      </c>
      <c r="B1" s="4" t="s">
        <v>0</v>
      </c>
      <c r="C1" s="4" t="s">
        <v>1</v>
      </c>
      <c r="D1" s="4" t="s">
        <v>2</v>
      </c>
      <c r="E1" s="4" t="s">
        <v>3</v>
      </c>
      <c r="F1" s="5" t="s">
        <v>8</v>
      </c>
      <c r="G1" s="5" t="s">
        <v>25</v>
      </c>
      <c r="H1" s="5" t="s">
        <v>26</v>
      </c>
      <c r="I1" s="5" t="s">
        <v>12</v>
      </c>
      <c r="K1" s="5">
        <v>0</v>
      </c>
      <c r="L1" s="5" t="s">
        <v>5</v>
      </c>
    </row>
    <row r="2" spans="1:13" x14ac:dyDescent="0.25">
      <c r="A2" t="s">
        <v>5</v>
      </c>
      <c r="B2">
        <v>5.0999999999999996</v>
      </c>
      <c r="C2">
        <v>3.5</v>
      </c>
      <c r="D2">
        <v>1.4</v>
      </c>
      <c r="E2">
        <v>0.2</v>
      </c>
      <c r="F2">
        <f>IF(A2=L$1,K$1,IF(A2=$L$2,K$2,K$3))</f>
        <v>0</v>
      </c>
      <c r="G2">
        <f>MMULT(B2:E2,M$6:M$9)+M$5</f>
        <v>-8.26582724944393E-2</v>
      </c>
      <c r="H2" t="str">
        <f>IF(G2&lt;M$12,L$1,IF(G2&lt;M$13,L$2,L$3))</f>
        <v>Iris-setosa</v>
      </c>
      <c r="I2">
        <f>IF(A2=H2,0, 1)</f>
        <v>0</v>
      </c>
      <c r="K2">
        <v>1</v>
      </c>
      <c r="L2" t="s">
        <v>6</v>
      </c>
    </row>
    <row r="3" spans="1:13" x14ac:dyDescent="0.25">
      <c r="A3" t="s">
        <v>5</v>
      </c>
      <c r="B3">
        <v>4.9000000000000004</v>
      </c>
      <c r="C3">
        <v>3</v>
      </c>
      <c r="D3">
        <v>1.4</v>
      </c>
      <c r="E3">
        <v>0.2</v>
      </c>
      <c r="F3">
        <f t="shared" ref="F3:F66" si="0">IF(A3=L$1,K$1,IF(A3=$L$2,K$2,K$3))</f>
        <v>0</v>
      </c>
      <c r="G3">
        <f t="shared" ref="G3:G66" si="1">MMULT(B3:E3,M$6:M$9)+M$5</f>
        <v>-3.8589756476995973E-2</v>
      </c>
      <c r="H3" t="str">
        <f t="shared" ref="H3:H66" si="2">IF(G3&lt;M$12,L$1,IF(G3&lt;M$13,L$2,L$3))</f>
        <v>Iris-setosa</v>
      </c>
      <c r="I3">
        <f t="shared" ref="I3:I66" si="3">IF(A3=H3,0, 1)</f>
        <v>0</v>
      </c>
      <c r="K3">
        <v>2</v>
      </c>
      <c r="L3" t="s">
        <v>7</v>
      </c>
    </row>
    <row r="4" spans="1:13" x14ac:dyDescent="0.25">
      <c r="A4" t="s">
        <v>5</v>
      </c>
      <c r="B4">
        <v>4.7</v>
      </c>
      <c r="C4">
        <v>3.2</v>
      </c>
      <c r="D4">
        <v>1.3</v>
      </c>
      <c r="E4">
        <v>0.2</v>
      </c>
      <c r="F4">
        <f t="shared" si="0"/>
        <v>0</v>
      </c>
      <c r="G4">
        <f t="shared" si="1"/>
        <v>-4.8189691379099342E-2</v>
      </c>
      <c r="H4" t="str">
        <f t="shared" si="2"/>
        <v>Iris-setosa</v>
      </c>
      <c r="I4">
        <f t="shared" si="3"/>
        <v>0</v>
      </c>
    </row>
    <row r="5" spans="1:13" x14ac:dyDescent="0.25">
      <c r="A5" t="s">
        <v>5</v>
      </c>
      <c r="B5">
        <v>4.5999999999999996</v>
      </c>
      <c r="C5">
        <v>3.1</v>
      </c>
      <c r="D5">
        <v>1.5</v>
      </c>
      <c r="E5">
        <v>0.2</v>
      </c>
      <c r="F5">
        <f t="shared" si="0"/>
        <v>0</v>
      </c>
      <c r="G5">
        <f t="shared" si="1"/>
        <v>1.2608776056355298E-2</v>
      </c>
      <c r="H5" t="str">
        <f t="shared" si="2"/>
        <v>Iris-setosa</v>
      </c>
      <c r="I5">
        <f t="shared" si="3"/>
        <v>0</v>
      </c>
      <c r="K5" s="3" t="s">
        <v>9</v>
      </c>
      <c r="L5">
        <v>5</v>
      </c>
      <c r="M5">
        <f>INDEX(LINEST(F$2:F$151,B$2:E$151,TRUE,TRUE),1,L5)</f>
        <v>0.19208399482814353</v>
      </c>
    </row>
    <row r="6" spans="1:13" x14ac:dyDescent="0.25">
      <c r="A6" t="s">
        <v>5</v>
      </c>
      <c r="B6">
        <v>5</v>
      </c>
      <c r="C6">
        <v>3.6</v>
      </c>
      <c r="D6">
        <v>1.4</v>
      </c>
      <c r="E6">
        <v>0.2</v>
      </c>
      <c r="F6">
        <f t="shared" si="0"/>
        <v>0</v>
      </c>
      <c r="G6">
        <f t="shared" si="1"/>
        <v>-7.610817083689575E-2</v>
      </c>
      <c r="H6" t="str">
        <f t="shared" si="2"/>
        <v>Iris-setosa</v>
      </c>
      <c r="I6">
        <f t="shared" si="3"/>
        <v>0</v>
      </c>
      <c r="K6" s="3" t="s">
        <v>21</v>
      </c>
      <c r="L6">
        <v>4</v>
      </c>
      <c r="M6">
        <f t="shared" ref="M6:M9" si="4">INDEX(LINEST(F$2:F$151,B$2:E$151,TRUE,TRUE),1,L6)</f>
        <v>-0.10974146329308668</v>
      </c>
    </row>
    <row r="7" spans="1:13" x14ac:dyDescent="0.25">
      <c r="A7" t="s">
        <v>5</v>
      </c>
      <c r="B7">
        <v>5.4</v>
      </c>
      <c r="C7">
        <v>3.9</v>
      </c>
      <c r="D7">
        <v>1.7</v>
      </c>
      <c r="E7">
        <v>0.4</v>
      </c>
      <c r="F7">
        <f t="shared" si="0"/>
        <v>0</v>
      </c>
      <c r="G7">
        <f t="shared" si="1"/>
        <v>5.6802348425422255E-2</v>
      </c>
      <c r="H7" t="str">
        <f t="shared" si="2"/>
        <v>Iris-setosa</v>
      </c>
      <c r="I7">
        <f t="shared" si="3"/>
        <v>0</v>
      </c>
      <c r="K7" s="3" t="s">
        <v>22</v>
      </c>
      <c r="L7">
        <v>3</v>
      </c>
      <c r="M7">
        <f t="shared" si="4"/>
        <v>-4.4240446717652031E-2</v>
      </c>
    </row>
    <row r="8" spans="1:13" x14ac:dyDescent="0.25">
      <c r="A8" t="s">
        <v>5</v>
      </c>
      <c r="B8">
        <v>4.5999999999999996</v>
      </c>
      <c r="C8">
        <v>3.4</v>
      </c>
      <c r="D8">
        <v>1.4</v>
      </c>
      <c r="E8">
        <v>0.3</v>
      </c>
      <c r="F8">
        <f t="shared" si="0"/>
        <v>0</v>
      </c>
      <c r="G8">
        <f t="shared" si="1"/>
        <v>3.7625915795508114E-2</v>
      </c>
      <c r="H8" t="str">
        <f t="shared" si="2"/>
        <v>Iris-setosa</v>
      </c>
      <c r="I8">
        <f t="shared" si="3"/>
        <v>0</v>
      </c>
      <c r="K8" s="3" t="s">
        <v>23</v>
      </c>
      <c r="L8">
        <v>2</v>
      </c>
      <c r="M8">
        <f t="shared" si="4"/>
        <v>0.2270013821719028</v>
      </c>
    </row>
    <row r="9" spans="1:13" x14ac:dyDescent="0.25">
      <c r="A9" t="s">
        <v>5</v>
      </c>
      <c r="B9">
        <v>5</v>
      </c>
      <c r="C9">
        <v>3.4</v>
      </c>
      <c r="D9">
        <v>1.5</v>
      </c>
      <c r="E9">
        <v>0.2</v>
      </c>
      <c r="F9">
        <f t="shared" si="0"/>
        <v>0</v>
      </c>
      <c r="G9">
        <f t="shared" si="1"/>
        <v>-4.4559943276175018E-2</v>
      </c>
      <c r="H9" t="str">
        <f t="shared" si="2"/>
        <v>Iris-setosa</v>
      </c>
      <c r="I9">
        <f t="shared" si="3"/>
        <v>0</v>
      </c>
      <c r="K9" s="3" t="s">
        <v>24</v>
      </c>
      <c r="L9">
        <v>1</v>
      </c>
      <c r="M9">
        <f t="shared" si="4"/>
        <v>0.6098941197163873</v>
      </c>
    </row>
    <row r="10" spans="1:13" x14ac:dyDescent="0.25">
      <c r="A10" t="s">
        <v>5</v>
      </c>
      <c r="B10">
        <v>4.4000000000000004</v>
      </c>
      <c r="C10">
        <v>2.9</v>
      </c>
      <c r="D10">
        <v>1.4</v>
      </c>
      <c r="E10">
        <v>0.2</v>
      </c>
      <c r="F10">
        <f t="shared" si="0"/>
        <v>0</v>
      </c>
      <c r="G10">
        <f t="shared" si="1"/>
        <v>2.0705019841312511E-2</v>
      </c>
      <c r="H10" t="str">
        <f t="shared" si="2"/>
        <v>Iris-setosa</v>
      </c>
      <c r="I10">
        <f t="shared" si="3"/>
        <v>0</v>
      </c>
    </row>
    <row r="11" spans="1:13" x14ac:dyDescent="0.25">
      <c r="A11" t="s">
        <v>5</v>
      </c>
      <c r="B11">
        <v>4.9000000000000004</v>
      </c>
      <c r="C11">
        <v>3.1</v>
      </c>
      <c r="D11">
        <v>1.5</v>
      </c>
      <c r="E11">
        <v>0.1</v>
      </c>
      <c r="F11">
        <f t="shared" si="0"/>
        <v>0</v>
      </c>
      <c r="G11">
        <f t="shared" si="1"/>
        <v>-8.1303074903209538E-2</v>
      </c>
      <c r="H11" t="str">
        <f t="shared" si="2"/>
        <v>Iris-setosa</v>
      </c>
      <c r="I11">
        <f t="shared" si="3"/>
        <v>0</v>
      </c>
      <c r="K11" s="1" t="s">
        <v>10</v>
      </c>
      <c r="L11" s="1" t="s">
        <v>11</v>
      </c>
      <c r="M11" s="1" t="s">
        <v>4</v>
      </c>
    </row>
    <row r="12" spans="1:13" x14ac:dyDescent="0.25">
      <c r="A12" t="s">
        <v>5</v>
      </c>
      <c r="B12">
        <v>5.4</v>
      </c>
      <c r="C12">
        <v>3.7</v>
      </c>
      <c r="D12">
        <v>1.5</v>
      </c>
      <c r="E12">
        <v>0.2</v>
      </c>
      <c r="F12">
        <f t="shared" si="0"/>
        <v>0</v>
      </c>
      <c r="G12">
        <f t="shared" si="1"/>
        <v>-0.10172866260870544</v>
      </c>
      <c r="H12" t="str">
        <f t="shared" si="2"/>
        <v>Iris-setosa</v>
      </c>
      <c r="I12">
        <f t="shared" si="3"/>
        <v>0</v>
      </c>
      <c r="K12">
        <f>AVERAGEIFS(G$2:G$151,F$2:F$151,K1)</f>
        <v>-2.7351428587518808E-2</v>
      </c>
      <c r="L12">
        <f>COUNTIFS(F$2:F$151,K1)</f>
        <v>50</v>
      </c>
      <c r="M12">
        <f>(K12*L12+K13*L13)/(L12+L13)</f>
        <v>0.5832533467606007</v>
      </c>
    </row>
    <row r="13" spans="1:13" x14ac:dyDescent="0.25">
      <c r="A13" t="s">
        <v>5</v>
      </c>
      <c r="B13">
        <v>4.8</v>
      </c>
      <c r="C13">
        <v>3.4</v>
      </c>
      <c r="D13">
        <v>1.6</v>
      </c>
      <c r="E13">
        <v>0.2</v>
      </c>
      <c r="F13">
        <f t="shared" si="0"/>
        <v>0</v>
      </c>
      <c r="G13">
        <f t="shared" si="1"/>
        <v>8.8487599632591785E-5</v>
      </c>
      <c r="H13" t="str">
        <f t="shared" si="2"/>
        <v>Iris-setosa</v>
      </c>
      <c r="I13">
        <f t="shared" si="3"/>
        <v>0</v>
      </c>
      <c r="K13">
        <f t="shared" ref="K13:K14" si="5">AVERAGEIFS(G$2:G$151,F$2:F$151,K2)</f>
        <v>1.1938581221087203</v>
      </c>
      <c r="L13">
        <f t="shared" ref="L13:L14" si="6">COUNTIFS(F$2:F$151,K2)</f>
        <v>50</v>
      </c>
      <c r="M13">
        <f>(K13*L13+K14*L14)/(L13+L14)</f>
        <v>1.5136757142937582</v>
      </c>
    </row>
    <row r="14" spans="1:13" x14ac:dyDescent="0.25">
      <c r="A14" t="s">
        <v>5</v>
      </c>
      <c r="B14">
        <v>4.8</v>
      </c>
      <c r="C14">
        <v>3</v>
      </c>
      <c r="D14">
        <v>1.4</v>
      </c>
      <c r="E14">
        <v>0.1</v>
      </c>
      <c r="F14">
        <f t="shared" si="0"/>
        <v>0</v>
      </c>
      <c r="G14">
        <f t="shared" si="1"/>
        <v>-8.8605022119325971E-2</v>
      </c>
      <c r="H14" t="str">
        <f t="shared" si="2"/>
        <v>Iris-setosa</v>
      </c>
      <c r="I14">
        <f t="shared" si="3"/>
        <v>0</v>
      </c>
      <c r="K14">
        <f t="shared" si="5"/>
        <v>1.8334933064787964</v>
      </c>
      <c r="L14">
        <f t="shared" si="6"/>
        <v>50</v>
      </c>
    </row>
    <row r="15" spans="1:13" x14ac:dyDescent="0.25">
      <c r="A15" t="s">
        <v>5</v>
      </c>
      <c r="B15">
        <v>4.3</v>
      </c>
      <c r="C15">
        <v>3</v>
      </c>
      <c r="D15">
        <v>1.1000000000000001</v>
      </c>
      <c r="E15">
        <v>0.1</v>
      </c>
      <c r="F15">
        <f t="shared" si="0"/>
        <v>0</v>
      </c>
      <c r="G15">
        <f t="shared" si="1"/>
        <v>-0.10183470512435333</v>
      </c>
      <c r="H15" t="str">
        <f t="shared" si="2"/>
        <v>Iris-setosa</v>
      </c>
      <c r="I15">
        <f t="shared" si="3"/>
        <v>0</v>
      </c>
    </row>
    <row r="16" spans="1:13" x14ac:dyDescent="0.25">
      <c r="A16" t="s">
        <v>5</v>
      </c>
      <c r="B16">
        <v>5.8</v>
      </c>
      <c r="C16">
        <v>4</v>
      </c>
      <c r="D16">
        <v>1.2</v>
      </c>
      <c r="E16">
        <v>0.2</v>
      </c>
      <c r="F16">
        <f t="shared" si="0"/>
        <v>0</v>
      </c>
      <c r="G16">
        <f t="shared" si="1"/>
        <v>-0.22699779659280644</v>
      </c>
      <c r="H16" t="str">
        <f t="shared" si="2"/>
        <v>Iris-setosa</v>
      </c>
      <c r="I16">
        <f t="shared" si="3"/>
        <v>0</v>
      </c>
      <c r="K16" s="8" t="s">
        <v>16</v>
      </c>
      <c r="L16" s="8"/>
      <c r="M16" s="2">
        <f>SUM(I2:I151)</f>
        <v>4</v>
      </c>
    </row>
    <row r="17" spans="1:9" x14ac:dyDescent="0.25">
      <c r="A17" t="s">
        <v>5</v>
      </c>
      <c r="B17">
        <v>5.7</v>
      </c>
      <c r="C17">
        <v>4.4000000000000004</v>
      </c>
      <c r="D17">
        <v>1.5</v>
      </c>
      <c r="E17">
        <v>0.4</v>
      </c>
      <c r="F17">
        <f t="shared" si="0"/>
        <v>0</v>
      </c>
      <c r="G17">
        <f t="shared" si="1"/>
        <v>-4.3640590355710329E-2</v>
      </c>
      <c r="H17" t="str">
        <f t="shared" si="2"/>
        <v>Iris-setosa</v>
      </c>
      <c r="I17">
        <f t="shared" si="3"/>
        <v>0</v>
      </c>
    </row>
    <row r="18" spans="1:9" x14ac:dyDescent="0.25">
      <c r="A18" t="s">
        <v>5</v>
      </c>
      <c r="B18">
        <v>5.4</v>
      </c>
      <c r="C18">
        <v>3.9</v>
      </c>
      <c r="D18">
        <v>1.3</v>
      </c>
      <c r="E18">
        <v>0.4</v>
      </c>
      <c r="F18">
        <f t="shared" si="0"/>
        <v>0</v>
      </c>
      <c r="G18">
        <f t="shared" si="1"/>
        <v>-3.3998204443338842E-2</v>
      </c>
      <c r="H18" t="str">
        <f t="shared" si="2"/>
        <v>Iris-setosa</v>
      </c>
      <c r="I18">
        <f t="shared" si="3"/>
        <v>0</v>
      </c>
    </row>
    <row r="19" spans="1:9" x14ac:dyDescent="0.25">
      <c r="A19" t="s">
        <v>5</v>
      </c>
      <c r="B19">
        <v>5.0999999999999996</v>
      </c>
      <c r="C19">
        <v>3.5</v>
      </c>
      <c r="D19">
        <v>1.4</v>
      </c>
      <c r="E19">
        <v>0.3</v>
      </c>
      <c r="F19">
        <f t="shared" si="0"/>
        <v>0</v>
      </c>
      <c r="G19">
        <f t="shared" si="1"/>
        <v>-2.1668860522800593E-2</v>
      </c>
      <c r="H19" t="str">
        <f t="shared" si="2"/>
        <v>Iris-setosa</v>
      </c>
      <c r="I19">
        <f t="shared" si="3"/>
        <v>0</v>
      </c>
    </row>
    <row r="20" spans="1:9" x14ac:dyDescent="0.25">
      <c r="A20" t="s">
        <v>5</v>
      </c>
      <c r="B20">
        <v>5.7</v>
      </c>
      <c r="C20">
        <v>3.8</v>
      </c>
      <c r="D20">
        <v>1.7</v>
      </c>
      <c r="E20">
        <v>0.3</v>
      </c>
      <c r="F20">
        <f t="shared" si="0"/>
        <v>0</v>
      </c>
      <c r="G20">
        <f t="shared" si="1"/>
        <v>-3.2685457862377365E-2</v>
      </c>
      <c r="H20" t="str">
        <f t="shared" si="2"/>
        <v>Iris-setosa</v>
      </c>
      <c r="I20">
        <f t="shared" si="3"/>
        <v>0</v>
      </c>
    </row>
    <row r="21" spans="1:9" x14ac:dyDescent="0.25">
      <c r="A21" t="s">
        <v>5</v>
      </c>
      <c r="B21">
        <v>5.0999999999999996</v>
      </c>
      <c r="C21">
        <v>3.8</v>
      </c>
      <c r="D21">
        <v>1.5</v>
      </c>
      <c r="E21">
        <v>0.3</v>
      </c>
      <c r="F21">
        <f t="shared" si="0"/>
        <v>0</v>
      </c>
      <c r="G21">
        <f t="shared" si="1"/>
        <v>-1.224085632090588E-2</v>
      </c>
      <c r="H21" t="str">
        <f t="shared" si="2"/>
        <v>Iris-setosa</v>
      </c>
      <c r="I21">
        <f t="shared" si="3"/>
        <v>0</v>
      </c>
    </row>
    <row r="22" spans="1:9" x14ac:dyDescent="0.25">
      <c r="A22" t="s">
        <v>5</v>
      </c>
      <c r="B22">
        <v>5.4</v>
      </c>
      <c r="C22">
        <v>3.4</v>
      </c>
      <c r="D22">
        <v>1.7</v>
      </c>
      <c r="E22">
        <v>0.2</v>
      </c>
      <c r="F22">
        <f t="shared" si="0"/>
        <v>0</v>
      </c>
      <c r="G22">
        <f t="shared" si="1"/>
        <v>-4.3056252159029196E-2</v>
      </c>
      <c r="H22" t="str">
        <f t="shared" si="2"/>
        <v>Iris-setosa</v>
      </c>
      <c r="I22">
        <f t="shared" si="3"/>
        <v>0</v>
      </c>
    </row>
    <row r="23" spans="1:9" x14ac:dyDescent="0.25">
      <c r="A23" t="s">
        <v>5</v>
      </c>
      <c r="B23">
        <v>5.0999999999999996</v>
      </c>
      <c r="C23">
        <v>3.7</v>
      </c>
      <c r="D23">
        <v>1.5</v>
      </c>
      <c r="E23">
        <v>0.4</v>
      </c>
      <c r="F23">
        <f t="shared" si="0"/>
        <v>0</v>
      </c>
      <c r="G23">
        <f t="shared" si="1"/>
        <v>5.3172600322498043E-2</v>
      </c>
      <c r="H23" t="str">
        <f t="shared" si="2"/>
        <v>Iris-setosa</v>
      </c>
      <c r="I23">
        <f t="shared" si="3"/>
        <v>0</v>
      </c>
    </row>
    <row r="24" spans="1:9" x14ac:dyDescent="0.25">
      <c r="A24" t="s">
        <v>5</v>
      </c>
      <c r="B24">
        <v>4.5999999999999996</v>
      </c>
      <c r="C24">
        <v>3.6</v>
      </c>
      <c r="D24">
        <v>1</v>
      </c>
      <c r="E24">
        <v>0.2</v>
      </c>
      <c r="F24">
        <f t="shared" si="0"/>
        <v>0</v>
      </c>
      <c r="G24">
        <f t="shared" si="1"/>
        <v>-0.12301213838842212</v>
      </c>
      <c r="H24" t="str">
        <f t="shared" si="2"/>
        <v>Iris-setosa</v>
      </c>
      <c r="I24">
        <f t="shared" si="3"/>
        <v>0</v>
      </c>
    </row>
    <row r="25" spans="1:9" x14ac:dyDescent="0.25">
      <c r="A25" t="s">
        <v>5</v>
      </c>
      <c r="B25">
        <v>5.0999999999999996</v>
      </c>
      <c r="C25">
        <v>3.3</v>
      </c>
      <c r="D25">
        <v>1.7</v>
      </c>
      <c r="E25">
        <v>0.5</v>
      </c>
      <c r="F25">
        <f t="shared" si="0"/>
        <v>0</v>
      </c>
      <c r="G25">
        <f t="shared" si="1"/>
        <v>0.17725846741557816</v>
      </c>
      <c r="H25" t="str">
        <f t="shared" si="2"/>
        <v>Iris-setosa</v>
      </c>
      <c r="I25">
        <f t="shared" si="3"/>
        <v>0</v>
      </c>
    </row>
    <row r="26" spans="1:9" x14ac:dyDescent="0.25">
      <c r="A26" t="s">
        <v>5</v>
      </c>
      <c r="B26">
        <v>4.8</v>
      </c>
      <c r="C26">
        <v>3.4</v>
      </c>
      <c r="D26">
        <v>1.9</v>
      </c>
      <c r="E26">
        <v>0.2</v>
      </c>
      <c r="F26">
        <f t="shared" si="0"/>
        <v>0</v>
      </c>
      <c r="G26">
        <f t="shared" si="1"/>
        <v>6.8188902251203387E-2</v>
      </c>
      <c r="H26" t="str">
        <f t="shared" si="2"/>
        <v>Iris-setosa</v>
      </c>
      <c r="I26">
        <f t="shared" si="3"/>
        <v>0</v>
      </c>
    </row>
    <row r="27" spans="1:9" x14ac:dyDescent="0.25">
      <c r="A27" t="s">
        <v>5</v>
      </c>
      <c r="B27">
        <v>5</v>
      </c>
      <c r="C27">
        <v>3</v>
      </c>
      <c r="D27">
        <v>1.6</v>
      </c>
      <c r="E27">
        <v>0.2</v>
      </c>
      <c r="F27">
        <f t="shared" si="0"/>
        <v>0</v>
      </c>
      <c r="G27">
        <f t="shared" si="1"/>
        <v>-4.1636263719239675E-3</v>
      </c>
      <c r="H27" t="str">
        <f t="shared" si="2"/>
        <v>Iris-setosa</v>
      </c>
      <c r="I27">
        <f t="shared" si="3"/>
        <v>0</v>
      </c>
    </row>
    <row r="28" spans="1:9" x14ac:dyDescent="0.25">
      <c r="A28" t="s">
        <v>5</v>
      </c>
      <c r="B28">
        <v>5</v>
      </c>
      <c r="C28">
        <v>3.4</v>
      </c>
      <c r="D28">
        <v>1.6</v>
      </c>
      <c r="E28">
        <v>0.4</v>
      </c>
      <c r="F28">
        <f t="shared" si="0"/>
        <v>0</v>
      </c>
      <c r="G28">
        <f t="shared" si="1"/>
        <v>0.10011901888429275</v>
      </c>
      <c r="H28" t="str">
        <f t="shared" si="2"/>
        <v>Iris-setosa</v>
      </c>
      <c r="I28">
        <f t="shared" si="3"/>
        <v>0</v>
      </c>
    </row>
    <row r="29" spans="1:9" x14ac:dyDescent="0.25">
      <c r="A29" t="s">
        <v>5</v>
      </c>
      <c r="B29">
        <v>5.2</v>
      </c>
      <c r="C29">
        <v>3.5</v>
      </c>
      <c r="D29">
        <v>1.5</v>
      </c>
      <c r="E29">
        <v>0.2</v>
      </c>
      <c r="F29">
        <f t="shared" si="0"/>
        <v>0</v>
      </c>
      <c r="G29">
        <f t="shared" si="1"/>
        <v>-7.0932280606557707E-2</v>
      </c>
      <c r="H29" t="str">
        <f t="shared" si="2"/>
        <v>Iris-setosa</v>
      </c>
      <c r="I29">
        <f t="shared" si="3"/>
        <v>0</v>
      </c>
    </row>
    <row r="30" spans="1:9" x14ac:dyDescent="0.25">
      <c r="A30" t="s">
        <v>5</v>
      </c>
      <c r="B30">
        <v>5.2</v>
      </c>
      <c r="C30">
        <v>3.4</v>
      </c>
      <c r="D30">
        <v>1.4</v>
      </c>
      <c r="E30">
        <v>0.2</v>
      </c>
      <c r="F30">
        <f t="shared" si="0"/>
        <v>0</v>
      </c>
      <c r="G30">
        <f t="shared" si="1"/>
        <v>-8.9208374151982739E-2</v>
      </c>
      <c r="H30" t="str">
        <f t="shared" si="2"/>
        <v>Iris-setosa</v>
      </c>
      <c r="I30">
        <f t="shared" si="3"/>
        <v>0</v>
      </c>
    </row>
    <row r="31" spans="1:9" x14ac:dyDescent="0.25">
      <c r="A31" t="s">
        <v>5</v>
      </c>
      <c r="B31">
        <v>4.7</v>
      </c>
      <c r="C31">
        <v>3.2</v>
      </c>
      <c r="D31">
        <v>1.6</v>
      </c>
      <c r="E31">
        <v>0.2</v>
      </c>
      <c r="F31">
        <f t="shared" si="0"/>
        <v>0</v>
      </c>
      <c r="G31">
        <f t="shared" si="1"/>
        <v>1.9910723272471509E-2</v>
      </c>
      <c r="H31" t="str">
        <f t="shared" si="2"/>
        <v>Iris-setosa</v>
      </c>
      <c r="I31">
        <f t="shared" si="3"/>
        <v>0</v>
      </c>
    </row>
    <row r="32" spans="1:9" x14ac:dyDescent="0.25">
      <c r="A32" t="s">
        <v>5</v>
      </c>
      <c r="B32">
        <v>4.8</v>
      </c>
      <c r="C32">
        <v>3.1</v>
      </c>
      <c r="D32">
        <v>1.6</v>
      </c>
      <c r="E32">
        <v>0.2</v>
      </c>
      <c r="F32">
        <f t="shared" si="0"/>
        <v>0</v>
      </c>
      <c r="G32">
        <f t="shared" si="1"/>
        <v>1.3360621614928181E-2</v>
      </c>
      <c r="H32" t="str">
        <f t="shared" si="2"/>
        <v>Iris-setosa</v>
      </c>
      <c r="I32">
        <f t="shared" si="3"/>
        <v>0</v>
      </c>
    </row>
    <row r="33" spans="1:9" x14ac:dyDescent="0.25">
      <c r="A33" t="s">
        <v>5</v>
      </c>
      <c r="B33">
        <v>5.4</v>
      </c>
      <c r="C33">
        <v>3.4</v>
      </c>
      <c r="D33">
        <v>1.5</v>
      </c>
      <c r="E33">
        <v>0.4</v>
      </c>
      <c r="F33">
        <f t="shared" si="0"/>
        <v>0</v>
      </c>
      <c r="G33">
        <f t="shared" si="1"/>
        <v>3.3522295349867726E-2</v>
      </c>
      <c r="H33" t="str">
        <f t="shared" si="2"/>
        <v>Iris-setosa</v>
      </c>
      <c r="I33">
        <f t="shared" si="3"/>
        <v>0</v>
      </c>
    </row>
    <row r="34" spans="1:9" x14ac:dyDescent="0.25">
      <c r="A34" t="s">
        <v>5</v>
      </c>
      <c r="B34">
        <v>5.2</v>
      </c>
      <c r="C34">
        <v>4.0999999999999996</v>
      </c>
      <c r="D34">
        <v>1.5</v>
      </c>
      <c r="E34">
        <v>0.1</v>
      </c>
      <c r="F34">
        <f t="shared" si="0"/>
        <v>0</v>
      </c>
      <c r="G34">
        <f t="shared" si="1"/>
        <v>-0.15846596060878759</v>
      </c>
      <c r="H34" t="str">
        <f t="shared" si="2"/>
        <v>Iris-setosa</v>
      </c>
      <c r="I34">
        <f t="shared" si="3"/>
        <v>0</v>
      </c>
    </row>
    <row r="35" spans="1:9" x14ac:dyDescent="0.25">
      <c r="A35" t="s">
        <v>5</v>
      </c>
      <c r="B35">
        <v>5.5</v>
      </c>
      <c r="C35">
        <v>4.2</v>
      </c>
      <c r="D35">
        <v>1.4</v>
      </c>
      <c r="E35">
        <v>0.2</v>
      </c>
      <c r="F35">
        <f t="shared" si="0"/>
        <v>0</v>
      </c>
      <c r="G35">
        <f t="shared" si="1"/>
        <v>-0.15752317051403036</v>
      </c>
      <c r="H35" t="str">
        <f t="shared" si="2"/>
        <v>Iris-setosa</v>
      </c>
      <c r="I35">
        <f t="shared" si="3"/>
        <v>0</v>
      </c>
    </row>
    <row r="36" spans="1:9" x14ac:dyDescent="0.25">
      <c r="A36" t="s">
        <v>5</v>
      </c>
      <c r="B36">
        <v>4.9000000000000004</v>
      </c>
      <c r="C36">
        <v>3.1</v>
      </c>
      <c r="D36">
        <v>1.5</v>
      </c>
      <c r="E36">
        <v>0.1</v>
      </c>
      <c r="F36">
        <f t="shared" si="0"/>
        <v>0</v>
      </c>
      <c r="G36">
        <f t="shared" si="1"/>
        <v>-8.1303074903209538E-2</v>
      </c>
      <c r="H36" t="str">
        <f t="shared" si="2"/>
        <v>Iris-setosa</v>
      </c>
      <c r="I36">
        <f t="shared" si="3"/>
        <v>0</v>
      </c>
    </row>
    <row r="37" spans="1:9" x14ac:dyDescent="0.25">
      <c r="A37" t="s">
        <v>5</v>
      </c>
      <c r="B37">
        <v>5</v>
      </c>
      <c r="C37">
        <v>3.2</v>
      </c>
      <c r="D37">
        <v>1.2</v>
      </c>
      <c r="E37">
        <v>0.2</v>
      </c>
      <c r="F37">
        <f t="shared" si="0"/>
        <v>0</v>
      </c>
      <c r="G37">
        <f t="shared" si="1"/>
        <v>-0.10381226858421555</v>
      </c>
      <c r="H37" t="str">
        <f t="shared" si="2"/>
        <v>Iris-setosa</v>
      </c>
      <c r="I37">
        <f t="shared" si="3"/>
        <v>0</v>
      </c>
    </row>
    <row r="38" spans="1:9" x14ac:dyDescent="0.25">
      <c r="A38" t="s">
        <v>5</v>
      </c>
      <c r="B38">
        <v>5.5</v>
      </c>
      <c r="C38">
        <v>3.5</v>
      </c>
      <c r="D38">
        <v>1.3</v>
      </c>
      <c r="E38">
        <v>0.2</v>
      </c>
      <c r="F38">
        <f t="shared" si="0"/>
        <v>0</v>
      </c>
      <c r="G38">
        <f t="shared" si="1"/>
        <v>-0.14925499602886416</v>
      </c>
      <c r="H38" t="str">
        <f t="shared" si="2"/>
        <v>Iris-setosa</v>
      </c>
      <c r="I38">
        <f t="shared" si="3"/>
        <v>0</v>
      </c>
    </row>
    <row r="39" spans="1:9" x14ac:dyDescent="0.25">
      <c r="A39" t="s">
        <v>5</v>
      </c>
      <c r="B39">
        <v>4.9000000000000004</v>
      </c>
      <c r="C39">
        <v>3.1</v>
      </c>
      <c r="D39">
        <v>1.5</v>
      </c>
      <c r="E39">
        <v>0.1</v>
      </c>
      <c r="F39">
        <f t="shared" si="0"/>
        <v>0</v>
      </c>
      <c r="G39">
        <f t="shared" si="1"/>
        <v>-8.1303074903209538E-2</v>
      </c>
      <c r="H39" t="str">
        <f t="shared" si="2"/>
        <v>Iris-setosa</v>
      </c>
      <c r="I39">
        <f t="shared" si="3"/>
        <v>0</v>
      </c>
    </row>
    <row r="40" spans="1:9" x14ac:dyDescent="0.25">
      <c r="A40" t="s">
        <v>5</v>
      </c>
      <c r="B40">
        <v>4.4000000000000004</v>
      </c>
      <c r="C40">
        <v>3</v>
      </c>
      <c r="D40">
        <v>1.3</v>
      </c>
      <c r="E40">
        <v>0.2</v>
      </c>
      <c r="F40">
        <f t="shared" si="0"/>
        <v>0</v>
      </c>
      <c r="G40">
        <f t="shared" si="1"/>
        <v>-6.4191630476428951E-3</v>
      </c>
      <c r="H40" t="str">
        <f t="shared" si="2"/>
        <v>Iris-setosa</v>
      </c>
      <c r="I40">
        <f t="shared" si="3"/>
        <v>0</v>
      </c>
    </row>
    <row r="41" spans="1:9" x14ac:dyDescent="0.25">
      <c r="A41" t="s">
        <v>5</v>
      </c>
      <c r="B41">
        <v>5.0999999999999996</v>
      </c>
      <c r="C41">
        <v>3.4</v>
      </c>
      <c r="D41">
        <v>1.5</v>
      </c>
      <c r="E41">
        <v>0.2</v>
      </c>
      <c r="F41">
        <f t="shared" si="0"/>
        <v>0</v>
      </c>
      <c r="G41">
        <f t="shared" si="1"/>
        <v>-5.5534089605483727E-2</v>
      </c>
      <c r="H41" t="str">
        <f t="shared" si="2"/>
        <v>Iris-setosa</v>
      </c>
      <c r="I41">
        <f t="shared" si="3"/>
        <v>0</v>
      </c>
    </row>
    <row r="42" spans="1:9" x14ac:dyDescent="0.25">
      <c r="A42" t="s">
        <v>5</v>
      </c>
      <c r="B42">
        <v>5</v>
      </c>
      <c r="C42">
        <v>3.5</v>
      </c>
      <c r="D42">
        <v>1.3</v>
      </c>
      <c r="E42">
        <v>0.3</v>
      </c>
      <c r="F42">
        <f t="shared" si="0"/>
        <v>0</v>
      </c>
      <c r="G42">
        <f t="shared" si="1"/>
        <v>-3.339485241068213E-2</v>
      </c>
      <c r="H42" t="str">
        <f t="shared" si="2"/>
        <v>Iris-setosa</v>
      </c>
      <c r="I42">
        <f t="shared" si="3"/>
        <v>0</v>
      </c>
    </row>
    <row r="43" spans="1:9" x14ac:dyDescent="0.25">
      <c r="A43" t="s">
        <v>5</v>
      </c>
      <c r="B43">
        <v>4.5</v>
      </c>
      <c r="C43">
        <v>2.2999999999999998</v>
      </c>
      <c r="D43">
        <v>1.3</v>
      </c>
      <c r="E43">
        <v>0.3</v>
      </c>
      <c r="F43">
        <f t="shared" si="0"/>
        <v>0</v>
      </c>
      <c r="G43">
        <f t="shared" si="1"/>
        <v>7.4564415297043662E-2</v>
      </c>
      <c r="H43" t="str">
        <f t="shared" si="2"/>
        <v>Iris-setosa</v>
      </c>
      <c r="I43">
        <f t="shared" si="3"/>
        <v>0</v>
      </c>
    </row>
    <row r="44" spans="1:9" x14ac:dyDescent="0.25">
      <c r="A44" t="s">
        <v>5</v>
      </c>
      <c r="B44">
        <v>4.4000000000000004</v>
      </c>
      <c r="C44">
        <v>3.2</v>
      </c>
      <c r="D44">
        <v>1.3</v>
      </c>
      <c r="E44">
        <v>0.2</v>
      </c>
      <c r="F44">
        <f t="shared" si="0"/>
        <v>0</v>
      </c>
      <c r="G44">
        <f t="shared" si="1"/>
        <v>-1.5267252391173325E-2</v>
      </c>
      <c r="H44" t="str">
        <f t="shared" si="2"/>
        <v>Iris-setosa</v>
      </c>
      <c r="I44">
        <f t="shared" si="3"/>
        <v>0</v>
      </c>
    </row>
    <row r="45" spans="1:9" x14ac:dyDescent="0.25">
      <c r="A45" t="s">
        <v>5</v>
      </c>
      <c r="B45">
        <v>5</v>
      </c>
      <c r="C45">
        <v>3.5</v>
      </c>
      <c r="D45">
        <v>1.6</v>
      </c>
      <c r="E45">
        <v>0.6</v>
      </c>
      <c r="F45">
        <f t="shared" si="0"/>
        <v>0</v>
      </c>
      <c r="G45">
        <f t="shared" si="1"/>
        <v>0.2176737981558049</v>
      </c>
      <c r="H45" t="str">
        <f t="shared" si="2"/>
        <v>Iris-setosa</v>
      </c>
      <c r="I45">
        <f t="shared" si="3"/>
        <v>0</v>
      </c>
    </row>
    <row r="46" spans="1:9" x14ac:dyDescent="0.25">
      <c r="A46" t="s">
        <v>5</v>
      </c>
      <c r="B46">
        <v>5.0999999999999996</v>
      </c>
      <c r="C46">
        <v>3.8</v>
      </c>
      <c r="D46">
        <v>1.9</v>
      </c>
      <c r="E46">
        <v>0.4</v>
      </c>
      <c r="F46">
        <f t="shared" si="0"/>
        <v>0</v>
      </c>
      <c r="G46">
        <f t="shared" si="1"/>
        <v>0.13954910851949398</v>
      </c>
      <c r="H46" t="str">
        <f t="shared" si="2"/>
        <v>Iris-setosa</v>
      </c>
      <c r="I46">
        <f t="shared" si="3"/>
        <v>0</v>
      </c>
    </row>
    <row r="47" spans="1:9" x14ac:dyDescent="0.25">
      <c r="A47" t="s">
        <v>5</v>
      </c>
      <c r="B47">
        <v>4.8</v>
      </c>
      <c r="C47">
        <v>3</v>
      </c>
      <c r="D47">
        <v>1.4</v>
      </c>
      <c r="E47">
        <v>0.3</v>
      </c>
      <c r="F47">
        <f t="shared" si="0"/>
        <v>0</v>
      </c>
      <c r="G47">
        <f t="shared" si="1"/>
        <v>3.3373801823951443E-2</v>
      </c>
      <c r="H47" t="str">
        <f t="shared" si="2"/>
        <v>Iris-setosa</v>
      </c>
      <c r="I47">
        <f t="shared" si="3"/>
        <v>0</v>
      </c>
    </row>
    <row r="48" spans="1:9" x14ac:dyDescent="0.25">
      <c r="A48" t="s">
        <v>5</v>
      </c>
      <c r="B48">
        <v>5.0999999999999996</v>
      </c>
      <c r="C48">
        <v>3.8</v>
      </c>
      <c r="D48">
        <v>1.6</v>
      </c>
      <c r="E48">
        <v>0.2</v>
      </c>
      <c r="F48">
        <f t="shared" si="0"/>
        <v>0</v>
      </c>
      <c r="G48">
        <f t="shared" si="1"/>
        <v>-5.0530130075354285E-2</v>
      </c>
      <c r="H48" t="str">
        <f t="shared" si="2"/>
        <v>Iris-setosa</v>
      </c>
      <c r="I48">
        <f t="shared" si="3"/>
        <v>0</v>
      </c>
    </row>
    <row r="49" spans="1:9" x14ac:dyDescent="0.25">
      <c r="A49" t="s">
        <v>5</v>
      </c>
      <c r="B49">
        <v>4.5999999999999996</v>
      </c>
      <c r="C49">
        <v>3.2</v>
      </c>
      <c r="D49">
        <v>1.4</v>
      </c>
      <c r="E49">
        <v>0.2</v>
      </c>
      <c r="F49">
        <f t="shared" si="0"/>
        <v>0</v>
      </c>
      <c r="G49">
        <f t="shared" si="1"/>
        <v>-1.4515406832600275E-2</v>
      </c>
      <c r="H49" t="str">
        <f t="shared" si="2"/>
        <v>Iris-setosa</v>
      </c>
      <c r="I49">
        <f t="shared" si="3"/>
        <v>0</v>
      </c>
    </row>
    <row r="50" spans="1:9" x14ac:dyDescent="0.25">
      <c r="A50" t="s">
        <v>5</v>
      </c>
      <c r="B50">
        <v>5.3</v>
      </c>
      <c r="C50">
        <v>3.7</v>
      </c>
      <c r="D50">
        <v>1.5</v>
      </c>
      <c r="E50">
        <v>0.2</v>
      </c>
      <c r="F50">
        <f t="shared" si="0"/>
        <v>0</v>
      </c>
      <c r="G50">
        <f t="shared" si="1"/>
        <v>-9.0754516279396735E-2</v>
      </c>
      <c r="H50" t="str">
        <f t="shared" si="2"/>
        <v>Iris-setosa</v>
      </c>
      <c r="I50">
        <f t="shared" si="3"/>
        <v>0</v>
      </c>
    </row>
    <row r="51" spans="1:9" x14ac:dyDescent="0.25">
      <c r="A51" t="s">
        <v>5</v>
      </c>
      <c r="B51">
        <v>5</v>
      </c>
      <c r="C51">
        <v>3.3</v>
      </c>
      <c r="D51">
        <v>1.4</v>
      </c>
      <c r="E51">
        <v>0.2</v>
      </c>
      <c r="F51">
        <f t="shared" si="0"/>
        <v>0</v>
      </c>
      <c r="G51">
        <f t="shared" si="1"/>
        <v>-6.2836036821600161E-2</v>
      </c>
      <c r="H51" t="str">
        <f t="shared" si="2"/>
        <v>Iris-setosa</v>
      </c>
      <c r="I51">
        <f t="shared" si="3"/>
        <v>0</v>
      </c>
    </row>
    <row r="52" spans="1:9" x14ac:dyDescent="0.25">
      <c r="A52" t="s">
        <v>6</v>
      </c>
      <c r="B52">
        <v>7</v>
      </c>
      <c r="C52">
        <v>3.2</v>
      </c>
      <c r="D52">
        <v>4.7</v>
      </c>
      <c r="E52">
        <v>1.4</v>
      </c>
      <c r="F52">
        <f t="shared" si="0"/>
        <v>1</v>
      </c>
      <c r="G52">
        <f t="shared" si="1"/>
        <v>1.2030825860909355</v>
      </c>
      <c r="H52" t="str">
        <f t="shared" si="2"/>
        <v>Iris-versicolor</v>
      </c>
      <c r="I52">
        <f t="shared" si="3"/>
        <v>0</v>
      </c>
    </row>
    <row r="53" spans="1:9" x14ac:dyDescent="0.25">
      <c r="A53" t="s">
        <v>6</v>
      </c>
      <c r="B53">
        <v>6.4</v>
      </c>
      <c r="C53">
        <v>3.2</v>
      </c>
      <c r="D53">
        <v>4.5</v>
      </c>
      <c r="E53">
        <v>1.5</v>
      </c>
      <c r="F53">
        <f t="shared" si="0"/>
        <v>1</v>
      </c>
      <c r="G53">
        <f t="shared" si="1"/>
        <v>1.284516599604046</v>
      </c>
      <c r="H53" t="str">
        <f t="shared" si="2"/>
        <v>Iris-versicolor</v>
      </c>
      <c r="I53">
        <f t="shared" si="3"/>
        <v>0</v>
      </c>
    </row>
    <row r="54" spans="1:9" x14ac:dyDescent="0.25">
      <c r="A54" t="s">
        <v>6</v>
      </c>
      <c r="B54">
        <v>6.9</v>
      </c>
      <c r="C54">
        <v>3.1</v>
      </c>
      <c r="D54">
        <v>4.9000000000000004</v>
      </c>
      <c r="E54">
        <v>1.5</v>
      </c>
      <c r="F54">
        <f t="shared" si="0"/>
        <v>1</v>
      </c>
      <c r="G54">
        <f t="shared" si="1"/>
        <v>1.3248704654980288</v>
      </c>
      <c r="H54" t="str">
        <f t="shared" si="2"/>
        <v>Iris-versicolor</v>
      </c>
      <c r="I54">
        <f t="shared" si="3"/>
        <v>0</v>
      </c>
    </row>
    <row r="55" spans="1:9" x14ac:dyDescent="0.25">
      <c r="A55" t="s">
        <v>6</v>
      </c>
      <c r="B55">
        <v>5.5</v>
      </c>
      <c r="C55">
        <v>2.2999999999999998</v>
      </c>
      <c r="D55">
        <v>4</v>
      </c>
      <c r="E55">
        <v>1.3</v>
      </c>
      <c r="F55">
        <f t="shared" si="0"/>
        <v>1</v>
      </c>
      <c r="G55">
        <f t="shared" si="1"/>
        <v>1.187620803584482</v>
      </c>
      <c r="H55" t="str">
        <f t="shared" si="2"/>
        <v>Iris-versicolor</v>
      </c>
      <c r="I55">
        <f t="shared" si="3"/>
        <v>0</v>
      </c>
    </row>
    <row r="56" spans="1:9" x14ac:dyDescent="0.25">
      <c r="A56" t="s">
        <v>6</v>
      </c>
      <c r="B56">
        <v>6.5</v>
      </c>
      <c r="C56">
        <v>2.8</v>
      </c>
      <c r="D56">
        <v>4.5999999999999996</v>
      </c>
      <c r="E56">
        <v>1.5</v>
      </c>
      <c r="F56">
        <f t="shared" si="0"/>
        <v>1</v>
      </c>
      <c r="G56">
        <f t="shared" si="1"/>
        <v>1.3139387701789884</v>
      </c>
      <c r="H56" t="str">
        <f t="shared" si="2"/>
        <v>Iris-versicolor</v>
      </c>
      <c r="I56">
        <f t="shared" si="3"/>
        <v>0</v>
      </c>
    </row>
    <row r="57" spans="1:9" x14ac:dyDescent="0.25">
      <c r="A57" t="s">
        <v>6</v>
      </c>
      <c r="B57">
        <v>5.7</v>
      </c>
      <c r="C57">
        <v>2.8</v>
      </c>
      <c r="D57">
        <v>4.5</v>
      </c>
      <c r="E57">
        <v>1.3</v>
      </c>
      <c r="F57">
        <f t="shared" si="0"/>
        <v>1</v>
      </c>
      <c r="G57">
        <f t="shared" si="1"/>
        <v>1.2570529786529896</v>
      </c>
      <c r="H57" t="str">
        <f t="shared" si="2"/>
        <v>Iris-versicolor</v>
      </c>
      <c r="I57">
        <f t="shared" si="3"/>
        <v>0</v>
      </c>
    </row>
    <row r="58" spans="1:9" x14ac:dyDescent="0.25">
      <c r="A58" t="s">
        <v>6</v>
      </c>
      <c r="B58">
        <v>6.3</v>
      </c>
      <c r="C58">
        <v>3.3</v>
      </c>
      <c r="D58">
        <v>4.7</v>
      </c>
      <c r="E58">
        <v>1.6</v>
      </c>
      <c r="F58">
        <f t="shared" si="0"/>
        <v>1</v>
      </c>
      <c r="G58">
        <f t="shared" si="1"/>
        <v>1.3974563896676089</v>
      </c>
      <c r="H58" t="str">
        <f t="shared" si="2"/>
        <v>Iris-versicolor</v>
      </c>
      <c r="I58">
        <f t="shared" si="3"/>
        <v>0</v>
      </c>
    </row>
    <row r="59" spans="1:9" x14ac:dyDescent="0.25">
      <c r="A59" t="s">
        <v>6</v>
      </c>
      <c r="B59">
        <v>4.9000000000000004</v>
      </c>
      <c r="C59">
        <v>2.4</v>
      </c>
      <c r="D59">
        <v>3.3</v>
      </c>
      <c r="E59">
        <v>1</v>
      </c>
      <c r="F59">
        <f t="shared" si="0"/>
        <v>1</v>
      </c>
      <c r="G59">
        <f t="shared" si="1"/>
        <v>0.90717243345332044</v>
      </c>
      <c r="H59" t="str">
        <f t="shared" si="2"/>
        <v>Iris-versicolor</v>
      </c>
      <c r="I59">
        <f t="shared" si="3"/>
        <v>0</v>
      </c>
    </row>
    <row r="60" spans="1:9" x14ac:dyDescent="0.25">
      <c r="A60" t="s">
        <v>6</v>
      </c>
      <c r="B60">
        <v>6.6</v>
      </c>
      <c r="C60">
        <v>2.9</v>
      </c>
      <c r="D60">
        <v>4.5999999999999996</v>
      </c>
      <c r="E60">
        <v>1.3</v>
      </c>
      <c r="F60">
        <f t="shared" si="0"/>
        <v>1</v>
      </c>
      <c r="G60">
        <f t="shared" si="1"/>
        <v>1.176561755234637</v>
      </c>
      <c r="H60" t="str">
        <f t="shared" si="2"/>
        <v>Iris-versicolor</v>
      </c>
      <c r="I60">
        <f t="shared" si="3"/>
        <v>0</v>
      </c>
    </row>
    <row r="61" spans="1:9" x14ac:dyDescent="0.25">
      <c r="A61" t="s">
        <v>6</v>
      </c>
      <c r="B61">
        <v>5.2</v>
      </c>
      <c r="C61">
        <v>2.7</v>
      </c>
      <c r="D61">
        <v>3.9</v>
      </c>
      <c r="E61">
        <v>1.4</v>
      </c>
      <c r="F61">
        <f t="shared" si="0"/>
        <v>1</v>
      </c>
      <c r="G61">
        <f t="shared" si="1"/>
        <v>1.2411363376397953</v>
      </c>
      <c r="H61" t="str">
        <f t="shared" si="2"/>
        <v>Iris-versicolor</v>
      </c>
      <c r="I61">
        <f t="shared" si="3"/>
        <v>0</v>
      </c>
    </row>
    <row r="62" spans="1:9" x14ac:dyDescent="0.25">
      <c r="A62" t="s">
        <v>6</v>
      </c>
      <c r="B62">
        <v>5</v>
      </c>
      <c r="C62">
        <v>2</v>
      </c>
      <c r="D62">
        <v>3.5</v>
      </c>
      <c r="E62">
        <v>1</v>
      </c>
      <c r="F62">
        <f t="shared" si="0"/>
        <v>1</v>
      </c>
      <c r="G62">
        <f t="shared" si="1"/>
        <v>0.95929474224545319</v>
      </c>
      <c r="H62" t="str">
        <f t="shared" si="2"/>
        <v>Iris-versicolor</v>
      </c>
      <c r="I62">
        <f t="shared" si="3"/>
        <v>0</v>
      </c>
    </row>
    <row r="63" spans="1:9" x14ac:dyDescent="0.25">
      <c r="A63" t="s">
        <v>6</v>
      </c>
      <c r="B63">
        <v>5.9</v>
      </c>
      <c r="C63">
        <v>3</v>
      </c>
      <c r="D63">
        <v>4.2</v>
      </c>
      <c r="E63">
        <v>1.5</v>
      </c>
      <c r="F63">
        <f t="shared" si="0"/>
        <v>1</v>
      </c>
      <c r="G63">
        <f t="shared" si="1"/>
        <v>1.2801350059425487</v>
      </c>
      <c r="H63" t="str">
        <f t="shared" si="2"/>
        <v>Iris-versicolor</v>
      </c>
      <c r="I63">
        <f t="shared" si="3"/>
        <v>0</v>
      </c>
    </row>
    <row r="64" spans="1:9" x14ac:dyDescent="0.25">
      <c r="A64" t="s">
        <v>6</v>
      </c>
      <c r="B64">
        <v>6</v>
      </c>
      <c r="C64">
        <v>2.2000000000000002</v>
      </c>
      <c r="D64">
        <v>4</v>
      </c>
      <c r="E64">
        <v>1</v>
      </c>
      <c r="F64">
        <f t="shared" si="0"/>
        <v>1</v>
      </c>
      <c r="G64">
        <f t="shared" si="1"/>
        <v>0.9542058806947874</v>
      </c>
      <c r="H64" t="str">
        <f t="shared" si="2"/>
        <v>Iris-versicolor</v>
      </c>
      <c r="I64">
        <f t="shared" si="3"/>
        <v>0</v>
      </c>
    </row>
    <row r="65" spans="1:9" x14ac:dyDescent="0.25">
      <c r="A65" t="s">
        <v>6</v>
      </c>
      <c r="B65">
        <v>6.1</v>
      </c>
      <c r="C65">
        <v>2.9</v>
      </c>
      <c r="D65">
        <v>4.7</v>
      </c>
      <c r="E65">
        <v>1.4</v>
      </c>
      <c r="F65">
        <f t="shared" si="0"/>
        <v>1</v>
      </c>
      <c r="G65">
        <f t="shared" si="1"/>
        <v>1.3151220370700094</v>
      </c>
      <c r="H65" t="str">
        <f t="shared" si="2"/>
        <v>Iris-versicolor</v>
      </c>
      <c r="I65">
        <f t="shared" si="3"/>
        <v>0</v>
      </c>
    </row>
    <row r="66" spans="1:9" x14ac:dyDescent="0.25">
      <c r="A66" t="s">
        <v>6</v>
      </c>
      <c r="B66">
        <v>5.6</v>
      </c>
      <c r="C66">
        <v>2.9</v>
      </c>
      <c r="D66">
        <v>3.6</v>
      </c>
      <c r="E66">
        <v>1.3</v>
      </c>
      <c r="F66">
        <f t="shared" si="0"/>
        <v>1</v>
      </c>
      <c r="G66">
        <f t="shared" si="1"/>
        <v>1.0593018363558209</v>
      </c>
      <c r="H66" t="str">
        <f t="shared" si="2"/>
        <v>Iris-versicolor</v>
      </c>
      <c r="I66">
        <f t="shared" si="3"/>
        <v>0</v>
      </c>
    </row>
    <row r="67" spans="1:9" x14ac:dyDescent="0.25">
      <c r="A67" t="s">
        <v>6</v>
      </c>
      <c r="B67">
        <v>6.7</v>
      </c>
      <c r="C67">
        <v>3.1</v>
      </c>
      <c r="D67">
        <v>4.4000000000000004</v>
      </c>
      <c r="E67">
        <v>1.4</v>
      </c>
      <c r="F67">
        <f t="shared" ref="F67:F130" si="7">IF(A67=L$1,K$1,IF(A67=$L$2,K$2,K$3))</f>
        <v>1</v>
      </c>
      <c r="G67">
        <f t="shared" ref="G67:G130" si="8">MMULT(B67:E67,M$6:M$9)+M$5</f>
        <v>1.1723286550990561</v>
      </c>
      <c r="H67" t="str">
        <f t="shared" ref="H67:H130" si="9">IF(G67&lt;M$12,L$1,IF(G67&lt;M$13,L$2,L$3))</f>
        <v>Iris-versicolor</v>
      </c>
      <c r="I67">
        <f t="shared" ref="I67:I130" si="10">IF(A67=H67,0, 1)</f>
        <v>0</v>
      </c>
    </row>
    <row r="68" spans="1:9" x14ac:dyDescent="0.25">
      <c r="A68" t="s">
        <v>6</v>
      </c>
      <c r="B68">
        <v>5.6</v>
      </c>
      <c r="C68">
        <v>3</v>
      </c>
      <c r="D68">
        <v>4.5</v>
      </c>
      <c r="E68">
        <v>1.5</v>
      </c>
      <c r="F68">
        <f t="shared" si="7"/>
        <v>1</v>
      </c>
      <c r="G68">
        <f t="shared" si="8"/>
        <v>1.3811578595820455</v>
      </c>
      <c r="H68" t="str">
        <f t="shared" si="9"/>
        <v>Iris-versicolor</v>
      </c>
      <c r="I68">
        <f t="shared" si="10"/>
        <v>0</v>
      </c>
    </row>
    <row r="69" spans="1:9" x14ac:dyDescent="0.25">
      <c r="A69" t="s">
        <v>6</v>
      </c>
      <c r="B69">
        <v>5.8</v>
      </c>
      <c r="C69">
        <v>2.7</v>
      </c>
      <c r="D69">
        <v>4.0999999999999996</v>
      </c>
      <c r="E69">
        <v>1</v>
      </c>
      <c r="F69">
        <f t="shared" si="7"/>
        <v>1</v>
      </c>
      <c r="G69">
        <f t="shared" si="8"/>
        <v>0.97673408821176899</v>
      </c>
      <c r="H69" t="str">
        <f t="shared" si="9"/>
        <v>Iris-versicolor</v>
      </c>
      <c r="I69">
        <f t="shared" si="10"/>
        <v>0</v>
      </c>
    </row>
    <row r="70" spans="1:9" x14ac:dyDescent="0.25">
      <c r="A70" t="s">
        <v>6</v>
      </c>
      <c r="B70">
        <v>6.2</v>
      </c>
      <c r="C70">
        <v>2.2000000000000002</v>
      </c>
      <c r="D70">
        <v>4.5</v>
      </c>
      <c r="E70">
        <v>1.5</v>
      </c>
      <c r="F70">
        <f t="shared" si="7"/>
        <v>1</v>
      </c>
      <c r="G70">
        <f t="shared" si="8"/>
        <v>1.350705338980315</v>
      </c>
      <c r="H70" t="str">
        <f t="shared" si="9"/>
        <v>Iris-versicolor</v>
      </c>
      <c r="I70">
        <f t="shared" si="10"/>
        <v>0</v>
      </c>
    </row>
    <row r="71" spans="1:9" x14ac:dyDescent="0.25">
      <c r="A71" t="s">
        <v>6</v>
      </c>
      <c r="B71">
        <v>5.6</v>
      </c>
      <c r="C71">
        <v>2.5</v>
      </c>
      <c r="D71">
        <v>3.9</v>
      </c>
      <c r="E71">
        <v>1.1000000000000001</v>
      </c>
      <c r="F71">
        <f t="shared" si="7"/>
        <v>1</v>
      </c>
      <c r="G71">
        <f t="shared" si="8"/>
        <v>1.0231196057511749</v>
      </c>
      <c r="H71" t="str">
        <f t="shared" si="9"/>
        <v>Iris-versicolor</v>
      </c>
      <c r="I71">
        <f t="shared" si="10"/>
        <v>0</v>
      </c>
    </row>
    <row r="72" spans="1:9" x14ac:dyDescent="0.25">
      <c r="A72" t="s">
        <v>6</v>
      </c>
      <c r="B72">
        <v>5.9</v>
      </c>
      <c r="C72">
        <v>3.2</v>
      </c>
      <c r="D72">
        <v>4.8</v>
      </c>
      <c r="E72">
        <v>1.8</v>
      </c>
      <c r="F72">
        <f t="shared" si="7"/>
        <v>1</v>
      </c>
      <c r="G72">
        <f t="shared" si="8"/>
        <v>1.590455981817076</v>
      </c>
      <c r="H72" t="str">
        <f t="shared" si="9"/>
        <v>Iris-virginica</v>
      </c>
      <c r="I72">
        <f t="shared" si="10"/>
        <v>1</v>
      </c>
    </row>
    <row r="73" spans="1:9" x14ac:dyDescent="0.25">
      <c r="A73" t="s">
        <v>6</v>
      </c>
      <c r="B73">
        <v>6.1</v>
      </c>
      <c r="C73">
        <v>2.8</v>
      </c>
      <c r="D73">
        <v>4</v>
      </c>
      <c r="E73">
        <v>1.3</v>
      </c>
      <c r="F73">
        <f t="shared" si="7"/>
        <v>1</v>
      </c>
      <c r="G73">
        <f t="shared" si="8"/>
        <v>1.0996557022498039</v>
      </c>
      <c r="H73" t="str">
        <f t="shared" si="9"/>
        <v>Iris-versicolor</v>
      </c>
      <c r="I73">
        <f t="shared" si="10"/>
        <v>0</v>
      </c>
    </row>
    <row r="74" spans="1:9" x14ac:dyDescent="0.25">
      <c r="A74" t="s">
        <v>6</v>
      </c>
      <c r="B74">
        <v>6.3</v>
      </c>
      <c r="C74">
        <v>2.5</v>
      </c>
      <c r="D74">
        <v>4.9000000000000004</v>
      </c>
      <c r="E74">
        <v>1.5</v>
      </c>
      <c r="F74">
        <f t="shared" si="7"/>
        <v>1</v>
      </c>
      <c r="G74">
        <f t="shared" si="8"/>
        <v>1.417259611504472</v>
      </c>
      <c r="H74" t="str">
        <f t="shared" si="9"/>
        <v>Iris-versicolor</v>
      </c>
      <c r="I74">
        <f t="shared" si="10"/>
        <v>0</v>
      </c>
    </row>
    <row r="75" spans="1:9" x14ac:dyDescent="0.25">
      <c r="A75" t="s">
        <v>6</v>
      </c>
      <c r="B75">
        <v>6.1</v>
      </c>
      <c r="C75">
        <v>2.8</v>
      </c>
      <c r="D75">
        <v>4.7</v>
      </c>
      <c r="E75">
        <v>1.2</v>
      </c>
      <c r="F75">
        <f t="shared" si="7"/>
        <v>1</v>
      </c>
      <c r="G75">
        <f t="shared" si="8"/>
        <v>1.197567257798497</v>
      </c>
      <c r="H75" t="str">
        <f t="shared" si="9"/>
        <v>Iris-versicolor</v>
      </c>
      <c r="I75">
        <f t="shared" si="10"/>
        <v>0</v>
      </c>
    </row>
    <row r="76" spans="1:9" x14ac:dyDescent="0.25">
      <c r="A76" t="s">
        <v>6</v>
      </c>
      <c r="B76">
        <v>6.4</v>
      </c>
      <c r="C76">
        <v>2.9</v>
      </c>
      <c r="D76">
        <v>4.3</v>
      </c>
      <c r="E76">
        <v>1.3</v>
      </c>
      <c r="F76">
        <f t="shared" si="7"/>
        <v>1</v>
      </c>
      <c r="G76">
        <f t="shared" si="8"/>
        <v>1.1304096332416833</v>
      </c>
      <c r="H76" t="str">
        <f t="shared" si="9"/>
        <v>Iris-versicolor</v>
      </c>
      <c r="I76">
        <f t="shared" si="10"/>
        <v>0</v>
      </c>
    </row>
    <row r="77" spans="1:9" x14ac:dyDescent="0.25">
      <c r="A77" t="s">
        <v>6</v>
      </c>
      <c r="B77">
        <v>6.6</v>
      </c>
      <c r="C77">
        <v>3</v>
      </c>
      <c r="D77">
        <v>4.4000000000000004</v>
      </c>
      <c r="E77">
        <v>1.4</v>
      </c>
      <c r="F77">
        <f t="shared" si="7"/>
        <v>1</v>
      </c>
      <c r="G77">
        <f t="shared" si="8"/>
        <v>1.18772684610013</v>
      </c>
      <c r="H77" t="str">
        <f t="shared" si="9"/>
        <v>Iris-versicolor</v>
      </c>
      <c r="I77">
        <f t="shared" si="10"/>
        <v>0</v>
      </c>
    </row>
    <row r="78" spans="1:9" x14ac:dyDescent="0.25">
      <c r="A78" t="s">
        <v>6</v>
      </c>
      <c r="B78">
        <v>6.8</v>
      </c>
      <c r="C78">
        <v>2.8</v>
      </c>
      <c r="D78">
        <v>4.8</v>
      </c>
      <c r="E78">
        <v>1.4</v>
      </c>
      <c r="F78">
        <f t="shared" si="7"/>
        <v>1</v>
      </c>
      <c r="G78">
        <f t="shared" si="8"/>
        <v>1.2654271956538041</v>
      </c>
      <c r="H78" t="str">
        <f t="shared" si="9"/>
        <v>Iris-versicolor</v>
      </c>
      <c r="I78">
        <f t="shared" si="10"/>
        <v>0</v>
      </c>
    </row>
    <row r="79" spans="1:9" x14ac:dyDescent="0.25">
      <c r="A79" t="s">
        <v>6</v>
      </c>
      <c r="B79">
        <v>6.7</v>
      </c>
      <c r="C79">
        <v>3</v>
      </c>
      <c r="D79">
        <v>5</v>
      </c>
      <c r="E79">
        <v>1.7</v>
      </c>
      <c r="F79">
        <f t="shared" si="7"/>
        <v>1</v>
      </c>
      <c r="G79">
        <f t="shared" si="8"/>
        <v>1.495921764988879</v>
      </c>
      <c r="H79" t="str">
        <f t="shared" si="9"/>
        <v>Iris-versicolor</v>
      </c>
      <c r="I79">
        <f t="shared" si="10"/>
        <v>0</v>
      </c>
    </row>
    <row r="80" spans="1:9" x14ac:dyDescent="0.25">
      <c r="A80" t="s">
        <v>6</v>
      </c>
      <c r="B80">
        <v>6</v>
      </c>
      <c r="C80">
        <v>2.9</v>
      </c>
      <c r="D80">
        <v>4.5</v>
      </c>
      <c r="E80">
        <v>1.5</v>
      </c>
      <c r="F80">
        <f t="shared" si="7"/>
        <v>1</v>
      </c>
      <c r="G80">
        <f t="shared" si="8"/>
        <v>1.3416853189365758</v>
      </c>
      <c r="H80" t="str">
        <f t="shared" si="9"/>
        <v>Iris-versicolor</v>
      </c>
      <c r="I80">
        <f t="shared" si="10"/>
        <v>0</v>
      </c>
    </row>
    <row r="81" spans="1:9" x14ac:dyDescent="0.25">
      <c r="A81" t="s">
        <v>6</v>
      </c>
      <c r="B81">
        <v>5.7</v>
      </c>
      <c r="C81">
        <v>2.6</v>
      </c>
      <c r="D81">
        <v>3.5</v>
      </c>
      <c r="E81">
        <v>1</v>
      </c>
      <c r="F81">
        <f t="shared" si="7"/>
        <v>1</v>
      </c>
      <c r="G81">
        <f t="shared" si="8"/>
        <v>0.85593144990970127</v>
      </c>
      <c r="H81" t="str">
        <f t="shared" si="9"/>
        <v>Iris-versicolor</v>
      </c>
      <c r="I81">
        <f t="shared" si="10"/>
        <v>0</v>
      </c>
    </row>
    <row r="82" spans="1:9" x14ac:dyDescent="0.25">
      <c r="A82" t="s">
        <v>6</v>
      </c>
      <c r="B82">
        <v>5.5</v>
      </c>
      <c r="C82">
        <v>2.4</v>
      </c>
      <c r="D82">
        <v>3.8</v>
      </c>
      <c r="E82">
        <v>1.1000000000000001</v>
      </c>
      <c r="F82">
        <f t="shared" si="7"/>
        <v>1</v>
      </c>
      <c r="G82">
        <f t="shared" si="8"/>
        <v>1.0158176585350587</v>
      </c>
      <c r="H82" t="str">
        <f t="shared" si="9"/>
        <v>Iris-versicolor</v>
      </c>
      <c r="I82">
        <f t="shared" si="10"/>
        <v>0</v>
      </c>
    </row>
    <row r="83" spans="1:9" x14ac:dyDescent="0.25">
      <c r="A83" t="s">
        <v>6</v>
      </c>
      <c r="B83">
        <v>5.5</v>
      </c>
      <c r="C83">
        <v>2.4</v>
      </c>
      <c r="D83">
        <v>3.7</v>
      </c>
      <c r="E83">
        <v>1</v>
      </c>
      <c r="F83">
        <f t="shared" si="7"/>
        <v>1</v>
      </c>
      <c r="G83">
        <f t="shared" si="8"/>
        <v>0.93212810834622972</v>
      </c>
      <c r="H83" t="str">
        <f t="shared" si="9"/>
        <v>Iris-versicolor</v>
      </c>
      <c r="I83">
        <f t="shared" si="10"/>
        <v>0</v>
      </c>
    </row>
    <row r="84" spans="1:9" x14ac:dyDescent="0.25">
      <c r="A84" t="s">
        <v>6</v>
      </c>
      <c r="B84">
        <v>5.8</v>
      </c>
      <c r="C84">
        <v>2.7</v>
      </c>
      <c r="D84">
        <v>3.9</v>
      </c>
      <c r="E84">
        <v>1.2</v>
      </c>
      <c r="F84">
        <f t="shared" si="7"/>
        <v>1</v>
      </c>
      <c r="G84">
        <f t="shared" si="8"/>
        <v>1.0533126357206659</v>
      </c>
      <c r="H84" t="str">
        <f t="shared" si="9"/>
        <v>Iris-versicolor</v>
      </c>
      <c r="I84">
        <f t="shared" si="10"/>
        <v>0</v>
      </c>
    </row>
    <row r="85" spans="1:9" x14ac:dyDescent="0.25">
      <c r="A85" t="s">
        <v>6</v>
      </c>
      <c r="B85">
        <v>6</v>
      </c>
      <c r="C85">
        <v>2.7</v>
      </c>
      <c r="D85">
        <v>5.0999999999999996</v>
      </c>
      <c r="E85">
        <v>1.6</v>
      </c>
      <c r="F85">
        <f t="shared" si="7"/>
        <v>1</v>
      </c>
      <c r="G85">
        <f t="shared" si="8"/>
        <v>1.5477236495548872</v>
      </c>
      <c r="H85" t="str">
        <f t="shared" si="9"/>
        <v>Iris-virginica</v>
      </c>
      <c r="I85">
        <f t="shared" si="10"/>
        <v>1</v>
      </c>
    </row>
    <row r="86" spans="1:9" x14ac:dyDescent="0.25">
      <c r="A86" t="s">
        <v>6</v>
      </c>
      <c r="B86">
        <v>5.4</v>
      </c>
      <c r="C86">
        <v>3</v>
      </c>
      <c r="D86">
        <v>4.5</v>
      </c>
      <c r="E86">
        <v>1.5</v>
      </c>
      <c r="F86">
        <f t="shared" si="7"/>
        <v>1</v>
      </c>
      <c r="G86">
        <f t="shared" si="8"/>
        <v>1.4031061522406629</v>
      </c>
      <c r="H86" t="str">
        <f t="shared" si="9"/>
        <v>Iris-versicolor</v>
      </c>
      <c r="I86">
        <f t="shared" si="10"/>
        <v>0</v>
      </c>
    </row>
    <row r="87" spans="1:9" x14ac:dyDescent="0.25">
      <c r="A87" t="s">
        <v>6</v>
      </c>
      <c r="B87">
        <v>6</v>
      </c>
      <c r="C87">
        <v>3.4</v>
      </c>
      <c r="D87">
        <v>4.5</v>
      </c>
      <c r="E87">
        <v>1.6</v>
      </c>
      <c r="F87">
        <f t="shared" si="7"/>
        <v>1</v>
      </c>
      <c r="G87">
        <f t="shared" si="8"/>
        <v>1.3805545075493888</v>
      </c>
      <c r="H87" t="str">
        <f t="shared" si="9"/>
        <v>Iris-versicolor</v>
      </c>
      <c r="I87">
        <f t="shared" si="10"/>
        <v>0</v>
      </c>
    </row>
    <row r="88" spans="1:9" x14ac:dyDescent="0.25">
      <c r="A88" t="s">
        <v>6</v>
      </c>
      <c r="B88">
        <v>6.7</v>
      </c>
      <c r="C88">
        <v>3.1</v>
      </c>
      <c r="D88">
        <v>4.7</v>
      </c>
      <c r="E88">
        <v>1.5</v>
      </c>
      <c r="F88">
        <f t="shared" si="7"/>
        <v>1</v>
      </c>
      <c r="G88">
        <f t="shared" si="8"/>
        <v>1.3014184817222656</v>
      </c>
      <c r="H88" t="str">
        <f t="shared" si="9"/>
        <v>Iris-versicolor</v>
      </c>
      <c r="I88">
        <f t="shared" si="10"/>
        <v>0</v>
      </c>
    </row>
    <row r="89" spans="1:9" x14ac:dyDescent="0.25">
      <c r="A89" t="s">
        <v>6</v>
      </c>
      <c r="B89">
        <v>6.3</v>
      </c>
      <c r="C89">
        <v>2.2999999999999998</v>
      </c>
      <c r="D89">
        <v>4.4000000000000004</v>
      </c>
      <c r="E89">
        <v>1.3</v>
      </c>
      <c r="F89">
        <f t="shared" si="7"/>
        <v>1</v>
      </c>
      <c r="G89">
        <f t="shared" si="8"/>
        <v>1.1906281858187737</v>
      </c>
      <c r="H89" t="str">
        <f t="shared" si="9"/>
        <v>Iris-versicolor</v>
      </c>
      <c r="I89">
        <f t="shared" si="10"/>
        <v>0</v>
      </c>
    </row>
    <row r="90" spans="1:9" x14ac:dyDescent="0.25">
      <c r="A90" t="s">
        <v>6</v>
      </c>
      <c r="B90">
        <v>5.6</v>
      </c>
      <c r="C90">
        <v>3</v>
      </c>
      <c r="D90">
        <v>4.0999999999999996</v>
      </c>
      <c r="E90">
        <v>1.3</v>
      </c>
      <c r="F90">
        <f t="shared" si="7"/>
        <v>1</v>
      </c>
      <c r="G90">
        <f t="shared" si="8"/>
        <v>1.1683784827700068</v>
      </c>
      <c r="H90" t="str">
        <f t="shared" si="9"/>
        <v>Iris-versicolor</v>
      </c>
      <c r="I90">
        <f t="shared" si="10"/>
        <v>0</v>
      </c>
    </row>
    <row r="91" spans="1:9" x14ac:dyDescent="0.25">
      <c r="A91" t="s">
        <v>6</v>
      </c>
      <c r="B91">
        <v>5.5</v>
      </c>
      <c r="C91">
        <v>2.5</v>
      </c>
      <c r="D91">
        <v>4</v>
      </c>
      <c r="E91">
        <v>1.3</v>
      </c>
      <c r="F91">
        <f t="shared" si="7"/>
        <v>1</v>
      </c>
      <c r="G91">
        <f t="shared" si="8"/>
        <v>1.1787727142409514</v>
      </c>
      <c r="H91" t="str">
        <f t="shared" si="9"/>
        <v>Iris-versicolor</v>
      </c>
      <c r="I91">
        <f t="shared" si="10"/>
        <v>0</v>
      </c>
    </row>
    <row r="92" spans="1:9" x14ac:dyDescent="0.25">
      <c r="A92" t="s">
        <v>6</v>
      </c>
      <c r="B92">
        <v>5.5</v>
      </c>
      <c r="C92">
        <v>2.6</v>
      </c>
      <c r="D92">
        <v>4.4000000000000004</v>
      </c>
      <c r="E92">
        <v>1.2</v>
      </c>
      <c r="F92">
        <f t="shared" si="7"/>
        <v>1</v>
      </c>
      <c r="G92">
        <f t="shared" si="8"/>
        <v>1.2041598104663089</v>
      </c>
      <c r="H92" t="str">
        <f t="shared" si="9"/>
        <v>Iris-versicolor</v>
      </c>
      <c r="I92">
        <f t="shared" si="10"/>
        <v>0</v>
      </c>
    </row>
    <row r="93" spans="1:9" x14ac:dyDescent="0.25">
      <c r="A93" t="s">
        <v>6</v>
      </c>
      <c r="B93">
        <v>6.1</v>
      </c>
      <c r="C93">
        <v>3</v>
      </c>
      <c r="D93">
        <v>4.5999999999999996</v>
      </c>
      <c r="E93">
        <v>1.4</v>
      </c>
      <c r="F93">
        <f t="shared" si="7"/>
        <v>1</v>
      </c>
      <c r="G93">
        <f t="shared" si="8"/>
        <v>1.2879978541810537</v>
      </c>
      <c r="H93" t="str">
        <f t="shared" si="9"/>
        <v>Iris-versicolor</v>
      </c>
      <c r="I93">
        <f t="shared" si="10"/>
        <v>0</v>
      </c>
    </row>
    <row r="94" spans="1:9" x14ac:dyDescent="0.25">
      <c r="A94" t="s">
        <v>6</v>
      </c>
      <c r="B94">
        <v>5.8</v>
      </c>
      <c r="C94">
        <v>2.6</v>
      </c>
      <c r="D94">
        <v>4</v>
      </c>
      <c r="E94">
        <v>1.2</v>
      </c>
      <c r="F94">
        <f t="shared" si="7"/>
        <v>1</v>
      </c>
      <c r="G94">
        <f t="shared" si="8"/>
        <v>1.0804368186096216</v>
      </c>
      <c r="H94" t="str">
        <f t="shared" si="9"/>
        <v>Iris-versicolor</v>
      </c>
      <c r="I94">
        <f t="shared" si="10"/>
        <v>0</v>
      </c>
    </row>
    <row r="95" spans="1:9" x14ac:dyDescent="0.25">
      <c r="A95" t="s">
        <v>6</v>
      </c>
      <c r="B95">
        <v>5</v>
      </c>
      <c r="C95">
        <v>2.2999999999999998</v>
      </c>
      <c r="D95">
        <v>3.3</v>
      </c>
      <c r="E95">
        <v>1</v>
      </c>
      <c r="F95">
        <f t="shared" si="7"/>
        <v>1</v>
      </c>
      <c r="G95">
        <f t="shared" si="8"/>
        <v>0.900622331795777</v>
      </c>
      <c r="H95" t="str">
        <f t="shared" si="9"/>
        <v>Iris-versicolor</v>
      </c>
      <c r="I95">
        <f t="shared" si="10"/>
        <v>0</v>
      </c>
    </row>
    <row r="96" spans="1:9" x14ac:dyDescent="0.25">
      <c r="A96" t="s">
        <v>6</v>
      </c>
      <c r="B96">
        <v>5.6</v>
      </c>
      <c r="C96">
        <v>2.7</v>
      </c>
      <c r="D96">
        <v>4.2</v>
      </c>
      <c r="E96">
        <v>1.3</v>
      </c>
      <c r="F96">
        <f t="shared" si="7"/>
        <v>1</v>
      </c>
      <c r="G96">
        <f t="shared" si="8"/>
        <v>1.2043507550024928</v>
      </c>
      <c r="H96" t="str">
        <f t="shared" si="9"/>
        <v>Iris-versicolor</v>
      </c>
      <c r="I96">
        <f t="shared" si="10"/>
        <v>0</v>
      </c>
    </row>
    <row r="97" spans="1:9" x14ac:dyDescent="0.25">
      <c r="A97" t="s">
        <v>6</v>
      </c>
      <c r="B97">
        <v>5.7</v>
      </c>
      <c r="C97">
        <v>3</v>
      </c>
      <c r="D97">
        <v>4.2</v>
      </c>
      <c r="E97">
        <v>1.2</v>
      </c>
      <c r="F97">
        <f t="shared" si="7"/>
        <v>1</v>
      </c>
      <c r="G97">
        <f t="shared" si="8"/>
        <v>1.1191150626862498</v>
      </c>
      <c r="H97" t="str">
        <f t="shared" si="9"/>
        <v>Iris-versicolor</v>
      </c>
      <c r="I97">
        <f t="shared" si="10"/>
        <v>0</v>
      </c>
    </row>
    <row r="98" spans="1:9" x14ac:dyDescent="0.25">
      <c r="A98" t="s">
        <v>6</v>
      </c>
      <c r="B98">
        <v>5.7</v>
      </c>
      <c r="C98">
        <v>2.9</v>
      </c>
      <c r="D98">
        <v>4.2</v>
      </c>
      <c r="E98">
        <v>1.3</v>
      </c>
      <c r="F98">
        <f t="shared" si="7"/>
        <v>1</v>
      </c>
      <c r="G98">
        <f t="shared" si="8"/>
        <v>1.1845285193296538</v>
      </c>
      <c r="H98" t="str">
        <f t="shared" si="9"/>
        <v>Iris-versicolor</v>
      </c>
      <c r="I98">
        <f t="shared" si="10"/>
        <v>0</v>
      </c>
    </row>
    <row r="99" spans="1:9" x14ac:dyDescent="0.25">
      <c r="A99" t="s">
        <v>6</v>
      </c>
      <c r="B99">
        <v>6.2</v>
      </c>
      <c r="C99">
        <v>2.9</v>
      </c>
      <c r="D99">
        <v>4.3</v>
      </c>
      <c r="E99">
        <v>1.3</v>
      </c>
      <c r="F99">
        <f t="shared" si="7"/>
        <v>1</v>
      </c>
      <c r="G99">
        <f t="shared" si="8"/>
        <v>1.1523579259003007</v>
      </c>
      <c r="H99" t="str">
        <f t="shared" si="9"/>
        <v>Iris-versicolor</v>
      </c>
      <c r="I99">
        <f t="shared" si="10"/>
        <v>0</v>
      </c>
    </row>
    <row r="100" spans="1:9" x14ac:dyDescent="0.25">
      <c r="A100" t="s">
        <v>6</v>
      </c>
      <c r="B100">
        <v>5.0999999999999996</v>
      </c>
      <c r="C100">
        <v>2.5</v>
      </c>
      <c r="D100">
        <v>3</v>
      </c>
      <c r="E100">
        <v>1.1000000000000001</v>
      </c>
      <c r="F100">
        <f t="shared" si="7"/>
        <v>1</v>
      </c>
      <c r="G100">
        <f t="shared" si="8"/>
        <v>0.87368909344300583</v>
      </c>
      <c r="H100" t="str">
        <f t="shared" si="9"/>
        <v>Iris-versicolor</v>
      </c>
      <c r="I100">
        <f t="shared" si="10"/>
        <v>0</v>
      </c>
    </row>
    <row r="101" spans="1:9" x14ac:dyDescent="0.25">
      <c r="A101" t="s">
        <v>6</v>
      </c>
      <c r="B101">
        <v>5.7</v>
      </c>
      <c r="C101">
        <v>2.8</v>
      </c>
      <c r="D101">
        <v>4.0999999999999996</v>
      </c>
      <c r="E101">
        <v>1.3</v>
      </c>
      <c r="F101">
        <f t="shared" si="7"/>
        <v>1</v>
      </c>
      <c r="G101">
        <f t="shared" si="8"/>
        <v>1.1662524257842286</v>
      </c>
      <c r="H101" t="str">
        <f t="shared" si="9"/>
        <v>Iris-versicolor</v>
      </c>
      <c r="I101">
        <f t="shared" si="10"/>
        <v>0</v>
      </c>
    </row>
    <row r="102" spans="1:9" x14ac:dyDescent="0.25">
      <c r="A102" t="s">
        <v>7</v>
      </c>
      <c r="B102">
        <v>6.3</v>
      </c>
      <c r="C102">
        <v>3.3</v>
      </c>
      <c r="D102">
        <v>6</v>
      </c>
      <c r="E102">
        <v>2.5</v>
      </c>
      <c r="F102">
        <f t="shared" si="7"/>
        <v>2</v>
      </c>
      <c r="G102">
        <f t="shared" si="8"/>
        <v>2.241462894235831</v>
      </c>
      <c r="H102" t="str">
        <f t="shared" si="9"/>
        <v>Iris-virginica</v>
      </c>
      <c r="I102">
        <f t="shared" si="10"/>
        <v>0</v>
      </c>
    </row>
    <row r="103" spans="1:9" x14ac:dyDescent="0.25">
      <c r="A103" t="s">
        <v>7</v>
      </c>
      <c r="B103">
        <v>5.8</v>
      </c>
      <c r="C103">
        <v>2.7</v>
      </c>
      <c r="D103">
        <v>5.0999999999999996</v>
      </c>
      <c r="E103">
        <v>1.9</v>
      </c>
      <c r="F103">
        <f t="shared" si="7"/>
        <v>2</v>
      </c>
      <c r="G103">
        <f t="shared" si="8"/>
        <v>1.7526401781284204</v>
      </c>
      <c r="H103" t="str">
        <f t="shared" si="9"/>
        <v>Iris-virginica</v>
      </c>
      <c r="I103">
        <f t="shared" si="10"/>
        <v>0</v>
      </c>
    </row>
    <row r="104" spans="1:9" x14ac:dyDescent="0.25">
      <c r="A104" t="s">
        <v>7</v>
      </c>
      <c r="B104">
        <v>7.1</v>
      </c>
      <c r="C104">
        <v>3</v>
      </c>
      <c r="D104">
        <v>5.9</v>
      </c>
      <c r="E104">
        <v>2.1</v>
      </c>
      <c r="F104">
        <f t="shared" si="7"/>
        <v>2</v>
      </c>
      <c r="G104">
        <f t="shared" si="8"/>
        <v>1.9002840715129121</v>
      </c>
      <c r="H104" t="str">
        <f t="shared" si="9"/>
        <v>Iris-virginica</v>
      </c>
      <c r="I104">
        <f t="shared" si="10"/>
        <v>0</v>
      </c>
    </row>
    <row r="105" spans="1:9" x14ac:dyDescent="0.25">
      <c r="A105" t="s">
        <v>7</v>
      </c>
      <c r="B105">
        <v>6.3</v>
      </c>
      <c r="C105">
        <v>2.9</v>
      </c>
      <c r="D105">
        <v>5.6</v>
      </c>
      <c r="E105">
        <v>1.8</v>
      </c>
      <c r="F105">
        <f t="shared" si="7"/>
        <v>2</v>
      </c>
      <c r="G105">
        <f t="shared" si="8"/>
        <v>1.7414326362526591</v>
      </c>
      <c r="H105" t="str">
        <f t="shared" si="9"/>
        <v>Iris-virginica</v>
      </c>
      <c r="I105">
        <f t="shared" si="10"/>
        <v>0</v>
      </c>
    </row>
    <row r="106" spans="1:9" x14ac:dyDescent="0.25">
      <c r="A106" t="s">
        <v>7</v>
      </c>
      <c r="B106">
        <v>6.5</v>
      </c>
      <c r="C106">
        <v>3</v>
      </c>
      <c r="D106">
        <v>5.8</v>
      </c>
      <c r="E106">
        <v>2.2000000000000002</v>
      </c>
      <c r="F106">
        <f t="shared" si="7"/>
        <v>2</v>
      </c>
      <c r="G106">
        <f t="shared" si="8"/>
        <v>2.0044182232432122</v>
      </c>
      <c r="H106" t="str">
        <f t="shared" si="9"/>
        <v>Iris-virginica</v>
      </c>
      <c r="I106">
        <f t="shared" si="10"/>
        <v>0</v>
      </c>
    </row>
    <row r="107" spans="1:9" x14ac:dyDescent="0.25">
      <c r="A107" t="s">
        <v>7</v>
      </c>
      <c r="B107">
        <v>7.6</v>
      </c>
      <c r="C107">
        <v>3</v>
      </c>
      <c r="D107">
        <v>6.6</v>
      </c>
      <c r="E107">
        <v>2.1</v>
      </c>
      <c r="F107">
        <f t="shared" si="7"/>
        <v>2</v>
      </c>
      <c r="G107">
        <f t="shared" si="8"/>
        <v>2.0043143073867005</v>
      </c>
      <c r="H107" t="str">
        <f t="shared" si="9"/>
        <v>Iris-virginica</v>
      </c>
      <c r="I107">
        <f t="shared" si="10"/>
        <v>0</v>
      </c>
    </row>
    <row r="108" spans="1:9" x14ac:dyDescent="0.25">
      <c r="A108" t="s">
        <v>7</v>
      </c>
      <c r="B108">
        <v>4.9000000000000004</v>
      </c>
      <c r="C108">
        <v>2.5</v>
      </c>
      <c r="D108">
        <v>4.5</v>
      </c>
      <c r="E108">
        <v>1.7</v>
      </c>
      <c r="F108">
        <f t="shared" si="7"/>
        <v>2</v>
      </c>
      <c r="G108">
        <f t="shared" si="8"/>
        <v>1.6020759311893094</v>
      </c>
      <c r="H108" t="str">
        <f t="shared" si="9"/>
        <v>Iris-virginica</v>
      </c>
      <c r="I108">
        <f t="shared" si="10"/>
        <v>0</v>
      </c>
    </row>
    <row r="109" spans="1:9" x14ac:dyDescent="0.25">
      <c r="A109" t="s">
        <v>7</v>
      </c>
      <c r="B109">
        <v>7.3</v>
      </c>
      <c r="C109">
        <v>2.9</v>
      </c>
      <c r="D109">
        <v>6.3</v>
      </c>
      <c r="E109">
        <v>1.8</v>
      </c>
      <c r="F109">
        <f t="shared" si="7"/>
        <v>2</v>
      </c>
      <c r="G109">
        <f t="shared" si="8"/>
        <v>1.7905921404799048</v>
      </c>
      <c r="H109" t="str">
        <f t="shared" si="9"/>
        <v>Iris-virginica</v>
      </c>
      <c r="I109">
        <f t="shared" si="10"/>
        <v>0</v>
      </c>
    </row>
    <row r="110" spans="1:9" x14ac:dyDescent="0.25">
      <c r="A110" t="s">
        <v>7</v>
      </c>
      <c r="B110">
        <v>6.7</v>
      </c>
      <c r="C110">
        <v>2.5</v>
      </c>
      <c r="D110">
        <v>5.8</v>
      </c>
      <c r="E110">
        <v>1.8</v>
      </c>
      <c r="F110">
        <f t="shared" si="7"/>
        <v>2</v>
      </c>
      <c r="G110">
        <f t="shared" si="8"/>
        <v>1.7606325060568659</v>
      </c>
      <c r="H110" t="str">
        <f t="shared" si="9"/>
        <v>Iris-virginica</v>
      </c>
      <c r="I110">
        <f t="shared" si="10"/>
        <v>0</v>
      </c>
    </row>
    <row r="111" spans="1:9" x14ac:dyDescent="0.25">
      <c r="A111" t="s">
        <v>7</v>
      </c>
      <c r="B111">
        <v>7.2</v>
      </c>
      <c r="C111">
        <v>3.6</v>
      </c>
      <c r="D111">
        <v>6.1</v>
      </c>
      <c r="E111">
        <v>2.5</v>
      </c>
      <c r="F111">
        <f t="shared" si="7"/>
        <v>2</v>
      </c>
      <c r="G111">
        <f t="shared" si="8"/>
        <v>2.1521235814739477</v>
      </c>
      <c r="H111" t="str">
        <f t="shared" si="9"/>
        <v>Iris-virginica</v>
      </c>
      <c r="I111">
        <f t="shared" si="10"/>
        <v>0</v>
      </c>
    </row>
    <row r="112" spans="1:9" x14ac:dyDescent="0.25">
      <c r="A112" t="s">
        <v>7</v>
      </c>
      <c r="B112">
        <v>6.5</v>
      </c>
      <c r="C112">
        <v>3.2</v>
      </c>
      <c r="D112">
        <v>5.0999999999999996</v>
      </c>
      <c r="E112">
        <v>2</v>
      </c>
      <c r="F112">
        <f t="shared" si="7"/>
        <v>2</v>
      </c>
      <c r="G112">
        <f t="shared" si="8"/>
        <v>1.7146903424360724</v>
      </c>
      <c r="H112" t="str">
        <f t="shared" si="9"/>
        <v>Iris-virginica</v>
      </c>
      <c r="I112">
        <f t="shared" si="10"/>
        <v>0</v>
      </c>
    </row>
    <row r="113" spans="1:9" x14ac:dyDescent="0.25">
      <c r="A113" t="s">
        <v>7</v>
      </c>
      <c r="B113">
        <v>6.4</v>
      </c>
      <c r="C113">
        <v>2.7</v>
      </c>
      <c r="D113">
        <v>5.3</v>
      </c>
      <c r="E113">
        <v>1.9</v>
      </c>
      <c r="F113">
        <f t="shared" si="7"/>
        <v>2</v>
      </c>
      <c r="G113">
        <f t="shared" si="8"/>
        <v>1.7321955765869492</v>
      </c>
      <c r="H113" t="str">
        <f t="shared" si="9"/>
        <v>Iris-virginica</v>
      </c>
      <c r="I113">
        <f t="shared" si="10"/>
        <v>0</v>
      </c>
    </row>
    <row r="114" spans="1:9" x14ac:dyDescent="0.25">
      <c r="A114" t="s">
        <v>7</v>
      </c>
      <c r="B114">
        <v>6.8</v>
      </c>
      <c r="C114">
        <v>3</v>
      </c>
      <c r="D114">
        <v>5.5</v>
      </c>
      <c r="E114">
        <v>2.1</v>
      </c>
      <c r="F114">
        <f t="shared" si="7"/>
        <v>2</v>
      </c>
      <c r="G114">
        <f t="shared" si="8"/>
        <v>1.842405957632077</v>
      </c>
      <c r="H114" t="str">
        <f t="shared" si="9"/>
        <v>Iris-virginica</v>
      </c>
      <c r="I114">
        <f t="shared" si="10"/>
        <v>0</v>
      </c>
    </row>
    <row r="115" spans="1:9" x14ac:dyDescent="0.25">
      <c r="A115" t="s">
        <v>7</v>
      </c>
      <c r="B115">
        <v>5.7</v>
      </c>
      <c r="C115">
        <v>2.5</v>
      </c>
      <c r="D115">
        <v>5</v>
      </c>
      <c r="E115">
        <v>2</v>
      </c>
      <c r="F115">
        <f t="shared" si="7"/>
        <v>2</v>
      </c>
      <c r="G115">
        <f t="shared" si="8"/>
        <v>1.8107516875557081</v>
      </c>
      <c r="H115" t="str">
        <f t="shared" si="9"/>
        <v>Iris-virginica</v>
      </c>
      <c r="I115">
        <f t="shared" si="10"/>
        <v>0</v>
      </c>
    </row>
    <row r="116" spans="1:9" x14ac:dyDescent="0.25">
      <c r="A116" t="s">
        <v>7</v>
      </c>
      <c r="B116">
        <v>5.8</v>
      </c>
      <c r="C116">
        <v>2.8</v>
      </c>
      <c r="D116">
        <v>5.0999999999999996</v>
      </c>
      <c r="E116">
        <v>2.4</v>
      </c>
      <c r="F116">
        <f t="shared" si="7"/>
        <v>2</v>
      </c>
      <c r="G116">
        <f t="shared" si="8"/>
        <v>2.0531631933148491</v>
      </c>
      <c r="H116" t="str">
        <f t="shared" si="9"/>
        <v>Iris-virginica</v>
      </c>
      <c r="I116">
        <f t="shared" si="10"/>
        <v>0</v>
      </c>
    </row>
    <row r="117" spans="1:9" x14ac:dyDescent="0.25">
      <c r="A117" t="s">
        <v>7</v>
      </c>
      <c r="B117">
        <v>6.4</v>
      </c>
      <c r="C117">
        <v>3.2</v>
      </c>
      <c r="D117">
        <v>5.3</v>
      </c>
      <c r="E117">
        <v>2.2999999999999998</v>
      </c>
      <c r="F117">
        <f t="shared" si="7"/>
        <v>2</v>
      </c>
      <c r="G117">
        <f t="shared" si="8"/>
        <v>1.954033001114678</v>
      </c>
      <c r="H117" t="str">
        <f t="shared" si="9"/>
        <v>Iris-virginica</v>
      </c>
      <c r="I117">
        <f t="shared" si="10"/>
        <v>0</v>
      </c>
    </row>
    <row r="118" spans="1:9" x14ac:dyDescent="0.25">
      <c r="A118" t="s">
        <v>7</v>
      </c>
      <c r="B118">
        <v>6.5</v>
      </c>
      <c r="C118">
        <v>3</v>
      </c>
      <c r="D118">
        <v>5.5</v>
      </c>
      <c r="E118">
        <v>1.8</v>
      </c>
      <c r="F118">
        <f t="shared" si="7"/>
        <v>2</v>
      </c>
      <c r="G118">
        <f t="shared" si="8"/>
        <v>1.6923601607050864</v>
      </c>
      <c r="H118" t="str">
        <f t="shared" si="9"/>
        <v>Iris-virginica</v>
      </c>
      <c r="I118">
        <f t="shared" si="10"/>
        <v>0</v>
      </c>
    </row>
    <row r="119" spans="1:9" x14ac:dyDescent="0.25">
      <c r="A119" t="s">
        <v>7</v>
      </c>
      <c r="B119">
        <v>7.7</v>
      </c>
      <c r="C119">
        <v>3.8</v>
      </c>
      <c r="D119">
        <v>6.7</v>
      </c>
      <c r="E119">
        <v>2.2000000000000002</v>
      </c>
      <c r="F119">
        <f t="shared" si="7"/>
        <v>2</v>
      </c>
      <c r="G119">
        <f t="shared" si="8"/>
        <v>2.0416373538720993</v>
      </c>
      <c r="H119" t="str">
        <f t="shared" si="9"/>
        <v>Iris-virginica</v>
      </c>
      <c r="I119">
        <f t="shared" si="10"/>
        <v>0</v>
      </c>
    </row>
    <row r="120" spans="1:9" x14ac:dyDescent="0.25">
      <c r="A120" t="s">
        <v>7</v>
      </c>
      <c r="B120">
        <v>7.7</v>
      </c>
      <c r="C120">
        <v>2.6</v>
      </c>
      <c r="D120">
        <v>6.9</v>
      </c>
      <c r="E120">
        <v>2.2999999999999998</v>
      </c>
      <c r="F120">
        <f t="shared" si="7"/>
        <v>2</v>
      </c>
      <c r="G120">
        <f t="shared" si="8"/>
        <v>2.201115578339301</v>
      </c>
      <c r="H120" t="str">
        <f t="shared" si="9"/>
        <v>Iris-virginica</v>
      </c>
      <c r="I120">
        <f t="shared" si="10"/>
        <v>0</v>
      </c>
    </row>
    <row r="121" spans="1:9" x14ac:dyDescent="0.25">
      <c r="A121" t="s">
        <v>7</v>
      </c>
      <c r="B121">
        <v>6</v>
      </c>
      <c r="C121">
        <v>2.2000000000000002</v>
      </c>
      <c r="D121">
        <v>5</v>
      </c>
      <c r="E121">
        <v>1.5</v>
      </c>
      <c r="F121">
        <f t="shared" si="7"/>
        <v>2</v>
      </c>
      <c r="G121">
        <f t="shared" si="8"/>
        <v>1.4861543227248841</v>
      </c>
      <c r="H121" t="str">
        <f t="shared" si="9"/>
        <v>Iris-versicolor</v>
      </c>
      <c r="I121">
        <f t="shared" si="10"/>
        <v>1</v>
      </c>
    </row>
    <row r="122" spans="1:9" x14ac:dyDescent="0.25">
      <c r="A122" t="s">
        <v>7</v>
      </c>
      <c r="B122">
        <v>6.9</v>
      </c>
      <c r="C122">
        <v>3.2</v>
      </c>
      <c r="D122">
        <v>5.7</v>
      </c>
      <c r="E122">
        <v>2.2999999999999998</v>
      </c>
      <c r="F122">
        <f t="shared" si="7"/>
        <v>2</v>
      </c>
      <c r="G122">
        <f t="shared" si="8"/>
        <v>1.9899628223368957</v>
      </c>
      <c r="H122" t="str">
        <f t="shared" si="9"/>
        <v>Iris-virginica</v>
      </c>
      <c r="I122">
        <f t="shared" si="10"/>
        <v>0</v>
      </c>
    </row>
    <row r="123" spans="1:9" x14ac:dyDescent="0.25">
      <c r="A123" t="s">
        <v>7</v>
      </c>
      <c r="B123">
        <v>5.6</v>
      </c>
      <c r="C123">
        <v>2.8</v>
      </c>
      <c r="D123">
        <v>4.9000000000000004</v>
      </c>
      <c r="E123">
        <v>2</v>
      </c>
      <c r="F123">
        <f t="shared" si="7"/>
        <v>2</v>
      </c>
      <c r="G123">
        <f t="shared" si="8"/>
        <v>1.7857535616525309</v>
      </c>
      <c r="H123" t="str">
        <f t="shared" si="9"/>
        <v>Iris-virginica</v>
      </c>
      <c r="I123">
        <f t="shared" si="10"/>
        <v>0</v>
      </c>
    </row>
    <row r="124" spans="1:9" x14ac:dyDescent="0.25">
      <c r="A124" t="s">
        <v>7</v>
      </c>
      <c r="B124">
        <v>7.7</v>
      </c>
      <c r="C124">
        <v>2.8</v>
      </c>
      <c r="D124">
        <v>6.7</v>
      </c>
      <c r="E124">
        <v>2</v>
      </c>
      <c r="F124">
        <f t="shared" si="7"/>
        <v>2</v>
      </c>
      <c r="G124">
        <f t="shared" si="8"/>
        <v>1.9638989766464738</v>
      </c>
      <c r="H124" t="str">
        <f t="shared" si="9"/>
        <v>Iris-virginica</v>
      </c>
      <c r="I124">
        <f t="shared" si="10"/>
        <v>0</v>
      </c>
    </row>
    <row r="125" spans="1:9" x14ac:dyDescent="0.25">
      <c r="A125" t="s">
        <v>7</v>
      </c>
      <c r="B125">
        <v>6.3</v>
      </c>
      <c r="C125">
        <v>2.7</v>
      </c>
      <c r="D125">
        <v>4.9000000000000004</v>
      </c>
      <c r="E125">
        <v>1.8</v>
      </c>
      <c r="F125">
        <f t="shared" si="7"/>
        <v>2</v>
      </c>
      <c r="G125">
        <f t="shared" si="8"/>
        <v>1.591379758075858</v>
      </c>
      <c r="H125" t="str">
        <f t="shared" si="9"/>
        <v>Iris-virginica</v>
      </c>
      <c r="I125">
        <f t="shared" si="10"/>
        <v>0</v>
      </c>
    </row>
    <row r="126" spans="1:9" x14ac:dyDescent="0.25">
      <c r="A126" t="s">
        <v>7</v>
      </c>
      <c r="B126">
        <v>6.7</v>
      </c>
      <c r="C126">
        <v>3.3</v>
      </c>
      <c r="D126">
        <v>5.7</v>
      </c>
      <c r="E126">
        <v>2.1</v>
      </c>
      <c r="F126">
        <f t="shared" si="7"/>
        <v>2</v>
      </c>
      <c r="G126">
        <f t="shared" si="8"/>
        <v>1.8855082463804704</v>
      </c>
      <c r="H126" t="str">
        <f t="shared" si="9"/>
        <v>Iris-virginica</v>
      </c>
      <c r="I126">
        <f t="shared" si="10"/>
        <v>0</v>
      </c>
    </row>
    <row r="127" spans="1:9" x14ac:dyDescent="0.25">
      <c r="A127" t="s">
        <v>7</v>
      </c>
      <c r="B127">
        <v>7.2</v>
      </c>
      <c r="C127">
        <v>3.2</v>
      </c>
      <c r="D127">
        <v>6</v>
      </c>
      <c r="E127">
        <v>1.8</v>
      </c>
      <c r="F127">
        <f t="shared" si="7"/>
        <v>2</v>
      </c>
      <c r="G127">
        <f t="shared" si="8"/>
        <v>1.7201937381423469</v>
      </c>
      <c r="H127" t="str">
        <f t="shared" si="9"/>
        <v>Iris-virginica</v>
      </c>
      <c r="I127">
        <f t="shared" si="10"/>
        <v>0</v>
      </c>
    </row>
    <row r="128" spans="1:9" x14ac:dyDescent="0.25">
      <c r="A128" t="s">
        <v>7</v>
      </c>
      <c r="B128">
        <v>6.2</v>
      </c>
      <c r="C128">
        <v>2.8</v>
      </c>
      <c r="D128">
        <v>4.8</v>
      </c>
      <c r="E128">
        <v>1.8</v>
      </c>
      <c r="F128">
        <f t="shared" si="7"/>
        <v>2</v>
      </c>
      <c r="G128">
        <f t="shared" si="8"/>
        <v>1.575229721516211</v>
      </c>
      <c r="H128" t="str">
        <f t="shared" si="9"/>
        <v>Iris-virginica</v>
      </c>
      <c r="I128">
        <f t="shared" si="10"/>
        <v>0</v>
      </c>
    </row>
    <row r="129" spans="1:9" x14ac:dyDescent="0.25">
      <c r="A129" t="s">
        <v>7</v>
      </c>
      <c r="B129">
        <v>6.1</v>
      </c>
      <c r="C129">
        <v>3</v>
      </c>
      <c r="D129">
        <v>4.9000000000000004</v>
      </c>
      <c r="E129">
        <v>1.8</v>
      </c>
      <c r="F129">
        <f t="shared" si="7"/>
        <v>2</v>
      </c>
      <c r="G129">
        <f t="shared" si="8"/>
        <v>1.6000559167191795</v>
      </c>
      <c r="H129" t="str">
        <f t="shared" si="9"/>
        <v>Iris-virginica</v>
      </c>
      <c r="I129">
        <f t="shared" si="10"/>
        <v>0</v>
      </c>
    </row>
    <row r="130" spans="1:9" x14ac:dyDescent="0.25">
      <c r="A130" t="s">
        <v>7</v>
      </c>
      <c r="B130">
        <v>6.4</v>
      </c>
      <c r="C130">
        <v>2.8</v>
      </c>
      <c r="D130">
        <v>5.6</v>
      </c>
      <c r="E130">
        <v>2.1</v>
      </c>
      <c r="F130">
        <f t="shared" si="7"/>
        <v>2</v>
      </c>
      <c r="G130">
        <f t="shared" si="8"/>
        <v>1.9178507705100323</v>
      </c>
      <c r="H130" t="str">
        <f t="shared" si="9"/>
        <v>Iris-virginica</v>
      </c>
      <c r="I130">
        <f t="shared" si="10"/>
        <v>0</v>
      </c>
    </row>
    <row r="131" spans="1:9" x14ac:dyDescent="0.25">
      <c r="A131" t="s">
        <v>7</v>
      </c>
      <c r="B131">
        <v>7.2</v>
      </c>
      <c r="C131">
        <v>3</v>
      </c>
      <c r="D131">
        <v>5.8</v>
      </c>
      <c r="E131">
        <v>1.6</v>
      </c>
      <c r="F131">
        <f t="shared" ref="F131:F151" si="11">IF(A131=L$1,K$1,IF(A131=$L$2,K$2,K$3))</f>
        <v>2</v>
      </c>
      <c r="G131">
        <f t="shared" ref="G131:G157" si="12">MMULT(B131:E131,M$6:M$9)+M$5</f>
        <v>1.5616627271082195</v>
      </c>
      <c r="H131" t="str">
        <f t="shared" ref="H131:H151" si="13">IF(G131&lt;M$12,L$1,IF(G131&lt;M$13,L$2,L$3))</f>
        <v>Iris-virginica</v>
      </c>
      <c r="I131">
        <f t="shared" ref="I131:I151" si="14">IF(A131=H131,0, 1)</f>
        <v>0</v>
      </c>
    </row>
    <row r="132" spans="1:9" x14ac:dyDescent="0.25">
      <c r="A132" t="s">
        <v>7</v>
      </c>
      <c r="B132">
        <v>7.4</v>
      </c>
      <c r="C132">
        <v>2.8</v>
      </c>
      <c r="D132">
        <v>6.1</v>
      </c>
      <c r="E132">
        <v>1.9</v>
      </c>
      <c r="F132">
        <f t="shared" si="11"/>
        <v>2</v>
      </c>
      <c r="G132">
        <f t="shared" si="12"/>
        <v>1.7996311743596194</v>
      </c>
      <c r="H132" t="str">
        <f t="shared" si="13"/>
        <v>Iris-virginica</v>
      </c>
      <c r="I132">
        <f t="shared" si="14"/>
        <v>0</v>
      </c>
    </row>
    <row r="133" spans="1:9" x14ac:dyDescent="0.25">
      <c r="A133" t="s">
        <v>7</v>
      </c>
      <c r="B133">
        <v>7.9</v>
      </c>
      <c r="C133">
        <v>3.8</v>
      </c>
      <c r="D133">
        <v>6.4</v>
      </c>
      <c r="E133">
        <v>2</v>
      </c>
      <c r="F133">
        <f t="shared" si="11"/>
        <v>2</v>
      </c>
      <c r="G133">
        <f t="shared" si="12"/>
        <v>1.8296098226186337</v>
      </c>
      <c r="H133" t="str">
        <f t="shared" si="13"/>
        <v>Iris-virginica</v>
      </c>
      <c r="I133">
        <f t="shared" si="14"/>
        <v>0</v>
      </c>
    </row>
    <row r="134" spans="1:9" x14ac:dyDescent="0.25">
      <c r="A134" t="s">
        <v>7</v>
      </c>
      <c r="B134">
        <v>6.4</v>
      </c>
      <c r="C134">
        <v>2.8</v>
      </c>
      <c r="D134">
        <v>5.6</v>
      </c>
      <c r="E134">
        <v>2.2000000000000002</v>
      </c>
      <c r="F134">
        <f t="shared" si="11"/>
        <v>2</v>
      </c>
      <c r="G134">
        <f t="shared" si="12"/>
        <v>1.978840182481671</v>
      </c>
      <c r="H134" t="str">
        <f t="shared" si="13"/>
        <v>Iris-virginica</v>
      </c>
      <c r="I134">
        <f t="shared" si="14"/>
        <v>0</v>
      </c>
    </row>
    <row r="135" spans="1:9" x14ac:dyDescent="0.25">
      <c r="A135" t="s">
        <v>7</v>
      </c>
      <c r="B135">
        <v>6.3</v>
      </c>
      <c r="C135">
        <v>2.8</v>
      </c>
      <c r="D135">
        <v>5.0999999999999996</v>
      </c>
      <c r="E135">
        <v>1.5</v>
      </c>
      <c r="F135">
        <f t="shared" si="11"/>
        <v>2</v>
      </c>
      <c r="G135">
        <f t="shared" si="12"/>
        <v>1.4493877539235571</v>
      </c>
      <c r="H135" t="str">
        <f t="shared" si="13"/>
        <v>Iris-versicolor</v>
      </c>
      <c r="I135">
        <f t="shared" si="14"/>
        <v>1</v>
      </c>
    </row>
    <row r="136" spans="1:9" x14ac:dyDescent="0.25">
      <c r="A136" t="s">
        <v>7</v>
      </c>
      <c r="B136">
        <v>6.1</v>
      </c>
      <c r="C136">
        <v>2.6</v>
      </c>
      <c r="D136">
        <v>5.6</v>
      </c>
      <c r="E136">
        <v>1.4</v>
      </c>
      <c r="F136">
        <f t="shared" si="11"/>
        <v>2</v>
      </c>
      <c r="G136">
        <f t="shared" si="12"/>
        <v>1.5326954150400174</v>
      </c>
      <c r="H136" t="str">
        <f t="shared" si="13"/>
        <v>Iris-virginica</v>
      </c>
      <c r="I136">
        <f t="shared" si="14"/>
        <v>0</v>
      </c>
    </row>
    <row r="137" spans="1:9" x14ac:dyDescent="0.25">
      <c r="A137" t="s">
        <v>7</v>
      </c>
      <c r="B137">
        <v>7.7</v>
      </c>
      <c r="C137">
        <v>3</v>
      </c>
      <c r="D137">
        <v>6.1</v>
      </c>
      <c r="E137">
        <v>2.2999999999999998</v>
      </c>
      <c r="F137">
        <f t="shared" si="11"/>
        <v>2</v>
      </c>
      <c r="G137">
        <f t="shared" si="12"/>
        <v>2.001818293914718</v>
      </c>
      <c r="H137" t="str">
        <f t="shared" si="13"/>
        <v>Iris-virginica</v>
      </c>
      <c r="I137">
        <f t="shared" si="14"/>
        <v>0</v>
      </c>
    </row>
    <row r="138" spans="1:9" x14ac:dyDescent="0.25">
      <c r="A138" t="s">
        <v>7</v>
      </c>
      <c r="B138">
        <v>6.3</v>
      </c>
      <c r="C138">
        <v>3.4</v>
      </c>
      <c r="D138">
        <v>5.6</v>
      </c>
      <c r="E138">
        <v>2.4</v>
      </c>
      <c r="F138">
        <f t="shared" si="11"/>
        <v>2</v>
      </c>
      <c r="G138">
        <f t="shared" si="12"/>
        <v>2.0852488847236659</v>
      </c>
      <c r="H138" t="str">
        <f t="shared" si="13"/>
        <v>Iris-virginica</v>
      </c>
      <c r="I138">
        <f t="shared" si="14"/>
        <v>0</v>
      </c>
    </row>
    <row r="139" spans="1:9" x14ac:dyDescent="0.25">
      <c r="A139" t="s">
        <v>7</v>
      </c>
      <c r="B139">
        <v>6.4</v>
      </c>
      <c r="C139">
        <v>3.1</v>
      </c>
      <c r="D139">
        <v>5.5</v>
      </c>
      <c r="E139">
        <v>1.8</v>
      </c>
      <c r="F139">
        <f t="shared" si="11"/>
        <v>2</v>
      </c>
      <c r="G139">
        <f t="shared" si="12"/>
        <v>1.69891026236263</v>
      </c>
      <c r="H139" t="str">
        <f t="shared" si="13"/>
        <v>Iris-virginica</v>
      </c>
      <c r="I139">
        <f t="shared" si="14"/>
        <v>0</v>
      </c>
    </row>
    <row r="140" spans="1:9" x14ac:dyDescent="0.25">
      <c r="A140" t="s">
        <v>7</v>
      </c>
      <c r="B140">
        <v>6</v>
      </c>
      <c r="C140">
        <v>3</v>
      </c>
      <c r="D140">
        <v>4.8</v>
      </c>
      <c r="E140">
        <v>1.8</v>
      </c>
      <c r="F140">
        <f t="shared" si="11"/>
        <v>2</v>
      </c>
      <c r="G140">
        <f t="shared" si="12"/>
        <v>1.5883299248312976</v>
      </c>
      <c r="H140" t="str">
        <f t="shared" si="13"/>
        <v>Iris-virginica</v>
      </c>
      <c r="I140">
        <f t="shared" si="14"/>
        <v>0</v>
      </c>
    </row>
    <row r="141" spans="1:9" x14ac:dyDescent="0.25">
      <c r="A141" t="s">
        <v>7</v>
      </c>
      <c r="B141">
        <v>6.9</v>
      </c>
      <c r="C141">
        <v>3.1</v>
      </c>
      <c r="D141">
        <v>5.4</v>
      </c>
      <c r="E141">
        <v>2.1</v>
      </c>
      <c r="F141">
        <f t="shared" si="11"/>
        <v>2</v>
      </c>
      <c r="G141">
        <f t="shared" si="12"/>
        <v>1.8043076284138126</v>
      </c>
      <c r="H141" t="str">
        <f t="shared" si="13"/>
        <v>Iris-virginica</v>
      </c>
      <c r="I141">
        <f t="shared" si="14"/>
        <v>0</v>
      </c>
    </row>
    <row r="142" spans="1:9" x14ac:dyDescent="0.25">
      <c r="A142" t="s">
        <v>7</v>
      </c>
      <c r="B142">
        <v>6.7</v>
      </c>
      <c r="C142">
        <v>3.1</v>
      </c>
      <c r="D142">
        <v>5.6</v>
      </c>
      <c r="E142">
        <v>2.4</v>
      </c>
      <c r="F142">
        <f t="shared" si="11"/>
        <v>2</v>
      </c>
      <c r="G142">
        <f t="shared" si="12"/>
        <v>2.0546244334217265</v>
      </c>
      <c r="H142" t="str">
        <f t="shared" si="13"/>
        <v>Iris-virginica</v>
      </c>
      <c r="I142">
        <f t="shared" si="14"/>
        <v>0</v>
      </c>
    </row>
    <row r="143" spans="1:9" x14ac:dyDescent="0.25">
      <c r="A143" t="s">
        <v>7</v>
      </c>
      <c r="B143">
        <v>6.9</v>
      </c>
      <c r="C143">
        <v>3.1</v>
      </c>
      <c r="D143">
        <v>5.0999999999999996</v>
      </c>
      <c r="E143">
        <v>2.2999999999999998</v>
      </c>
      <c r="F143">
        <f t="shared" si="11"/>
        <v>2</v>
      </c>
      <c r="G143">
        <f t="shared" si="12"/>
        <v>1.858186037705519</v>
      </c>
      <c r="H143" t="str">
        <f t="shared" si="13"/>
        <v>Iris-virginica</v>
      </c>
      <c r="I143">
        <f t="shared" si="14"/>
        <v>0</v>
      </c>
    </row>
    <row r="144" spans="1:9" x14ac:dyDescent="0.25">
      <c r="A144" t="s">
        <v>7</v>
      </c>
      <c r="B144">
        <v>5.8</v>
      </c>
      <c r="C144">
        <v>2.7</v>
      </c>
      <c r="D144">
        <v>5.0999999999999996</v>
      </c>
      <c r="E144">
        <v>1.9</v>
      </c>
      <c r="F144">
        <f t="shared" si="11"/>
        <v>2</v>
      </c>
      <c r="G144">
        <f t="shared" si="12"/>
        <v>1.7526401781284204</v>
      </c>
      <c r="H144" t="str">
        <f t="shared" si="13"/>
        <v>Iris-virginica</v>
      </c>
      <c r="I144">
        <f t="shared" si="14"/>
        <v>0</v>
      </c>
    </row>
    <row r="145" spans="1:9" x14ac:dyDescent="0.25">
      <c r="A145" t="s">
        <v>7</v>
      </c>
      <c r="B145">
        <v>6.8</v>
      </c>
      <c r="C145">
        <v>3.2</v>
      </c>
      <c r="D145">
        <v>5.9</v>
      </c>
      <c r="E145">
        <v>2.2999999999999998</v>
      </c>
      <c r="F145">
        <f t="shared" si="11"/>
        <v>2</v>
      </c>
      <c r="G145">
        <f t="shared" si="12"/>
        <v>2.046337245100585</v>
      </c>
      <c r="H145" t="str">
        <f t="shared" si="13"/>
        <v>Iris-virginica</v>
      </c>
      <c r="I145">
        <f t="shared" si="14"/>
        <v>0</v>
      </c>
    </row>
    <row r="146" spans="1:9" x14ac:dyDescent="0.25">
      <c r="A146" t="s">
        <v>7</v>
      </c>
      <c r="B146">
        <v>6.7</v>
      </c>
      <c r="C146">
        <v>3.3</v>
      </c>
      <c r="D146">
        <v>5.7</v>
      </c>
      <c r="E146">
        <v>2.5</v>
      </c>
      <c r="F146">
        <f t="shared" si="11"/>
        <v>2</v>
      </c>
      <c r="G146">
        <f t="shared" si="12"/>
        <v>2.129465894267025</v>
      </c>
      <c r="H146" t="str">
        <f t="shared" si="13"/>
        <v>Iris-virginica</v>
      </c>
      <c r="I146">
        <f t="shared" si="14"/>
        <v>0</v>
      </c>
    </row>
    <row r="147" spans="1:9" x14ac:dyDescent="0.25">
      <c r="A147" t="s">
        <v>7</v>
      </c>
      <c r="B147">
        <v>6.7</v>
      </c>
      <c r="C147">
        <v>3</v>
      </c>
      <c r="D147">
        <v>5.2</v>
      </c>
      <c r="E147">
        <v>2.2999999999999998</v>
      </c>
      <c r="F147">
        <f t="shared" si="11"/>
        <v>2</v>
      </c>
      <c r="G147">
        <f t="shared" si="12"/>
        <v>1.9072585132530921</v>
      </c>
      <c r="H147" t="str">
        <f t="shared" si="13"/>
        <v>Iris-virginica</v>
      </c>
      <c r="I147">
        <f t="shared" si="14"/>
        <v>0</v>
      </c>
    </row>
    <row r="148" spans="1:9" x14ac:dyDescent="0.25">
      <c r="A148" t="s">
        <v>7</v>
      </c>
      <c r="B148">
        <v>6.3</v>
      </c>
      <c r="C148">
        <v>2.5</v>
      </c>
      <c r="D148">
        <v>5</v>
      </c>
      <c r="E148">
        <v>1.9</v>
      </c>
      <c r="F148">
        <f t="shared" si="11"/>
        <v>2</v>
      </c>
      <c r="G148">
        <f t="shared" si="12"/>
        <v>1.6839173976082171</v>
      </c>
      <c r="H148" t="str">
        <f t="shared" si="13"/>
        <v>Iris-virginica</v>
      </c>
      <c r="I148">
        <f t="shared" si="14"/>
        <v>0</v>
      </c>
    </row>
    <row r="149" spans="1:9" x14ac:dyDescent="0.25">
      <c r="A149" t="s">
        <v>7</v>
      </c>
      <c r="B149">
        <v>6.5</v>
      </c>
      <c r="C149">
        <v>3</v>
      </c>
      <c r="D149">
        <v>5.2</v>
      </c>
      <c r="E149">
        <v>2</v>
      </c>
      <c r="F149">
        <f t="shared" si="11"/>
        <v>2</v>
      </c>
      <c r="G149">
        <f t="shared" si="12"/>
        <v>1.7462385699967933</v>
      </c>
      <c r="H149" t="str">
        <f t="shared" si="13"/>
        <v>Iris-virginica</v>
      </c>
      <c r="I149">
        <f t="shared" si="14"/>
        <v>0</v>
      </c>
    </row>
    <row r="150" spans="1:9" x14ac:dyDescent="0.25">
      <c r="A150" t="s">
        <v>7</v>
      </c>
      <c r="B150">
        <v>6.2</v>
      </c>
      <c r="C150">
        <v>3.4</v>
      </c>
      <c r="D150">
        <v>5.4</v>
      </c>
      <c r="E150">
        <v>2.2999999999999998</v>
      </c>
      <c r="F150">
        <f t="shared" si="11"/>
        <v>2</v>
      </c>
      <c r="G150">
        <f t="shared" si="12"/>
        <v>1.9898333426469552</v>
      </c>
      <c r="H150" t="str">
        <f t="shared" si="13"/>
        <v>Iris-virginica</v>
      </c>
      <c r="I150">
        <f t="shared" si="14"/>
        <v>0</v>
      </c>
    </row>
    <row r="151" spans="1:9" x14ac:dyDescent="0.25">
      <c r="A151" t="s">
        <v>7</v>
      </c>
      <c r="B151">
        <v>5.9</v>
      </c>
      <c r="C151">
        <v>3</v>
      </c>
      <c r="D151">
        <v>5.0999999999999996</v>
      </c>
      <c r="E151">
        <v>1.8</v>
      </c>
      <c r="F151">
        <f t="shared" si="11"/>
        <v>2</v>
      </c>
      <c r="G151">
        <f>MMULT(B151:E151,M$6:M$9)+M$5</f>
        <v>1.6674044858121775</v>
      </c>
      <c r="H151" t="str">
        <f t="shared" si="13"/>
        <v>Iris-virginica</v>
      </c>
      <c r="I151">
        <f t="shared" si="14"/>
        <v>0</v>
      </c>
    </row>
    <row r="153" spans="1:9" x14ac:dyDescent="0.25">
      <c r="A153" s="2"/>
      <c r="B153" s="2"/>
      <c r="C153" s="2"/>
      <c r="D153" s="2"/>
      <c r="E153" s="2"/>
      <c r="F153" s="2"/>
      <c r="G153" s="2"/>
      <c r="H153" s="2"/>
    </row>
    <row r="154" spans="1:9" x14ac:dyDescent="0.25">
      <c r="A154" s="2"/>
      <c r="B154" s="2"/>
      <c r="C154" s="2"/>
      <c r="D154" s="2"/>
      <c r="E154" s="2"/>
      <c r="F154" s="2"/>
      <c r="G154" s="2"/>
      <c r="H154" s="2"/>
    </row>
    <row r="155" spans="1:9" x14ac:dyDescent="0.25">
      <c r="A155" s="7" t="s">
        <v>27</v>
      </c>
      <c r="B155" s="7">
        <v>4.3</v>
      </c>
      <c r="C155" s="7">
        <v>2.2000000000000002</v>
      </c>
      <c r="D155" s="7">
        <v>3.5</v>
      </c>
      <c r="E155" s="7">
        <v>0.6</v>
      </c>
      <c r="F155" s="7"/>
      <c r="G155" s="7">
        <f>MMULT(B155:E155,M$6:M$9)+M$5</f>
        <v>0.78330802932052856</v>
      </c>
      <c r="H155" s="7" t="str">
        <f t="shared" ref="H155" si="15">IF(G155&lt;M$12,L$1,IF(G155&lt;M$13,L$2,L$3))</f>
        <v>Iris-versicolor</v>
      </c>
    </row>
    <row r="156" spans="1:9" x14ac:dyDescent="0.25">
      <c r="A156" s="7" t="s">
        <v>27</v>
      </c>
      <c r="B156" s="6">
        <v>1.2</v>
      </c>
      <c r="C156" s="6">
        <v>1.9</v>
      </c>
      <c r="D156" s="6">
        <v>0.8</v>
      </c>
      <c r="E156" s="6">
        <v>0.1</v>
      </c>
      <c r="F156" s="6"/>
      <c r="G156" s="7">
        <f t="shared" ref="G156:G157" si="16">MMULT(B156:E156,M$6:M$9)+M$5</f>
        <v>0.21892790782206165</v>
      </c>
      <c r="H156" s="7" t="str">
        <f t="shared" ref="H156:H157" si="17">IF(G156&lt;M$12,L$1,IF(G156&lt;M$13,L$2,L$3))</f>
        <v>Iris-setosa</v>
      </c>
    </row>
    <row r="157" spans="1:9" x14ac:dyDescent="0.25">
      <c r="A157" s="7" t="s">
        <v>27</v>
      </c>
      <c r="B157" s="6">
        <v>6.1</v>
      </c>
      <c r="C157" s="6">
        <v>2.8</v>
      </c>
      <c r="D157" s="6">
        <v>4.9000000000000004</v>
      </c>
      <c r="E157" s="6">
        <v>2.4</v>
      </c>
      <c r="F157" s="6"/>
      <c r="G157" s="7">
        <f t="shared" si="16"/>
        <v>1.9748404778925424</v>
      </c>
      <c r="H157" s="7" t="str">
        <f t="shared" si="17"/>
        <v>Iris-virginica</v>
      </c>
    </row>
  </sheetData>
  <mergeCells count="1">
    <mergeCell ref="K16:L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opLeftCell="B1" workbookViewId="0">
      <selection activeCell="L20" sqref="L20"/>
    </sheetView>
  </sheetViews>
  <sheetFormatPr defaultRowHeight="15" x14ac:dyDescent="0.25"/>
  <cols>
    <col min="1" max="1" width="13.28515625" bestFit="1" customWidth="1"/>
    <col min="7" max="7" width="19.7109375" bestFit="1" customWidth="1"/>
    <col min="8" max="8" width="17.42578125" bestFit="1" customWidth="1"/>
    <col min="9" max="9" width="10.28515625" bestFit="1" customWidth="1"/>
    <col min="10" max="10" width="17.7109375" bestFit="1" customWidth="1"/>
    <col min="11" max="11" width="21" bestFit="1" customWidth="1"/>
    <col min="12" max="12" width="15" bestFit="1" customWidth="1"/>
    <col min="13" max="13" width="19" bestFit="1" customWidth="1"/>
    <col min="14" max="14" width="19.140625" bestFit="1" customWidth="1"/>
  </cols>
  <sheetData>
    <row r="1" spans="1:14" x14ac:dyDescent="0.25">
      <c r="A1" s="4" t="s">
        <v>20</v>
      </c>
      <c r="B1" s="4" t="s">
        <v>0</v>
      </c>
      <c r="C1" s="4" t="s">
        <v>1</v>
      </c>
      <c r="D1" s="4" t="s">
        <v>2</v>
      </c>
      <c r="E1" s="4" t="s">
        <v>3</v>
      </c>
      <c r="F1" t="s">
        <v>8</v>
      </c>
      <c r="G1" t="s">
        <v>25</v>
      </c>
      <c r="H1" t="s">
        <v>26</v>
      </c>
      <c r="I1" t="s">
        <v>12</v>
      </c>
      <c r="J1" t="s">
        <v>18</v>
      </c>
      <c r="K1">
        <v>0</v>
      </c>
      <c r="L1" t="s">
        <v>5</v>
      </c>
    </row>
    <row r="2" spans="1:14" x14ac:dyDescent="0.25">
      <c r="A2" t="s">
        <v>5</v>
      </c>
      <c r="B2">
        <v>5.0999999999999996</v>
      </c>
      <c r="C2">
        <v>3.5</v>
      </c>
      <c r="D2">
        <v>1.4</v>
      </c>
      <c r="E2">
        <v>0.2</v>
      </c>
      <c r="F2">
        <f>IF(A2=L$1,K$1,IF(A2=$L$2,K$2,K$3))</f>
        <v>0</v>
      </c>
      <c r="G2">
        <f>MMULT(B2:E2,M$6:M$9)+M$5</f>
        <v>-0.25034064433093789</v>
      </c>
      <c r="H2" t="str">
        <f>IF(G2&lt;M$12,L$1,IF(G2&lt;M$13,L$2,L$3))</f>
        <v>Iris-setosa</v>
      </c>
      <c r="I2">
        <f>IF(A2=H2,0, 1)</f>
        <v>0</v>
      </c>
      <c r="J2">
        <f>IF(F2=K$1,(G2-K$12)^2,IF(F2=K$2,(G2-K$13)^2, (G2-K$14)^2))</f>
        <v>1.2113542779876359E-3</v>
      </c>
      <c r="K2">
        <v>1</v>
      </c>
      <c r="L2" t="s">
        <v>6</v>
      </c>
    </row>
    <row r="3" spans="1:14" x14ac:dyDescent="0.25">
      <c r="A3" t="s">
        <v>5</v>
      </c>
      <c r="B3">
        <v>4.9000000000000004</v>
      </c>
      <c r="C3">
        <v>3</v>
      </c>
      <c r="D3">
        <v>1.4</v>
      </c>
      <c r="E3">
        <v>0.2</v>
      </c>
      <c r="F3">
        <f t="shared" ref="F3:F66" si="0">IF(A3=L$1,K$1,IF(A3=$L$2,K$2,K$3))</f>
        <v>0</v>
      </c>
      <c r="G3">
        <f t="shared" ref="G3:G66" si="1">MMULT(B3:E3,M$6:M$9)+M$5</f>
        <v>-0.18079795360669987</v>
      </c>
      <c r="H3" t="str">
        <f t="shared" ref="H3:H66" si="2">IF(G3&lt;M$12,L$1,IF(G3&lt;M$13,L$2,L$3))</f>
        <v>Iris-setosa</v>
      </c>
      <c r="I3">
        <f t="shared" ref="I3:I66" si="3">IF(A3=H3,0, 1)</f>
        <v>0</v>
      </c>
      <c r="J3">
        <f t="shared" ref="J3:J66" si="4">IF(F3=K$1,(G3-K$12)^2,IF(F3=K$2,(G3-K$13)^2, (G3-K$14)^2))</f>
        <v>1.2067408390715559E-3</v>
      </c>
      <c r="K3">
        <v>2</v>
      </c>
      <c r="L3" t="s">
        <v>7</v>
      </c>
    </row>
    <row r="4" spans="1:14" x14ac:dyDescent="0.25">
      <c r="A4" t="s">
        <v>5</v>
      </c>
      <c r="B4">
        <v>4.7</v>
      </c>
      <c r="C4">
        <v>3.2</v>
      </c>
      <c r="D4">
        <v>1.3</v>
      </c>
      <c r="E4">
        <v>0.2</v>
      </c>
      <c r="F4">
        <f t="shared" si="0"/>
        <v>0</v>
      </c>
      <c r="G4">
        <f t="shared" si="1"/>
        <v>-0.20780663486454232</v>
      </c>
      <c r="H4" t="str">
        <f t="shared" si="2"/>
        <v>Iris-setosa</v>
      </c>
      <c r="I4">
        <f t="shared" si="3"/>
        <v>0</v>
      </c>
      <c r="J4">
        <f t="shared" si="4"/>
        <v>5.9745081685174302E-5</v>
      </c>
      <c r="M4" t="s">
        <v>29</v>
      </c>
      <c r="N4" t="s">
        <v>28</v>
      </c>
    </row>
    <row r="5" spans="1:14" x14ac:dyDescent="0.25">
      <c r="A5" t="s">
        <v>5</v>
      </c>
      <c r="B5">
        <v>4.5999999999999996</v>
      </c>
      <c r="C5">
        <v>3.1</v>
      </c>
      <c r="D5">
        <v>1.5</v>
      </c>
      <c r="E5">
        <v>0.2</v>
      </c>
      <c r="F5">
        <f t="shared" si="0"/>
        <v>0</v>
      </c>
      <c r="G5">
        <f t="shared" si="1"/>
        <v>-0.15784760430405687</v>
      </c>
      <c r="H5" t="str">
        <f t="shared" si="2"/>
        <v>Iris-setosa</v>
      </c>
      <c r="I5">
        <f t="shared" si="3"/>
        <v>0</v>
      </c>
      <c r="J5">
        <f t="shared" si="4"/>
        <v>3.3279658972310664E-3</v>
      </c>
      <c r="K5" s="3" t="s">
        <v>9</v>
      </c>
      <c r="L5">
        <v>5</v>
      </c>
      <c r="M5">
        <v>0.19208399434507895</v>
      </c>
      <c r="N5">
        <v>0.19208399482814353</v>
      </c>
    </row>
    <row r="6" spans="1:14" x14ac:dyDescent="0.25">
      <c r="A6" t="s">
        <v>5</v>
      </c>
      <c r="B6">
        <v>5</v>
      </c>
      <c r="C6">
        <v>3.6</v>
      </c>
      <c r="D6">
        <v>1.4</v>
      </c>
      <c r="E6">
        <v>0.2</v>
      </c>
      <c r="F6">
        <f t="shared" si="0"/>
        <v>0</v>
      </c>
      <c r="G6">
        <f t="shared" si="1"/>
        <v>-0.25574366707722401</v>
      </c>
      <c r="H6" t="str">
        <f t="shared" si="2"/>
        <v>Iris-setosa</v>
      </c>
      <c r="I6">
        <f t="shared" si="3"/>
        <v>0</v>
      </c>
      <c r="J6">
        <f t="shared" si="4"/>
        <v>1.6166461073330606E-3</v>
      </c>
      <c r="K6" s="3" t="s">
        <v>21</v>
      </c>
      <c r="L6">
        <v>4</v>
      </c>
      <c r="M6">
        <v>-6.0753681418295784E-2</v>
      </c>
      <c r="N6">
        <v>-0.10974146329308668</v>
      </c>
    </row>
    <row r="7" spans="1:14" x14ac:dyDescent="0.25">
      <c r="A7" t="s">
        <v>5</v>
      </c>
      <c r="B7">
        <v>5.4</v>
      </c>
      <c r="C7">
        <v>3.9</v>
      </c>
      <c r="D7">
        <v>1.7</v>
      </c>
      <c r="E7">
        <v>0.4</v>
      </c>
      <c r="F7">
        <f t="shared" si="0"/>
        <v>0</v>
      </c>
      <c r="G7">
        <f t="shared" si="1"/>
        <v>-0.22354648808551614</v>
      </c>
      <c r="H7" t="str">
        <f t="shared" si="2"/>
        <v>Iris-setosa</v>
      </c>
      <c r="I7">
        <f t="shared" si="3"/>
        <v>0</v>
      </c>
      <c r="J7">
        <f t="shared" si="4"/>
        <v>6.4165850507682206E-5</v>
      </c>
      <c r="K7" s="3" t="s">
        <v>22</v>
      </c>
      <c r="L7">
        <v>3</v>
      </c>
      <c r="M7">
        <v>-0.11478390888115758</v>
      </c>
      <c r="N7">
        <v>-4.4240446717652031E-2</v>
      </c>
    </row>
    <row r="8" spans="1:14" x14ac:dyDescent="0.25">
      <c r="A8" t="s">
        <v>5</v>
      </c>
      <c r="B8">
        <v>4.5999999999999996</v>
      </c>
      <c r="C8">
        <v>3.4</v>
      </c>
      <c r="D8">
        <v>1.4</v>
      </c>
      <c r="E8">
        <v>0.3</v>
      </c>
      <c r="F8">
        <f t="shared" si="0"/>
        <v>0</v>
      </c>
      <c r="G8">
        <f t="shared" si="1"/>
        <v>-0.1873224542698923</v>
      </c>
      <c r="H8" t="str">
        <f t="shared" si="2"/>
        <v>Iris-setosa</v>
      </c>
      <c r="I8">
        <f t="shared" si="3"/>
        <v>0</v>
      </c>
      <c r="J8">
        <f t="shared" si="4"/>
        <v>7.9601144942370789E-4</v>
      </c>
      <c r="K8" s="3" t="s">
        <v>23</v>
      </c>
      <c r="L8">
        <v>2</v>
      </c>
      <c r="M8">
        <v>0.16202635765269977</v>
      </c>
      <c r="N8">
        <v>0.2270013821719028</v>
      </c>
    </row>
    <row r="9" spans="1:14" x14ac:dyDescent="0.25">
      <c r="A9" t="s">
        <v>5</v>
      </c>
      <c r="B9">
        <v>5</v>
      </c>
      <c r="C9">
        <v>3.4</v>
      </c>
      <c r="D9">
        <v>1.5</v>
      </c>
      <c r="E9">
        <v>0.2</v>
      </c>
      <c r="F9">
        <f t="shared" si="0"/>
        <v>0</v>
      </c>
      <c r="G9">
        <f t="shared" si="1"/>
        <v>-0.21658424953572242</v>
      </c>
      <c r="H9" t="str">
        <f t="shared" si="2"/>
        <v>Iris-setosa</v>
      </c>
      <c r="I9">
        <f t="shared" si="3"/>
        <v>0</v>
      </c>
      <c r="J9">
        <f t="shared" si="4"/>
        <v>1.098556373307258E-6</v>
      </c>
      <c r="K9" s="3" t="s">
        <v>24</v>
      </c>
      <c r="L9">
        <v>1</v>
      </c>
      <c r="M9">
        <v>0.211629584637818</v>
      </c>
      <c r="N9">
        <v>0.6098941197163873</v>
      </c>
    </row>
    <row r="10" spans="1:14" x14ac:dyDescent="0.25">
      <c r="A10" t="s">
        <v>5</v>
      </c>
      <c r="B10">
        <v>4.4000000000000004</v>
      </c>
      <c r="C10">
        <v>2.9</v>
      </c>
      <c r="D10">
        <v>1.4</v>
      </c>
      <c r="E10">
        <v>0.2</v>
      </c>
      <c r="F10">
        <f t="shared" si="0"/>
        <v>0</v>
      </c>
      <c r="G10">
        <f t="shared" si="1"/>
        <v>-0.1389427220094363</v>
      </c>
      <c r="H10" t="str">
        <f t="shared" si="2"/>
        <v>Iris-setosa</v>
      </c>
      <c r="I10">
        <f t="shared" si="3"/>
        <v>0</v>
      </c>
      <c r="J10">
        <f t="shared" si="4"/>
        <v>5.8665500151829746E-3</v>
      </c>
    </row>
    <row r="11" spans="1:14" x14ac:dyDescent="0.25">
      <c r="A11" t="s">
        <v>5</v>
      </c>
      <c r="B11">
        <v>4.9000000000000004</v>
      </c>
      <c r="C11">
        <v>3.1</v>
      </c>
      <c r="D11">
        <v>1.5</v>
      </c>
      <c r="E11">
        <v>0.1</v>
      </c>
      <c r="F11">
        <f t="shared" si="0"/>
        <v>0</v>
      </c>
      <c r="G11">
        <f t="shared" si="1"/>
        <v>-0.19723666719332744</v>
      </c>
      <c r="H11" t="str">
        <f t="shared" si="2"/>
        <v>Iris-setosa</v>
      </c>
      <c r="I11">
        <f t="shared" si="3"/>
        <v>0</v>
      </c>
      <c r="J11">
        <f t="shared" si="4"/>
        <v>3.3487030737398458E-4</v>
      </c>
      <c r="K11" s="1" t="s">
        <v>10</v>
      </c>
      <c r="L11" s="1" t="s">
        <v>11</v>
      </c>
      <c r="M11" s="1" t="s">
        <v>4</v>
      </c>
    </row>
    <row r="12" spans="1:14" x14ac:dyDescent="0.25">
      <c r="A12" t="s">
        <v>5</v>
      </c>
      <c r="B12">
        <v>5.4</v>
      </c>
      <c r="C12">
        <v>3.7</v>
      </c>
      <c r="D12">
        <v>1.5</v>
      </c>
      <c r="E12">
        <v>0.2</v>
      </c>
      <c r="F12">
        <f t="shared" si="0"/>
        <v>0</v>
      </c>
      <c r="G12">
        <f t="shared" si="1"/>
        <v>-0.27532089476738819</v>
      </c>
      <c r="H12" t="str">
        <f t="shared" si="2"/>
        <v>Iris-setosa</v>
      </c>
      <c r="I12">
        <f t="shared" si="3"/>
        <v>0</v>
      </c>
      <c r="J12">
        <f t="shared" si="4"/>
        <v>3.5742182016566541E-3</v>
      </c>
      <c r="K12">
        <f>AVERAGEIFS(G$2:G$151,F$2:F$151,K1)</f>
        <v>-0.21553612913552631</v>
      </c>
      <c r="L12">
        <f>COUNTIFS(F$2:F$151,K1)</f>
        <v>50</v>
      </c>
      <c r="M12">
        <f>(K12*L12+K13*L13)/(L12+L13)</f>
        <v>0.13440784876999504</v>
      </c>
    </row>
    <row r="13" spans="1:14" x14ac:dyDescent="0.25">
      <c r="A13" t="s">
        <v>5</v>
      </c>
      <c r="B13">
        <v>4.8</v>
      </c>
      <c r="C13">
        <v>3.4</v>
      </c>
      <c r="D13">
        <v>1.6</v>
      </c>
      <c r="E13">
        <v>0.2</v>
      </c>
      <c r="F13">
        <f t="shared" si="0"/>
        <v>0</v>
      </c>
      <c r="G13">
        <f t="shared" si="1"/>
        <v>-0.1882308774867934</v>
      </c>
      <c r="H13" t="str">
        <f t="shared" si="2"/>
        <v>Iris-setosa</v>
      </c>
      <c r="I13">
        <f t="shared" si="3"/>
        <v>0</v>
      </c>
      <c r="J13">
        <f t="shared" si="4"/>
        <v>7.4557676760063092E-4</v>
      </c>
      <c r="K13">
        <f t="shared" ref="K13:K14" si="5">AVERAGEIFS(G$2:G$151,F$2:F$151,K2)</f>
        <v>0.48435182667551635</v>
      </c>
      <c r="L13">
        <f t="shared" ref="L13:L14" si="6">COUNTIFS(F$2:F$151,K2)</f>
        <v>50</v>
      </c>
      <c r="M13">
        <f>(K13*L13+K14*L14)/(L13+L14)</f>
        <v>0.63157754949415434</v>
      </c>
    </row>
    <row r="14" spans="1:14" x14ac:dyDescent="0.25">
      <c r="A14" t="s">
        <v>5</v>
      </c>
      <c r="B14">
        <v>4.8</v>
      </c>
      <c r="C14">
        <v>3</v>
      </c>
      <c r="D14">
        <v>1.4</v>
      </c>
      <c r="E14">
        <v>0.1</v>
      </c>
      <c r="F14">
        <f t="shared" si="0"/>
        <v>0</v>
      </c>
      <c r="G14">
        <f t="shared" si="1"/>
        <v>-0.19588554392865215</v>
      </c>
      <c r="H14" t="str">
        <f t="shared" si="2"/>
        <v>Iris-setosa</v>
      </c>
      <c r="I14">
        <f t="shared" si="3"/>
        <v>0</v>
      </c>
      <c r="J14">
        <f t="shared" si="4"/>
        <v>3.8614549897262137E-4</v>
      </c>
      <c r="K14">
        <f t="shared" si="5"/>
        <v>0.77880327231279223</v>
      </c>
      <c r="L14">
        <f t="shared" si="6"/>
        <v>50</v>
      </c>
    </row>
    <row r="15" spans="1:14" x14ac:dyDescent="0.25">
      <c r="A15" t="s">
        <v>5</v>
      </c>
      <c r="B15">
        <v>4.3</v>
      </c>
      <c r="C15">
        <v>3</v>
      </c>
      <c r="D15">
        <v>1.1000000000000001</v>
      </c>
      <c r="E15">
        <v>0.1</v>
      </c>
      <c r="F15">
        <f t="shared" si="0"/>
        <v>0</v>
      </c>
      <c r="G15">
        <f t="shared" si="1"/>
        <v>-0.21411661051531417</v>
      </c>
      <c r="H15" t="str">
        <f t="shared" si="2"/>
        <v>Iris-setosa</v>
      </c>
      <c r="I15">
        <f t="shared" si="3"/>
        <v>0</v>
      </c>
      <c r="J15">
        <f t="shared" si="4"/>
        <v>2.0150331131289781E-6</v>
      </c>
    </row>
    <row r="16" spans="1:14" x14ac:dyDescent="0.25">
      <c r="A16" t="s">
        <v>5</v>
      </c>
      <c r="B16">
        <v>5.8</v>
      </c>
      <c r="C16">
        <v>4</v>
      </c>
      <c r="D16">
        <v>1.2</v>
      </c>
      <c r="E16">
        <v>0.2</v>
      </c>
      <c r="F16">
        <f t="shared" si="0"/>
        <v>0</v>
      </c>
      <c r="G16">
        <f t="shared" si="1"/>
        <v>-0.38266544729486363</v>
      </c>
      <c r="H16" t="str">
        <f t="shared" si="2"/>
        <v>Iris-setosa</v>
      </c>
      <c r="I16">
        <f t="shared" si="3"/>
        <v>0</v>
      </c>
      <c r="J16">
        <f t="shared" si="4"/>
        <v>2.7932208988405E-2</v>
      </c>
      <c r="K16" s="8" t="s">
        <v>16</v>
      </c>
      <c r="L16" s="8"/>
      <c r="M16" s="2">
        <f>SUM(I2:I151)</f>
        <v>2</v>
      </c>
    </row>
    <row r="17" spans="1:14" x14ac:dyDescent="0.25">
      <c r="A17" t="s">
        <v>5</v>
      </c>
      <c r="B17">
        <v>5.7</v>
      </c>
      <c r="C17">
        <v>4.4000000000000004</v>
      </c>
      <c r="D17">
        <v>1.5</v>
      </c>
      <c r="E17">
        <v>0.4</v>
      </c>
      <c r="F17">
        <f t="shared" si="0"/>
        <v>0</v>
      </c>
      <c r="G17">
        <f t="shared" si="1"/>
        <v>-0.33156981848212363</v>
      </c>
      <c r="H17" t="str">
        <f t="shared" si="2"/>
        <v>Iris-setosa</v>
      </c>
      <c r="I17">
        <f t="shared" si="3"/>
        <v>0</v>
      </c>
      <c r="J17">
        <f t="shared" si="4"/>
        <v>1.3463817063382654E-2</v>
      </c>
    </row>
    <row r="18" spans="1:14" x14ac:dyDescent="0.25">
      <c r="A18" t="s">
        <v>5</v>
      </c>
      <c r="B18">
        <v>5.4</v>
      </c>
      <c r="C18">
        <v>3.9</v>
      </c>
      <c r="D18">
        <v>1.3</v>
      </c>
      <c r="E18">
        <v>0.4</v>
      </c>
      <c r="F18">
        <f t="shared" si="0"/>
        <v>0</v>
      </c>
      <c r="G18">
        <f t="shared" si="1"/>
        <v>-0.28835703114659605</v>
      </c>
      <c r="H18" t="str">
        <f t="shared" si="2"/>
        <v>Iris-setosa</v>
      </c>
      <c r="I18">
        <f t="shared" si="3"/>
        <v>0</v>
      </c>
      <c r="J18">
        <f t="shared" si="4"/>
        <v>5.3028837697058221E-3</v>
      </c>
      <c r="K18" t="s">
        <v>13</v>
      </c>
      <c r="L18">
        <f>(K12-AVERAGE(K12:K14))^2+(K13-AVERAGE(K12:K14))^2+(K14-AVERAGE(K12:K14))^2</f>
        <v>0.52175188326661393</v>
      </c>
    </row>
    <row r="19" spans="1:14" x14ac:dyDescent="0.25">
      <c r="A19" t="s">
        <v>5</v>
      </c>
      <c r="B19">
        <v>5.0999999999999996</v>
      </c>
      <c r="C19">
        <v>3.5</v>
      </c>
      <c r="D19">
        <v>1.4</v>
      </c>
      <c r="E19">
        <v>0.3</v>
      </c>
      <c r="F19">
        <f t="shared" si="0"/>
        <v>0</v>
      </c>
      <c r="G19">
        <f t="shared" si="1"/>
        <v>-0.22917768586715609</v>
      </c>
      <c r="H19" t="str">
        <f t="shared" si="2"/>
        <v>Iris-setosa</v>
      </c>
      <c r="I19">
        <f t="shared" si="3"/>
        <v>0</v>
      </c>
      <c r="J19">
        <f t="shared" si="4"/>
        <v>1.8609207006227386E-4</v>
      </c>
      <c r="K19" t="s">
        <v>14</v>
      </c>
      <c r="L19">
        <f>SUM(J1:J152)</f>
        <v>0.8083672619192559</v>
      </c>
    </row>
    <row r="20" spans="1:14" x14ac:dyDescent="0.25">
      <c r="A20" t="s">
        <v>5</v>
      </c>
      <c r="B20">
        <v>5.7</v>
      </c>
      <c r="C20">
        <v>3.8</v>
      </c>
      <c r="D20">
        <v>1.7</v>
      </c>
      <c r="E20">
        <v>0.3</v>
      </c>
      <c r="F20">
        <f t="shared" si="0"/>
        <v>0</v>
      </c>
      <c r="G20">
        <f t="shared" si="1"/>
        <v>-0.25145716008667074</v>
      </c>
      <c r="H20" t="str">
        <f t="shared" si="2"/>
        <v>Iris-setosa</v>
      </c>
      <c r="I20">
        <f t="shared" si="3"/>
        <v>0</v>
      </c>
      <c r="J20">
        <f t="shared" si="4"/>
        <v>1.2903204645930764E-3</v>
      </c>
      <c r="K20" t="s">
        <v>15</v>
      </c>
      <c r="L20">
        <f>L18/L19</f>
        <v>0.64543915599433233</v>
      </c>
      <c r="M20" s="9" t="s">
        <v>17</v>
      </c>
      <c r="N20" s="9"/>
    </row>
    <row r="21" spans="1:14" x14ac:dyDescent="0.25">
      <c r="A21" t="s">
        <v>5</v>
      </c>
      <c r="B21">
        <v>5.0999999999999996</v>
      </c>
      <c r="C21">
        <v>3.8</v>
      </c>
      <c r="D21">
        <v>1.5</v>
      </c>
      <c r="E21">
        <v>0.3</v>
      </c>
      <c r="F21">
        <f t="shared" si="0"/>
        <v>0</v>
      </c>
      <c r="G21">
        <f t="shared" si="1"/>
        <v>-0.24741022276623326</v>
      </c>
      <c r="H21" t="str">
        <f t="shared" si="2"/>
        <v>Iris-setosa</v>
      </c>
      <c r="I21">
        <f t="shared" si="3"/>
        <v>0</v>
      </c>
      <c r="J21">
        <f t="shared" si="4"/>
        <v>1.0159578447790734E-3</v>
      </c>
    </row>
    <row r="22" spans="1:14" x14ac:dyDescent="0.25">
      <c r="A22" t="s">
        <v>5</v>
      </c>
      <c r="B22">
        <v>5.4</v>
      </c>
      <c r="C22">
        <v>3.4</v>
      </c>
      <c r="D22">
        <v>1.7</v>
      </c>
      <c r="E22">
        <v>0.2</v>
      </c>
      <c r="F22">
        <f t="shared" si="0"/>
        <v>0</v>
      </c>
      <c r="G22">
        <f t="shared" si="1"/>
        <v>-0.20848045057250086</v>
      </c>
      <c r="H22" t="str">
        <f t="shared" si="2"/>
        <v>Iris-setosa</v>
      </c>
      <c r="I22">
        <f t="shared" si="3"/>
        <v>0</v>
      </c>
      <c r="J22">
        <f t="shared" si="4"/>
        <v>4.9782599984736758E-5</v>
      </c>
    </row>
    <row r="23" spans="1:14" x14ac:dyDescent="0.25">
      <c r="A23" t="s">
        <v>5</v>
      </c>
      <c r="B23">
        <v>5.0999999999999996</v>
      </c>
      <c r="C23">
        <v>3.7</v>
      </c>
      <c r="D23">
        <v>1.5</v>
      </c>
      <c r="E23">
        <v>0.4</v>
      </c>
      <c r="F23">
        <f t="shared" si="0"/>
        <v>0</v>
      </c>
      <c r="G23">
        <f t="shared" si="1"/>
        <v>-0.21476887341433581</v>
      </c>
      <c r="H23" t="str">
        <f t="shared" si="2"/>
        <v>Iris-setosa</v>
      </c>
      <c r="I23">
        <f t="shared" si="3"/>
        <v>0</v>
      </c>
      <c r="J23">
        <f t="shared" si="4"/>
        <v>5.8868134169954E-7</v>
      </c>
    </row>
    <row r="24" spans="1:14" x14ac:dyDescent="0.25">
      <c r="A24" t="s">
        <v>5</v>
      </c>
      <c r="B24">
        <v>4.5999999999999996</v>
      </c>
      <c r="C24">
        <v>3.6</v>
      </c>
      <c r="D24">
        <v>1</v>
      </c>
      <c r="E24">
        <v>0.2</v>
      </c>
      <c r="F24">
        <f t="shared" si="0"/>
        <v>0</v>
      </c>
      <c r="G24">
        <f t="shared" si="1"/>
        <v>-0.29625273757098558</v>
      </c>
      <c r="H24" t="str">
        <f t="shared" si="2"/>
        <v>Iris-setosa</v>
      </c>
      <c r="I24">
        <f t="shared" si="3"/>
        <v>0</v>
      </c>
      <c r="J24">
        <f t="shared" si="4"/>
        <v>6.5151708773232555E-3</v>
      </c>
    </row>
    <row r="25" spans="1:14" x14ac:dyDescent="0.25">
      <c r="A25" t="s">
        <v>5</v>
      </c>
      <c r="B25">
        <v>5.0999999999999996</v>
      </c>
      <c r="C25">
        <v>3.3</v>
      </c>
      <c r="D25">
        <v>1.7</v>
      </c>
      <c r="E25">
        <v>0.5</v>
      </c>
      <c r="F25">
        <f t="shared" si="0"/>
        <v>0</v>
      </c>
      <c r="G25">
        <f t="shared" si="1"/>
        <v>-0.11528707986755093</v>
      </c>
      <c r="H25" t="str">
        <f t="shared" si="2"/>
        <v>Iris-setosa</v>
      </c>
      <c r="I25">
        <f t="shared" si="3"/>
        <v>0</v>
      </c>
      <c r="J25">
        <f t="shared" si="4"/>
        <v>1.0049871879132954E-2</v>
      </c>
    </row>
    <row r="26" spans="1:14" x14ac:dyDescent="0.25">
      <c r="A26" t="s">
        <v>5</v>
      </c>
      <c r="B26">
        <v>4.8</v>
      </c>
      <c r="C26">
        <v>3.4</v>
      </c>
      <c r="D26">
        <v>1.9</v>
      </c>
      <c r="E26">
        <v>0.2</v>
      </c>
      <c r="F26">
        <f t="shared" si="0"/>
        <v>0</v>
      </c>
      <c r="G26">
        <f t="shared" si="1"/>
        <v>-0.13962297019098346</v>
      </c>
      <c r="H26" t="str">
        <f t="shared" si="2"/>
        <v>Iris-setosa</v>
      </c>
      <c r="I26">
        <f t="shared" si="3"/>
        <v>0</v>
      </c>
      <c r="J26">
        <f t="shared" si="4"/>
        <v>5.7628077009394246E-3</v>
      </c>
    </row>
    <row r="27" spans="1:14" x14ac:dyDescent="0.25">
      <c r="A27" t="s">
        <v>5</v>
      </c>
      <c r="B27">
        <v>5</v>
      </c>
      <c r="C27">
        <v>3</v>
      </c>
      <c r="D27">
        <v>1.6</v>
      </c>
      <c r="E27">
        <v>0.2</v>
      </c>
      <c r="F27">
        <f t="shared" si="0"/>
        <v>0</v>
      </c>
      <c r="G27">
        <f t="shared" si="1"/>
        <v>-0.15446805021798943</v>
      </c>
      <c r="H27" t="str">
        <f t="shared" si="2"/>
        <v>Iris-setosa</v>
      </c>
      <c r="I27">
        <f t="shared" si="3"/>
        <v>0</v>
      </c>
      <c r="J27">
        <f t="shared" si="4"/>
        <v>3.7293102626785122E-3</v>
      </c>
    </row>
    <row r="28" spans="1:14" x14ac:dyDescent="0.25">
      <c r="A28" t="s">
        <v>5</v>
      </c>
      <c r="B28">
        <v>5</v>
      </c>
      <c r="C28">
        <v>3.4</v>
      </c>
      <c r="D28">
        <v>1.6</v>
      </c>
      <c r="E28">
        <v>0.4</v>
      </c>
      <c r="F28">
        <f t="shared" si="0"/>
        <v>0</v>
      </c>
      <c r="G28">
        <f t="shared" si="1"/>
        <v>-0.15805569684288884</v>
      </c>
      <c r="H28" t="str">
        <f t="shared" si="2"/>
        <v>Iris-setosa</v>
      </c>
      <c r="I28">
        <f t="shared" si="3"/>
        <v>0</v>
      </c>
      <c r="J28">
        <f t="shared" si="4"/>
        <v>3.3040000965484802E-3</v>
      </c>
    </row>
    <row r="29" spans="1:14" x14ac:dyDescent="0.25">
      <c r="A29" t="s">
        <v>5</v>
      </c>
      <c r="B29">
        <v>5.2</v>
      </c>
      <c r="C29">
        <v>3.5</v>
      </c>
      <c r="D29">
        <v>1.5</v>
      </c>
      <c r="E29">
        <v>0.2</v>
      </c>
      <c r="F29">
        <f t="shared" si="0"/>
        <v>0</v>
      </c>
      <c r="G29">
        <f t="shared" si="1"/>
        <v>-0.24021337670749743</v>
      </c>
      <c r="H29" t="str">
        <f t="shared" si="2"/>
        <v>Iris-setosa</v>
      </c>
      <c r="I29">
        <f t="shared" si="3"/>
        <v>0</v>
      </c>
      <c r="J29">
        <f t="shared" si="4"/>
        <v>6.0896654772835471E-4</v>
      </c>
    </row>
    <row r="30" spans="1:14" x14ac:dyDescent="0.25">
      <c r="A30" t="s">
        <v>5</v>
      </c>
      <c r="B30">
        <v>5.2</v>
      </c>
      <c r="C30">
        <v>3.4</v>
      </c>
      <c r="D30">
        <v>1.4</v>
      </c>
      <c r="E30">
        <v>0.2</v>
      </c>
      <c r="F30">
        <f t="shared" si="0"/>
        <v>0</v>
      </c>
      <c r="G30">
        <f t="shared" si="1"/>
        <v>-0.24493762158465165</v>
      </c>
      <c r="H30" t="str">
        <f t="shared" si="2"/>
        <v>Iris-setosa</v>
      </c>
      <c r="I30">
        <f t="shared" si="3"/>
        <v>0</v>
      </c>
      <c r="J30">
        <f t="shared" si="4"/>
        <v>8.6444775823597494E-4</v>
      </c>
    </row>
    <row r="31" spans="1:14" x14ac:dyDescent="0.25">
      <c r="A31" t="s">
        <v>5</v>
      </c>
      <c r="B31">
        <v>4.7</v>
      </c>
      <c r="C31">
        <v>3.2</v>
      </c>
      <c r="D31">
        <v>1.6</v>
      </c>
      <c r="E31">
        <v>0.2</v>
      </c>
      <c r="F31">
        <f t="shared" si="0"/>
        <v>0</v>
      </c>
      <c r="G31">
        <f t="shared" si="1"/>
        <v>-0.15919872756873238</v>
      </c>
      <c r="H31" t="str">
        <f t="shared" si="2"/>
        <v>Iris-setosa</v>
      </c>
      <c r="I31">
        <f t="shared" si="3"/>
        <v>0</v>
      </c>
      <c r="J31">
        <f t="shared" si="4"/>
        <v>3.1739028152981946E-3</v>
      </c>
    </row>
    <row r="32" spans="1:14" x14ac:dyDescent="0.25">
      <c r="A32" t="s">
        <v>5</v>
      </c>
      <c r="B32">
        <v>4.8</v>
      </c>
      <c r="C32">
        <v>3.1</v>
      </c>
      <c r="D32">
        <v>1.6</v>
      </c>
      <c r="E32">
        <v>0.2</v>
      </c>
      <c r="F32">
        <f t="shared" si="0"/>
        <v>0</v>
      </c>
      <c r="G32">
        <f t="shared" si="1"/>
        <v>-0.15379570482244614</v>
      </c>
      <c r="H32" t="str">
        <f t="shared" si="2"/>
        <v>Iris-setosa</v>
      </c>
      <c r="I32">
        <f t="shared" si="3"/>
        <v>0</v>
      </c>
      <c r="J32">
        <f t="shared" si="4"/>
        <v>3.8118799943591799E-3</v>
      </c>
    </row>
    <row r="33" spans="1:10" x14ac:dyDescent="0.25">
      <c r="A33" t="s">
        <v>5</v>
      </c>
      <c r="B33">
        <v>5.4</v>
      </c>
      <c r="C33">
        <v>3.4</v>
      </c>
      <c r="D33">
        <v>1.5</v>
      </c>
      <c r="E33">
        <v>0.4</v>
      </c>
      <c r="F33">
        <f t="shared" si="0"/>
        <v>0</v>
      </c>
      <c r="G33">
        <f t="shared" si="1"/>
        <v>-0.19855980517547722</v>
      </c>
      <c r="H33" t="str">
        <f t="shared" si="2"/>
        <v>Iris-setosa</v>
      </c>
      <c r="I33">
        <f t="shared" si="3"/>
        <v>0</v>
      </c>
      <c r="J33">
        <f t="shared" si="4"/>
        <v>2.881955751965366E-4</v>
      </c>
    </row>
    <row r="34" spans="1:10" x14ac:dyDescent="0.25">
      <c r="A34" t="s">
        <v>5</v>
      </c>
      <c r="B34">
        <v>5.2</v>
      </c>
      <c r="C34">
        <v>4.0999999999999996</v>
      </c>
      <c r="D34">
        <v>1.5</v>
      </c>
      <c r="E34">
        <v>0.1</v>
      </c>
      <c r="F34">
        <f t="shared" si="0"/>
        <v>0</v>
      </c>
      <c r="G34">
        <f t="shared" si="1"/>
        <v>-0.33024668049997374</v>
      </c>
      <c r="H34" t="str">
        <f t="shared" si="2"/>
        <v>Iris-setosa</v>
      </c>
      <c r="I34">
        <f t="shared" si="3"/>
        <v>0</v>
      </c>
      <c r="J34">
        <f t="shared" si="4"/>
        <v>1.3158510594335534E-2</v>
      </c>
    </row>
    <row r="35" spans="1:10" x14ac:dyDescent="0.25">
      <c r="A35" t="s">
        <v>5</v>
      </c>
      <c r="B35">
        <v>5.5</v>
      </c>
      <c r="C35">
        <v>4.2</v>
      </c>
      <c r="D35">
        <v>1.4</v>
      </c>
      <c r="E35">
        <v>0.2</v>
      </c>
      <c r="F35">
        <f t="shared" si="0"/>
        <v>0</v>
      </c>
      <c r="G35">
        <f t="shared" si="1"/>
        <v>-0.35499085311506651</v>
      </c>
      <c r="H35" t="str">
        <f t="shared" si="2"/>
        <v>Iris-setosa</v>
      </c>
      <c r="I35">
        <f t="shared" si="3"/>
        <v>0</v>
      </c>
      <c r="J35">
        <f t="shared" si="4"/>
        <v>1.9447620040209744E-2</v>
      </c>
    </row>
    <row r="36" spans="1:10" x14ac:dyDescent="0.25">
      <c r="A36" t="s">
        <v>5</v>
      </c>
      <c r="B36">
        <v>4.9000000000000004</v>
      </c>
      <c r="C36">
        <v>3.1</v>
      </c>
      <c r="D36">
        <v>1.5</v>
      </c>
      <c r="E36">
        <v>0.1</v>
      </c>
      <c r="F36">
        <f t="shared" si="0"/>
        <v>0</v>
      </c>
      <c r="G36">
        <f t="shared" si="1"/>
        <v>-0.19723666719332744</v>
      </c>
      <c r="H36" t="str">
        <f t="shared" si="2"/>
        <v>Iris-setosa</v>
      </c>
      <c r="I36">
        <f t="shared" si="3"/>
        <v>0</v>
      </c>
      <c r="J36">
        <f t="shared" si="4"/>
        <v>3.3487030737398458E-4</v>
      </c>
    </row>
    <row r="37" spans="1:10" x14ac:dyDescent="0.25">
      <c r="A37" t="s">
        <v>5</v>
      </c>
      <c r="B37">
        <v>5</v>
      </c>
      <c r="C37">
        <v>3.2</v>
      </c>
      <c r="D37">
        <v>1.2</v>
      </c>
      <c r="E37">
        <v>0.2</v>
      </c>
      <c r="F37">
        <f t="shared" si="0"/>
        <v>0</v>
      </c>
      <c r="G37">
        <f t="shared" si="1"/>
        <v>-0.24223537505530091</v>
      </c>
      <c r="H37" t="str">
        <f t="shared" si="2"/>
        <v>Iris-setosa</v>
      </c>
      <c r="I37">
        <f t="shared" si="3"/>
        <v>0</v>
      </c>
      <c r="J37">
        <f t="shared" si="4"/>
        <v>7.1284973268460059E-4</v>
      </c>
    </row>
    <row r="38" spans="1:10" x14ac:dyDescent="0.25">
      <c r="A38" t="s">
        <v>5</v>
      </c>
      <c r="B38">
        <v>5.5</v>
      </c>
      <c r="C38">
        <v>3.5</v>
      </c>
      <c r="D38">
        <v>1.3</v>
      </c>
      <c r="E38">
        <v>0.2</v>
      </c>
      <c r="F38">
        <f t="shared" si="0"/>
        <v>0</v>
      </c>
      <c r="G38">
        <f t="shared" si="1"/>
        <v>-0.29084475266352616</v>
      </c>
      <c r="H38" t="str">
        <f t="shared" si="2"/>
        <v>Iris-setosa</v>
      </c>
      <c r="I38">
        <f t="shared" si="3"/>
        <v>0</v>
      </c>
      <c r="J38">
        <f t="shared" si="4"/>
        <v>5.6713887776820137E-3</v>
      </c>
    </row>
    <row r="39" spans="1:10" x14ac:dyDescent="0.25">
      <c r="A39" t="s">
        <v>5</v>
      </c>
      <c r="B39">
        <v>4.9000000000000004</v>
      </c>
      <c r="C39">
        <v>3.1</v>
      </c>
      <c r="D39">
        <v>1.5</v>
      </c>
      <c r="E39">
        <v>0.1</v>
      </c>
      <c r="F39">
        <f t="shared" si="0"/>
        <v>0</v>
      </c>
      <c r="G39">
        <f t="shared" si="1"/>
        <v>-0.19723666719332744</v>
      </c>
      <c r="H39" t="str">
        <f t="shared" si="2"/>
        <v>Iris-setosa</v>
      </c>
      <c r="I39">
        <f t="shared" si="3"/>
        <v>0</v>
      </c>
      <c r="J39">
        <f t="shared" si="4"/>
        <v>3.3487030737398458E-4</v>
      </c>
    </row>
    <row r="40" spans="1:10" x14ac:dyDescent="0.25">
      <c r="A40" t="s">
        <v>5</v>
      </c>
      <c r="B40">
        <v>4.4000000000000004</v>
      </c>
      <c r="C40">
        <v>3</v>
      </c>
      <c r="D40">
        <v>1.3</v>
      </c>
      <c r="E40">
        <v>0.2</v>
      </c>
      <c r="F40">
        <f t="shared" si="0"/>
        <v>0</v>
      </c>
      <c r="G40">
        <f t="shared" si="1"/>
        <v>-0.16662374866282204</v>
      </c>
      <c r="H40" t="str">
        <f t="shared" si="2"/>
        <v>Iris-setosa</v>
      </c>
      <c r="I40">
        <f t="shared" si="3"/>
        <v>0</v>
      </c>
      <c r="J40">
        <f t="shared" si="4"/>
        <v>2.3924209635065819E-3</v>
      </c>
    </row>
    <row r="41" spans="1:10" x14ac:dyDescent="0.25">
      <c r="A41" t="s">
        <v>5</v>
      </c>
      <c r="B41">
        <v>5.0999999999999996</v>
      </c>
      <c r="C41">
        <v>3.4</v>
      </c>
      <c r="D41">
        <v>1.5</v>
      </c>
      <c r="E41">
        <v>0.2</v>
      </c>
      <c r="F41">
        <f t="shared" si="0"/>
        <v>0</v>
      </c>
      <c r="G41">
        <f t="shared" si="1"/>
        <v>-0.22265961767755205</v>
      </c>
      <c r="H41" t="str">
        <f t="shared" si="2"/>
        <v>Iris-setosa</v>
      </c>
      <c r="I41">
        <f t="shared" si="3"/>
        <v>0</v>
      </c>
      <c r="J41">
        <f t="shared" si="4"/>
        <v>5.0744089008372017E-5</v>
      </c>
    </row>
    <row r="42" spans="1:10" x14ac:dyDescent="0.25">
      <c r="A42" t="s">
        <v>5</v>
      </c>
      <c r="B42">
        <v>5</v>
      </c>
      <c r="C42">
        <v>3.5</v>
      </c>
      <c r="D42">
        <v>1.3</v>
      </c>
      <c r="E42">
        <v>0.3</v>
      </c>
      <c r="F42">
        <f t="shared" si="0"/>
        <v>0</v>
      </c>
      <c r="G42">
        <f t="shared" si="1"/>
        <v>-0.23930495349059644</v>
      </c>
      <c r="H42" t="str">
        <f t="shared" si="2"/>
        <v>Iris-setosa</v>
      </c>
      <c r="I42">
        <f t="shared" si="3"/>
        <v>0</v>
      </c>
      <c r="J42">
        <f t="shared" si="4"/>
        <v>5.6495701122217514E-4</v>
      </c>
    </row>
    <row r="43" spans="1:10" x14ac:dyDescent="0.25">
      <c r="A43" t="s">
        <v>5</v>
      </c>
      <c r="B43">
        <v>4.5</v>
      </c>
      <c r="C43">
        <v>2.2999999999999998</v>
      </c>
      <c r="D43">
        <v>1.3</v>
      </c>
      <c r="E43">
        <v>0.3</v>
      </c>
      <c r="F43">
        <f t="shared" si="0"/>
        <v>0</v>
      </c>
      <c r="G43">
        <f t="shared" si="1"/>
        <v>-7.1187422124059485E-2</v>
      </c>
      <c r="H43" t="str">
        <f t="shared" si="2"/>
        <v>Iris-setosa</v>
      </c>
      <c r="I43">
        <f t="shared" si="3"/>
        <v>0</v>
      </c>
      <c r="J43">
        <f t="shared" si="4"/>
        <v>2.0836549215882291E-2</v>
      </c>
    </row>
    <row r="44" spans="1:10" x14ac:dyDescent="0.25">
      <c r="A44" t="s">
        <v>5</v>
      </c>
      <c r="B44">
        <v>4.4000000000000004</v>
      </c>
      <c r="C44">
        <v>3.2</v>
      </c>
      <c r="D44">
        <v>1.3</v>
      </c>
      <c r="E44">
        <v>0.2</v>
      </c>
      <c r="F44">
        <f t="shared" si="0"/>
        <v>0</v>
      </c>
      <c r="G44">
        <f t="shared" si="1"/>
        <v>-0.18958053043905354</v>
      </c>
      <c r="H44" t="str">
        <f t="shared" si="2"/>
        <v>Iris-setosa</v>
      </c>
      <c r="I44">
        <f t="shared" si="3"/>
        <v>0</v>
      </c>
      <c r="J44">
        <f t="shared" si="4"/>
        <v>6.7369310369233873E-4</v>
      </c>
    </row>
    <row r="45" spans="1:10" x14ac:dyDescent="0.25">
      <c r="A45" t="s">
        <v>5</v>
      </c>
      <c r="B45">
        <v>5</v>
      </c>
      <c r="C45">
        <v>3.5</v>
      </c>
      <c r="D45">
        <v>1.6</v>
      </c>
      <c r="E45">
        <v>0.6</v>
      </c>
      <c r="F45">
        <f t="shared" si="0"/>
        <v>0</v>
      </c>
      <c r="G45">
        <f t="shared" si="1"/>
        <v>-0.1272081708034411</v>
      </c>
      <c r="H45" t="str">
        <f t="shared" si="2"/>
        <v>Iris-setosa</v>
      </c>
      <c r="I45">
        <f t="shared" si="3"/>
        <v>0</v>
      </c>
      <c r="J45">
        <f t="shared" si="4"/>
        <v>7.80182822311458E-3</v>
      </c>
    </row>
    <row r="46" spans="1:10" x14ac:dyDescent="0.25">
      <c r="A46" t="s">
        <v>5</v>
      </c>
      <c r="B46">
        <v>5.0999999999999996</v>
      </c>
      <c r="C46">
        <v>3.8</v>
      </c>
      <c r="D46">
        <v>1.9</v>
      </c>
      <c r="E46">
        <v>0.4</v>
      </c>
      <c r="F46">
        <f t="shared" si="0"/>
        <v>0</v>
      </c>
      <c r="G46">
        <f t="shared" si="1"/>
        <v>-0.16143672124137154</v>
      </c>
      <c r="H46" t="str">
        <f t="shared" si="2"/>
        <v>Iris-setosa</v>
      </c>
      <c r="I46">
        <f t="shared" si="3"/>
        <v>0</v>
      </c>
      <c r="J46">
        <f t="shared" si="4"/>
        <v>2.9267459344981353E-3</v>
      </c>
    </row>
    <row r="47" spans="1:10" x14ac:dyDescent="0.25">
      <c r="A47" t="s">
        <v>5</v>
      </c>
      <c r="B47">
        <v>4.8</v>
      </c>
      <c r="C47">
        <v>3</v>
      </c>
      <c r="D47">
        <v>1.4</v>
      </c>
      <c r="E47">
        <v>0.3</v>
      </c>
      <c r="F47">
        <f t="shared" si="0"/>
        <v>0</v>
      </c>
      <c r="G47">
        <f t="shared" si="1"/>
        <v>-0.15355962700108855</v>
      </c>
      <c r="H47" t="str">
        <f t="shared" si="2"/>
        <v>Iris-setosa</v>
      </c>
      <c r="I47">
        <f t="shared" si="3"/>
        <v>0</v>
      </c>
      <c r="J47">
        <f t="shared" si="4"/>
        <v>3.8410868168199676E-3</v>
      </c>
    </row>
    <row r="48" spans="1:10" x14ac:dyDescent="0.25">
      <c r="A48" t="s">
        <v>5</v>
      </c>
      <c r="B48">
        <v>5.0999999999999996</v>
      </c>
      <c r="C48">
        <v>3.8</v>
      </c>
      <c r="D48">
        <v>1.6</v>
      </c>
      <c r="E48">
        <v>0.2</v>
      </c>
      <c r="F48">
        <f t="shared" si="0"/>
        <v>0</v>
      </c>
      <c r="G48">
        <f t="shared" si="1"/>
        <v>-0.25237054546474508</v>
      </c>
      <c r="H48" t="str">
        <f t="shared" si="2"/>
        <v>Iris-setosa</v>
      </c>
      <c r="I48">
        <f t="shared" si="3"/>
        <v>0</v>
      </c>
      <c r="J48">
        <f t="shared" si="4"/>
        <v>1.3567742263142185E-3</v>
      </c>
    </row>
    <row r="49" spans="1:10" x14ac:dyDescent="0.25">
      <c r="A49" t="s">
        <v>5</v>
      </c>
      <c r="B49">
        <v>4.5999999999999996</v>
      </c>
      <c r="C49">
        <v>3.2</v>
      </c>
      <c r="D49">
        <v>1.4</v>
      </c>
      <c r="E49">
        <v>0.2</v>
      </c>
      <c r="F49">
        <f t="shared" si="0"/>
        <v>0</v>
      </c>
      <c r="G49">
        <f t="shared" si="1"/>
        <v>-0.18552863095744271</v>
      </c>
      <c r="H49" t="str">
        <f t="shared" si="2"/>
        <v>Iris-setosa</v>
      </c>
      <c r="I49">
        <f t="shared" si="3"/>
        <v>0</v>
      </c>
      <c r="J49">
        <f t="shared" si="4"/>
        <v>9.0044994690769038E-4</v>
      </c>
    </row>
    <row r="50" spans="1:10" x14ac:dyDescent="0.25">
      <c r="A50" t="s">
        <v>5</v>
      </c>
      <c r="B50">
        <v>5.3</v>
      </c>
      <c r="C50">
        <v>3.7</v>
      </c>
      <c r="D50">
        <v>1.5</v>
      </c>
      <c r="E50">
        <v>0.2</v>
      </c>
      <c r="F50">
        <f t="shared" si="0"/>
        <v>0</v>
      </c>
      <c r="G50">
        <f t="shared" si="1"/>
        <v>-0.26924552662555845</v>
      </c>
      <c r="H50" t="str">
        <f t="shared" si="2"/>
        <v>Iris-setosa</v>
      </c>
      <c r="I50">
        <f t="shared" si="3"/>
        <v>0</v>
      </c>
      <c r="J50">
        <f t="shared" si="4"/>
        <v>2.8846993787422712E-3</v>
      </c>
    </row>
    <row r="51" spans="1:10" x14ac:dyDescent="0.25">
      <c r="A51" t="s">
        <v>5</v>
      </c>
      <c r="B51">
        <v>5</v>
      </c>
      <c r="C51">
        <v>3.3</v>
      </c>
      <c r="D51">
        <v>1.4</v>
      </c>
      <c r="E51">
        <v>0.2</v>
      </c>
      <c r="F51">
        <f t="shared" si="0"/>
        <v>0</v>
      </c>
      <c r="G51">
        <f t="shared" si="1"/>
        <v>-0.22130849441287664</v>
      </c>
      <c r="H51" t="str">
        <f t="shared" si="2"/>
        <v>Iris-setosa</v>
      </c>
      <c r="I51">
        <f t="shared" si="3"/>
        <v>0</v>
      </c>
      <c r="J51">
        <f t="shared" si="4"/>
        <v>3.3320200895159855E-5</v>
      </c>
    </row>
    <row r="52" spans="1:10" x14ac:dyDescent="0.25">
      <c r="A52" t="s">
        <v>6</v>
      </c>
      <c r="B52">
        <v>7</v>
      </c>
      <c r="C52">
        <v>3.2</v>
      </c>
      <c r="D52">
        <v>4.7</v>
      </c>
      <c r="E52">
        <v>1.4</v>
      </c>
      <c r="F52">
        <f t="shared" si="0"/>
        <v>1</v>
      </c>
      <c r="G52">
        <f t="shared" si="1"/>
        <v>0.45730501545793834</v>
      </c>
      <c r="H52" t="str">
        <f t="shared" si="2"/>
        <v>Iris-versicolor</v>
      </c>
      <c r="I52">
        <f t="shared" si="3"/>
        <v>0</v>
      </c>
      <c r="J52">
        <f t="shared" si="4"/>
        <v>7.3152999703930395E-4</v>
      </c>
    </row>
    <row r="53" spans="1:10" x14ac:dyDescent="0.25">
      <c r="A53" t="s">
        <v>6</v>
      </c>
      <c r="B53">
        <v>6.4</v>
      </c>
      <c r="C53">
        <v>3.2</v>
      </c>
      <c r="D53">
        <v>4.5</v>
      </c>
      <c r="E53">
        <v>1.5</v>
      </c>
      <c r="F53">
        <f t="shared" si="0"/>
        <v>1</v>
      </c>
      <c r="G53">
        <f t="shared" si="1"/>
        <v>0.48251491124215751</v>
      </c>
      <c r="H53" t="str">
        <f t="shared" si="2"/>
        <v>Iris-versicolor</v>
      </c>
      <c r="I53">
        <f t="shared" si="3"/>
        <v>0</v>
      </c>
      <c r="J53">
        <f t="shared" si="4"/>
        <v>3.3742583093119071E-6</v>
      </c>
    </row>
    <row r="54" spans="1:10" x14ac:dyDescent="0.25">
      <c r="A54" t="s">
        <v>6</v>
      </c>
      <c r="B54">
        <v>6.9</v>
      </c>
      <c r="C54">
        <v>3.1</v>
      </c>
      <c r="D54">
        <v>4.9000000000000004</v>
      </c>
      <c r="E54">
        <v>1.5</v>
      </c>
      <c r="F54">
        <f t="shared" si="0"/>
        <v>1</v>
      </c>
      <c r="G54">
        <f t="shared" si="1"/>
        <v>0.52842700448220548</v>
      </c>
      <c r="H54" t="str">
        <f t="shared" si="2"/>
        <v>Iris-versicolor</v>
      </c>
      <c r="I54">
        <f t="shared" si="3"/>
        <v>0</v>
      </c>
      <c r="J54">
        <f t="shared" si="4"/>
        <v>1.9426212986912617E-3</v>
      </c>
    </row>
    <row r="55" spans="1:10" x14ac:dyDescent="0.25">
      <c r="A55" t="s">
        <v>6</v>
      </c>
      <c r="B55">
        <v>5.5</v>
      </c>
      <c r="C55">
        <v>2.2999999999999998</v>
      </c>
      <c r="D55">
        <v>4</v>
      </c>
      <c r="E55">
        <v>1.3</v>
      </c>
      <c r="F55">
        <f t="shared" si="0"/>
        <v>1</v>
      </c>
      <c r="G55">
        <f t="shared" si="1"/>
        <v>0.51715964675775217</v>
      </c>
      <c r="H55" t="str">
        <f t="shared" si="2"/>
        <v>Iris-versicolor</v>
      </c>
      <c r="I55">
        <f t="shared" si="3"/>
        <v>0</v>
      </c>
      <c r="J55">
        <f t="shared" si="4"/>
        <v>1.0763530585483558E-3</v>
      </c>
    </row>
    <row r="56" spans="1:10" x14ac:dyDescent="0.25">
      <c r="A56" t="s">
        <v>6</v>
      </c>
      <c r="B56">
        <v>6.5</v>
      </c>
      <c r="C56">
        <v>2.8</v>
      </c>
      <c r="D56">
        <v>4.5999999999999996</v>
      </c>
      <c r="E56">
        <v>1.5</v>
      </c>
      <c r="F56">
        <f t="shared" si="0"/>
        <v>1</v>
      </c>
      <c r="G56">
        <f t="shared" si="1"/>
        <v>0.53855574241806103</v>
      </c>
      <c r="H56" t="str">
        <f t="shared" si="2"/>
        <v>Iris-versicolor</v>
      </c>
      <c r="I56">
        <f t="shared" si="3"/>
        <v>0</v>
      </c>
      <c r="J56">
        <f t="shared" si="4"/>
        <v>2.9380644818248836E-3</v>
      </c>
    </row>
    <row r="57" spans="1:10" x14ac:dyDescent="0.25">
      <c r="A57" t="s">
        <v>6</v>
      </c>
      <c r="B57">
        <v>5.7</v>
      </c>
      <c r="C57">
        <v>2.8</v>
      </c>
      <c r="D57">
        <v>4.5</v>
      </c>
      <c r="E57">
        <v>1.3</v>
      </c>
      <c r="F57">
        <f t="shared" si="0"/>
        <v>1</v>
      </c>
      <c r="G57">
        <f t="shared" si="1"/>
        <v>0.5286301348598641</v>
      </c>
      <c r="H57" t="str">
        <f t="shared" si="2"/>
        <v>Iris-versicolor</v>
      </c>
      <c r="I57">
        <f t="shared" si="3"/>
        <v>0</v>
      </c>
      <c r="J57">
        <f t="shared" si="4"/>
        <v>1.9605685756680768E-3</v>
      </c>
    </row>
    <row r="58" spans="1:10" x14ac:dyDescent="0.25">
      <c r="A58" t="s">
        <v>6</v>
      </c>
      <c r="B58">
        <v>6.3</v>
      </c>
      <c r="C58">
        <v>3.3</v>
      </c>
      <c r="D58">
        <v>4.7</v>
      </c>
      <c r="E58">
        <v>1.6</v>
      </c>
      <c r="F58">
        <f t="shared" si="0"/>
        <v>1</v>
      </c>
      <c r="G58">
        <f t="shared" si="1"/>
        <v>0.53068011849019325</v>
      </c>
      <c r="H58" t="str">
        <f t="shared" si="2"/>
        <v>Iris-versicolor</v>
      </c>
      <c r="I58">
        <f t="shared" si="3"/>
        <v>0</v>
      </c>
      <c r="J58">
        <f t="shared" si="4"/>
        <v>2.146310622465859E-3</v>
      </c>
    </row>
    <row r="59" spans="1:10" x14ac:dyDescent="0.25">
      <c r="A59" t="s">
        <v>6</v>
      </c>
      <c r="B59">
        <v>4.9000000000000004</v>
      </c>
      <c r="C59">
        <v>2.4</v>
      </c>
      <c r="D59">
        <v>3.3</v>
      </c>
      <c r="E59">
        <v>1</v>
      </c>
      <c r="F59">
        <f t="shared" si="0"/>
        <v>1</v>
      </c>
      <c r="G59">
        <f t="shared" si="1"/>
        <v>0.36522613897237854</v>
      </c>
      <c r="H59" t="str">
        <f t="shared" si="2"/>
        <v>Iris-versicolor</v>
      </c>
      <c r="I59">
        <f t="shared" si="3"/>
        <v>0</v>
      </c>
      <c r="J59">
        <f t="shared" si="4"/>
        <v>1.4190929470745519E-2</v>
      </c>
    </row>
    <row r="60" spans="1:10" x14ac:dyDescent="0.25">
      <c r="A60" t="s">
        <v>6</v>
      </c>
      <c r="B60">
        <v>6.6</v>
      </c>
      <c r="C60">
        <v>2.9</v>
      </c>
      <c r="D60">
        <v>4.5999999999999996</v>
      </c>
      <c r="E60">
        <v>1.3</v>
      </c>
      <c r="F60">
        <f t="shared" si="0"/>
        <v>1</v>
      </c>
      <c r="G60">
        <f t="shared" si="1"/>
        <v>0.47867606646055205</v>
      </c>
      <c r="H60" t="str">
        <f t="shared" si="2"/>
        <v>Iris-versicolor</v>
      </c>
      <c r="I60">
        <f t="shared" si="3"/>
        <v>0</v>
      </c>
      <c r="J60">
        <f t="shared" si="4"/>
        <v>3.221425401777158E-5</v>
      </c>
    </row>
    <row r="61" spans="1:10" x14ac:dyDescent="0.25">
      <c r="A61" t="s">
        <v>6</v>
      </c>
      <c r="B61">
        <v>5.2</v>
      </c>
      <c r="C61">
        <v>2.7</v>
      </c>
      <c r="D61">
        <v>3.9</v>
      </c>
      <c r="E61">
        <v>1.4</v>
      </c>
      <c r="F61">
        <f t="shared" si="0"/>
        <v>1</v>
      </c>
      <c r="G61">
        <f t="shared" si="1"/>
        <v>0.49443251032928959</v>
      </c>
      <c r="H61" t="str">
        <f t="shared" si="2"/>
        <v>Iris-versicolor</v>
      </c>
      <c r="I61">
        <f t="shared" si="3"/>
        <v>0</v>
      </c>
      <c r="J61">
        <f t="shared" si="4"/>
        <v>1.0162018292745094E-4</v>
      </c>
    </row>
    <row r="62" spans="1:10" x14ac:dyDescent="0.25">
      <c r="A62" t="s">
        <v>6</v>
      </c>
      <c r="B62">
        <v>5</v>
      </c>
      <c r="C62">
        <v>2</v>
      </c>
      <c r="D62">
        <v>3.5</v>
      </c>
      <c r="E62">
        <v>1</v>
      </c>
      <c r="F62">
        <f t="shared" si="0"/>
        <v>1</v>
      </c>
      <c r="G62">
        <f t="shared" si="1"/>
        <v>0.43746960591355211</v>
      </c>
      <c r="H62" t="str">
        <f t="shared" si="2"/>
        <v>Iris-versicolor</v>
      </c>
      <c r="I62">
        <f t="shared" si="3"/>
        <v>0</v>
      </c>
      <c r="J62">
        <f t="shared" si="4"/>
        <v>2.1979426235735513E-3</v>
      </c>
    </row>
    <row r="63" spans="1:10" x14ac:dyDescent="0.25">
      <c r="A63" t="s">
        <v>6</v>
      </c>
      <c r="B63">
        <v>5.9</v>
      </c>
      <c r="C63">
        <v>3</v>
      </c>
      <c r="D63">
        <v>4.2</v>
      </c>
      <c r="E63">
        <v>1.5</v>
      </c>
      <c r="F63">
        <f t="shared" si="0"/>
        <v>1</v>
      </c>
      <c r="G63">
        <f t="shared" si="1"/>
        <v>0.48724062643172705</v>
      </c>
      <c r="H63" t="str">
        <f t="shared" si="2"/>
        <v>Iris-versicolor</v>
      </c>
      <c r="I63">
        <f t="shared" si="3"/>
        <v>0</v>
      </c>
      <c r="J63">
        <f t="shared" si="4"/>
        <v>8.3451640314830144E-6</v>
      </c>
    </row>
    <row r="64" spans="1:10" x14ac:dyDescent="0.25">
      <c r="A64" t="s">
        <v>6</v>
      </c>
      <c r="B64">
        <v>6</v>
      </c>
      <c r="C64">
        <v>2.2000000000000002</v>
      </c>
      <c r="D64">
        <v>4</v>
      </c>
      <c r="E64">
        <v>1</v>
      </c>
      <c r="F64">
        <f t="shared" si="0"/>
        <v>1</v>
      </c>
      <c r="G64">
        <f t="shared" si="1"/>
        <v>0.4347723215453746</v>
      </c>
      <c r="H64" t="str">
        <f t="shared" si="2"/>
        <v>Iris-versicolor</v>
      </c>
      <c r="I64">
        <f t="shared" si="3"/>
        <v>0</v>
      </c>
      <c r="J64">
        <f t="shared" si="4"/>
        <v>2.4581273289497525E-3</v>
      </c>
    </row>
    <row r="65" spans="1:10" x14ac:dyDescent="0.25">
      <c r="A65" t="s">
        <v>6</v>
      </c>
      <c r="B65">
        <v>6.1</v>
      </c>
      <c r="C65">
        <v>2.9</v>
      </c>
      <c r="D65">
        <v>4.7</v>
      </c>
      <c r="E65">
        <v>1.4</v>
      </c>
      <c r="F65">
        <f t="shared" si="0"/>
        <v>1</v>
      </c>
      <c r="G65">
        <f t="shared" si="1"/>
        <v>0.54641850139875192</v>
      </c>
      <c r="H65" t="str">
        <f t="shared" si="2"/>
        <v>Iris-versicolor</v>
      </c>
      <c r="I65">
        <f t="shared" si="3"/>
        <v>0</v>
      </c>
      <c r="J65">
        <f t="shared" si="4"/>
        <v>3.8522721111999294E-3</v>
      </c>
    </row>
    <row r="66" spans="1:10" x14ac:dyDescent="0.25">
      <c r="A66" t="s">
        <v>6</v>
      </c>
      <c r="B66">
        <v>5.6</v>
      </c>
      <c r="C66">
        <v>2.9</v>
      </c>
      <c r="D66">
        <v>3.6</v>
      </c>
      <c r="E66">
        <v>1.3</v>
      </c>
      <c r="F66">
        <f t="shared" si="0"/>
        <v>1</v>
      </c>
      <c r="G66">
        <f t="shared" si="1"/>
        <v>0.37740339022614811</v>
      </c>
      <c r="H66" t="str">
        <f t="shared" si="2"/>
        <v>Iris-versicolor</v>
      </c>
      <c r="I66">
        <f t="shared" si="3"/>
        <v>0</v>
      </c>
      <c r="J66">
        <f t="shared" si="4"/>
        <v>1.1437968058964559E-2</v>
      </c>
    </row>
    <row r="67" spans="1:10" x14ac:dyDescent="0.25">
      <c r="A67" t="s">
        <v>6</v>
      </c>
      <c r="B67">
        <v>6.7</v>
      </c>
      <c r="C67">
        <v>3.1</v>
      </c>
      <c r="D67">
        <v>4.4000000000000004</v>
      </c>
      <c r="E67">
        <v>1.4</v>
      </c>
      <c r="F67">
        <f t="shared" ref="F67:F130" si="7">IF(A67=L$1,K$1,IF(A67=$L$2,K$2,K$3))</f>
        <v>1</v>
      </c>
      <c r="G67">
        <f t="shared" ref="G67:G130" si="8">MMULT(B67:E67,M$6:M$9)+M$5</f>
        <v>0.43840160347573287</v>
      </c>
      <c r="H67" t="str">
        <f t="shared" ref="H67:H130" si="9">IF(G67&lt;M$12,L$1,IF(G67&lt;M$13,L$2,L$3))</f>
        <v>Iris-versicolor</v>
      </c>
      <c r="I67">
        <f t="shared" ref="I67:I130" si="10">IF(A67=H67,0, 1)</f>
        <v>0</v>
      </c>
      <c r="J67">
        <f t="shared" ref="J67:J130" si="11">IF(F67=K$1,(G67-K$12)^2,IF(F67=K$2,(G67-K$13)^2, (G67-K$14)^2))</f>
        <v>2.1114230121099201E-3</v>
      </c>
    </row>
    <row r="68" spans="1:10" x14ac:dyDescent="0.25">
      <c r="A68" t="s">
        <v>6</v>
      </c>
      <c r="B68">
        <v>5.6</v>
      </c>
      <c r="C68">
        <v>3</v>
      </c>
      <c r="D68">
        <v>4.5</v>
      </c>
      <c r="E68">
        <v>1.5</v>
      </c>
      <c r="F68">
        <f t="shared" si="7"/>
        <v>1</v>
      </c>
      <c r="G68">
        <f t="shared" si="8"/>
        <v>0.55407463815302571</v>
      </c>
      <c r="H68" t="str">
        <f t="shared" si="9"/>
        <v>Iris-versicolor</v>
      </c>
      <c r="I68">
        <f t="shared" si="10"/>
        <v>0</v>
      </c>
      <c r="J68">
        <f t="shared" si="11"/>
        <v>4.8612704403283111E-3</v>
      </c>
    </row>
    <row r="69" spans="1:10" x14ac:dyDescent="0.25">
      <c r="A69" t="s">
        <v>6</v>
      </c>
      <c r="B69">
        <v>5.8</v>
      </c>
      <c r="C69">
        <v>2.7</v>
      </c>
      <c r="D69">
        <v>4.0999999999999996</v>
      </c>
      <c r="E69">
        <v>1</v>
      </c>
      <c r="F69">
        <f t="shared" si="7"/>
        <v>1</v>
      </c>
      <c r="G69">
        <f t="shared" si="8"/>
        <v>0.4057337391537249</v>
      </c>
      <c r="H69" t="str">
        <f t="shared" si="9"/>
        <v>Iris-versicolor</v>
      </c>
      <c r="I69">
        <f t="shared" si="10"/>
        <v>0</v>
      </c>
      <c r="J69">
        <f t="shared" si="11"/>
        <v>6.1808036855840603E-3</v>
      </c>
    </row>
    <row r="70" spans="1:10" x14ac:dyDescent="0.25">
      <c r="A70" t="s">
        <v>6</v>
      </c>
      <c r="B70">
        <v>6.2</v>
      </c>
      <c r="C70">
        <v>2.2000000000000002</v>
      </c>
      <c r="D70">
        <v>4.5</v>
      </c>
      <c r="E70">
        <v>1.5</v>
      </c>
      <c r="F70">
        <f t="shared" si="7"/>
        <v>1</v>
      </c>
      <c r="G70">
        <f t="shared" si="8"/>
        <v>0.60944955640697418</v>
      </c>
      <c r="H70" t="str">
        <f t="shared" si="9"/>
        <v>Iris-versicolor</v>
      </c>
      <c r="I70">
        <f t="shared" si="10"/>
        <v>0</v>
      </c>
      <c r="J70">
        <f t="shared" si="11"/>
        <v>1.5649441983964868E-2</v>
      </c>
    </row>
    <row r="71" spans="1:10" x14ac:dyDescent="0.25">
      <c r="A71" t="s">
        <v>6</v>
      </c>
      <c r="B71">
        <v>5.6</v>
      </c>
      <c r="C71">
        <v>2.5</v>
      </c>
      <c r="D71">
        <v>3.9</v>
      </c>
      <c r="E71">
        <v>1.1000000000000001</v>
      </c>
      <c r="F71">
        <f t="shared" si="7"/>
        <v>1</v>
      </c>
      <c r="G71">
        <f t="shared" si="8"/>
        <v>0.4295989441468574</v>
      </c>
      <c r="H71" t="str">
        <f t="shared" si="9"/>
        <v>Iris-versicolor</v>
      </c>
      <c r="I71">
        <f t="shared" si="10"/>
        <v>0</v>
      </c>
      <c r="J71">
        <f t="shared" si="11"/>
        <v>2.9978781451971267E-3</v>
      </c>
    </row>
    <row r="72" spans="1:10" x14ac:dyDescent="0.25">
      <c r="A72" t="s">
        <v>6</v>
      </c>
      <c r="B72">
        <v>5.9</v>
      </c>
      <c r="C72">
        <v>3.2</v>
      </c>
      <c r="D72">
        <v>4.8</v>
      </c>
      <c r="E72">
        <v>1.8</v>
      </c>
      <c r="F72">
        <f t="shared" si="7"/>
        <v>1</v>
      </c>
      <c r="G72">
        <f t="shared" si="8"/>
        <v>0.62498853463846082</v>
      </c>
      <c r="H72" t="str">
        <f t="shared" si="9"/>
        <v>Iris-versicolor</v>
      </c>
      <c r="I72">
        <f t="shared" si="10"/>
        <v>0</v>
      </c>
      <c r="J72">
        <f t="shared" si="11"/>
        <v>1.9778683626654529E-2</v>
      </c>
    </row>
    <row r="73" spans="1:10" x14ac:dyDescent="0.25">
      <c r="A73" t="s">
        <v>6</v>
      </c>
      <c r="B73">
        <v>6.1</v>
      </c>
      <c r="C73">
        <v>2.8</v>
      </c>
      <c r="D73">
        <v>4</v>
      </c>
      <c r="E73">
        <v>1.3</v>
      </c>
      <c r="F73">
        <f t="shared" si="7"/>
        <v>1</v>
      </c>
      <c r="G73">
        <f t="shared" si="8"/>
        <v>0.42331548346619596</v>
      </c>
      <c r="H73" t="str">
        <f t="shared" si="9"/>
        <v>Iris-versicolor</v>
      </c>
      <c r="I73">
        <f t="shared" si="10"/>
        <v>0</v>
      </c>
      <c r="J73">
        <f t="shared" si="11"/>
        <v>3.7254351923659509E-3</v>
      </c>
    </row>
    <row r="74" spans="1:10" x14ac:dyDescent="0.25">
      <c r="A74" t="s">
        <v>6</v>
      </c>
      <c r="B74">
        <v>6.3</v>
      </c>
      <c r="C74">
        <v>2.5</v>
      </c>
      <c r="D74">
        <v>4.9000000000000004</v>
      </c>
      <c r="E74">
        <v>1.5</v>
      </c>
      <c r="F74">
        <f t="shared" si="7"/>
        <v>1</v>
      </c>
      <c r="G74">
        <f t="shared" si="8"/>
        <v>0.63374955866187754</v>
      </c>
      <c r="H74" t="str">
        <f t="shared" si="9"/>
        <v>Iris-virginica</v>
      </c>
      <c r="I74">
        <f t="shared" si="10"/>
        <v>1</v>
      </c>
      <c r="J74">
        <f t="shared" si="11"/>
        <v>2.2319682322668611E-2</v>
      </c>
    </row>
    <row r="75" spans="1:10" x14ac:dyDescent="0.25">
      <c r="A75" t="s">
        <v>6</v>
      </c>
      <c r="B75">
        <v>6.1</v>
      </c>
      <c r="C75">
        <v>2.8</v>
      </c>
      <c r="D75">
        <v>4.7</v>
      </c>
      <c r="E75">
        <v>1.2</v>
      </c>
      <c r="F75">
        <f t="shared" si="7"/>
        <v>1</v>
      </c>
      <c r="G75">
        <f t="shared" si="8"/>
        <v>0.51557097535930407</v>
      </c>
      <c r="H75" t="str">
        <f t="shared" si="9"/>
        <v>Iris-versicolor</v>
      </c>
      <c r="I75">
        <f t="shared" si="10"/>
        <v>0</v>
      </c>
      <c r="J75">
        <f t="shared" si="11"/>
        <v>9.7463524454044471E-4</v>
      </c>
    </row>
    <row r="76" spans="1:10" x14ac:dyDescent="0.25">
      <c r="A76" t="s">
        <v>6</v>
      </c>
      <c r="B76">
        <v>6.4</v>
      </c>
      <c r="C76">
        <v>2.9</v>
      </c>
      <c r="D76">
        <v>4.3</v>
      </c>
      <c r="E76">
        <v>1.3</v>
      </c>
      <c r="F76">
        <f t="shared" si="7"/>
        <v>1</v>
      </c>
      <c r="G76">
        <f t="shared" si="8"/>
        <v>0.44221889544840132</v>
      </c>
      <c r="H76" t="str">
        <f t="shared" si="9"/>
        <v>Iris-versicolor</v>
      </c>
      <c r="I76">
        <f t="shared" si="10"/>
        <v>0</v>
      </c>
      <c r="J76">
        <f t="shared" si="11"/>
        <v>1.7751838937888052E-3</v>
      </c>
    </row>
    <row r="77" spans="1:10" x14ac:dyDescent="0.25">
      <c r="A77" t="s">
        <v>6</v>
      </c>
      <c r="B77">
        <v>6.6</v>
      </c>
      <c r="C77">
        <v>3</v>
      </c>
      <c r="D77">
        <v>4.4000000000000004</v>
      </c>
      <c r="E77">
        <v>1.4</v>
      </c>
      <c r="F77">
        <f t="shared" si="7"/>
        <v>1</v>
      </c>
      <c r="G77">
        <f t="shared" si="8"/>
        <v>0.45595536250567825</v>
      </c>
      <c r="H77" t="str">
        <f t="shared" si="9"/>
        <v>Iris-versicolor</v>
      </c>
      <c r="I77">
        <f t="shared" si="10"/>
        <v>0</v>
      </c>
      <c r="J77">
        <f t="shared" si="11"/>
        <v>8.0635917734889889E-4</v>
      </c>
    </row>
    <row r="78" spans="1:10" x14ac:dyDescent="0.25">
      <c r="A78" t="s">
        <v>6</v>
      </c>
      <c r="B78">
        <v>6.8</v>
      </c>
      <c r="C78">
        <v>2.8</v>
      </c>
      <c r="D78">
        <v>4.8</v>
      </c>
      <c r="E78">
        <v>1.4</v>
      </c>
      <c r="F78">
        <f t="shared" si="7"/>
        <v>1</v>
      </c>
      <c r="G78">
        <f t="shared" si="8"/>
        <v>0.53157195105933053</v>
      </c>
      <c r="H78" t="str">
        <f t="shared" si="9"/>
        <v>Iris-versicolor</v>
      </c>
      <c r="I78">
        <f t="shared" si="10"/>
        <v>0</v>
      </c>
      <c r="J78">
        <f t="shared" si="11"/>
        <v>2.2297401468228824E-3</v>
      </c>
    </row>
    <row r="79" spans="1:10" x14ac:dyDescent="0.25">
      <c r="A79" t="s">
        <v>6</v>
      </c>
      <c r="B79">
        <v>6.7</v>
      </c>
      <c r="C79">
        <v>3</v>
      </c>
      <c r="D79">
        <v>5</v>
      </c>
      <c r="E79">
        <v>1.7</v>
      </c>
      <c r="F79">
        <f t="shared" si="7"/>
        <v>1</v>
      </c>
      <c r="G79">
        <f t="shared" si="8"/>
        <v>0.6105846843468139</v>
      </c>
      <c r="H79" t="str">
        <f t="shared" si="9"/>
        <v>Iris-versicolor</v>
      </c>
      <c r="I79">
        <f t="shared" si="10"/>
        <v>0</v>
      </c>
      <c r="J79">
        <f t="shared" si="11"/>
        <v>1.5934734355862065E-2</v>
      </c>
    </row>
    <row r="80" spans="1:10" x14ac:dyDescent="0.25">
      <c r="A80" t="s">
        <v>6</v>
      </c>
      <c r="B80">
        <v>6</v>
      </c>
      <c r="C80">
        <v>2.9</v>
      </c>
      <c r="D80">
        <v>4.5</v>
      </c>
      <c r="E80">
        <v>1.5</v>
      </c>
      <c r="F80">
        <f t="shared" si="7"/>
        <v>1</v>
      </c>
      <c r="G80">
        <f t="shared" si="8"/>
        <v>0.54125155647382317</v>
      </c>
      <c r="H80" t="str">
        <f t="shared" si="9"/>
        <v>Iris-versicolor</v>
      </c>
      <c r="I80">
        <f t="shared" si="10"/>
        <v>0</v>
      </c>
      <c r="J80">
        <f t="shared" si="11"/>
        <v>3.237579251120325E-3</v>
      </c>
    </row>
    <row r="81" spans="1:10" x14ac:dyDescent="0.25">
      <c r="A81" t="s">
        <v>6</v>
      </c>
      <c r="B81">
        <v>5.7</v>
      </c>
      <c r="C81">
        <v>2.6</v>
      </c>
      <c r="D81">
        <v>3.5</v>
      </c>
      <c r="E81">
        <v>1</v>
      </c>
      <c r="F81">
        <f t="shared" si="7"/>
        <v>1</v>
      </c>
      <c r="G81">
        <f t="shared" si="8"/>
        <v>0.32607168359205052</v>
      </c>
      <c r="H81" t="str">
        <f t="shared" si="9"/>
        <v>Iris-versicolor</v>
      </c>
      <c r="I81">
        <f t="shared" si="10"/>
        <v>0</v>
      </c>
      <c r="J81">
        <f t="shared" si="11"/>
        <v>2.5052603694522415E-2</v>
      </c>
    </row>
    <row r="82" spans="1:10" x14ac:dyDescent="0.25">
      <c r="A82" t="s">
        <v>6</v>
      </c>
      <c r="B82">
        <v>5.5</v>
      </c>
      <c r="C82">
        <v>2.4</v>
      </c>
      <c r="D82">
        <v>3.8</v>
      </c>
      <c r="E82">
        <v>1.1000000000000001</v>
      </c>
      <c r="F82">
        <f t="shared" si="7"/>
        <v>1</v>
      </c>
      <c r="G82">
        <f t="shared" si="8"/>
        <v>0.43095006741153286</v>
      </c>
      <c r="H82" t="str">
        <f t="shared" si="9"/>
        <v>Iris-versicolor</v>
      </c>
      <c r="I82">
        <f t="shared" si="10"/>
        <v>0</v>
      </c>
      <c r="J82">
        <f t="shared" si="11"/>
        <v>2.8517478924884468E-3</v>
      </c>
    </row>
    <row r="83" spans="1:10" x14ac:dyDescent="0.25">
      <c r="A83" t="s">
        <v>6</v>
      </c>
      <c r="B83">
        <v>5.5</v>
      </c>
      <c r="C83">
        <v>2.4</v>
      </c>
      <c r="D83">
        <v>3.7</v>
      </c>
      <c r="E83">
        <v>1</v>
      </c>
      <c r="F83">
        <f t="shared" si="7"/>
        <v>1</v>
      </c>
      <c r="G83">
        <f t="shared" si="8"/>
        <v>0.39358447318248113</v>
      </c>
      <c r="H83" t="str">
        <f t="shared" si="9"/>
        <v>Iris-versicolor</v>
      </c>
      <c r="I83">
        <f t="shared" si="10"/>
        <v>0</v>
      </c>
      <c r="J83">
        <f t="shared" si="11"/>
        <v>8.238712460129612E-3</v>
      </c>
    </row>
    <row r="84" spans="1:10" x14ac:dyDescent="0.25">
      <c r="A84" t="s">
        <v>6</v>
      </c>
      <c r="B84">
        <v>5.8</v>
      </c>
      <c r="C84">
        <v>2.7</v>
      </c>
      <c r="D84">
        <v>3.9</v>
      </c>
      <c r="E84">
        <v>1.2</v>
      </c>
      <c r="F84">
        <f t="shared" si="7"/>
        <v>1</v>
      </c>
      <c r="G84">
        <f t="shared" si="8"/>
        <v>0.41565438455074855</v>
      </c>
      <c r="H84" t="str">
        <f t="shared" si="9"/>
        <v>Iris-versicolor</v>
      </c>
      <c r="I84">
        <f t="shared" si="10"/>
        <v>0</v>
      </c>
      <c r="J84">
        <f t="shared" si="11"/>
        <v>4.7193385544858218E-3</v>
      </c>
    </row>
    <row r="85" spans="1:10" x14ac:dyDescent="0.25">
      <c r="A85" t="s">
        <v>6</v>
      </c>
      <c r="B85">
        <v>6</v>
      </c>
      <c r="C85">
        <v>2.7</v>
      </c>
      <c r="D85">
        <v>5.0999999999999996</v>
      </c>
      <c r="E85">
        <v>1.6</v>
      </c>
      <c r="F85">
        <f t="shared" si="7"/>
        <v>1</v>
      </c>
      <c r="G85">
        <f t="shared" si="8"/>
        <v>0.68258711130545635</v>
      </c>
      <c r="H85" t="str">
        <f t="shared" si="9"/>
        <v>Iris-virginica</v>
      </c>
      <c r="I85">
        <f t="shared" si="10"/>
        <v>1</v>
      </c>
      <c r="J85">
        <f t="shared" si="11"/>
        <v>3.9297228072313325E-2</v>
      </c>
    </row>
    <row r="86" spans="1:10" x14ac:dyDescent="0.25">
      <c r="A86" t="s">
        <v>6</v>
      </c>
      <c r="B86">
        <v>5.4</v>
      </c>
      <c r="C86">
        <v>3</v>
      </c>
      <c r="D86">
        <v>4.5</v>
      </c>
      <c r="E86">
        <v>1.5</v>
      </c>
      <c r="F86">
        <f t="shared" si="7"/>
        <v>1</v>
      </c>
      <c r="G86">
        <f t="shared" si="8"/>
        <v>0.56622537443668486</v>
      </c>
      <c r="H86" t="str">
        <f t="shared" si="9"/>
        <v>Iris-versicolor</v>
      </c>
      <c r="I86">
        <f t="shared" si="10"/>
        <v>0</v>
      </c>
      <c r="J86">
        <f t="shared" si="11"/>
        <v>6.7032778230003412E-3</v>
      </c>
    </row>
    <row r="87" spans="1:10" x14ac:dyDescent="0.25">
      <c r="A87" t="s">
        <v>6</v>
      </c>
      <c r="B87">
        <v>6</v>
      </c>
      <c r="C87">
        <v>3.4</v>
      </c>
      <c r="D87">
        <v>4.5</v>
      </c>
      <c r="E87">
        <v>1.6</v>
      </c>
      <c r="F87">
        <f t="shared" si="7"/>
        <v>1</v>
      </c>
      <c r="G87">
        <f t="shared" si="8"/>
        <v>0.50502256049702621</v>
      </c>
      <c r="H87" t="str">
        <f t="shared" si="9"/>
        <v>Iris-versicolor</v>
      </c>
      <c r="I87">
        <f t="shared" si="10"/>
        <v>0</v>
      </c>
      <c r="J87">
        <f t="shared" si="11"/>
        <v>4.2727923671971151E-4</v>
      </c>
    </row>
    <row r="88" spans="1:10" x14ac:dyDescent="0.25">
      <c r="A88" t="s">
        <v>6</v>
      </c>
      <c r="B88">
        <v>6.7</v>
      </c>
      <c r="C88">
        <v>3.1</v>
      </c>
      <c r="D88">
        <v>4.7</v>
      </c>
      <c r="E88">
        <v>1.5</v>
      </c>
      <c r="F88">
        <f t="shared" si="7"/>
        <v>1</v>
      </c>
      <c r="G88">
        <f t="shared" si="8"/>
        <v>0.50817246923532466</v>
      </c>
      <c r="H88" t="str">
        <f t="shared" si="9"/>
        <v>Iris-versicolor</v>
      </c>
      <c r="I88">
        <f t="shared" si="10"/>
        <v>0</v>
      </c>
      <c r="J88">
        <f t="shared" si="11"/>
        <v>5.6742301196215116E-4</v>
      </c>
    </row>
    <row r="89" spans="1:10" x14ac:dyDescent="0.25">
      <c r="A89" t="s">
        <v>6</v>
      </c>
      <c r="B89">
        <v>6.3</v>
      </c>
      <c r="C89">
        <v>2.2999999999999998</v>
      </c>
      <c r="D89">
        <v>4.4000000000000004</v>
      </c>
      <c r="E89">
        <v>1.3</v>
      </c>
      <c r="F89">
        <f t="shared" si="7"/>
        <v>1</v>
      </c>
      <c r="G89">
        <f t="shared" si="8"/>
        <v>0.5333672446841955</v>
      </c>
      <c r="H89" t="str">
        <f t="shared" si="9"/>
        <v>Iris-versicolor</v>
      </c>
      <c r="I89">
        <f t="shared" si="10"/>
        <v>0</v>
      </c>
      <c r="J89">
        <f t="shared" si="11"/>
        <v>2.4025112025655481E-3</v>
      </c>
    </row>
    <row r="90" spans="1:10" x14ac:dyDescent="0.25">
      <c r="A90" t="s">
        <v>6</v>
      </c>
      <c r="B90">
        <v>5.6</v>
      </c>
      <c r="C90">
        <v>3</v>
      </c>
      <c r="D90">
        <v>4.0999999999999996</v>
      </c>
      <c r="E90">
        <v>1.3</v>
      </c>
      <c r="F90">
        <f t="shared" si="7"/>
        <v>1</v>
      </c>
      <c r="G90">
        <f t="shared" si="8"/>
        <v>0.44693817816438219</v>
      </c>
      <c r="H90" t="str">
        <f t="shared" si="9"/>
        <v>Iris-versicolor</v>
      </c>
      <c r="I90">
        <f t="shared" si="10"/>
        <v>0</v>
      </c>
      <c r="J90">
        <f t="shared" si="11"/>
        <v>1.399781094914691E-3</v>
      </c>
    </row>
    <row r="91" spans="1:10" x14ac:dyDescent="0.25">
      <c r="A91" t="s">
        <v>6</v>
      </c>
      <c r="B91">
        <v>5.5</v>
      </c>
      <c r="C91">
        <v>2.5</v>
      </c>
      <c r="D91">
        <v>4</v>
      </c>
      <c r="E91">
        <v>1.3</v>
      </c>
      <c r="F91">
        <f t="shared" si="7"/>
        <v>1</v>
      </c>
      <c r="G91">
        <f t="shared" si="8"/>
        <v>0.49420286498152066</v>
      </c>
      <c r="H91" t="str">
        <f t="shared" si="9"/>
        <v>Iris-versicolor</v>
      </c>
      <c r="I91">
        <f t="shared" si="10"/>
        <v>0</v>
      </c>
      <c r="J91">
        <f t="shared" si="11"/>
        <v>9.7042955706364291E-5</v>
      </c>
    </row>
    <row r="92" spans="1:10" x14ac:dyDescent="0.25">
      <c r="A92" t="s">
        <v>6</v>
      </c>
      <c r="B92">
        <v>5.5</v>
      </c>
      <c r="C92">
        <v>2.6</v>
      </c>
      <c r="D92">
        <v>4.4000000000000004</v>
      </c>
      <c r="E92">
        <v>1.2</v>
      </c>
      <c r="F92">
        <f t="shared" si="7"/>
        <v>1</v>
      </c>
      <c r="G92">
        <f t="shared" si="8"/>
        <v>0.52637205869070292</v>
      </c>
      <c r="H92" t="str">
        <f t="shared" si="9"/>
        <v>Iris-versicolor</v>
      </c>
      <c r="I92">
        <f t="shared" si="10"/>
        <v>0</v>
      </c>
      <c r="J92">
        <f t="shared" si="11"/>
        <v>1.7656998986101101E-3</v>
      </c>
    </row>
    <row r="93" spans="1:10" x14ac:dyDescent="0.25">
      <c r="A93" t="s">
        <v>6</v>
      </c>
      <c r="B93">
        <v>6.1</v>
      </c>
      <c r="C93">
        <v>3</v>
      </c>
      <c r="D93">
        <v>4.5999999999999996</v>
      </c>
      <c r="E93">
        <v>1.4</v>
      </c>
      <c r="F93">
        <f t="shared" si="7"/>
        <v>1</v>
      </c>
      <c r="G93">
        <f t="shared" si="8"/>
        <v>0.51873747474536602</v>
      </c>
      <c r="H93" t="str">
        <f t="shared" si="9"/>
        <v>Iris-versicolor</v>
      </c>
      <c r="I93">
        <f t="shared" si="10"/>
        <v>0</v>
      </c>
      <c r="J93">
        <f t="shared" si="11"/>
        <v>1.1823727931835565E-3</v>
      </c>
    </row>
    <row r="94" spans="1:10" x14ac:dyDescent="0.25">
      <c r="A94" t="s">
        <v>6</v>
      </c>
      <c r="B94">
        <v>5.8</v>
      </c>
      <c r="C94">
        <v>2.6</v>
      </c>
      <c r="D94">
        <v>4</v>
      </c>
      <c r="E94">
        <v>1.2</v>
      </c>
      <c r="F94">
        <f t="shared" si="7"/>
        <v>1</v>
      </c>
      <c r="G94">
        <f t="shared" si="8"/>
        <v>0.44333541120413433</v>
      </c>
      <c r="H94" t="str">
        <f t="shared" si="9"/>
        <v>Iris-versicolor</v>
      </c>
      <c r="I94">
        <f t="shared" si="10"/>
        <v>0</v>
      </c>
      <c r="J94">
        <f t="shared" si="11"/>
        <v>1.6823463381210261E-3</v>
      </c>
    </row>
    <row r="95" spans="1:10" x14ac:dyDescent="0.25">
      <c r="A95" t="s">
        <v>6</v>
      </c>
      <c r="B95">
        <v>5</v>
      </c>
      <c r="C95">
        <v>2.2999999999999998</v>
      </c>
      <c r="D95">
        <v>3.3</v>
      </c>
      <c r="E95">
        <v>1</v>
      </c>
      <c r="F95">
        <f t="shared" si="7"/>
        <v>1</v>
      </c>
      <c r="G95">
        <f t="shared" si="8"/>
        <v>0.37062916171866478</v>
      </c>
      <c r="H95" t="str">
        <f t="shared" si="9"/>
        <v>Iris-versicolor</v>
      </c>
      <c r="I95">
        <f t="shared" si="10"/>
        <v>0</v>
      </c>
      <c r="J95">
        <f t="shared" si="11"/>
        <v>1.2932844524888316E-2</v>
      </c>
    </row>
    <row r="96" spans="1:10" x14ac:dyDescent="0.25">
      <c r="A96" t="s">
        <v>6</v>
      </c>
      <c r="B96">
        <v>5.6</v>
      </c>
      <c r="C96">
        <v>2.7</v>
      </c>
      <c r="D96">
        <v>4.2</v>
      </c>
      <c r="E96">
        <v>1.3</v>
      </c>
      <c r="F96">
        <f t="shared" si="7"/>
        <v>1</v>
      </c>
      <c r="G96">
        <f t="shared" si="8"/>
        <v>0.49757598659399949</v>
      </c>
      <c r="H96" t="str">
        <f t="shared" si="9"/>
        <v>Iris-versicolor</v>
      </c>
      <c r="I96">
        <f t="shared" si="10"/>
        <v>0</v>
      </c>
      <c r="J96">
        <f t="shared" si="11"/>
        <v>1.7487840554961589E-4</v>
      </c>
    </row>
    <row r="97" spans="1:10" x14ac:dyDescent="0.25">
      <c r="A97" t="s">
        <v>6</v>
      </c>
      <c r="B97">
        <v>5.7</v>
      </c>
      <c r="C97">
        <v>3</v>
      </c>
      <c r="D97">
        <v>4.2</v>
      </c>
      <c r="E97">
        <v>1.2</v>
      </c>
      <c r="F97">
        <f t="shared" si="7"/>
        <v>1</v>
      </c>
      <c r="G97">
        <f t="shared" si="8"/>
        <v>0.43590248732404091</v>
      </c>
      <c r="H97" t="str">
        <f t="shared" si="9"/>
        <v>Iris-versicolor</v>
      </c>
      <c r="I97">
        <f t="shared" si="10"/>
        <v>0</v>
      </c>
      <c r="J97">
        <f t="shared" si="11"/>
        <v>2.3473384835944267E-3</v>
      </c>
    </row>
    <row r="98" spans="1:10" x14ac:dyDescent="0.25">
      <c r="A98" t="s">
        <v>6</v>
      </c>
      <c r="B98">
        <v>5.7</v>
      </c>
      <c r="C98">
        <v>2.9</v>
      </c>
      <c r="D98">
        <v>4.2</v>
      </c>
      <c r="E98">
        <v>1.3</v>
      </c>
      <c r="F98">
        <f t="shared" si="7"/>
        <v>1</v>
      </c>
      <c r="G98">
        <f t="shared" si="8"/>
        <v>0.46854383667593846</v>
      </c>
      <c r="H98" t="str">
        <f t="shared" si="9"/>
        <v>Iris-versicolor</v>
      </c>
      <c r="I98">
        <f t="shared" si="10"/>
        <v>0</v>
      </c>
      <c r="J98">
        <f t="shared" si="11"/>
        <v>2.4989254782675449E-4</v>
      </c>
    </row>
    <row r="99" spans="1:10" x14ac:dyDescent="0.25">
      <c r="A99" t="s">
        <v>6</v>
      </c>
      <c r="B99">
        <v>6.2</v>
      </c>
      <c r="C99">
        <v>2.9</v>
      </c>
      <c r="D99">
        <v>4.3</v>
      </c>
      <c r="E99">
        <v>1.3</v>
      </c>
      <c r="F99">
        <f t="shared" si="7"/>
        <v>1</v>
      </c>
      <c r="G99">
        <f t="shared" si="8"/>
        <v>0.45436963173206035</v>
      </c>
      <c r="H99" t="str">
        <f t="shared" si="9"/>
        <v>Iris-versicolor</v>
      </c>
      <c r="I99">
        <f t="shared" si="10"/>
        <v>0</v>
      </c>
      <c r="J99">
        <f t="shared" si="11"/>
        <v>8.9893201362739844E-4</v>
      </c>
    </row>
    <row r="100" spans="1:10" x14ac:dyDescent="0.25">
      <c r="A100" t="s">
        <v>6</v>
      </c>
      <c r="B100">
        <v>5.0999999999999996</v>
      </c>
      <c r="C100">
        <v>2.5</v>
      </c>
      <c r="D100">
        <v>3</v>
      </c>
      <c r="E100">
        <v>1.1000000000000001</v>
      </c>
      <c r="F100">
        <f t="shared" si="7"/>
        <v>1</v>
      </c>
      <c r="G100">
        <f t="shared" si="8"/>
        <v>0.31415206296857567</v>
      </c>
      <c r="H100" t="str">
        <f t="shared" si="9"/>
        <v>Iris-versicolor</v>
      </c>
      <c r="I100">
        <f t="shared" si="10"/>
        <v>0</v>
      </c>
      <c r="J100">
        <f t="shared" si="11"/>
        <v>2.8967959565898441E-2</v>
      </c>
    </row>
    <row r="101" spans="1:10" x14ac:dyDescent="0.25">
      <c r="A101" t="s">
        <v>6</v>
      </c>
      <c r="B101">
        <v>5.7</v>
      </c>
      <c r="C101">
        <v>2.8</v>
      </c>
      <c r="D101">
        <v>4.0999999999999996</v>
      </c>
      <c r="E101">
        <v>1.3</v>
      </c>
      <c r="F101">
        <f t="shared" si="7"/>
        <v>1</v>
      </c>
      <c r="G101">
        <f t="shared" si="8"/>
        <v>0.46381959179878418</v>
      </c>
      <c r="H101" t="str">
        <f t="shared" si="9"/>
        <v>Iris-versicolor</v>
      </c>
      <c r="I101">
        <f t="shared" si="10"/>
        <v>0</v>
      </c>
      <c r="J101">
        <f t="shared" si="11"/>
        <v>4.2157266903329686E-4</v>
      </c>
    </row>
    <row r="102" spans="1:10" x14ac:dyDescent="0.25">
      <c r="A102" t="s">
        <v>7</v>
      </c>
      <c r="B102">
        <v>6.3</v>
      </c>
      <c r="C102">
        <v>3.3</v>
      </c>
      <c r="D102">
        <v>6</v>
      </c>
      <c r="E102">
        <v>2.5</v>
      </c>
      <c r="F102">
        <f t="shared" si="7"/>
        <v>2</v>
      </c>
      <c r="G102">
        <f t="shared" si="8"/>
        <v>0.93178100961273902</v>
      </c>
      <c r="H102" t="str">
        <f t="shared" si="9"/>
        <v>Iris-virginica</v>
      </c>
      <c r="I102">
        <f t="shared" si="10"/>
        <v>0</v>
      </c>
      <c r="J102">
        <f t="shared" si="11"/>
        <v>2.3402188109411533E-2</v>
      </c>
    </row>
    <row r="103" spans="1:10" x14ac:dyDescent="0.25">
      <c r="A103" t="s">
        <v>7</v>
      </c>
      <c r="B103">
        <v>5.8</v>
      </c>
      <c r="C103">
        <v>2.7</v>
      </c>
      <c r="D103">
        <v>5.0999999999999996</v>
      </c>
      <c r="E103">
        <v>1.9</v>
      </c>
      <c r="F103">
        <f t="shared" si="7"/>
        <v>2</v>
      </c>
      <c r="G103">
        <f t="shared" si="8"/>
        <v>0.7582267229804609</v>
      </c>
      <c r="H103" t="str">
        <f t="shared" si="9"/>
        <v>Iris-virginica</v>
      </c>
      <c r="I103">
        <f t="shared" si="10"/>
        <v>0</v>
      </c>
      <c r="J103">
        <f t="shared" si="11"/>
        <v>4.2339438242586485E-4</v>
      </c>
    </row>
    <row r="104" spans="1:10" x14ac:dyDescent="0.25">
      <c r="A104" t="s">
        <v>7</v>
      </c>
      <c r="B104">
        <v>7.1</v>
      </c>
      <c r="C104">
        <v>3</v>
      </c>
      <c r="D104">
        <v>5.9</v>
      </c>
      <c r="E104">
        <v>2.1</v>
      </c>
      <c r="F104">
        <f t="shared" si="7"/>
        <v>2</v>
      </c>
      <c r="G104">
        <f t="shared" si="8"/>
        <v>0.81675876752205268</v>
      </c>
      <c r="H104" t="str">
        <f t="shared" si="9"/>
        <v>Iris-virginica</v>
      </c>
      <c r="I104">
        <f t="shared" si="10"/>
        <v>0</v>
      </c>
      <c r="J104">
        <f t="shared" si="11"/>
        <v>1.4406196165801929E-3</v>
      </c>
    </row>
    <row r="105" spans="1:10" x14ac:dyDescent="0.25">
      <c r="A105" t="s">
        <v>7</v>
      </c>
      <c r="B105">
        <v>6.3</v>
      </c>
      <c r="C105">
        <v>2.9</v>
      </c>
      <c r="D105">
        <v>5.6</v>
      </c>
      <c r="E105">
        <v>1.8</v>
      </c>
      <c r="F105">
        <f t="shared" si="7"/>
        <v>2</v>
      </c>
      <c r="G105">
        <f t="shared" si="8"/>
        <v>0.76474332085764951</v>
      </c>
      <c r="H105" t="str">
        <f t="shared" si="9"/>
        <v>Iris-virginica</v>
      </c>
      <c r="I105">
        <f t="shared" si="10"/>
        <v>0</v>
      </c>
      <c r="J105">
        <f t="shared" si="11"/>
        <v>1.9768223492096977E-4</v>
      </c>
    </row>
    <row r="106" spans="1:10" x14ac:dyDescent="0.25">
      <c r="A106" t="s">
        <v>7</v>
      </c>
      <c r="B106">
        <v>6.5</v>
      </c>
      <c r="C106">
        <v>3</v>
      </c>
      <c r="D106">
        <v>5.8</v>
      </c>
      <c r="E106">
        <v>2.2000000000000002</v>
      </c>
      <c r="F106">
        <f t="shared" si="7"/>
        <v>2</v>
      </c>
      <c r="G106">
        <f t="shared" si="8"/>
        <v>0.85817129907154177</v>
      </c>
      <c r="H106" t="str">
        <f t="shared" si="9"/>
        <v>Iris-virginica</v>
      </c>
      <c r="I106">
        <f t="shared" si="10"/>
        <v>0</v>
      </c>
      <c r="J106">
        <f t="shared" si="11"/>
        <v>6.2992836715775836E-3</v>
      </c>
    </row>
    <row r="107" spans="1:10" x14ac:dyDescent="0.25">
      <c r="A107" t="s">
        <v>7</v>
      </c>
      <c r="B107">
        <v>7.6</v>
      </c>
      <c r="C107">
        <v>3</v>
      </c>
      <c r="D107">
        <v>6.6</v>
      </c>
      <c r="E107">
        <v>2.1</v>
      </c>
      <c r="F107">
        <f t="shared" si="7"/>
        <v>2</v>
      </c>
      <c r="G107">
        <f t="shared" si="8"/>
        <v>0.89980037716979444</v>
      </c>
      <c r="H107" t="str">
        <f t="shared" si="9"/>
        <v>Iris-virginica</v>
      </c>
      <c r="I107">
        <f t="shared" si="10"/>
        <v>0</v>
      </c>
      <c r="J107">
        <f t="shared" si="11"/>
        <v>1.4640299383776388E-2</v>
      </c>
    </row>
    <row r="108" spans="1:10" x14ac:dyDescent="0.25">
      <c r="A108" t="s">
        <v>7</v>
      </c>
      <c r="B108">
        <v>4.9000000000000004</v>
      </c>
      <c r="C108">
        <v>2.5</v>
      </c>
      <c r="D108">
        <v>4.5</v>
      </c>
      <c r="E108">
        <v>1.7</v>
      </c>
      <c r="F108">
        <f t="shared" si="7"/>
        <v>2</v>
      </c>
      <c r="G108">
        <f t="shared" si="8"/>
        <v>0.69632008651397514</v>
      </c>
      <c r="H108" t="str">
        <f t="shared" si="9"/>
        <v>Iris-virginica</v>
      </c>
      <c r="I108">
        <f t="shared" si="10"/>
        <v>0</v>
      </c>
      <c r="J108">
        <f t="shared" si="11"/>
        <v>6.8034759395221803E-3</v>
      </c>
    </row>
    <row r="109" spans="1:10" x14ac:dyDescent="0.25">
      <c r="A109" t="s">
        <v>7</v>
      </c>
      <c r="B109">
        <v>7.3</v>
      </c>
      <c r="C109">
        <v>2.9</v>
      </c>
      <c r="D109">
        <v>6.3</v>
      </c>
      <c r="E109">
        <v>1.8</v>
      </c>
      <c r="F109">
        <f t="shared" si="7"/>
        <v>2</v>
      </c>
      <c r="G109">
        <f t="shared" si="8"/>
        <v>0.81740808979624358</v>
      </c>
      <c r="H109" t="str">
        <f t="shared" si="9"/>
        <v>Iris-virginica</v>
      </c>
      <c r="I109">
        <f t="shared" si="10"/>
        <v>0</v>
      </c>
      <c r="J109">
        <f t="shared" si="11"/>
        <v>1.490331932930591E-3</v>
      </c>
    </row>
    <row r="110" spans="1:10" x14ac:dyDescent="0.25">
      <c r="A110" t="s">
        <v>7</v>
      </c>
      <c r="B110">
        <v>6.7</v>
      </c>
      <c r="C110">
        <v>2.5</v>
      </c>
      <c r="D110">
        <v>5.8</v>
      </c>
      <c r="E110">
        <v>1.8</v>
      </c>
      <c r="F110">
        <f t="shared" si="7"/>
        <v>2</v>
      </c>
      <c r="G110">
        <f t="shared" si="8"/>
        <v>0.81876068337333419</v>
      </c>
      <c r="H110" t="str">
        <f t="shared" si="9"/>
        <v>Iris-virginica</v>
      </c>
      <c r="I110">
        <f t="shared" si="10"/>
        <v>0</v>
      </c>
      <c r="J110">
        <f t="shared" si="11"/>
        <v>1.5965946986611209E-3</v>
      </c>
    </row>
    <row r="111" spans="1:10" x14ac:dyDescent="0.25">
      <c r="A111" t="s">
        <v>7</v>
      </c>
      <c r="B111">
        <v>7.2</v>
      </c>
      <c r="C111">
        <v>3.6</v>
      </c>
      <c r="D111">
        <v>6.1</v>
      </c>
      <c r="E111">
        <v>2.5</v>
      </c>
      <c r="F111">
        <f t="shared" si="7"/>
        <v>2</v>
      </c>
      <c r="G111">
        <f t="shared" si="8"/>
        <v>0.85887015943719547</v>
      </c>
      <c r="H111" t="str">
        <f t="shared" si="9"/>
        <v>Iris-virginica</v>
      </c>
      <c r="I111">
        <f t="shared" si="10"/>
        <v>0</v>
      </c>
      <c r="J111">
        <f t="shared" si="11"/>
        <v>6.4107064137919291E-3</v>
      </c>
    </row>
    <row r="112" spans="1:10" x14ac:dyDescent="0.25">
      <c r="A112" t="s">
        <v>7</v>
      </c>
      <c r="B112">
        <v>6.5</v>
      </c>
      <c r="C112">
        <v>3.2</v>
      </c>
      <c r="D112">
        <v>5.0999999999999996</v>
      </c>
      <c r="E112">
        <v>2</v>
      </c>
      <c r="F112">
        <f t="shared" si="7"/>
        <v>2</v>
      </c>
      <c r="G112">
        <f t="shared" si="8"/>
        <v>0.67947015001085675</v>
      </c>
      <c r="H112" t="str">
        <f t="shared" si="9"/>
        <v>Iris-virginica</v>
      </c>
      <c r="I112">
        <f t="shared" si="10"/>
        <v>0</v>
      </c>
      <c r="J112">
        <f t="shared" si="11"/>
        <v>9.8670691862512705E-3</v>
      </c>
    </row>
    <row r="113" spans="1:10" x14ac:dyDescent="0.25">
      <c r="A113" t="s">
        <v>7</v>
      </c>
      <c r="B113">
        <v>6.4</v>
      </c>
      <c r="C113">
        <v>2.7</v>
      </c>
      <c r="D113">
        <v>5.3</v>
      </c>
      <c r="E113">
        <v>1.9</v>
      </c>
      <c r="F113">
        <f t="shared" si="7"/>
        <v>2</v>
      </c>
      <c r="G113">
        <f t="shared" si="8"/>
        <v>0.75417978566002342</v>
      </c>
      <c r="H113" t="str">
        <f t="shared" si="9"/>
        <v>Iris-virginica</v>
      </c>
      <c r="I113">
        <f t="shared" si="10"/>
        <v>0</v>
      </c>
      <c r="J113">
        <f t="shared" si="11"/>
        <v>6.063160949390838E-4</v>
      </c>
    </row>
    <row r="114" spans="1:10" x14ac:dyDescent="0.25">
      <c r="A114" t="s">
        <v>7</v>
      </c>
      <c r="B114">
        <v>6.8</v>
      </c>
      <c r="C114">
        <v>3</v>
      </c>
      <c r="D114">
        <v>5.5</v>
      </c>
      <c r="E114">
        <v>2.1</v>
      </c>
      <c r="F114">
        <f t="shared" si="7"/>
        <v>2</v>
      </c>
      <c r="G114">
        <f t="shared" si="8"/>
        <v>0.77017432888646142</v>
      </c>
      <c r="H114" t="str">
        <f t="shared" si="9"/>
        <v>Iris-virginica</v>
      </c>
      <c r="I114">
        <f t="shared" si="10"/>
        <v>0</v>
      </c>
      <c r="J114">
        <f t="shared" si="11"/>
        <v>7.4458664654817591E-5</v>
      </c>
    </row>
    <row r="115" spans="1:10" x14ac:dyDescent="0.25">
      <c r="A115" t="s">
        <v>7</v>
      </c>
      <c r="B115">
        <v>5.7</v>
      </c>
      <c r="C115">
        <v>2.5</v>
      </c>
      <c r="D115">
        <v>5</v>
      </c>
      <c r="E115">
        <v>2</v>
      </c>
      <c r="F115">
        <f t="shared" si="7"/>
        <v>2</v>
      </c>
      <c r="G115">
        <f t="shared" si="8"/>
        <v>0.79221919559703391</v>
      </c>
      <c r="H115" t="str">
        <f t="shared" si="9"/>
        <v>Iris-virginica</v>
      </c>
      <c r="I115">
        <f t="shared" si="10"/>
        <v>0</v>
      </c>
      <c r="J115">
        <f t="shared" si="11"/>
        <v>1.7998699756865811E-4</v>
      </c>
    </row>
    <row r="116" spans="1:10" x14ac:dyDescent="0.25">
      <c r="A116" t="s">
        <v>7</v>
      </c>
      <c r="B116">
        <v>5.8</v>
      </c>
      <c r="C116">
        <v>2.8</v>
      </c>
      <c r="D116">
        <v>5.0999999999999996</v>
      </c>
      <c r="E116">
        <v>2.4</v>
      </c>
      <c r="F116">
        <f t="shared" si="7"/>
        <v>2</v>
      </c>
      <c r="G116">
        <f t="shared" si="8"/>
        <v>0.85256312441125426</v>
      </c>
      <c r="H116" t="str">
        <f t="shared" si="9"/>
        <v>Iris-virginica</v>
      </c>
      <c r="I116">
        <f t="shared" si="10"/>
        <v>0</v>
      </c>
      <c r="J116">
        <f t="shared" si="11"/>
        <v>5.4405157815869938E-3</v>
      </c>
    </row>
    <row r="117" spans="1:10" x14ac:dyDescent="0.25">
      <c r="A117" t="s">
        <v>7</v>
      </c>
      <c r="B117">
        <v>6.4</v>
      </c>
      <c r="C117">
        <v>3.2</v>
      </c>
      <c r="D117">
        <v>5.3</v>
      </c>
      <c r="E117">
        <v>2.2999999999999998</v>
      </c>
      <c r="F117">
        <f t="shared" si="7"/>
        <v>2</v>
      </c>
      <c r="G117">
        <f t="shared" si="8"/>
        <v>0.78143966507457163</v>
      </c>
      <c r="H117" t="str">
        <f t="shared" si="9"/>
        <v>Iris-virginica</v>
      </c>
      <c r="I117">
        <f t="shared" si="10"/>
        <v>0</v>
      </c>
      <c r="J117">
        <f t="shared" si="11"/>
        <v>6.9505667943628372E-6</v>
      </c>
    </row>
    <row r="118" spans="1:10" x14ac:dyDescent="0.25">
      <c r="A118" t="s">
        <v>7</v>
      </c>
      <c r="B118">
        <v>6.5</v>
      </c>
      <c r="C118">
        <v>3</v>
      </c>
      <c r="D118">
        <v>5.5</v>
      </c>
      <c r="E118">
        <v>1.8</v>
      </c>
      <c r="F118">
        <f t="shared" si="7"/>
        <v>2</v>
      </c>
      <c r="G118">
        <f t="shared" si="8"/>
        <v>0.72491155792060469</v>
      </c>
      <c r="H118" t="str">
        <f t="shared" si="9"/>
        <v>Iris-virginica</v>
      </c>
      <c r="I118">
        <f t="shared" si="10"/>
        <v>0</v>
      </c>
      <c r="J118">
        <f t="shared" si="11"/>
        <v>2.9043168801291138E-3</v>
      </c>
    </row>
    <row r="119" spans="1:10" x14ac:dyDescent="0.25">
      <c r="A119" t="s">
        <v>7</v>
      </c>
      <c r="B119">
        <v>7.7</v>
      </c>
      <c r="C119">
        <v>3.8</v>
      </c>
      <c r="D119">
        <v>6.7</v>
      </c>
      <c r="E119">
        <v>2.2000000000000002</v>
      </c>
      <c r="F119">
        <f t="shared" si="7"/>
        <v>2</v>
      </c>
      <c r="G119">
        <f t="shared" si="8"/>
        <v>0.83926347615209074</v>
      </c>
      <c r="H119" t="str">
        <f t="shared" si="9"/>
        <v>Iris-virginica</v>
      </c>
      <c r="I119">
        <f t="shared" si="10"/>
        <v>0</v>
      </c>
      <c r="J119">
        <f t="shared" si="11"/>
        <v>3.6554362482895263E-3</v>
      </c>
    </row>
    <row r="120" spans="1:10" x14ac:dyDescent="0.25">
      <c r="A120" t="s">
        <v>7</v>
      </c>
      <c r="B120">
        <v>7.7</v>
      </c>
      <c r="C120">
        <v>2.6</v>
      </c>
      <c r="D120">
        <v>6.9</v>
      </c>
      <c r="E120">
        <v>2.2999999999999998</v>
      </c>
      <c r="F120">
        <f t="shared" si="7"/>
        <v>2</v>
      </c>
      <c r="G120">
        <f t="shared" si="8"/>
        <v>1.0305723968038014</v>
      </c>
      <c r="H120" t="str">
        <f t="shared" si="9"/>
        <v>Iris-virginica</v>
      </c>
      <c r="I120">
        <f t="shared" si="10"/>
        <v>0</v>
      </c>
      <c r="J120">
        <f t="shared" si="11"/>
        <v>6.3387692046969285E-2</v>
      </c>
    </row>
    <row r="121" spans="1:10" x14ac:dyDescent="0.25">
      <c r="A121" t="s">
        <v>7</v>
      </c>
      <c r="B121">
        <v>6</v>
      </c>
      <c r="C121">
        <v>2.2000000000000002</v>
      </c>
      <c r="D121">
        <v>5</v>
      </c>
      <c r="E121">
        <v>1.5</v>
      </c>
      <c r="F121">
        <f t="shared" si="7"/>
        <v>2</v>
      </c>
      <c r="G121">
        <f t="shared" si="8"/>
        <v>0.70261347151698339</v>
      </c>
      <c r="H121" t="str">
        <f t="shared" si="9"/>
        <v>Iris-virginica</v>
      </c>
      <c r="I121">
        <f t="shared" si="10"/>
        <v>0</v>
      </c>
      <c r="J121">
        <f t="shared" si="11"/>
        <v>5.804885745305033E-3</v>
      </c>
    </row>
    <row r="122" spans="1:10" x14ac:dyDescent="0.25">
      <c r="A122" t="s">
        <v>7</v>
      </c>
      <c r="B122">
        <v>6.9</v>
      </c>
      <c r="C122">
        <v>3.2</v>
      </c>
      <c r="D122">
        <v>5.7</v>
      </c>
      <c r="E122">
        <v>2.2999999999999998</v>
      </c>
      <c r="F122">
        <f t="shared" si="7"/>
        <v>2</v>
      </c>
      <c r="G122">
        <f t="shared" si="8"/>
        <v>0.81587336742650374</v>
      </c>
      <c r="H122" t="str">
        <f t="shared" si="9"/>
        <v>Iris-virginica</v>
      </c>
      <c r="I122">
        <f t="shared" si="10"/>
        <v>0</v>
      </c>
      <c r="J122">
        <f t="shared" si="11"/>
        <v>1.374191951739618E-3</v>
      </c>
    </row>
    <row r="123" spans="1:10" x14ac:dyDescent="0.25">
      <c r="A123" t="s">
        <v>7</v>
      </c>
      <c r="B123">
        <v>5.6</v>
      </c>
      <c r="C123">
        <v>2.8</v>
      </c>
      <c r="D123">
        <v>4.9000000000000004</v>
      </c>
      <c r="E123">
        <v>2</v>
      </c>
      <c r="F123">
        <f t="shared" si="7"/>
        <v>2</v>
      </c>
      <c r="G123">
        <f t="shared" si="8"/>
        <v>0.74765675530924625</v>
      </c>
      <c r="H123" t="str">
        <f t="shared" si="9"/>
        <v>Iris-virginica</v>
      </c>
      <c r="I123">
        <f t="shared" si="10"/>
        <v>0</v>
      </c>
      <c r="J123">
        <f t="shared" si="11"/>
        <v>9.7010552145217893E-4</v>
      </c>
    </row>
    <row r="124" spans="1:10" x14ac:dyDescent="0.25">
      <c r="A124" t="s">
        <v>7</v>
      </c>
      <c r="B124">
        <v>7.7</v>
      </c>
      <c r="C124">
        <v>2.8</v>
      </c>
      <c r="D124">
        <v>6.7</v>
      </c>
      <c r="E124">
        <v>2</v>
      </c>
      <c r="F124">
        <f t="shared" si="7"/>
        <v>2</v>
      </c>
      <c r="G124">
        <f t="shared" si="8"/>
        <v>0.91172146810568477</v>
      </c>
      <c r="H124" t="str">
        <f t="shared" si="9"/>
        <v>Iris-virginica</v>
      </c>
      <c r="I124">
        <f t="shared" si="10"/>
        <v>0</v>
      </c>
      <c r="J124">
        <f t="shared" si="11"/>
        <v>1.7667246772837718E-2</v>
      </c>
    </row>
    <row r="125" spans="1:10" x14ac:dyDescent="0.25">
      <c r="A125" t="s">
        <v>7</v>
      </c>
      <c r="B125">
        <v>6.3</v>
      </c>
      <c r="C125">
        <v>2.7</v>
      </c>
      <c r="D125">
        <v>4.9000000000000004</v>
      </c>
      <c r="E125">
        <v>1.8</v>
      </c>
      <c r="F125">
        <f t="shared" si="7"/>
        <v>2</v>
      </c>
      <c r="G125">
        <f t="shared" si="8"/>
        <v>0.67428165227699133</v>
      </c>
      <c r="H125" t="str">
        <f t="shared" si="9"/>
        <v>Iris-virginica</v>
      </c>
      <c r="I125">
        <f t="shared" si="10"/>
        <v>0</v>
      </c>
      <c r="J125">
        <f t="shared" si="11"/>
        <v>1.0924769054908336E-2</v>
      </c>
    </row>
    <row r="126" spans="1:10" x14ac:dyDescent="0.25">
      <c r="A126" t="s">
        <v>7</v>
      </c>
      <c r="B126">
        <v>6.7</v>
      </c>
      <c r="C126">
        <v>3.3</v>
      </c>
      <c r="D126">
        <v>5.7</v>
      </c>
      <c r="E126">
        <v>2.1</v>
      </c>
      <c r="F126">
        <f t="shared" si="7"/>
        <v>2</v>
      </c>
      <c r="G126">
        <f t="shared" si="8"/>
        <v>0.77421979589448364</v>
      </c>
      <c r="H126" t="str">
        <f t="shared" si="9"/>
        <v>Iris-virginica</v>
      </c>
      <c r="I126">
        <f t="shared" si="10"/>
        <v>0</v>
      </c>
      <c r="J126">
        <f t="shared" si="11"/>
        <v>2.1008256077190898E-5</v>
      </c>
    </row>
    <row r="127" spans="1:10" x14ac:dyDescent="0.25">
      <c r="A127" t="s">
        <v>7</v>
      </c>
      <c r="B127">
        <v>7.2</v>
      </c>
      <c r="C127">
        <v>3.2</v>
      </c>
      <c r="D127">
        <v>6</v>
      </c>
      <c r="E127">
        <v>1.8</v>
      </c>
      <c r="F127">
        <f t="shared" si="7"/>
        <v>2</v>
      </c>
      <c r="G127">
        <f t="shared" si="8"/>
        <v>0.74044037797791595</v>
      </c>
      <c r="H127" t="str">
        <f t="shared" si="9"/>
        <v>Iris-virginica</v>
      </c>
      <c r="I127">
        <f t="shared" si="10"/>
        <v>0</v>
      </c>
      <c r="J127">
        <f t="shared" si="11"/>
        <v>1.4717116617488821E-3</v>
      </c>
    </row>
    <row r="128" spans="1:10" x14ac:dyDescent="0.25">
      <c r="A128" t="s">
        <v>7</v>
      </c>
      <c r="B128">
        <v>6.2</v>
      </c>
      <c r="C128">
        <v>2.8</v>
      </c>
      <c r="D128">
        <v>4.8</v>
      </c>
      <c r="E128">
        <v>1.8</v>
      </c>
      <c r="F128">
        <f t="shared" si="7"/>
        <v>2</v>
      </c>
      <c r="G128">
        <f t="shared" si="8"/>
        <v>0.65267599376543517</v>
      </c>
      <c r="H128" t="str">
        <f t="shared" si="9"/>
        <v>Iris-virginica</v>
      </c>
      <c r="I128">
        <f t="shared" si="10"/>
        <v>0</v>
      </c>
      <c r="J128">
        <f t="shared" si="11"/>
        <v>1.5908090393762595E-2</v>
      </c>
    </row>
    <row r="129" spans="1:10" x14ac:dyDescent="0.25">
      <c r="A129" t="s">
        <v>7</v>
      </c>
      <c r="B129">
        <v>6.1</v>
      </c>
      <c r="C129">
        <v>3</v>
      </c>
      <c r="D129">
        <v>4.9000000000000004</v>
      </c>
      <c r="E129">
        <v>1.8</v>
      </c>
      <c r="F129">
        <f t="shared" si="7"/>
        <v>2</v>
      </c>
      <c r="G129">
        <f t="shared" si="8"/>
        <v>0.65199721589630333</v>
      </c>
      <c r="H129" t="str">
        <f t="shared" si="9"/>
        <v>Iris-virginica</v>
      </c>
      <c r="I129">
        <f t="shared" si="10"/>
        <v>0</v>
      </c>
      <c r="J129">
        <f t="shared" si="11"/>
        <v>1.6079775943901767E-2</v>
      </c>
    </row>
    <row r="130" spans="1:10" x14ac:dyDescent="0.25">
      <c r="A130" t="s">
        <v>7</v>
      </c>
      <c r="B130">
        <v>6.4</v>
      </c>
      <c r="C130">
        <v>2.8</v>
      </c>
      <c r="D130">
        <v>5.6</v>
      </c>
      <c r="E130">
        <v>2.1</v>
      </c>
      <c r="F130">
        <f t="shared" si="7"/>
        <v>2</v>
      </c>
      <c r="G130">
        <f t="shared" si="8"/>
        <v>0.83363521899528115</v>
      </c>
      <c r="H130" t="str">
        <f t="shared" si="9"/>
        <v>Iris-virginica</v>
      </c>
      <c r="I130">
        <f t="shared" si="10"/>
        <v>0</v>
      </c>
      <c r="J130">
        <f t="shared" si="11"/>
        <v>3.0065423769913076E-3</v>
      </c>
    </row>
    <row r="131" spans="1:10" x14ac:dyDescent="0.25">
      <c r="A131" t="s">
        <v>7</v>
      </c>
      <c r="B131">
        <v>7.2</v>
      </c>
      <c r="C131">
        <v>3</v>
      </c>
      <c r="D131">
        <v>5.8</v>
      </c>
      <c r="E131">
        <v>1.6</v>
      </c>
      <c r="F131">
        <f t="shared" ref="F131:F151" si="12">IF(A131=L$1,K$1,IF(A131=$L$2,K$2,K$3))</f>
        <v>2</v>
      </c>
      <c r="G131">
        <f t="shared" ref="G131:G151" si="13">MMULT(B131:E131,M$6:M$9)+M$5</f>
        <v>0.68866597129604401</v>
      </c>
      <c r="H131" t="str">
        <f t="shared" ref="H131:H151" si="14">IF(G131&lt;M$12,L$1,IF(G131&lt;M$13,L$2,L$3))</f>
        <v>Iris-virginica</v>
      </c>
      <c r="I131">
        <f t="shared" ref="I131:I151" si="15">IF(A131=H131,0, 1)</f>
        <v>0</v>
      </c>
      <c r="J131">
        <f t="shared" ref="J131:J151" si="16">IF(F131=K$1,(G131-K$12)^2,IF(F131=K$2,(G131-K$13)^2, (G131-K$14)^2))</f>
        <v>8.1247330345838795E-3</v>
      </c>
    </row>
    <row r="132" spans="1:10" x14ac:dyDescent="0.25">
      <c r="A132" t="s">
        <v>7</v>
      </c>
      <c r="B132">
        <v>7.4</v>
      </c>
      <c r="C132">
        <v>2.8</v>
      </c>
      <c r="D132">
        <v>6.1</v>
      </c>
      <c r="E132">
        <v>1.9</v>
      </c>
      <c r="F132">
        <f t="shared" si="12"/>
        <v>2</v>
      </c>
      <c r="G132">
        <f t="shared" si="13"/>
        <v>0.81156879947577154</v>
      </c>
      <c r="H132" t="str">
        <f t="shared" si="14"/>
        <v>Iris-virginica</v>
      </c>
      <c r="I132">
        <f t="shared" si="15"/>
        <v>0</v>
      </c>
      <c r="J132">
        <f t="shared" si="16"/>
        <v>1.0735797702679352E-3</v>
      </c>
    </row>
    <row r="133" spans="1:10" x14ac:dyDescent="0.25">
      <c r="A133" t="s">
        <v>7</v>
      </c>
      <c r="B133">
        <v>7.9</v>
      </c>
      <c r="C133">
        <v>3.8</v>
      </c>
      <c r="D133">
        <v>6.4</v>
      </c>
      <c r="E133">
        <v>2</v>
      </c>
      <c r="F133">
        <f t="shared" si="12"/>
        <v>2</v>
      </c>
      <c r="G133">
        <f t="shared" si="13"/>
        <v>0.736178915645058</v>
      </c>
      <c r="H133" t="str">
        <f t="shared" si="14"/>
        <v>Iris-virginica</v>
      </c>
      <c r="I133">
        <f t="shared" si="15"/>
        <v>0</v>
      </c>
      <c r="J133">
        <f t="shared" si="16"/>
        <v>1.8168357813382195E-3</v>
      </c>
    </row>
    <row r="134" spans="1:10" x14ac:dyDescent="0.25">
      <c r="A134" t="s">
        <v>7</v>
      </c>
      <c r="B134">
        <v>6.4</v>
      </c>
      <c r="C134">
        <v>2.8</v>
      </c>
      <c r="D134">
        <v>5.6</v>
      </c>
      <c r="E134">
        <v>2.2000000000000002</v>
      </c>
      <c r="F134">
        <f t="shared" si="12"/>
        <v>2</v>
      </c>
      <c r="G134">
        <f t="shared" si="13"/>
        <v>0.85479817745906295</v>
      </c>
      <c r="H134" t="str">
        <f t="shared" si="14"/>
        <v>Iris-virginica</v>
      </c>
      <c r="I134">
        <f t="shared" si="15"/>
        <v>0</v>
      </c>
      <c r="J134">
        <f t="shared" si="16"/>
        <v>5.7752256081906837E-3</v>
      </c>
    </row>
    <row r="135" spans="1:10" x14ac:dyDescent="0.25">
      <c r="A135" t="s">
        <v>7</v>
      </c>
      <c r="B135">
        <v>6.3</v>
      </c>
      <c r="C135">
        <v>2.8</v>
      </c>
      <c r="D135">
        <v>5.0999999999999996</v>
      </c>
      <c r="E135">
        <v>1.5</v>
      </c>
      <c r="F135">
        <f t="shared" si="12"/>
        <v>2</v>
      </c>
      <c r="G135">
        <f t="shared" si="13"/>
        <v>0.63171965752807013</v>
      </c>
      <c r="H135" t="str">
        <f t="shared" si="14"/>
        <v>Iris-virginica</v>
      </c>
      <c r="I135">
        <f t="shared" si="15"/>
        <v>0</v>
      </c>
      <c r="J135">
        <f t="shared" si="16"/>
        <v>2.1633589738140519E-2</v>
      </c>
    </row>
    <row r="136" spans="1:10" x14ac:dyDescent="0.25">
      <c r="A136" t="s">
        <v>7</v>
      </c>
      <c r="B136">
        <v>6.1</v>
      </c>
      <c r="C136">
        <v>2.6</v>
      </c>
      <c r="D136">
        <v>5.6</v>
      </c>
      <c r="E136">
        <v>1.4</v>
      </c>
      <c r="F136">
        <f t="shared" si="12"/>
        <v>2</v>
      </c>
      <c r="G136">
        <f t="shared" si="13"/>
        <v>0.72667739595052883</v>
      </c>
      <c r="H136" t="str">
        <f t="shared" si="14"/>
        <v>Iris-virginica</v>
      </c>
      <c r="I136">
        <f t="shared" si="15"/>
        <v>0</v>
      </c>
      <c r="J136">
        <f t="shared" si="16"/>
        <v>2.7171069865339703E-3</v>
      </c>
    </row>
    <row r="137" spans="1:10" x14ac:dyDescent="0.25">
      <c r="A137" t="s">
        <v>7</v>
      </c>
      <c r="B137">
        <v>7.7</v>
      </c>
      <c r="C137">
        <v>3</v>
      </c>
      <c r="D137">
        <v>6.1</v>
      </c>
      <c r="E137">
        <v>2.2999999999999998</v>
      </c>
      <c r="F137">
        <f t="shared" si="12"/>
        <v>2</v>
      </c>
      <c r="G137">
        <f t="shared" si="13"/>
        <v>0.85503774712917835</v>
      </c>
      <c r="H137" t="str">
        <f t="shared" si="14"/>
        <v>Iris-virginica</v>
      </c>
      <c r="I137">
        <f t="shared" si="15"/>
        <v>0</v>
      </c>
      <c r="J137">
        <f t="shared" si="16"/>
        <v>5.8116951505302102E-3</v>
      </c>
    </row>
    <row r="138" spans="1:10" x14ac:dyDescent="0.25">
      <c r="A138" t="s">
        <v>7</v>
      </c>
      <c r="B138">
        <v>6.3</v>
      </c>
      <c r="C138">
        <v>3.4</v>
      </c>
      <c r="D138">
        <v>5.6</v>
      </c>
      <c r="E138">
        <v>2.4</v>
      </c>
      <c r="F138">
        <f t="shared" si="12"/>
        <v>2</v>
      </c>
      <c r="G138">
        <f t="shared" si="13"/>
        <v>0.83432911719976155</v>
      </c>
      <c r="H138" t="str">
        <f t="shared" si="14"/>
        <v>Iris-virginica</v>
      </c>
      <c r="I138">
        <f t="shared" si="15"/>
        <v>0</v>
      </c>
      <c r="J138">
        <f t="shared" si="16"/>
        <v>3.0831194504117774E-3</v>
      </c>
    </row>
    <row r="139" spans="1:10" x14ac:dyDescent="0.25">
      <c r="A139" t="s">
        <v>7</v>
      </c>
      <c r="B139">
        <v>6.4</v>
      </c>
      <c r="C139">
        <v>3.1</v>
      </c>
      <c r="D139">
        <v>5.5</v>
      </c>
      <c r="E139">
        <v>1.8</v>
      </c>
      <c r="F139">
        <f t="shared" si="12"/>
        <v>2</v>
      </c>
      <c r="G139">
        <f t="shared" si="13"/>
        <v>0.71950853517431856</v>
      </c>
      <c r="H139" t="str">
        <f t="shared" si="14"/>
        <v>Iris-virginica</v>
      </c>
      <c r="I139">
        <f t="shared" si="15"/>
        <v>0</v>
      </c>
      <c r="J139">
        <f t="shared" si="16"/>
        <v>3.5158658523206879E-3</v>
      </c>
    </row>
    <row r="140" spans="1:10" x14ac:dyDescent="0.25">
      <c r="A140" t="s">
        <v>7</v>
      </c>
      <c r="B140">
        <v>6</v>
      </c>
      <c r="C140">
        <v>3</v>
      </c>
      <c r="D140">
        <v>4.8</v>
      </c>
      <c r="E140">
        <v>1.8</v>
      </c>
      <c r="F140">
        <f t="shared" si="12"/>
        <v>2</v>
      </c>
      <c r="G140">
        <f t="shared" si="13"/>
        <v>0.64186994827286281</v>
      </c>
      <c r="H140" t="str">
        <f t="shared" si="14"/>
        <v>Iris-virginica</v>
      </c>
      <c r="I140">
        <f t="shared" si="15"/>
        <v>0</v>
      </c>
      <c r="J140">
        <f t="shared" si="16"/>
        <v>1.875073523262431E-2</v>
      </c>
    </row>
    <row r="141" spans="1:10" x14ac:dyDescent="0.25">
      <c r="A141" t="s">
        <v>7</v>
      </c>
      <c r="B141">
        <v>6.9</v>
      </c>
      <c r="C141">
        <v>3.1</v>
      </c>
      <c r="D141">
        <v>5.4</v>
      </c>
      <c r="E141">
        <v>2.1</v>
      </c>
      <c r="F141">
        <f t="shared" si="12"/>
        <v>2</v>
      </c>
      <c r="G141">
        <f t="shared" si="13"/>
        <v>0.73641793409124612</v>
      </c>
      <c r="H141" t="str">
        <f t="shared" si="14"/>
        <v>Iris-virginica</v>
      </c>
      <c r="I141">
        <f t="shared" si="15"/>
        <v>0</v>
      </c>
      <c r="J141">
        <f t="shared" si="16"/>
        <v>1.7965168961548575E-3</v>
      </c>
    </row>
    <row r="142" spans="1:10" x14ac:dyDescent="0.25">
      <c r="A142" t="s">
        <v>7</v>
      </c>
      <c r="B142">
        <v>6.7</v>
      </c>
      <c r="C142">
        <v>3.1</v>
      </c>
      <c r="D142">
        <v>5.6</v>
      </c>
      <c r="E142">
        <v>2.4</v>
      </c>
      <c r="F142">
        <f t="shared" si="12"/>
        <v>2</v>
      </c>
      <c r="G142">
        <f t="shared" si="13"/>
        <v>0.84446281729679051</v>
      </c>
      <c r="H142" t="str">
        <f t="shared" si="14"/>
        <v>Iris-virginica</v>
      </c>
      <c r="I142">
        <f t="shared" si="15"/>
        <v>0</v>
      </c>
      <c r="J142">
        <f t="shared" si="16"/>
        <v>4.3111758475056945E-3</v>
      </c>
    </row>
    <row r="143" spans="1:10" x14ac:dyDescent="0.25">
      <c r="A143" t="s">
        <v>7</v>
      </c>
      <c r="B143">
        <v>6.9</v>
      </c>
      <c r="C143">
        <v>3.1</v>
      </c>
      <c r="D143">
        <v>5.0999999999999996</v>
      </c>
      <c r="E143">
        <v>2.2999999999999998</v>
      </c>
      <c r="F143">
        <f t="shared" si="12"/>
        <v>2</v>
      </c>
      <c r="G143">
        <f t="shared" si="13"/>
        <v>0.73013594372299973</v>
      </c>
      <c r="H143" t="str">
        <f t="shared" si="14"/>
        <v>Iris-virginica</v>
      </c>
      <c r="I143">
        <f t="shared" si="15"/>
        <v>0</v>
      </c>
      <c r="J143">
        <f t="shared" si="16"/>
        <v>2.3685088720668346E-3</v>
      </c>
    </row>
    <row r="144" spans="1:10" x14ac:dyDescent="0.25">
      <c r="A144" t="s">
        <v>7</v>
      </c>
      <c r="B144">
        <v>5.8</v>
      </c>
      <c r="C144">
        <v>2.7</v>
      </c>
      <c r="D144">
        <v>5.0999999999999996</v>
      </c>
      <c r="E144">
        <v>1.9</v>
      </c>
      <c r="F144">
        <f t="shared" si="12"/>
        <v>2</v>
      </c>
      <c r="G144">
        <f t="shared" si="13"/>
        <v>0.7582267229804609</v>
      </c>
      <c r="H144" t="str">
        <f t="shared" si="14"/>
        <v>Iris-virginica</v>
      </c>
      <c r="I144">
        <f t="shared" si="15"/>
        <v>0</v>
      </c>
      <c r="J144">
        <f t="shared" si="16"/>
        <v>4.2339438242586485E-4</v>
      </c>
    </row>
    <row r="145" spans="1:10" x14ac:dyDescent="0.25">
      <c r="A145" t="s">
        <v>7</v>
      </c>
      <c r="B145">
        <v>6.8</v>
      </c>
      <c r="C145">
        <v>3.2</v>
      </c>
      <c r="D145">
        <v>5.9</v>
      </c>
      <c r="E145">
        <v>2.2999999999999998</v>
      </c>
      <c r="F145">
        <f t="shared" si="12"/>
        <v>2</v>
      </c>
      <c r="G145">
        <f t="shared" si="13"/>
        <v>0.85435400709887332</v>
      </c>
      <c r="H145" t="str">
        <f t="shared" si="14"/>
        <v>Iris-virginica</v>
      </c>
      <c r="I145">
        <f t="shared" si="15"/>
        <v>0</v>
      </c>
      <c r="J145">
        <f t="shared" si="16"/>
        <v>5.7079135267167642E-3</v>
      </c>
    </row>
    <row r="146" spans="1:10" x14ac:dyDescent="0.25">
      <c r="A146" t="s">
        <v>7</v>
      </c>
      <c r="B146">
        <v>6.7</v>
      </c>
      <c r="C146">
        <v>3.3</v>
      </c>
      <c r="D146">
        <v>5.7</v>
      </c>
      <c r="E146">
        <v>2.5</v>
      </c>
      <c r="F146">
        <f t="shared" si="12"/>
        <v>2</v>
      </c>
      <c r="G146">
        <f t="shared" si="13"/>
        <v>0.85887162974961084</v>
      </c>
      <c r="H146" t="str">
        <f t="shared" si="14"/>
        <v>Iris-virginica</v>
      </c>
      <c r="I146">
        <f t="shared" si="15"/>
        <v>0</v>
      </c>
      <c r="J146">
        <f t="shared" si="16"/>
        <v>6.4109418626301469E-3</v>
      </c>
    </row>
    <row r="147" spans="1:10" x14ac:dyDescent="0.25">
      <c r="A147" t="s">
        <v>7</v>
      </c>
      <c r="B147">
        <v>6.7</v>
      </c>
      <c r="C147">
        <v>3</v>
      </c>
      <c r="D147">
        <v>5.2</v>
      </c>
      <c r="E147">
        <v>2.2999999999999998</v>
      </c>
      <c r="F147">
        <f t="shared" si="12"/>
        <v>2</v>
      </c>
      <c r="G147">
        <f t="shared" si="13"/>
        <v>0.76996770666004455</v>
      </c>
      <c r="H147" t="str">
        <f t="shared" si="14"/>
        <v>Iris-virginica</v>
      </c>
      <c r="I147">
        <f t="shared" si="15"/>
        <v>0</v>
      </c>
      <c r="J147">
        <f t="shared" si="16"/>
        <v>7.8067220404014521E-5</v>
      </c>
    </row>
    <row r="148" spans="1:10" x14ac:dyDescent="0.25">
      <c r="A148" t="s">
        <v>7</v>
      </c>
      <c r="B148">
        <v>6.3</v>
      </c>
      <c r="C148">
        <v>2.5</v>
      </c>
      <c r="D148">
        <v>5</v>
      </c>
      <c r="E148">
        <v>1.9</v>
      </c>
      <c r="F148">
        <f t="shared" si="12"/>
        <v>2</v>
      </c>
      <c r="G148">
        <f t="shared" si="13"/>
        <v>0.73460402828227467</v>
      </c>
      <c r="H148" t="str">
        <f t="shared" si="14"/>
        <v>Iris-virginica</v>
      </c>
      <c r="I148">
        <f t="shared" si="15"/>
        <v>0</v>
      </c>
      <c r="J148">
        <f t="shared" si="16"/>
        <v>1.953573172869242E-3</v>
      </c>
    </row>
    <row r="149" spans="1:10" x14ac:dyDescent="0.25">
      <c r="A149" t="s">
        <v>7</v>
      </c>
      <c r="B149">
        <v>6.5</v>
      </c>
      <c r="C149">
        <v>3</v>
      </c>
      <c r="D149">
        <v>5.2</v>
      </c>
      <c r="E149">
        <v>2</v>
      </c>
      <c r="F149">
        <f t="shared" si="12"/>
        <v>2</v>
      </c>
      <c r="G149">
        <f t="shared" si="13"/>
        <v>0.71862956755235841</v>
      </c>
      <c r="H149" t="str">
        <f t="shared" si="14"/>
        <v>Iris-virginica</v>
      </c>
      <c r="I149">
        <f t="shared" si="15"/>
        <v>0</v>
      </c>
      <c r="J149">
        <f t="shared" si="16"/>
        <v>3.6208747445958559E-3</v>
      </c>
    </row>
    <row r="150" spans="1:10" x14ac:dyDescent="0.25">
      <c r="A150" t="s">
        <v>7</v>
      </c>
      <c r="B150">
        <v>6.2</v>
      </c>
      <c r="C150">
        <v>3.4</v>
      </c>
      <c r="D150">
        <v>5.4</v>
      </c>
      <c r="E150">
        <v>2.2999999999999998</v>
      </c>
      <c r="F150">
        <f t="shared" si="12"/>
        <v>2</v>
      </c>
      <c r="G150">
        <f t="shared" si="13"/>
        <v>0.78683625534726942</v>
      </c>
      <c r="H150" t="str">
        <f t="shared" si="14"/>
        <v>Iris-virginica</v>
      </c>
      <c r="I150">
        <f t="shared" si="15"/>
        <v>0</v>
      </c>
      <c r="J150">
        <f t="shared" si="16"/>
        <v>6.4528816432198407E-5</v>
      </c>
    </row>
    <row r="151" spans="1:10" x14ac:dyDescent="0.25">
      <c r="A151" t="s">
        <v>7</v>
      </c>
      <c r="B151">
        <v>5.9</v>
      </c>
      <c r="C151">
        <v>3</v>
      </c>
      <c r="D151">
        <v>5.0999999999999996</v>
      </c>
      <c r="E151">
        <v>1.8</v>
      </c>
      <c r="F151">
        <f t="shared" si="12"/>
        <v>2</v>
      </c>
      <c r="G151">
        <f t="shared" si="13"/>
        <v>0.69655322371050221</v>
      </c>
      <c r="H151" t="str">
        <f t="shared" si="14"/>
        <v>Iris-virginica</v>
      </c>
      <c r="I151">
        <f t="shared" si="15"/>
        <v>0</v>
      </c>
      <c r="J151">
        <f t="shared" si="16"/>
        <v>6.7650704950790695E-3</v>
      </c>
    </row>
  </sheetData>
  <mergeCells count="2">
    <mergeCell ref="K16:L16"/>
    <mergeCell ref="M20:N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K n R T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C p 0 U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d F N P T R b C B R g B A A B c A w A A E w A c A E Z v c m 1 1 b G F z L 1 N l Y 3 R p b 2 4 x L m 0 g o h g A K K A U A A A A A A A A A A A A A A A A A A A A A A A A A A A A 7 Z G x a s M w E I Z 3 g 9 9 B K I s N w m A 3 X l o 8 O Q l 0 a K H E 0 K H u o N j X R E Q 6 G U k u D i H v X r k m t E O 8 d 6 g W 3 d 1 3 3 H / H b 6 F x Q i P Z T n / 6 E A Z h Y A / c Q E u E E Z Y U R I I L A + L f V v e m A V 8 p 7 W e y 0 k 2 v A F 2 0 E R K S U q P z i Y 3 o 5 r 5 W r T 2 e 6 p 3 W R / t q h B O 4 r 1 v u + J N A H z 7 i e m h A 1 u W B d w 7 M s o a B q 0 6 C r U e 5 Z G y k M X t b g R R K + I a C M s p I q W W v 0 B Y 5 I 2 t s d O s H F W m W Z 4 y 8 9 N r B 1 p 0 k F D 9 h 8 q w R 3 m M 2 7 b 2 g X g z 3 / q L q 1 A H 1 B 1 R 8 5 5 s q w 9 F + a K O m 6 S O 0 0 X Q k O 5 / p V E 2 9 u v O E Y K 9 2 Y C 6 M X E k 2 S + 5 m y X K W 5 F f i Y H C X S x w G A m + u / 9 u h B f 3 2 K M p i + m / U n z P q C 1 B L A Q I t A B Q A A g A I A C p 0 U 0 9 8 w t L c q A A A A P k A A A A S A A A A A A A A A A A A A A A A A A A A A A B D b 2 5 m a W c v U G F j a 2 F n Z S 5 4 b W x Q S w E C L Q A U A A I A C A A q d F N P D 8 r p q 6 Q A A A D p A A A A E w A A A A A A A A A A A A A A A A D 0 A A A A W 0 N v b n R l b n R f V H l w Z X N d L n h t b F B L A Q I t A B Q A A g A I A C p 0 U 0 9 N F s I F G A E A A F w D A A A T A A A A A A A A A A A A A A A A A O U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S A A A A A A A A E h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5 V D E 4 O j M x O j U 0 L j c 5 M D I 2 M D J a I i A v P j x F b n R y e S B U e X B l P S J G a W x s Q 2 9 s d W 1 u V H l w Z X M i I F Z h b H V l P S J z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J p c y 9 D a G F u Z 2 V k I F R 5 c G U u e 0 N v b H V t b j E s M H 0 m c X V v d D s s J n F 1 b 3 Q 7 U 2 V j d G l v b j E v a X J p c y 9 D a G F u Z 2 V k I F R 5 c G U u e 0 N v b H V t b j I s M X 0 m c X V v d D s s J n F 1 b 3 Q 7 U 2 V j d G l v b j E v a X J p c y 9 D a G F u Z 2 V k I F R 5 c G U u e 0 N v b H V t b j M s M n 0 m c X V v d D s s J n F 1 b 3 Q 7 U 2 V j d G l v b j E v a X J p c y 9 D a G F u Z 2 V k I F R 5 c G U u e 0 N v b H V t b j Q s M 3 0 m c X V v d D s s J n F 1 b 3 Q 7 U 2 V j d G l v b j E v a X J p c y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X J p c y 9 D a G F u Z 2 V k I F R 5 c G U u e 0 N v b H V t b j E s M H 0 m c X V v d D s s J n F 1 b 3 Q 7 U 2 V j d G l v b j E v a X J p c y 9 D a G F u Z 2 V k I F R 5 c G U u e 0 N v b H V t b j I s M X 0 m c X V v d D s s J n F 1 b 3 Q 7 U 2 V j d G l v b j E v a X J p c y 9 D a G F u Z 2 V k I F R 5 c G U u e 0 N v b H V t b j M s M n 0 m c X V v d D s s J n F 1 b 3 Q 7 U 2 V j d G l v b j E v a X J p c y 9 D a G F u Z 2 V k I F R 5 c G U u e 0 N v b H V t b j Q s M 3 0 m c X V v d D s s J n F 1 b 3 Q 7 U 2 V j d G l v b j E v a X J p c y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y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J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y a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p c m l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O V Q x O D o z M j o y N i 4 4 N j Y w O T Q 4 W i I g L z 4 8 R W 5 0 c n k g V H l w Z T 0 i R m l s b E N v b H V t b l R 5 c G V z I i B W Y W x 1 Z T 0 i c 0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y a X M g K D I p L 0 N o Y W 5 n Z W Q g V H l w Z S 5 7 Q 2 9 s d W 1 u M S w w f S Z x d W 9 0 O y w m c X V v d D t T Z W N 0 a W 9 u M S 9 p c m l z I C g y K S 9 D a G F u Z 2 V k I F R 5 c G U u e 0 N v b H V t b j I s M X 0 m c X V v d D s s J n F 1 b 3 Q 7 U 2 V j d G l v b j E v a X J p c y A o M i k v Q 2 h h b m d l Z C B U e X B l L n t D b 2 x 1 b W 4 z L D J 9 J n F 1 b 3 Q 7 L C Z x d W 9 0 O 1 N l Y 3 R p b 2 4 x L 2 l y a X M g K D I p L 0 N o Y W 5 n Z W Q g V H l w Z S 5 7 Q 2 9 s d W 1 u N C w z f S Z x d W 9 0 O y w m c X V v d D t T Z W N 0 a W 9 u M S 9 p c m l z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X J p c y A o M i k v Q 2 h h b m d l Z C B U e X B l L n t D b 2 x 1 b W 4 x L D B 9 J n F 1 b 3 Q 7 L C Z x d W 9 0 O 1 N l Y 3 R p b 2 4 x L 2 l y a X M g K D I p L 0 N o Y W 5 n Z W Q g V H l w Z S 5 7 Q 2 9 s d W 1 u M i w x f S Z x d W 9 0 O y w m c X V v d D t T Z W N 0 a W 9 u M S 9 p c m l z I C g y K S 9 D a G F u Z 2 V k I F R 5 c G U u e 0 N v b H V t b j M s M n 0 m c X V v d D s s J n F 1 b 3 Q 7 U 2 V j d G l v b j E v a X J p c y A o M i k v Q 2 h h b m d l Z C B U e X B l L n t D b 2 x 1 b W 4 0 L D N 9 J n F 1 b 3 Q 7 L C Z x d W 9 0 O 1 N l Y 3 R p b 2 4 x L 2 l y a X M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J p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E k O c J C f / N O n o r L t I q + H P I A A A A A A g A A A A A A A 2 Y A A M A A A A A Q A A A A 9 V d P 5 c S L c B L 5 U d I X q i 9 l e A A A A A A E g A A A o A A A A B A A A A A n 9 P J 2 b A 3 0 m 3 Q z X X Q D h I 5 P U A A A A A C r m 2 / X F e S K X x 4 s d 4 H n p S Z L 0 5 D 7 W 9 L 9 0 u 8 2 r Z + 7 L d S h r a 4 B y R H e K c p F 0 d S I N N U z o 4 C 3 x K 5 u G B V k b T n F 7 + b 4 K y w / x h v b D V h d i E q n 0 z 5 N / g 2 C F A A A A M e + l B C q u o b l D I 4 P 9 K R A D 9 e 7 H 1 H t < / D a t a M a s h u p > 
</file>

<file path=customXml/itemProps1.xml><?xml version="1.0" encoding="utf-8"?>
<ds:datastoreItem xmlns:ds="http://schemas.openxmlformats.org/officeDocument/2006/customXml" ds:itemID="{5BFAD4D9-8F8B-4EBD-A62E-95B1F90F6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iris-LINEST</vt:lpstr>
      <vt:lpstr>iris-solver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2023-06-17T21:43:00Z</dcterms:modified>
</cp:coreProperties>
</file>