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Seagate_BUP_1/Papers/Nature_medicine/Feedback/Submission/"/>
    </mc:Choice>
  </mc:AlternateContent>
  <xr:revisionPtr revIDLastSave="0" documentId="13_ncr:1_{F0C3C605-9E03-9B42-BB28-1461A5280094}" xr6:coauthVersionLast="45" xr6:coauthVersionMax="45" xr10:uidLastSave="{00000000-0000-0000-0000-000000000000}"/>
  <bookViews>
    <workbookView xWindow="0" yWindow="0" windowWidth="25600" windowHeight="16000" activeTab="2" xr2:uid="{CF88E5B9-946B-114F-BD6D-C4F7532B02EB}"/>
  </bookViews>
  <sheets>
    <sheet name="data_machine_learning" sheetId="1" r:id="rId1"/>
    <sheet name="covariates" sheetId="2" r:id="rId2"/>
    <sheet name="optimal_cutoff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2" i="3" l="1"/>
  <c r="C32" i="3"/>
  <c r="B32" i="3"/>
  <c r="C31" i="3"/>
  <c r="B31" i="3"/>
  <c r="E30" i="3"/>
  <c r="D30" i="3"/>
  <c r="E29" i="3"/>
  <c r="D29" i="3"/>
  <c r="E26" i="3"/>
  <c r="C26" i="3"/>
  <c r="B26" i="3"/>
  <c r="C25" i="3"/>
  <c r="E24" i="3"/>
  <c r="D24" i="3"/>
  <c r="E23" i="3"/>
  <c r="E20" i="3"/>
  <c r="C20" i="3"/>
  <c r="B20" i="3"/>
  <c r="C19" i="3"/>
  <c r="B19" i="3"/>
  <c r="E18" i="3"/>
  <c r="D18" i="3"/>
  <c r="D19" i="3" s="1"/>
  <c r="E17" i="3"/>
  <c r="D17" i="3"/>
  <c r="E13" i="3"/>
  <c r="C13" i="3"/>
  <c r="B13" i="3"/>
  <c r="C12" i="3"/>
  <c r="B12" i="3"/>
  <c r="E11" i="3"/>
  <c r="D11" i="3"/>
  <c r="E10" i="3"/>
  <c r="D10" i="3"/>
  <c r="D31" i="3" l="1"/>
  <c r="D12" i="3"/>
</calcChain>
</file>

<file path=xl/sharedStrings.xml><?xml version="1.0" encoding="utf-8"?>
<sst xmlns="http://schemas.openxmlformats.org/spreadsheetml/2006/main" count="177" uniqueCount="103">
  <si>
    <t>DLPFC-COC</t>
  </si>
  <si>
    <t>sgACC- FP</t>
  </si>
  <si>
    <t>sgACC-OC</t>
  </si>
  <si>
    <t>sgACC-SPL</t>
  </si>
  <si>
    <t>Response</t>
  </si>
  <si>
    <t>Training_dataset</t>
  </si>
  <si>
    <t>Test_dataset</t>
  </si>
  <si>
    <t>SID</t>
  </si>
  <si>
    <t>age</t>
  </si>
  <si>
    <t>MADRS_prescan</t>
  </si>
  <si>
    <t>subject001</t>
  </si>
  <si>
    <t>subject003</t>
  </si>
  <si>
    <t>subject004</t>
  </si>
  <si>
    <t>subject005</t>
  </si>
  <si>
    <t>subject006</t>
  </si>
  <si>
    <t>subject007</t>
  </si>
  <si>
    <t>subject008</t>
  </si>
  <si>
    <t>subject009</t>
  </si>
  <si>
    <t>subject010</t>
  </si>
  <si>
    <t>subject011</t>
  </si>
  <si>
    <t>subject012</t>
  </si>
  <si>
    <t>subject013</t>
  </si>
  <si>
    <t>subject014</t>
  </si>
  <si>
    <t>subject015</t>
  </si>
  <si>
    <t>subject016</t>
  </si>
  <si>
    <t>subject017</t>
  </si>
  <si>
    <t>subject018</t>
  </si>
  <si>
    <t>subject019</t>
  </si>
  <si>
    <t>subject020</t>
  </si>
  <si>
    <t>subject021</t>
  </si>
  <si>
    <t>subject022</t>
  </si>
  <si>
    <t>subject023</t>
  </si>
  <si>
    <t>subject024</t>
  </si>
  <si>
    <t>subject025</t>
  </si>
  <si>
    <t>subject026</t>
  </si>
  <si>
    <t>subject027</t>
  </si>
  <si>
    <t>subject028</t>
  </si>
  <si>
    <t>subject029</t>
  </si>
  <si>
    <t>subject030</t>
  </si>
  <si>
    <t>subject031</t>
  </si>
  <si>
    <t>subject032</t>
  </si>
  <si>
    <t>subject033</t>
  </si>
  <si>
    <t>subject034</t>
  </si>
  <si>
    <t>subject035</t>
  </si>
  <si>
    <t>subject036</t>
  </si>
  <si>
    <t>subject037</t>
  </si>
  <si>
    <t>subject038</t>
  </si>
  <si>
    <t>subject039</t>
  </si>
  <si>
    <t>subject040</t>
  </si>
  <si>
    <t>subject041</t>
  </si>
  <si>
    <t>subject042</t>
  </si>
  <si>
    <t>subject043</t>
  </si>
  <si>
    <t>subject044</t>
  </si>
  <si>
    <t>subject045</t>
  </si>
  <si>
    <t>subject046</t>
  </si>
  <si>
    <t>subject047</t>
  </si>
  <si>
    <t>subject050</t>
  </si>
  <si>
    <t>subject051</t>
  </si>
  <si>
    <t>subject052</t>
  </si>
  <si>
    <t>subject053</t>
  </si>
  <si>
    <t>subject054</t>
  </si>
  <si>
    <t>subject055</t>
  </si>
  <si>
    <t>subject056</t>
  </si>
  <si>
    <t>subject057</t>
  </si>
  <si>
    <t>subject059</t>
  </si>
  <si>
    <t>subject060</t>
  </si>
  <si>
    <t>subject061</t>
  </si>
  <si>
    <t>subject062</t>
  </si>
  <si>
    <t>subject065</t>
  </si>
  <si>
    <t>subject066</t>
  </si>
  <si>
    <t>subject067</t>
  </si>
  <si>
    <t>duration_total_years</t>
  </si>
  <si>
    <t>duration_current_weeks</t>
  </si>
  <si>
    <t>female</t>
  </si>
  <si>
    <t>True outcome</t>
  </si>
  <si>
    <t>Conn_Test</t>
  </si>
  <si>
    <t>Nonresponse</t>
  </si>
  <si>
    <t>Connectivity</t>
  </si>
  <si>
    <t>positive outcome</t>
  </si>
  <si>
    <t>True positive</t>
  </si>
  <si>
    <t>False positive</t>
  </si>
  <si>
    <t>PPV</t>
  </si>
  <si>
    <t>TP/(TP + FP)</t>
  </si>
  <si>
    <t>negative outcome</t>
  </si>
  <si>
    <t>False negative</t>
  </si>
  <si>
    <t>True negative</t>
  </si>
  <si>
    <t>NPV</t>
  </si>
  <si>
    <t>TN/(FN+TN)</t>
  </si>
  <si>
    <t xml:space="preserve">Sensitivity </t>
  </si>
  <si>
    <t xml:space="preserve">Specificity </t>
  </si>
  <si>
    <t>Total</t>
  </si>
  <si>
    <t>TP/(TP+FN)</t>
  </si>
  <si>
    <t>TN/(TN+FP)</t>
  </si>
  <si>
    <t>Accuracy (TP + TN)/(TP + TN + FP + FN)</t>
  </si>
  <si>
    <t>&gt;-0.0629</t>
  </si>
  <si>
    <t>&lt;= -0.0629</t>
  </si>
  <si>
    <t>&gt;0.0168</t>
  </si>
  <si>
    <t>&lt;=0.0168</t>
  </si>
  <si>
    <t>&gt;0.0322</t>
  </si>
  <si>
    <t>&lt;=0.0322</t>
  </si>
  <si>
    <t>&gt;0.0464</t>
  </si>
  <si>
    <t>&lt;= 0.0464</t>
  </si>
  <si>
    <t>sgACC-FP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</si>
</sst>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A8E3F9-62D9-1A49-ABE2-F7DAC817CBF4}">
  <dimension ref="A1:H62"/>
  <sheetViews>
    <sheetView workbookViewId="0">
      <selection activeCell="M15" sqref="M15"/>
    </sheetView>
  </sheetViews>
  <sheetFormatPr baseColWidth="10" defaultRowHeight="16" x14ac:dyDescent="0.2"/>
  <cols>
    <col min="6" max="6" width="14.5" bestFit="1" customWidth="1"/>
    <col min="7" max="7" width="15" bestFit="1" customWidth="1"/>
  </cols>
  <sheetData>
    <row r="1" spans="1:8" x14ac:dyDescent="0.2">
      <c r="A1" s="1" t="s">
        <v>7</v>
      </c>
      <c r="B1" t="s">
        <v>1</v>
      </c>
      <c r="C1" t="s">
        <v>2</v>
      </c>
      <c r="D1" t="s">
        <v>3</v>
      </c>
      <c r="E1" t="s">
        <v>0</v>
      </c>
      <c r="F1" t="s">
        <v>4</v>
      </c>
      <c r="G1" t="s">
        <v>5</v>
      </c>
      <c r="H1" t="s">
        <v>6</v>
      </c>
    </row>
    <row r="2" spans="1:8" x14ac:dyDescent="0.2">
      <c r="A2" s="1" t="s">
        <v>10</v>
      </c>
      <c r="B2">
        <v>2.9504399999999999E-3</v>
      </c>
      <c r="C2">
        <v>-1.98091E-2</v>
      </c>
      <c r="D2">
        <v>-1.1629499999999999E-2</v>
      </c>
      <c r="E2">
        <v>-0.204898</v>
      </c>
      <c r="F2">
        <v>0</v>
      </c>
      <c r="G2" t="b">
        <v>1</v>
      </c>
      <c r="H2" t="b">
        <v>0</v>
      </c>
    </row>
    <row r="3" spans="1:8" x14ac:dyDescent="0.2">
      <c r="A3" s="1" t="s">
        <v>11</v>
      </c>
      <c r="B3">
        <v>8.6733099999999994E-2</v>
      </c>
      <c r="C3">
        <v>-5.08353E-2</v>
      </c>
      <c r="D3">
        <v>-1.93522E-2</v>
      </c>
      <c r="E3">
        <v>6.6504199999999999E-2</v>
      </c>
      <c r="F3">
        <v>1</v>
      </c>
      <c r="G3" t="b">
        <v>1</v>
      </c>
      <c r="H3" t="b">
        <v>0</v>
      </c>
    </row>
    <row r="4" spans="1:8" x14ac:dyDescent="0.2">
      <c r="A4" s="1" t="s">
        <v>12</v>
      </c>
      <c r="B4">
        <v>7.7470899999999995E-2</v>
      </c>
      <c r="C4">
        <v>-6.01094E-2</v>
      </c>
      <c r="D4">
        <v>0.26083299999999998</v>
      </c>
      <c r="E4">
        <v>5.63139E-2</v>
      </c>
      <c r="F4">
        <v>1</v>
      </c>
      <c r="G4" t="b">
        <v>1</v>
      </c>
      <c r="H4" t="b">
        <v>0</v>
      </c>
    </row>
    <row r="5" spans="1:8" x14ac:dyDescent="0.2">
      <c r="A5" s="1" t="s">
        <v>13</v>
      </c>
      <c r="B5">
        <v>-0.19905</v>
      </c>
      <c r="C5">
        <v>-1.9725800000000002E-2</v>
      </c>
      <c r="D5">
        <v>1.1142599999999999E-3</v>
      </c>
      <c r="E5">
        <v>1.15749E-3</v>
      </c>
      <c r="F5">
        <v>0</v>
      </c>
      <c r="G5" t="b">
        <v>1</v>
      </c>
      <c r="H5" t="b">
        <v>0</v>
      </c>
    </row>
    <row r="6" spans="1:8" x14ac:dyDescent="0.2">
      <c r="A6" s="1" t="s">
        <v>14</v>
      </c>
      <c r="B6">
        <v>-1.0514600000000001E-2</v>
      </c>
      <c r="C6">
        <v>-0.12864800000000001</v>
      </c>
      <c r="D6">
        <v>8.6709899999999999E-3</v>
      </c>
      <c r="E6">
        <v>0.13753299999999999</v>
      </c>
      <c r="F6">
        <v>0</v>
      </c>
      <c r="G6" t="b">
        <v>1</v>
      </c>
      <c r="H6" t="b">
        <v>0</v>
      </c>
    </row>
    <row r="7" spans="1:8" x14ac:dyDescent="0.2">
      <c r="A7" s="1" t="s">
        <v>15</v>
      </c>
      <c r="B7">
        <v>5.5169599999999996E-3</v>
      </c>
      <c r="C7">
        <v>9.4089800000000001E-2</v>
      </c>
      <c r="D7">
        <v>-2.83681E-2</v>
      </c>
      <c r="E7">
        <v>4.54931E-3</v>
      </c>
      <c r="F7">
        <v>1</v>
      </c>
      <c r="G7" t="b">
        <v>1</v>
      </c>
      <c r="H7" t="b">
        <v>0</v>
      </c>
    </row>
    <row r="8" spans="1:8" x14ac:dyDescent="0.2">
      <c r="A8" s="1" t="s">
        <v>16</v>
      </c>
      <c r="B8">
        <v>3.6162E-2</v>
      </c>
      <c r="C8">
        <v>-0.10311099999999999</v>
      </c>
      <c r="D8">
        <v>-0.16692299999999999</v>
      </c>
      <c r="E8">
        <v>2.2610000000000002E-2</v>
      </c>
      <c r="F8">
        <v>0</v>
      </c>
      <c r="G8" t="b">
        <v>1</v>
      </c>
      <c r="H8" t="b">
        <v>0</v>
      </c>
    </row>
    <row r="9" spans="1:8" x14ac:dyDescent="0.2">
      <c r="A9" s="1" t="s">
        <v>17</v>
      </c>
      <c r="B9">
        <v>-0.16639200000000001</v>
      </c>
      <c r="C9">
        <v>-0.151944</v>
      </c>
      <c r="D9">
        <v>-0.247836</v>
      </c>
      <c r="E9">
        <v>2.63778E-2</v>
      </c>
      <c r="F9">
        <v>0</v>
      </c>
      <c r="G9" t="b">
        <v>1</v>
      </c>
      <c r="H9" t="b">
        <v>0</v>
      </c>
    </row>
    <row r="10" spans="1:8" x14ac:dyDescent="0.2">
      <c r="A10" s="1" t="s">
        <v>18</v>
      </c>
      <c r="B10">
        <v>1.24166E-2</v>
      </c>
      <c r="C10">
        <v>9.4112100000000004E-2</v>
      </c>
      <c r="D10">
        <v>3.2199400000000003E-2</v>
      </c>
      <c r="E10">
        <v>4.6431100000000003E-2</v>
      </c>
      <c r="F10">
        <v>1</v>
      </c>
      <c r="G10" t="b">
        <v>1</v>
      </c>
      <c r="H10" t="b">
        <v>0</v>
      </c>
    </row>
    <row r="11" spans="1:8" x14ac:dyDescent="0.2">
      <c r="A11" s="1" t="s">
        <v>19</v>
      </c>
      <c r="B11">
        <v>0.17477899999999999</v>
      </c>
      <c r="C11">
        <v>9.0562500000000004E-2</v>
      </c>
      <c r="D11">
        <v>0.12034300000000001</v>
      </c>
      <c r="E11">
        <v>8.4933900000000007E-2</v>
      </c>
      <c r="F11">
        <v>1</v>
      </c>
      <c r="G11" t="b">
        <v>0</v>
      </c>
      <c r="H11" t="b">
        <v>1</v>
      </c>
    </row>
    <row r="12" spans="1:8" x14ac:dyDescent="0.2">
      <c r="A12" s="1" t="s">
        <v>20</v>
      </c>
      <c r="B12">
        <v>-0.24626100000000001</v>
      </c>
      <c r="C12">
        <v>-8.7451200000000007E-2</v>
      </c>
      <c r="D12">
        <v>-2.3652099999999999E-2</v>
      </c>
      <c r="E12">
        <v>6.2272099999999997E-2</v>
      </c>
      <c r="F12">
        <v>0</v>
      </c>
      <c r="G12" t="b">
        <v>0</v>
      </c>
      <c r="H12" t="b">
        <v>1</v>
      </c>
    </row>
    <row r="13" spans="1:8" x14ac:dyDescent="0.2">
      <c r="A13" s="1" t="s">
        <v>21</v>
      </c>
      <c r="B13">
        <v>-3.8625699999999999E-2</v>
      </c>
      <c r="C13">
        <v>0.112147</v>
      </c>
      <c r="D13">
        <v>0.12731000000000001</v>
      </c>
      <c r="E13">
        <v>0.16514000000000001</v>
      </c>
      <c r="F13">
        <v>1</v>
      </c>
      <c r="G13" t="b">
        <v>0</v>
      </c>
      <c r="H13" t="b">
        <v>1</v>
      </c>
    </row>
    <row r="14" spans="1:8" x14ac:dyDescent="0.2">
      <c r="A14" s="1" t="s">
        <v>22</v>
      </c>
      <c r="B14">
        <v>-4.3721999999999997E-2</v>
      </c>
      <c r="C14">
        <v>-0.14710000000000001</v>
      </c>
      <c r="D14">
        <v>0.14128199999999999</v>
      </c>
      <c r="E14">
        <v>0.12770000000000001</v>
      </c>
      <c r="F14">
        <v>1</v>
      </c>
      <c r="G14" t="b">
        <v>1</v>
      </c>
      <c r="H14" t="b">
        <v>0</v>
      </c>
    </row>
    <row r="15" spans="1:8" x14ac:dyDescent="0.2">
      <c r="A15" s="1" t="s">
        <v>23</v>
      </c>
      <c r="B15">
        <v>2.0797599999999999E-2</v>
      </c>
      <c r="C15">
        <v>-0.11197699999999999</v>
      </c>
      <c r="D15">
        <v>7.0297499999999999E-2</v>
      </c>
      <c r="E15">
        <v>1.2198700000000001E-3</v>
      </c>
      <c r="F15">
        <v>0</v>
      </c>
      <c r="G15" t="b">
        <v>1</v>
      </c>
      <c r="H15" t="b">
        <v>0</v>
      </c>
    </row>
    <row r="16" spans="1:8" x14ac:dyDescent="0.2">
      <c r="A16" s="1" t="s">
        <v>24</v>
      </c>
      <c r="B16">
        <v>0.15190799999999999</v>
      </c>
      <c r="C16">
        <v>0.23094100000000001</v>
      </c>
      <c r="D16">
        <v>0.31371100000000002</v>
      </c>
      <c r="E16">
        <v>0.18556500000000001</v>
      </c>
      <c r="F16">
        <v>1</v>
      </c>
      <c r="G16" t="b">
        <v>1</v>
      </c>
      <c r="H16" t="b">
        <v>0</v>
      </c>
    </row>
    <row r="17" spans="1:8" x14ac:dyDescent="0.2">
      <c r="A17" s="1" t="s">
        <v>25</v>
      </c>
      <c r="B17">
        <v>-0.150953</v>
      </c>
      <c r="C17">
        <v>1.51512E-2</v>
      </c>
      <c r="D17">
        <v>-0.17246600000000001</v>
      </c>
      <c r="E17">
        <v>4.4324500000000003E-2</v>
      </c>
      <c r="F17">
        <v>0</v>
      </c>
      <c r="G17" t="b">
        <v>0</v>
      </c>
      <c r="H17" t="b">
        <v>1</v>
      </c>
    </row>
    <row r="18" spans="1:8" x14ac:dyDescent="0.2">
      <c r="A18" s="1" t="s">
        <v>26</v>
      </c>
      <c r="B18">
        <v>4.7138600000000003E-2</v>
      </c>
      <c r="C18">
        <v>-2.6537000000000002E-2</v>
      </c>
      <c r="D18">
        <v>3.9934699999999997E-2</v>
      </c>
      <c r="E18">
        <v>-8.5033200000000003E-2</v>
      </c>
      <c r="F18">
        <v>0</v>
      </c>
      <c r="G18" t="b">
        <v>0</v>
      </c>
      <c r="H18" t="b">
        <v>1</v>
      </c>
    </row>
    <row r="19" spans="1:8" x14ac:dyDescent="0.2">
      <c r="A19" s="1" t="s">
        <v>27</v>
      </c>
      <c r="B19">
        <v>-9.9468699999999993E-2</v>
      </c>
      <c r="C19">
        <v>2.99841E-2</v>
      </c>
      <c r="D19">
        <v>9.4689200000000001E-2</v>
      </c>
      <c r="E19">
        <v>3.1035E-2</v>
      </c>
      <c r="F19">
        <v>1</v>
      </c>
      <c r="G19" t="b">
        <v>0</v>
      </c>
      <c r="H19" t="b">
        <v>1</v>
      </c>
    </row>
    <row r="20" spans="1:8" x14ac:dyDescent="0.2">
      <c r="A20" s="1" t="s">
        <v>28</v>
      </c>
      <c r="B20">
        <v>-0.37007699999999999</v>
      </c>
      <c r="C20">
        <v>-0.153561</v>
      </c>
      <c r="D20">
        <v>-0.26335700000000001</v>
      </c>
      <c r="E20">
        <v>0.102064</v>
      </c>
      <c r="F20">
        <v>0</v>
      </c>
      <c r="G20" t="b">
        <v>1</v>
      </c>
      <c r="H20" t="b">
        <v>0</v>
      </c>
    </row>
    <row r="21" spans="1:8" x14ac:dyDescent="0.2">
      <c r="A21" s="1" t="s">
        <v>29</v>
      </c>
      <c r="B21">
        <v>4.4271400000000002E-2</v>
      </c>
      <c r="C21">
        <v>0.14777299999999999</v>
      </c>
      <c r="D21">
        <v>0.224353</v>
      </c>
      <c r="E21">
        <v>8.5608000000000004E-2</v>
      </c>
      <c r="F21">
        <v>1</v>
      </c>
      <c r="G21" t="b">
        <v>1</v>
      </c>
      <c r="H21" t="b">
        <v>0</v>
      </c>
    </row>
    <row r="22" spans="1:8" x14ac:dyDescent="0.2">
      <c r="A22" s="1" t="s">
        <v>30</v>
      </c>
      <c r="B22">
        <v>3.65305E-2</v>
      </c>
      <c r="C22">
        <v>-3.0379300000000001E-2</v>
      </c>
      <c r="D22">
        <v>0.146507</v>
      </c>
      <c r="E22">
        <v>8.1653199999999995E-2</v>
      </c>
      <c r="F22">
        <v>1</v>
      </c>
      <c r="G22" t="b">
        <v>1</v>
      </c>
      <c r="H22" t="b">
        <v>0</v>
      </c>
    </row>
    <row r="23" spans="1:8" x14ac:dyDescent="0.2">
      <c r="A23" s="1" t="s">
        <v>31</v>
      </c>
      <c r="B23">
        <v>-3.0420699999999998E-2</v>
      </c>
      <c r="C23">
        <v>-9.5789600000000003E-2</v>
      </c>
      <c r="D23">
        <v>5.6667799999999997E-2</v>
      </c>
      <c r="E23">
        <v>-3.4725399999999997E-2</v>
      </c>
      <c r="F23">
        <v>0</v>
      </c>
      <c r="G23" t="b">
        <v>1</v>
      </c>
      <c r="H23" t="b">
        <v>0</v>
      </c>
    </row>
    <row r="24" spans="1:8" x14ac:dyDescent="0.2">
      <c r="A24" s="1" t="s">
        <v>32</v>
      </c>
      <c r="B24">
        <v>-0.21227599999999999</v>
      </c>
      <c r="C24">
        <v>0.11609899999999999</v>
      </c>
      <c r="D24">
        <v>-0.22267700000000001</v>
      </c>
      <c r="E24">
        <v>-0.268123</v>
      </c>
      <c r="F24">
        <v>0</v>
      </c>
      <c r="G24" t="b">
        <v>0</v>
      </c>
      <c r="H24" t="b">
        <v>1</v>
      </c>
    </row>
    <row r="25" spans="1:8" x14ac:dyDescent="0.2">
      <c r="A25" s="1" t="s">
        <v>33</v>
      </c>
      <c r="B25">
        <v>8.2666900000000001E-3</v>
      </c>
      <c r="C25">
        <v>-2.7134100000000001E-2</v>
      </c>
      <c r="D25">
        <v>0.16944100000000001</v>
      </c>
      <c r="E25">
        <v>0.111244</v>
      </c>
      <c r="F25">
        <v>0</v>
      </c>
      <c r="G25" t="b">
        <v>0</v>
      </c>
      <c r="H25" t="b">
        <v>1</v>
      </c>
    </row>
    <row r="26" spans="1:8" x14ac:dyDescent="0.2">
      <c r="A26" s="1" t="s">
        <v>34</v>
      </c>
      <c r="B26">
        <v>4.9642600000000002E-2</v>
      </c>
      <c r="C26">
        <v>0.215784</v>
      </c>
      <c r="D26">
        <v>-9.6328700000000003E-2</v>
      </c>
      <c r="E26">
        <v>0.193937</v>
      </c>
      <c r="F26">
        <v>1</v>
      </c>
      <c r="G26" t="b">
        <v>1</v>
      </c>
      <c r="H26" t="b">
        <v>0</v>
      </c>
    </row>
    <row r="27" spans="1:8" x14ac:dyDescent="0.2">
      <c r="A27" s="1" t="s">
        <v>35</v>
      </c>
      <c r="B27">
        <v>-0.10359699999999999</v>
      </c>
      <c r="C27">
        <v>-7.22661E-2</v>
      </c>
      <c r="D27">
        <v>-2.9015099999999999E-3</v>
      </c>
      <c r="E27">
        <v>0.25163799999999997</v>
      </c>
      <c r="F27">
        <v>1</v>
      </c>
      <c r="G27" t="b">
        <v>1</v>
      </c>
      <c r="H27" t="b">
        <v>0</v>
      </c>
    </row>
    <row r="28" spans="1:8" x14ac:dyDescent="0.2">
      <c r="A28" s="1" t="s">
        <v>36</v>
      </c>
      <c r="B28">
        <v>-0.103725</v>
      </c>
      <c r="C28">
        <v>-8.1014600000000006E-2</v>
      </c>
      <c r="D28">
        <v>9.1249700000000003E-2</v>
      </c>
      <c r="E28">
        <v>-0.120351</v>
      </c>
      <c r="F28">
        <v>0</v>
      </c>
      <c r="G28" t="b">
        <v>0</v>
      </c>
      <c r="H28" t="b">
        <v>1</v>
      </c>
    </row>
    <row r="29" spans="1:8" x14ac:dyDescent="0.2">
      <c r="A29" s="1" t="s">
        <v>37</v>
      </c>
      <c r="B29">
        <v>-4.3362299999999999E-2</v>
      </c>
      <c r="C29">
        <v>-6.1295400000000002E-3</v>
      </c>
      <c r="D29">
        <v>-1.01732E-2</v>
      </c>
      <c r="E29">
        <v>2.4157699999999998E-3</v>
      </c>
      <c r="F29">
        <v>0</v>
      </c>
      <c r="G29" t="b">
        <v>0</v>
      </c>
      <c r="H29" t="b">
        <v>1</v>
      </c>
    </row>
    <row r="30" spans="1:8" x14ac:dyDescent="0.2">
      <c r="A30" s="1" t="s">
        <v>38</v>
      </c>
      <c r="B30">
        <v>9.7477099999999997E-3</v>
      </c>
      <c r="C30">
        <v>-0.102712</v>
      </c>
      <c r="D30">
        <v>-3.1454500000000003E-2</v>
      </c>
      <c r="E30">
        <v>3.95422E-2</v>
      </c>
      <c r="F30">
        <v>0</v>
      </c>
      <c r="G30" t="b">
        <v>1</v>
      </c>
      <c r="H30" t="b">
        <v>0</v>
      </c>
    </row>
    <row r="31" spans="1:8" x14ac:dyDescent="0.2">
      <c r="A31" s="1" t="s">
        <v>39</v>
      </c>
      <c r="B31">
        <v>-4.9549700000000002E-2</v>
      </c>
      <c r="C31">
        <v>4.0880899999999998E-2</v>
      </c>
      <c r="D31">
        <v>-9.5166999999999995E-3</v>
      </c>
      <c r="E31">
        <v>4.1470100000000003E-2</v>
      </c>
      <c r="F31">
        <v>1</v>
      </c>
      <c r="G31" t="b">
        <v>1</v>
      </c>
      <c r="H31" t="b">
        <v>0</v>
      </c>
    </row>
    <row r="32" spans="1:8" x14ac:dyDescent="0.2">
      <c r="A32" s="1" t="s">
        <v>40</v>
      </c>
      <c r="B32">
        <v>5.7755699999999998E-3</v>
      </c>
      <c r="C32">
        <v>0.171263</v>
      </c>
      <c r="D32">
        <v>0.10895000000000001</v>
      </c>
      <c r="E32">
        <v>-3.5161299999999999E-2</v>
      </c>
      <c r="F32">
        <v>1</v>
      </c>
      <c r="G32" t="b">
        <v>1</v>
      </c>
      <c r="H32" t="b">
        <v>0</v>
      </c>
    </row>
    <row r="33" spans="1:8" x14ac:dyDescent="0.2">
      <c r="A33" s="1" t="s">
        <v>41</v>
      </c>
      <c r="B33">
        <v>-6.2949099999999994E-2</v>
      </c>
      <c r="C33">
        <v>-2.7358400000000001E-2</v>
      </c>
      <c r="D33">
        <v>4.9850199999999997E-2</v>
      </c>
      <c r="E33">
        <v>0.20267099999999999</v>
      </c>
      <c r="F33">
        <v>1</v>
      </c>
      <c r="G33" t="b">
        <v>1</v>
      </c>
      <c r="H33" t="b">
        <v>0</v>
      </c>
    </row>
    <row r="34" spans="1:8" x14ac:dyDescent="0.2">
      <c r="A34" s="1" t="s">
        <v>42</v>
      </c>
      <c r="B34">
        <v>2.74913E-2</v>
      </c>
      <c r="C34">
        <v>9.2467800000000003E-2</v>
      </c>
      <c r="D34">
        <v>6.1813600000000003E-2</v>
      </c>
      <c r="E34">
        <v>0.184946</v>
      </c>
      <c r="F34">
        <v>1</v>
      </c>
      <c r="G34" t="b">
        <v>1</v>
      </c>
      <c r="H34" t="b">
        <v>0</v>
      </c>
    </row>
    <row r="35" spans="1:8" x14ac:dyDescent="0.2">
      <c r="A35" s="1" t="s">
        <v>43</v>
      </c>
      <c r="B35">
        <v>-0.104336</v>
      </c>
      <c r="C35">
        <v>-3.9135900000000001E-2</v>
      </c>
      <c r="D35">
        <v>-5.3535699999999999E-2</v>
      </c>
      <c r="E35">
        <v>-4.7660300000000003E-2</v>
      </c>
      <c r="F35">
        <v>1</v>
      </c>
      <c r="G35" t="b">
        <v>0</v>
      </c>
      <c r="H35" t="b">
        <v>1</v>
      </c>
    </row>
    <row r="36" spans="1:8" x14ac:dyDescent="0.2">
      <c r="A36" s="1" t="s">
        <v>44</v>
      </c>
      <c r="B36">
        <v>3.7095200000000002E-2</v>
      </c>
      <c r="C36">
        <v>9.4733499999999998E-2</v>
      </c>
      <c r="D36">
        <v>0.17044100000000001</v>
      </c>
      <c r="E36">
        <v>0.11201899999999999</v>
      </c>
      <c r="F36">
        <v>1</v>
      </c>
      <c r="G36" t="b">
        <v>1</v>
      </c>
      <c r="H36" t="b">
        <v>0</v>
      </c>
    </row>
    <row r="37" spans="1:8" x14ac:dyDescent="0.2">
      <c r="A37" s="1" t="s">
        <v>45</v>
      </c>
      <c r="B37">
        <v>7.2366100000000003E-2</v>
      </c>
      <c r="C37">
        <v>6.6741700000000001E-2</v>
      </c>
      <c r="D37">
        <v>-1.1987299999999999E-2</v>
      </c>
      <c r="E37">
        <v>0.159111</v>
      </c>
      <c r="F37">
        <v>1</v>
      </c>
      <c r="G37" t="b">
        <v>1</v>
      </c>
      <c r="H37" t="b">
        <v>0</v>
      </c>
    </row>
    <row r="38" spans="1:8" x14ac:dyDescent="0.2">
      <c r="A38" s="1" t="s">
        <v>46</v>
      </c>
      <c r="B38">
        <v>0.171459</v>
      </c>
      <c r="C38">
        <v>-2.40135E-2</v>
      </c>
      <c r="D38">
        <v>9.7431900000000002E-2</v>
      </c>
      <c r="E38">
        <v>9.0059E-2</v>
      </c>
      <c r="F38">
        <v>1</v>
      </c>
      <c r="G38" t="b">
        <v>1</v>
      </c>
      <c r="H38" t="b">
        <v>0</v>
      </c>
    </row>
    <row r="39" spans="1:8" x14ac:dyDescent="0.2">
      <c r="A39" s="1" t="s">
        <v>47</v>
      </c>
      <c r="B39">
        <v>-0.16639999999999999</v>
      </c>
      <c r="C39">
        <v>7.1244199999999994E-2</v>
      </c>
      <c r="D39">
        <v>0.111097</v>
      </c>
      <c r="E39">
        <v>-0.14949999999999999</v>
      </c>
      <c r="F39">
        <v>0</v>
      </c>
      <c r="G39" t="b">
        <v>0</v>
      </c>
      <c r="H39" t="b">
        <v>1</v>
      </c>
    </row>
    <row r="40" spans="1:8" x14ac:dyDescent="0.2">
      <c r="A40" s="1" t="s">
        <v>48</v>
      </c>
      <c r="B40">
        <v>-9.1602500000000003E-2</v>
      </c>
      <c r="C40">
        <v>-1.6398200000000002E-2</v>
      </c>
      <c r="D40">
        <v>-2.0961299999999999E-2</v>
      </c>
      <c r="E40">
        <v>1.8435000000000001E-3</v>
      </c>
      <c r="F40">
        <v>0</v>
      </c>
      <c r="G40" t="b">
        <v>0</v>
      </c>
      <c r="H40" t="b">
        <v>1</v>
      </c>
    </row>
    <row r="41" spans="1:8" x14ac:dyDescent="0.2">
      <c r="A41" s="1" t="s">
        <v>49</v>
      </c>
      <c r="B41">
        <v>-0.18023500000000001</v>
      </c>
      <c r="C41">
        <v>5.2423699999999997E-3</v>
      </c>
      <c r="D41">
        <v>3.5747800000000003E-2</v>
      </c>
      <c r="E41">
        <v>4.3050699999999997E-2</v>
      </c>
      <c r="F41">
        <v>0</v>
      </c>
      <c r="G41" t="b">
        <v>1</v>
      </c>
      <c r="H41" t="b">
        <v>0</v>
      </c>
    </row>
    <row r="42" spans="1:8" x14ac:dyDescent="0.2">
      <c r="A42" s="1" t="s">
        <v>50</v>
      </c>
      <c r="B42">
        <v>-6.2365999999999998E-2</v>
      </c>
      <c r="C42">
        <v>-3.6565300000000002E-2</v>
      </c>
      <c r="D42">
        <v>-7.5089199999999995E-2</v>
      </c>
      <c r="E42">
        <v>0.211335</v>
      </c>
      <c r="F42">
        <v>1</v>
      </c>
      <c r="G42" t="b">
        <v>1</v>
      </c>
      <c r="H42" t="b">
        <v>0</v>
      </c>
    </row>
    <row r="43" spans="1:8" x14ac:dyDescent="0.2">
      <c r="A43" s="1" t="s">
        <v>51</v>
      </c>
      <c r="B43">
        <v>2.1222000000000001E-2</v>
      </c>
      <c r="C43">
        <v>-2.19343E-2</v>
      </c>
      <c r="D43">
        <v>-9.7062899999999994E-2</v>
      </c>
      <c r="E43">
        <v>-1.9167699999999999E-2</v>
      </c>
      <c r="F43">
        <v>0</v>
      </c>
      <c r="G43" t="b">
        <v>0</v>
      </c>
      <c r="H43" t="b">
        <v>1</v>
      </c>
    </row>
    <row r="44" spans="1:8" x14ac:dyDescent="0.2">
      <c r="A44" s="1" t="s">
        <v>52</v>
      </c>
      <c r="B44">
        <v>0.20480899999999999</v>
      </c>
      <c r="C44">
        <v>1.68208E-2</v>
      </c>
      <c r="D44">
        <v>8.7662699999999996E-2</v>
      </c>
      <c r="E44">
        <v>6.54555E-2</v>
      </c>
      <c r="F44">
        <v>1</v>
      </c>
      <c r="G44" t="b">
        <v>1</v>
      </c>
      <c r="H44" t="b">
        <v>0</v>
      </c>
    </row>
    <row r="45" spans="1:8" x14ac:dyDescent="0.2">
      <c r="A45" s="1" t="s">
        <v>53</v>
      </c>
      <c r="B45">
        <v>3.4846399999999999E-4</v>
      </c>
      <c r="C45">
        <v>0.12403500000000001</v>
      </c>
      <c r="D45">
        <v>0.10345</v>
      </c>
      <c r="E45">
        <v>9.0634199999999998E-2</v>
      </c>
      <c r="F45">
        <v>1</v>
      </c>
      <c r="G45" t="b">
        <v>1</v>
      </c>
      <c r="H45" t="b">
        <v>0</v>
      </c>
    </row>
    <row r="46" spans="1:8" x14ac:dyDescent="0.2">
      <c r="A46" s="1" t="s">
        <v>54</v>
      </c>
      <c r="B46">
        <v>5.6170699999999997E-2</v>
      </c>
      <c r="C46">
        <v>0.113097</v>
      </c>
      <c r="D46">
        <v>0.104673</v>
      </c>
      <c r="E46">
        <v>0.25404399999999999</v>
      </c>
      <c r="F46">
        <v>1</v>
      </c>
      <c r="G46" t="b">
        <v>1</v>
      </c>
      <c r="H46" t="b">
        <v>0</v>
      </c>
    </row>
    <row r="47" spans="1:8" x14ac:dyDescent="0.2">
      <c r="A47" s="1" t="s">
        <v>55</v>
      </c>
      <c r="B47">
        <v>-3.3575899999999999E-2</v>
      </c>
      <c r="C47">
        <v>1.13832E-2</v>
      </c>
      <c r="D47">
        <v>2.9007100000000001E-2</v>
      </c>
      <c r="E47">
        <v>-5.6787900000000002E-2</v>
      </c>
      <c r="F47">
        <v>0</v>
      </c>
      <c r="G47" t="b">
        <v>1</v>
      </c>
      <c r="H47" t="b">
        <v>0</v>
      </c>
    </row>
    <row r="48" spans="1:8" x14ac:dyDescent="0.2">
      <c r="A48" s="1" t="s">
        <v>56</v>
      </c>
      <c r="B48">
        <v>0.118591</v>
      </c>
      <c r="C48">
        <v>0.35083799999999998</v>
      </c>
      <c r="D48">
        <v>2.5034600000000001E-2</v>
      </c>
      <c r="E48">
        <v>0.14228199999999999</v>
      </c>
      <c r="F48">
        <v>1</v>
      </c>
      <c r="G48" t="b">
        <v>1</v>
      </c>
      <c r="H48" t="b">
        <v>0</v>
      </c>
    </row>
    <row r="49" spans="1:8" x14ac:dyDescent="0.2">
      <c r="A49" s="1" t="s">
        <v>57</v>
      </c>
      <c r="B49">
        <v>-0.27108500000000002</v>
      </c>
      <c r="C49">
        <v>-4.8158600000000003E-2</v>
      </c>
      <c r="D49">
        <v>-7.29799E-2</v>
      </c>
      <c r="E49">
        <v>-0.120174</v>
      </c>
      <c r="F49">
        <v>0</v>
      </c>
      <c r="G49" t="b">
        <v>1</v>
      </c>
      <c r="H49" t="b">
        <v>0</v>
      </c>
    </row>
    <row r="50" spans="1:8" x14ac:dyDescent="0.2">
      <c r="A50" s="1" t="s">
        <v>58</v>
      </c>
      <c r="B50">
        <v>-0.24040600000000001</v>
      </c>
      <c r="C50">
        <v>-0.191274</v>
      </c>
      <c r="D50">
        <v>-0.20724899999999999</v>
      </c>
      <c r="E50">
        <v>-1.1111899999999999E-2</v>
      </c>
      <c r="F50">
        <v>0</v>
      </c>
      <c r="G50" t="b">
        <v>0</v>
      </c>
      <c r="H50" t="b">
        <v>1</v>
      </c>
    </row>
    <row r="51" spans="1:8" x14ac:dyDescent="0.2">
      <c r="A51" s="1" t="s">
        <v>59</v>
      </c>
      <c r="B51">
        <v>7.35759E-2</v>
      </c>
      <c r="C51">
        <v>5.7686200000000003E-3</v>
      </c>
      <c r="D51">
        <v>4.28435E-2</v>
      </c>
      <c r="E51">
        <v>7.4749599999999999E-2</v>
      </c>
      <c r="F51">
        <v>1</v>
      </c>
      <c r="G51" t="b">
        <v>1</v>
      </c>
      <c r="H51" t="b">
        <v>0</v>
      </c>
    </row>
    <row r="52" spans="1:8" x14ac:dyDescent="0.2">
      <c r="A52" s="1" t="s">
        <v>60</v>
      </c>
      <c r="B52">
        <v>3.8766399999999999E-2</v>
      </c>
      <c r="C52">
        <v>0.121533</v>
      </c>
      <c r="D52">
        <v>0.184812</v>
      </c>
      <c r="E52">
        <v>0.27796399999999999</v>
      </c>
      <c r="F52">
        <v>1</v>
      </c>
      <c r="G52" t="b">
        <v>1</v>
      </c>
      <c r="H52" t="b">
        <v>0</v>
      </c>
    </row>
    <row r="53" spans="1:8" x14ac:dyDescent="0.2">
      <c r="A53" s="1" t="s">
        <v>61</v>
      </c>
      <c r="B53">
        <v>-0.11447400000000001</v>
      </c>
      <c r="C53">
        <v>-4.8993299999999997E-2</v>
      </c>
      <c r="D53">
        <v>2.6493900000000002E-3</v>
      </c>
      <c r="E53">
        <v>0.23421900000000001</v>
      </c>
      <c r="F53">
        <v>1</v>
      </c>
      <c r="G53" t="b">
        <v>0</v>
      </c>
      <c r="H53" t="b">
        <v>1</v>
      </c>
    </row>
    <row r="54" spans="1:8" x14ac:dyDescent="0.2">
      <c r="A54" s="1" t="s">
        <v>62</v>
      </c>
      <c r="B54">
        <v>-6.6702999999999998E-2</v>
      </c>
      <c r="C54">
        <v>8.2285700000000003E-2</v>
      </c>
      <c r="D54">
        <v>-0.12461899999999999</v>
      </c>
      <c r="E54">
        <v>-0.13126699999999999</v>
      </c>
      <c r="F54">
        <v>0</v>
      </c>
      <c r="G54" t="b">
        <v>0</v>
      </c>
      <c r="H54" t="b">
        <v>1</v>
      </c>
    </row>
    <row r="55" spans="1:8" x14ac:dyDescent="0.2">
      <c r="A55" s="1" t="s">
        <v>63</v>
      </c>
      <c r="B55">
        <v>1.18131E-2</v>
      </c>
      <c r="C55">
        <v>9.26931E-2</v>
      </c>
      <c r="D55">
        <v>0.24021999999999999</v>
      </c>
      <c r="E55">
        <v>0.127912</v>
      </c>
      <c r="F55">
        <v>1</v>
      </c>
      <c r="G55" t="b">
        <v>0</v>
      </c>
      <c r="H55" t="b">
        <v>1</v>
      </c>
    </row>
    <row r="56" spans="1:8" x14ac:dyDescent="0.2">
      <c r="A56" s="1" t="s">
        <v>64</v>
      </c>
      <c r="B56">
        <v>-8.8827600000000007E-2</v>
      </c>
      <c r="C56">
        <v>-3.6934399999999999E-2</v>
      </c>
      <c r="D56">
        <v>-1.58563E-2</v>
      </c>
      <c r="E56">
        <v>4.5157900000000001E-2</v>
      </c>
      <c r="F56">
        <v>0</v>
      </c>
      <c r="G56" t="b">
        <v>1</v>
      </c>
      <c r="H56" t="b">
        <v>0</v>
      </c>
    </row>
    <row r="57" spans="1:8" x14ac:dyDescent="0.2">
      <c r="A57" s="1" t="s">
        <v>65</v>
      </c>
      <c r="B57">
        <v>-0.13800899999999999</v>
      </c>
      <c r="C57">
        <v>-0.13169500000000001</v>
      </c>
      <c r="D57">
        <v>2.0616599999999999E-2</v>
      </c>
      <c r="E57">
        <v>-0.144431</v>
      </c>
      <c r="F57">
        <v>0</v>
      </c>
      <c r="G57" t="b">
        <v>1</v>
      </c>
      <c r="H57" t="b">
        <v>0</v>
      </c>
    </row>
    <row r="58" spans="1:8" x14ac:dyDescent="0.2">
      <c r="A58" s="1" t="s">
        <v>66</v>
      </c>
      <c r="B58">
        <v>1.02957E-2</v>
      </c>
      <c r="C58">
        <v>-6.8979999999999996E-3</v>
      </c>
      <c r="D58">
        <v>3.7432699999999999E-2</v>
      </c>
      <c r="E58">
        <v>0.188749</v>
      </c>
      <c r="F58">
        <v>1</v>
      </c>
      <c r="G58" t="b">
        <v>1</v>
      </c>
      <c r="H58" t="b">
        <v>0</v>
      </c>
    </row>
    <row r="59" spans="1:8" x14ac:dyDescent="0.2">
      <c r="A59" s="1" t="s">
        <v>67</v>
      </c>
      <c r="B59">
        <v>-0.101053</v>
      </c>
      <c r="C59">
        <v>0.21468100000000001</v>
      </c>
      <c r="D59">
        <v>4.9184199999999997E-2</v>
      </c>
      <c r="E59">
        <v>0.107987</v>
      </c>
      <c r="F59">
        <v>1</v>
      </c>
      <c r="G59" t="b">
        <v>1</v>
      </c>
      <c r="H59" t="b">
        <v>0</v>
      </c>
    </row>
    <row r="60" spans="1:8" x14ac:dyDescent="0.2">
      <c r="A60" s="1" t="s">
        <v>68</v>
      </c>
      <c r="B60">
        <v>-6.3867900000000005E-2</v>
      </c>
      <c r="C60">
        <v>-2.7013800000000001E-2</v>
      </c>
      <c r="D60">
        <v>2.3560299999999998E-3</v>
      </c>
      <c r="E60">
        <v>-3.9016000000000002E-2</v>
      </c>
      <c r="F60">
        <v>0</v>
      </c>
      <c r="G60" t="b">
        <v>1</v>
      </c>
      <c r="H60" t="b">
        <v>0</v>
      </c>
    </row>
    <row r="61" spans="1:8" x14ac:dyDescent="0.2">
      <c r="A61" s="1" t="s">
        <v>69</v>
      </c>
      <c r="B61">
        <v>-0.14527000000000001</v>
      </c>
      <c r="C61">
        <v>-2.0702999999999999E-2</v>
      </c>
      <c r="D61">
        <v>-0.20657800000000001</v>
      </c>
      <c r="E61">
        <v>-4.8177300000000001E-4</v>
      </c>
      <c r="F61">
        <v>0</v>
      </c>
      <c r="G61" t="b">
        <v>1</v>
      </c>
      <c r="H61" t="b">
        <v>0</v>
      </c>
    </row>
    <row r="62" spans="1:8" x14ac:dyDescent="0.2">
      <c r="A62" s="1" t="s">
        <v>70</v>
      </c>
      <c r="B62">
        <v>0.14227899999999999</v>
      </c>
      <c r="C62">
        <v>0.22487099999999999</v>
      </c>
      <c r="D62">
        <v>0.115939</v>
      </c>
      <c r="E62">
        <v>-9.5061199999999998E-2</v>
      </c>
      <c r="F62">
        <v>1</v>
      </c>
      <c r="G62" t="b">
        <v>1</v>
      </c>
      <c r="H62" t="b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B07A6-D5BC-B346-ACA2-ED4FB3184C26}">
  <dimension ref="A1:F62"/>
  <sheetViews>
    <sheetView workbookViewId="0">
      <selection sqref="A1:A62"/>
    </sheetView>
  </sheetViews>
  <sheetFormatPr baseColWidth="10" defaultRowHeight="16" x14ac:dyDescent="0.2"/>
  <sheetData>
    <row r="1" spans="1:6" x14ac:dyDescent="0.2">
      <c r="A1" s="1" t="s">
        <v>7</v>
      </c>
      <c r="B1" s="1" t="s">
        <v>8</v>
      </c>
      <c r="C1" s="1" t="s">
        <v>73</v>
      </c>
      <c r="D1" s="1" t="s">
        <v>72</v>
      </c>
      <c r="E1" s="1" t="s">
        <v>71</v>
      </c>
      <c r="F1" s="1" t="s">
        <v>9</v>
      </c>
    </row>
    <row r="2" spans="1:6" x14ac:dyDescent="0.2">
      <c r="A2" s="1" t="s">
        <v>10</v>
      </c>
      <c r="B2" s="1">
        <v>52</v>
      </c>
      <c r="C2" s="1">
        <v>1</v>
      </c>
      <c r="D2" s="1">
        <v>26</v>
      </c>
      <c r="E2" s="1">
        <v>6</v>
      </c>
      <c r="F2" s="1">
        <v>27</v>
      </c>
    </row>
    <row r="3" spans="1:6" x14ac:dyDescent="0.2">
      <c r="A3" s="1" t="s">
        <v>11</v>
      </c>
      <c r="B3" s="1">
        <v>55</v>
      </c>
      <c r="C3" s="1">
        <v>1</v>
      </c>
      <c r="D3" s="1">
        <v>52</v>
      </c>
      <c r="E3" s="1">
        <v>2</v>
      </c>
      <c r="F3" s="1">
        <v>30</v>
      </c>
    </row>
    <row r="4" spans="1:6" x14ac:dyDescent="0.2">
      <c r="A4" s="1" t="s">
        <v>12</v>
      </c>
      <c r="B4" s="1">
        <v>29</v>
      </c>
      <c r="C4" s="1">
        <v>1</v>
      </c>
      <c r="D4" s="1">
        <v>12</v>
      </c>
      <c r="E4" s="1">
        <v>1</v>
      </c>
      <c r="F4" s="1">
        <v>42</v>
      </c>
    </row>
    <row r="5" spans="1:6" x14ac:dyDescent="0.2">
      <c r="A5" s="1" t="s">
        <v>13</v>
      </c>
      <c r="B5" s="1">
        <v>55</v>
      </c>
      <c r="C5" s="1">
        <v>1</v>
      </c>
      <c r="D5" s="1">
        <v>12</v>
      </c>
      <c r="E5" s="1">
        <v>14</v>
      </c>
      <c r="F5" s="1">
        <v>37</v>
      </c>
    </row>
    <row r="6" spans="1:6" x14ac:dyDescent="0.2">
      <c r="A6" s="1" t="s">
        <v>14</v>
      </c>
      <c r="B6" s="1">
        <v>42</v>
      </c>
      <c r="C6" s="1">
        <v>1</v>
      </c>
      <c r="D6" s="1">
        <v>8</v>
      </c>
      <c r="E6" s="1">
        <v>10</v>
      </c>
      <c r="F6" s="1">
        <v>29</v>
      </c>
    </row>
    <row r="7" spans="1:6" x14ac:dyDescent="0.2">
      <c r="A7" s="1" t="s">
        <v>15</v>
      </c>
      <c r="B7" s="1">
        <v>41</v>
      </c>
      <c r="C7" s="1">
        <v>0</v>
      </c>
      <c r="D7" s="1">
        <v>12</v>
      </c>
      <c r="E7" s="1">
        <v>21</v>
      </c>
      <c r="F7" s="1">
        <v>38</v>
      </c>
    </row>
    <row r="8" spans="1:6" x14ac:dyDescent="0.2">
      <c r="A8" s="1" t="s">
        <v>16</v>
      </c>
      <c r="B8" s="1">
        <v>35</v>
      </c>
      <c r="C8" s="1">
        <v>0</v>
      </c>
      <c r="D8" s="1">
        <v>8</v>
      </c>
      <c r="E8" s="1">
        <v>15</v>
      </c>
      <c r="F8" s="1">
        <v>20</v>
      </c>
    </row>
    <row r="9" spans="1:6" x14ac:dyDescent="0.2">
      <c r="A9" s="1" t="s">
        <v>17</v>
      </c>
      <c r="B9" s="1">
        <v>20</v>
      </c>
      <c r="C9" s="1">
        <v>1</v>
      </c>
      <c r="D9" s="1">
        <v>12</v>
      </c>
      <c r="E9" s="1">
        <v>4</v>
      </c>
      <c r="F9" s="1">
        <v>27</v>
      </c>
    </row>
    <row r="10" spans="1:6" x14ac:dyDescent="0.2">
      <c r="A10" s="1" t="s">
        <v>18</v>
      </c>
      <c r="B10" s="1">
        <v>36</v>
      </c>
      <c r="C10" s="1">
        <v>1</v>
      </c>
      <c r="D10" s="1">
        <v>12</v>
      </c>
      <c r="E10" s="1">
        <v>10</v>
      </c>
      <c r="F10" s="1">
        <v>32</v>
      </c>
    </row>
    <row r="11" spans="1:6" x14ac:dyDescent="0.2">
      <c r="A11" s="1" t="s">
        <v>19</v>
      </c>
      <c r="B11" s="1">
        <v>35</v>
      </c>
      <c r="C11" s="1">
        <v>0</v>
      </c>
      <c r="D11" s="1">
        <v>52</v>
      </c>
      <c r="E11" s="1">
        <v>2</v>
      </c>
      <c r="F11" s="1">
        <v>33</v>
      </c>
    </row>
    <row r="12" spans="1:6" x14ac:dyDescent="0.2">
      <c r="A12" s="1" t="s">
        <v>20</v>
      </c>
      <c r="B12" s="1">
        <v>37</v>
      </c>
      <c r="C12" s="1">
        <v>0</v>
      </c>
      <c r="D12" s="1">
        <v>26</v>
      </c>
      <c r="E12" s="1">
        <v>12</v>
      </c>
      <c r="F12" s="1">
        <v>28</v>
      </c>
    </row>
    <row r="13" spans="1:6" x14ac:dyDescent="0.2">
      <c r="A13" s="1" t="s">
        <v>21</v>
      </c>
      <c r="B13" s="1">
        <v>18</v>
      </c>
      <c r="C13" s="1">
        <v>0</v>
      </c>
      <c r="D13" s="1">
        <v>16</v>
      </c>
      <c r="E13" s="1">
        <v>3</v>
      </c>
      <c r="F13" s="1">
        <v>24</v>
      </c>
    </row>
    <row r="14" spans="1:6" x14ac:dyDescent="0.2">
      <c r="A14" s="1" t="s">
        <v>22</v>
      </c>
      <c r="B14" s="1">
        <v>55</v>
      </c>
      <c r="C14" s="1">
        <v>1</v>
      </c>
      <c r="D14" s="1">
        <v>12</v>
      </c>
      <c r="E14" s="1">
        <v>11</v>
      </c>
      <c r="F14" s="1">
        <v>28</v>
      </c>
    </row>
    <row r="15" spans="1:6" x14ac:dyDescent="0.2">
      <c r="A15" s="1" t="s">
        <v>23</v>
      </c>
      <c r="B15" s="1">
        <v>46</v>
      </c>
      <c r="C15" s="1">
        <v>1</v>
      </c>
      <c r="D15" s="1">
        <v>30</v>
      </c>
      <c r="E15" s="1">
        <v>13</v>
      </c>
      <c r="F15" s="1">
        <v>30</v>
      </c>
    </row>
    <row r="16" spans="1:6" x14ac:dyDescent="0.2">
      <c r="A16" s="1" t="s">
        <v>24</v>
      </c>
      <c r="B16" s="1">
        <v>52</v>
      </c>
      <c r="C16" s="1">
        <v>1</v>
      </c>
      <c r="D16" s="1">
        <v>12</v>
      </c>
      <c r="E16" s="1">
        <v>14</v>
      </c>
      <c r="F16" s="1">
        <v>27</v>
      </c>
    </row>
    <row r="17" spans="1:6" x14ac:dyDescent="0.2">
      <c r="A17" s="1" t="s">
        <v>25</v>
      </c>
      <c r="B17" s="1">
        <v>42</v>
      </c>
      <c r="C17" s="1">
        <v>1</v>
      </c>
      <c r="D17" s="1">
        <v>26</v>
      </c>
      <c r="E17" s="1">
        <v>10</v>
      </c>
      <c r="F17" s="1">
        <v>40</v>
      </c>
    </row>
    <row r="18" spans="1:6" x14ac:dyDescent="0.2">
      <c r="A18" s="1" t="s">
        <v>26</v>
      </c>
      <c r="B18" s="1">
        <v>49</v>
      </c>
      <c r="C18" s="1">
        <v>1</v>
      </c>
      <c r="D18" s="1">
        <v>16</v>
      </c>
      <c r="E18" s="1">
        <v>9</v>
      </c>
      <c r="F18" s="1">
        <v>30</v>
      </c>
    </row>
    <row r="19" spans="1:6" x14ac:dyDescent="0.2">
      <c r="A19" s="1" t="s">
        <v>27</v>
      </c>
      <c r="B19" s="1">
        <v>50</v>
      </c>
      <c r="C19" s="1">
        <v>0</v>
      </c>
      <c r="D19" s="1">
        <v>20</v>
      </c>
      <c r="E19" s="1">
        <v>15</v>
      </c>
      <c r="F19" s="1">
        <v>20</v>
      </c>
    </row>
    <row r="20" spans="1:6" x14ac:dyDescent="0.2">
      <c r="A20" s="1" t="s">
        <v>28</v>
      </c>
      <c r="B20" s="1">
        <v>43</v>
      </c>
      <c r="C20" s="1">
        <v>1</v>
      </c>
      <c r="D20" s="1">
        <v>20</v>
      </c>
      <c r="E20" s="1">
        <v>11</v>
      </c>
      <c r="F20" s="1">
        <v>29</v>
      </c>
    </row>
    <row r="21" spans="1:6" x14ac:dyDescent="0.2">
      <c r="A21" s="1" t="s">
        <v>29</v>
      </c>
      <c r="B21" s="1">
        <v>19</v>
      </c>
      <c r="C21" s="1">
        <v>1</v>
      </c>
      <c r="D21" s="1">
        <v>30</v>
      </c>
      <c r="E21" s="1">
        <v>1</v>
      </c>
      <c r="F21" s="1">
        <v>35</v>
      </c>
    </row>
    <row r="22" spans="1:6" x14ac:dyDescent="0.2">
      <c r="A22" s="1" t="s">
        <v>30</v>
      </c>
      <c r="B22" s="1">
        <v>39</v>
      </c>
      <c r="C22" s="1">
        <v>1</v>
      </c>
      <c r="D22" s="1">
        <v>12</v>
      </c>
      <c r="E22" s="1">
        <v>5</v>
      </c>
      <c r="F22" s="1">
        <v>33</v>
      </c>
    </row>
    <row r="23" spans="1:6" x14ac:dyDescent="0.2">
      <c r="A23" s="1" t="s">
        <v>31</v>
      </c>
      <c r="B23" s="1">
        <v>24</v>
      </c>
      <c r="C23" s="1">
        <v>1</v>
      </c>
      <c r="D23" s="1">
        <v>12</v>
      </c>
      <c r="E23" s="1">
        <v>2</v>
      </c>
      <c r="F23" s="1">
        <v>41</v>
      </c>
    </row>
    <row r="24" spans="1:6" x14ac:dyDescent="0.2">
      <c r="A24" s="1" t="s">
        <v>32</v>
      </c>
      <c r="B24" s="1">
        <v>52</v>
      </c>
      <c r="C24" s="1">
        <v>0</v>
      </c>
      <c r="D24" s="1">
        <v>30</v>
      </c>
      <c r="E24" s="1">
        <v>4</v>
      </c>
      <c r="F24" s="1">
        <v>29</v>
      </c>
    </row>
    <row r="25" spans="1:6" x14ac:dyDescent="0.2">
      <c r="A25" s="1" t="s">
        <v>33</v>
      </c>
      <c r="B25" s="1">
        <v>28</v>
      </c>
      <c r="C25" s="1">
        <v>1</v>
      </c>
      <c r="D25" s="1">
        <v>12</v>
      </c>
      <c r="E25" s="1">
        <v>13</v>
      </c>
      <c r="F25" s="1">
        <v>29</v>
      </c>
    </row>
    <row r="26" spans="1:6" x14ac:dyDescent="0.2">
      <c r="A26" s="1" t="s">
        <v>34</v>
      </c>
      <c r="B26" s="1">
        <v>29</v>
      </c>
      <c r="C26" s="1">
        <v>1</v>
      </c>
      <c r="D26" s="1">
        <v>26</v>
      </c>
      <c r="E26" s="1">
        <v>5</v>
      </c>
      <c r="F26" s="1">
        <v>24</v>
      </c>
    </row>
    <row r="27" spans="1:6" x14ac:dyDescent="0.2">
      <c r="A27" s="1" t="s">
        <v>35</v>
      </c>
      <c r="B27" s="1">
        <v>55</v>
      </c>
      <c r="C27" s="1">
        <v>1</v>
      </c>
      <c r="D27" s="1">
        <v>26</v>
      </c>
      <c r="E27" s="1">
        <v>30</v>
      </c>
      <c r="F27" s="1">
        <v>25</v>
      </c>
    </row>
    <row r="28" spans="1:6" x14ac:dyDescent="0.2">
      <c r="A28" s="1" t="s">
        <v>36</v>
      </c>
      <c r="B28" s="1">
        <v>33</v>
      </c>
      <c r="C28" s="1">
        <v>1</v>
      </c>
      <c r="D28" s="1">
        <v>28</v>
      </c>
      <c r="E28" s="1">
        <v>17</v>
      </c>
      <c r="F28" s="1">
        <v>35</v>
      </c>
    </row>
    <row r="29" spans="1:6" x14ac:dyDescent="0.2">
      <c r="A29" s="1" t="s">
        <v>37</v>
      </c>
      <c r="B29" s="1">
        <v>28</v>
      </c>
      <c r="C29" s="1">
        <v>1</v>
      </c>
      <c r="D29" s="1">
        <v>52</v>
      </c>
      <c r="E29" s="1">
        <v>9</v>
      </c>
      <c r="F29" s="1">
        <v>30</v>
      </c>
    </row>
    <row r="30" spans="1:6" x14ac:dyDescent="0.2">
      <c r="A30" s="1" t="s">
        <v>38</v>
      </c>
      <c r="B30" s="1">
        <v>33</v>
      </c>
      <c r="C30" s="1">
        <v>1</v>
      </c>
      <c r="D30" s="1">
        <v>52</v>
      </c>
      <c r="E30" s="1">
        <v>3</v>
      </c>
      <c r="F30" s="1">
        <v>33</v>
      </c>
    </row>
    <row r="31" spans="1:6" x14ac:dyDescent="0.2">
      <c r="A31" s="1" t="s">
        <v>39</v>
      </c>
      <c r="B31" s="1">
        <v>37</v>
      </c>
      <c r="C31" s="1">
        <v>1</v>
      </c>
      <c r="D31" s="1">
        <v>52</v>
      </c>
      <c r="E31" s="1">
        <v>22</v>
      </c>
      <c r="F31" s="1">
        <v>27</v>
      </c>
    </row>
    <row r="32" spans="1:6" x14ac:dyDescent="0.2">
      <c r="A32" s="1" t="s">
        <v>40</v>
      </c>
      <c r="B32" s="1">
        <v>36</v>
      </c>
      <c r="C32" s="1">
        <v>1</v>
      </c>
      <c r="D32" s="1">
        <v>26</v>
      </c>
      <c r="E32" s="1">
        <v>15</v>
      </c>
      <c r="F32" s="1">
        <v>21</v>
      </c>
    </row>
    <row r="33" spans="1:6" x14ac:dyDescent="0.2">
      <c r="A33" s="1" t="s">
        <v>41</v>
      </c>
      <c r="B33" s="1">
        <v>51</v>
      </c>
      <c r="C33" s="1">
        <v>1</v>
      </c>
      <c r="D33" s="1">
        <v>20</v>
      </c>
      <c r="E33" s="1">
        <v>10</v>
      </c>
      <c r="F33" s="1">
        <v>30</v>
      </c>
    </row>
    <row r="34" spans="1:6" x14ac:dyDescent="0.2">
      <c r="A34" s="1" t="s">
        <v>42</v>
      </c>
      <c r="B34" s="1">
        <v>35</v>
      </c>
      <c r="C34" s="1">
        <v>1</v>
      </c>
      <c r="D34" s="1">
        <v>20</v>
      </c>
      <c r="E34" s="1">
        <v>12</v>
      </c>
      <c r="F34" s="1">
        <v>35</v>
      </c>
    </row>
    <row r="35" spans="1:6" x14ac:dyDescent="0.2">
      <c r="A35" s="1" t="s">
        <v>43</v>
      </c>
      <c r="B35" s="1">
        <v>55</v>
      </c>
      <c r="C35" s="1">
        <v>1</v>
      </c>
      <c r="D35" s="1">
        <v>12</v>
      </c>
      <c r="E35" s="1">
        <v>12</v>
      </c>
      <c r="F35" s="1">
        <v>31</v>
      </c>
    </row>
    <row r="36" spans="1:6" x14ac:dyDescent="0.2">
      <c r="A36" s="1" t="s">
        <v>44</v>
      </c>
      <c r="B36" s="1">
        <v>32</v>
      </c>
      <c r="C36" s="1">
        <v>1</v>
      </c>
      <c r="D36" s="1">
        <v>16</v>
      </c>
      <c r="E36" s="1">
        <v>7</v>
      </c>
      <c r="F36" s="1">
        <v>27</v>
      </c>
    </row>
    <row r="37" spans="1:6" x14ac:dyDescent="0.2">
      <c r="A37" s="1" t="s">
        <v>45</v>
      </c>
      <c r="B37" s="1">
        <v>42</v>
      </c>
      <c r="C37" s="1">
        <v>0</v>
      </c>
      <c r="D37" s="1">
        <v>20</v>
      </c>
      <c r="E37" s="1">
        <v>18</v>
      </c>
      <c r="F37" s="1">
        <v>21</v>
      </c>
    </row>
    <row r="38" spans="1:6" x14ac:dyDescent="0.2">
      <c r="A38" s="1" t="s">
        <v>46</v>
      </c>
      <c r="B38" s="1">
        <v>53</v>
      </c>
      <c r="C38" s="1">
        <v>1</v>
      </c>
      <c r="D38" s="1">
        <v>20</v>
      </c>
      <c r="E38" s="1">
        <v>3</v>
      </c>
      <c r="F38" s="1">
        <v>36</v>
      </c>
    </row>
    <row r="39" spans="1:6" x14ac:dyDescent="0.2">
      <c r="A39" s="1" t="s">
        <v>47</v>
      </c>
      <c r="B39" s="1">
        <v>51</v>
      </c>
      <c r="C39" s="1">
        <v>0</v>
      </c>
      <c r="D39" s="1">
        <v>10</v>
      </c>
      <c r="E39" s="1">
        <v>20</v>
      </c>
      <c r="F39" s="1">
        <v>30</v>
      </c>
    </row>
    <row r="40" spans="1:6" x14ac:dyDescent="0.2">
      <c r="A40" s="1" t="s">
        <v>48</v>
      </c>
      <c r="B40" s="1">
        <v>56</v>
      </c>
      <c r="C40" s="1">
        <v>1</v>
      </c>
      <c r="D40" s="1">
        <v>24</v>
      </c>
      <c r="E40" s="1">
        <v>13</v>
      </c>
      <c r="F40" s="1">
        <v>23</v>
      </c>
    </row>
    <row r="41" spans="1:6" x14ac:dyDescent="0.2">
      <c r="A41" s="1" t="s">
        <v>49</v>
      </c>
      <c r="B41" s="1">
        <v>24</v>
      </c>
      <c r="C41" s="1">
        <v>1</v>
      </c>
      <c r="D41" s="1">
        <v>20</v>
      </c>
      <c r="E41" s="1">
        <v>8</v>
      </c>
      <c r="F41" s="1">
        <v>23</v>
      </c>
    </row>
    <row r="42" spans="1:6" x14ac:dyDescent="0.2">
      <c r="A42" s="1" t="s">
        <v>50</v>
      </c>
      <c r="B42" s="1">
        <v>54</v>
      </c>
      <c r="C42" s="1">
        <v>1</v>
      </c>
      <c r="D42" s="1">
        <v>12</v>
      </c>
      <c r="E42" s="1">
        <v>7</v>
      </c>
      <c r="F42" s="1">
        <v>25</v>
      </c>
    </row>
    <row r="43" spans="1:6" x14ac:dyDescent="0.2">
      <c r="A43" s="1" t="s">
        <v>51</v>
      </c>
      <c r="B43" s="1">
        <v>18</v>
      </c>
      <c r="C43" s="1">
        <v>1</v>
      </c>
      <c r="D43" s="1">
        <v>52</v>
      </c>
      <c r="E43" s="1">
        <v>1</v>
      </c>
      <c r="F43" s="1">
        <v>20</v>
      </c>
    </row>
    <row r="44" spans="1:6" x14ac:dyDescent="0.2">
      <c r="A44" s="1" t="s">
        <v>52</v>
      </c>
      <c r="B44" s="1">
        <v>47</v>
      </c>
      <c r="C44" s="1">
        <v>1</v>
      </c>
      <c r="D44" s="1">
        <v>52</v>
      </c>
      <c r="E44" s="1">
        <v>5</v>
      </c>
      <c r="F44" s="1">
        <v>39</v>
      </c>
    </row>
    <row r="45" spans="1:6" x14ac:dyDescent="0.2">
      <c r="A45" s="1" t="s">
        <v>53</v>
      </c>
      <c r="B45" s="1">
        <v>49</v>
      </c>
      <c r="C45" s="1">
        <v>1</v>
      </c>
      <c r="D45" s="1">
        <v>6</v>
      </c>
      <c r="E45" s="1">
        <v>21</v>
      </c>
      <c r="F45" s="1">
        <v>20</v>
      </c>
    </row>
    <row r="46" spans="1:6" x14ac:dyDescent="0.2">
      <c r="A46" s="1" t="s">
        <v>54</v>
      </c>
      <c r="B46" s="1">
        <v>56</v>
      </c>
      <c r="C46" s="1">
        <v>1</v>
      </c>
      <c r="D46" s="1">
        <v>4</v>
      </c>
      <c r="E46" s="1">
        <v>16</v>
      </c>
      <c r="F46" s="1">
        <v>31</v>
      </c>
    </row>
    <row r="47" spans="1:6" x14ac:dyDescent="0.2">
      <c r="A47" s="1" t="s">
        <v>55</v>
      </c>
      <c r="B47" s="1">
        <v>54</v>
      </c>
      <c r="C47" s="1">
        <v>1</v>
      </c>
      <c r="D47" s="1">
        <v>52</v>
      </c>
      <c r="E47" s="1">
        <v>3</v>
      </c>
      <c r="F47" s="1">
        <v>23</v>
      </c>
    </row>
    <row r="48" spans="1:6" x14ac:dyDescent="0.2">
      <c r="A48" s="1" t="s">
        <v>56</v>
      </c>
      <c r="B48" s="1">
        <v>26</v>
      </c>
      <c r="C48" s="1">
        <v>0</v>
      </c>
      <c r="D48" s="1">
        <v>52</v>
      </c>
      <c r="E48" s="1">
        <v>2</v>
      </c>
      <c r="F48" s="1">
        <v>30</v>
      </c>
    </row>
    <row r="49" spans="1:6" x14ac:dyDescent="0.2">
      <c r="A49" s="1" t="s">
        <v>57</v>
      </c>
      <c r="B49" s="1">
        <v>33</v>
      </c>
      <c r="C49" s="1">
        <v>1</v>
      </c>
      <c r="D49" s="1">
        <v>26</v>
      </c>
      <c r="E49" s="1">
        <v>3</v>
      </c>
      <c r="F49" s="1">
        <v>21</v>
      </c>
    </row>
    <row r="50" spans="1:6" x14ac:dyDescent="0.2">
      <c r="A50" s="1" t="s">
        <v>58</v>
      </c>
      <c r="B50" s="1">
        <v>46</v>
      </c>
      <c r="C50" s="1">
        <v>0</v>
      </c>
      <c r="D50" s="1">
        <v>26</v>
      </c>
      <c r="E50" s="1">
        <v>13</v>
      </c>
      <c r="F50" s="1">
        <v>30</v>
      </c>
    </row>
    <row r="51" spans="1:6" x14ac:dyDescent="0.2">
      <c r="A51" s="1" t="s">
        <v>59</v>
      </c>
      <c r="B51" s="1">
        <v>47</v>
      </c>
      <c r="C51" s="1">
        <v>1</v>
      </c>
      <c r="D51" s="1">
        <v>52</v>
      </c>
      <c r="E51" s="1">
        <v>7</v>
      </c>
      <c r="F51" s="1">
        <v>39</v>
      </c>
    </row>
    <row r="52" spans="1:6" x14ac:dyDescent="0.2">
      <c r="A52" s="1" t="s">
        <v>60</v>
      </c>
      <c r="B52" s="1">
        <v>53</v>
      </c>
      <c r="C52" s="1">
        <v>1</v>
      </c>
      <c r="D52" s="1">
        <v>40</v>
      </c>
      <c r="E52" s="1">
        <v>14</v>
      </c>
      <c r="F52" s="1">
        <v>28</v>
      </c>
    </row>
    <row r="53" spans="1:6" x14ac:dyDescent="0.2">
      <c r="A53" s="1" t="s">
        <v>61</v>
      </c>
      <c r="B53" s="1">
        <v>55</v>
      </c>
      <c r="C53" s="1">
        <v>0</v>
      </c>
      <c r="D53" s="1">
        <v>52</v>
      </c>
      <c r="E53" s="1">
        <v>3</v>
      </c>
      <c r="F53" s="1">
        <v>38</v>
      </c>
    </row>
    <row r="54" spans="1:6" x14ac:dyDescent="0.2">
      <c r="A54" s="1" t="s">
        <v>62</v>
      </c>
      <c r="B54" s="1">
        <v>41</v>
      </c>
      <c r="C54" s="1">
        <v>1</v>
      </c>
      <c r="D54" s="1">
        <v>52</v>
      </c>
      <c r="E54" s="1">
        <v>6</v>
      </c>
      <c r="F54" s="1">
        <v>28</v>
      </c>
    </row>
    <row r="55" spans="1:6" x14ac:dyDescent="0.2">
      <c r="A55" s="1" t="s">
        <v>63</v>
      </c>
      <c r="B55" s="1">
        <v>54</v>
      </c>
      <c r="C55" s="1">
        <v>1</v>
      </c>
      <c r="D55" s="1">
        <v>26</v>
      </c>
      <c r="E55" s="1">
        <v>30</v>
      </c>
      <c r="F55" s="1">
        <v>24</v>
      </c>
    </row>
    <row r="56" spans="1:6" x14ac:dyDescent="0.2">
      <c r="A56" s="1" t="s">
        <v>64</v>
      </c>
      <c r="B56" s="1">
        <v>51</v>
      </c>
      <c r="C56" s="1">
        <v>1</v>
      </c>
      <c r="D56" s="1">
        <v>52</v>
      </c>
      <c r="E56" s="1">
        <v>3</v>
      </c>
      <c r="F56" s="1">
        <v>33</v>
      </c>
    </row>
    <row r="57" spans="1:6" x14ac:dyDescent="0.2">
      <c r="A57" s="1" t="s">
        <v>65</v>
      </c>
      <c r="B57" s="1">
        <v>46</v>
      </c>
      <c r="C57" s="1">
        <v>1</v>
      </c>
      <c r="D57" s="1">
        <v>52</v>
      </c>
      <c r="E57" s="1">
        <v>6</v>
      </c>
      <c r="F57" s="1">
        <v>41</v>
      </c>
    </row>
    <row r="58" spans="1:6" x14ac:dyDescent="0.2">
      <c r="A58" s="1" t="s">
        <v>66</v>
      </c>
      <c r="B58" s="1">
        <v>51</v>
      </c>
      <c r="C58" s="1">
        <v>0</v>
      </c>
      <c r="D58" s="1">
        <v>10</v>
      </c>
      <c r="E58" s="1">
        <v>6</v>
      </c>
      <c r="F58" s="1">
        <v>30</v>
      </c>
    </row>
    <row r="59" spans="1:6" x14ac:dyDescent="0.2">
      <c r="A59" s="1" t="s">
        <v>67</v>
      </c>
      <c r="B59" s="1">
        <v>41</v>
      </c>
      <c r="C59" s="1">
        <v>1</v>
      </c>
      <c r="D59" s="1">
        <v>52</v>
      </c>
      <c r="E59" s="1">
        <v>2</v>
      </c>
      <c r="F59" s="1">
        <v>34</v>
      </c>
    </row>
    <row r="60" spans="1:6" x14ac:dyDescent="0.2">
      <c r="A60" s="1" t="s">
        <v>68</v>
      </c>
      <c r="B60" s="1">
        <v>53</v>
      </c>
      <c r="C60" s="1">
        <v>1</v>
      </c>
      <c r="D60" s="1">
        <v>52</v>
      </c>
      <c r="E60" s="1">
        <v>35</v>
      </c>
      <c r="F60" s="1">
        <v>20</v>
      </c>
    </row>
    <row r="61" spans="1:6" x14ac:dyDescent="0.2">
      <c r="A61" s="1" t="s">
        <v>69</v>
      </c>
      <c r="B61" s="1">
        <v>55</v>
      </c>
      <c r="C61" s="1">
        <v>1</v>
      </c>
      <c r="D61" s="1">
        <v>52</v>
      </c>
      <c r="E61" s="1">
        <v>10</v>
      </c>
      <c r="F61" s="1">
        <v>31</v>
      </c>
    </row>
    <row r="62" spans="1:6" x14ac:dyDescent="0.2">
      <c r="A62" s="1" t="s">
        <v>70</v>
      </c>
      <c r="B62" s="1">
        <v>57</v>
      </c>
      <c r="C62" s="1">
        <v>0</v>
      </c>
      <c r="D62" s="1">
        <v>52</v>
      </c>
      <c r="E62" s="1">
        <v>8</v>
      </c>
      <c r="F62" s="1">
        <v>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DE3DD-C889-6047-A5F2-0449A84F3495}">
  <dimension ref="A1:F32"/>
  <sheetViews>
    <sheetView tabSelected="1" workbookViewId="0">
      <selection activeCell="I23" sqref="I23"/>
    </sheetView>
  </sheetViews>
  <sheetFormatPr baseColWidth="10" defaultRowHeight="16" x14ac:dyDescent="0.2"/>
  <sheetData>
    <row r="1" spans="1:6" x14ac:dyDescent="0.2">
      <c r="C1" t="s">
        <v>74</v>
      </c>
    </row>
    <row r="2" spans="1:6" x14ac:dyDescent="0.2">
      <c r="B2" t="s">
        <v>75</v>
      </c>
      <c r="C2" t="s">
        <v>4</v>
      </c>
      <c r="D2" t="s">
        <v>76</v>
      </c>
    </row>
    <row r="3" spans="1:6" x14ac:dyDescent="0.2">
      <c r="A3" t="s">
        <v>77</v>
      </c>
      <c r="B3" t="s">
        <v>78</v>
      </c>
      <c r="C3" t="s">
        <v>79</v>
      </c>
      <c r="D3" t="s">
        <v>80</v>
      </c>
      <c r="E3" t="s">
        <v>81</v>
      </c>
      <c r="F3" t="s">
        <v>82</v>
      </c>
    </row>
    <row r="4" spans="1:6" x14ac:dyDescent="0.2">
      <c r="B4" t="s">
        <v>83</v>
      </c>
      <c r="C4" t="s">
        <v>84</v>
      </c>
      <c r="D4" t="s">
        <v>85</v>
      </c>
      <c r="E4" t="s">
        <v>86</v>
      </c>
      <c r="F4" t="s">
        <v>87</v>
      </c>
    </row>
    <row r="5" spans="1:6" x14ac:dyDescent="0.2">
      <c r="C5" t="s">
        <v>88</v>
      </c>
      <c r="D5" t="s">
        <v>89</v>
      </c>
      <c r="E5" t="s">
        <v>90</v>
      </c>
    </row>
    <row r="6" spans="1:6" x14ac:dyDescent="0.2">
      <c r="C6" t="s">
        <v>91</v>
      </c>
      <c r="D6" t="s">
        <v>92</v>
      </c>
      <c r="F6" t="s">
        <v>93</v>
      </c>
    </row>
    <row r="9" spans="1:6" x14ac:dyDescent="0.2">
      <c r="A9" t="s">
        <v>102</v>
      </c>
      <c r="B9" t="s">
        <v>4</v>
      </c>
      <c r="C9" t="s">
        <v>76</v>
      </c>
    </row>
    <row r="10" spans="1:6" x14ac:dyDescent="0.2">
      <c r="A10" t="s">
        <v>94</v>
      </c>
      <c r="B10">
        <v>27</v>
      </c>
      <c r="C10">
        <v>11</v>
      </c>
      <c r="D10">
        <f>B10+C10</f>
        <v>38</v>
      </c>
      <c r="E10">
        <f>B10/(B10+C10)</f>
        <v>0.71052631578947367</v>
      </c>
    </row>
    <row r="11" spans="1:6" x14ac:dyDescent="0.2">
      <c r="A11" t="s">
        <v>95</v>
      </c>
      <c r="B11">
        <v>6</v>
      </c>
      <c r="C11">
        <v>17</v>
      </c>
      <c r="D11">
        <f>B11+C11</f>
        <v>23</v>
      </c>
      <c r="E11">
        <f>C11/(B11+C11)</f>
        <v>0.73913043478260865</v>
      </c>
    </row>
    <row r="12" spans="1:6" x14ac:dyDescent="0.2">
      <c r="B12">
        <f>B10+B11</f>
        <v>33</v>
      </c>
      <c r="C12">
        <f>C10+C11</f>
        <v>28</v>
      </c>
      <c r="D12">
        <f>D10+D11</f>
        <v>61</v>
      </c>
    </row>
    <row r="13" spans="1:6" x14ac:dyDescent="0.2">
      <c r="B13">
        <f>B10/(B10+B11)</f>
        <v>0.81818181818181823</v>
      </c>
      <c r="C13">
        <f>C11/(C10+C11)</f>
        <v>0.6071428571428571</v>
      </c>
      <c r="E13">
        <f>(B10+C11)/(B10+C10+B11+C11)</f>
        <v>0.72131147540983609</v>
      </c>
    </row>
    <row r="16" spans="1:6" x14ac:dyDescent="0.2">
      <c r="A16" t="s">
        <v>2</v>
      </c>
      <c r="B16" t="s">
        <v>4</v>
      </c>
      <c r="C16" t="s">
        <v>76</v>
      </c>
    </row>
    <row r="17" spans="1:5" x14ac:dyDescent="0.2">
      <c r="A17" t="s">
        <v>96</v>
      </c>
      <c r="B17">
        <v>20</v>
      </c>
      <c r="C17">
        <v>3</v>
      </c>
      <c r="D17">
        <f>SUM(B17:C17)</f>
        <v>23</v>
      </c>
      <c r="E17">
        <f>B17/(B17+C17)</f>
        <v>0.86956521739130432</v>
      </c>
    </row>
    <row r="18" spans="1:5" x14ac:dyDescent="0.2">
      <c r="A18" t="s">
        <v>97</v>
      </c>
      <c r="B18">
        <v>13</v>
      </c>
      <c r="C18">
        <v>25</v>
      </c>
      <c r="D18">
        <f>SUM(B18:C18)</f>
        <v>38</v>
      </c>
      <c r="E18">
        <f>C18/(B18+C18)</f>
        <v>0.65789473684210531</v>
      </c>
    </row>
    <row r="19" spans="1:5" x14ac:dyDescent="0.2">
      <c r="B19">
        <f>SUM(B17:B18)</f>
        <v>33</v>
      </c>
      <c r="C19">
        <f>SUM(C17:C18)</f>
        <v>28</v>
      </c>
      <c r="D19">
        <f>SUM(D17:D18)</f>
        <v>61</v>
      </c>
    </row>
    <row r="20" spans="1:5" x14ac:dyDescent="0.2">
      <c r="B20">
        <f>B17/(B17+B18)</f>
        <v>0.60606060606060608</v>
      </c>
      <c r="C20">
        <f>C18/(C17+C18)</f>
        <v>0.8928571428571429</v>
      </c>
      <c r="E20">
        <f>(B17+C18)/(B17+C17+B18+C18)</f>
        <v>0.73770491803278693</v>
      </c>
    </row>
    <row r="22" spans="1:5" x14ac:dyDescent="0.2">
      <c r="A22" t="s">
        <v>3</v>
      </c>
      <c r="B22" t="s">
        <v>4</v>
      </c>
      <c r="C22" t="s">
        <v>76</v>
      </c>
    </row>
    <row r="23" spans="1:5" x14ac:dyDescent="0.2">
      <c r="A23" t="s">
        <v>98</v>
      </c>
      <c r="B23">
        <v>22</v>
      </c>
      <c r="C23">
        <v>7</v>
      </c>
      <c r="D23">
        <v>28</v>
      </c>
      <c r="E23">
        <f>B23/(B23+C23)</f>
        <v>0.75862068965517238</v>
      </c>
    </row>
    <row r="24" spans="1:5" x14ac:dyDescent="0.2">
      <c r="A24" t="s">
        <v>99</v>
      </c>
      <c r="B24">
        <v>11</v>
      </c>
      <c r="C24">
        <v>21</v>
      </c>
      <c r="D24">
        <f>61-29</f>
        <v>32</v>
      </c>
      <c r="E24">
        <f>C24/(B24+C24)</f>
        <v>0.65625</v>
      </c>
    </row>
    <row r="25" spans="1:5" x14ac:dyDescent="0.2">
      <c r="B25">
        <v>33</v>
      </c>
      <c r="C25">
        <f>61-B25</f>
        <v>28</v>
      </c>
    </row>
    <row r="26" spans="1:5" x14ac:dyDescent="0.2">
      <c r="B26">
        <f>B23/(B23+B24)</f>
        <v>0.66666666666666663</v>
      </c>
      <c r="C26">
        <f>C24/(C23+C24)</f>
        <v>0.75</v>
      </c>
      <c r="E26">
        <f>(B23+C24)/(B23+C23+B24+C24)</f>
        <v>0.70491803278688525</v>
      </c>
    </row>
    <row r="28" spans="1:5" x14ac:dyDescent="0.2">
      <c r="A28" t="s">
        <v>0</v>
      </c>
      <c r="B28" t="s">
        <v>4</v>
      </c>
      <c r="C28" t="s">
        <v>76</v>
      </c>
    </row>
    <row r="29" spans="1:5" x14ac:dyDescent="0.2">
      <c r="A29" t="s">
        <v>100</v>
      </c>
      <c r="B29">
        <v>26</v>
      </c>
      <c r="C29">
        <v>4</v>
      </c>
      <c r="D29">
        <f>B29+C29</f>
        <v>30</v>
      </c>
      <c r="E29">
        <f>B29/(B29+C29)</f>
        <v>0.8666666666666667</v>
      </c>
    </row>
    <row r="30" spans="1:5" x14ac:dyDescent="0.2">
      <c r="A30" t="s">
        <v>101</v>
      </c>
      <c r="B30">
        <v>7</v>
      </c>
      <c r="C30">
        <v>24</v>
      </c>
      <c r="D30">
        <f>B30+C30</f>
        <v>31</v>
      </c>
      <c r="E30">
        <f>C30/(B30+C30)</f>
        <v>0.77419354838709675</v>
      </c>
    </row>
    <row r="31" spans="1:5" x14ac:dyDescent="0.2">
      <c r="B31">
        <f>B29+B30</f>
        <v>33</v>
      </c>
      <c r="C31">
        <f>C29+C30</f>
        <v>28</v>
      </c>
      <c r="D31">
        <f>D29+D30</f>
        <v>61</v>
      </c>
    </row>
    <row r="32" spans="1:5" x14ac:dyDescent="0.2">
      <c r="B32">
        <f>B29/(B29+B30)</f>
        <v>0.78787878787878785</v>
      </c>
      <c r="C32">
        <f>C30/(C29+C30)</f>
        <v>0.8571428571428571</v>
      </c>
      <c r="E32">
        <f>(B29+C30)/(B29+C29+B30+C30)</f>
        <v>0.81967213114754101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data_machine_learning</vt:lpstr>
      <vt:lpstr>covariates</vt:lpstr>
      <vt:lpstr>optimal_cutoff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2020-08-04T02:55:04Z</dcterms:created>
  <dcterms:modified xsi:type="dcterms:W3CDTF">2020-09-08T04:08:04Z</dcterms:modified>
</cp:coreProperties>
</file>