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esktop/IB_CS/"/>
    </mc:Choice>
  </mc:AlternateContent>
  <xr:revisionPtr revIDLastSave="0" documentId="8_{E3943527-FBF8-5F4B-BA79-6699AB999A8D}" xr6:coauthVersionLast="45" xr6:coauthVersionMax="45" xr10:uidLastSave="{00000000-0000-0000-0000-000000000000}"/>
  <bookViews>
    <workbookView xWindow="260" yWindow="480" windowWidth="28240" windowHeight="15780" activeTab="4" xr2:uid="{97C7BBAC-D1A7-3447-BD18-280A9DCFDDFB}"/>
  </bookViews>
  <sheets>
    <sheet name="14M-6" sheetId="1" r:id="rId1"/>
    <sheet name="17M-5" sheetId="2" r:id="rId2"/>
    <sheet name="16N-5" sheetId="3" r:id="rId3"/>
    <sheet name="14N-6" sheetId="4" r:id="rId4"/>
    <sheet name="19M-5" sheetId="5" r:id="rId5"/>
    <sheet name="17N-6_Sheet1" sheetId="6" r:id="rId6"/>
    <sheet name="17N-6_Sheet2" sheetId="7" r:id="rId7"/>
    <sheet name="17N-6_Sheet3" sheetId="8" r:id="rId8"/>
    <sheet name="17N-6_Total" sheetId="9" r:id="rId9"/>
    <sheet name="GDP" sheetId="10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5" i="5" l="1"/>
  <c r="B25" i="5" s="1"/>
  <c r="F24" i="5"/>
  <c r="B24" i="5" s="1"/>
  <c r="C4" i="10"/>
  <c r="C5" i="10" s="1"/>
  <c r="C6" i="10" s="1"/>
  <c r="C7" i="10" s="1"/>
  <c r="C8" i="10" s="1"/>
  <c r="C9" i="10" s="1"/>
  <c r="C10" i="10" s="1"/>
  <c r="C11" i="10" s="1"/>
  <c r="C12" i="10" s="1"/>
  <c r="C13" i="10" s="1"/>
  <c r="C14" i="10" s="1"/>
  <c r="E4" i="10"/>
  <c r="F4" i="10"/>
  <c r="H4" i="10"/>
  <c r="E5" i="10"/>
  <c r="F5" i="10"/>
  <c r="H5" i="10"/>
  <c r="E6" i="10"/>
  <c r="F6" i="10"/>
  <c r="H6" i="10"/>
  <c r="E7" i="10"/>
  <c r="F7" i="10"/>
  <c r="H7" i="10"/>
  <c r="E8" i="10"/>
  <c r="F8" i="10"/>
  <c r="H8" i="10"/>
  <c r="E9" i="10"/>
  <c r="F9" i="10"/>
  <c r="H9" i="10"/>
  <c r="E10" i="10"/>
  <c r="F10" i="10"/>
  <c r="H10" i="10"/>
  <c r="E11" i="10"/>
  <c r="F11" i="10"/>
  <c r="H11" i="10"/>
  <c r="E12" i="10"/>
  <c r="F12" i="10"/>
  <c r="H12" i="10"/>
  <c r="E13" i="10"/>
  <c r="F13" i="10"/>
  <c r="H13" i="10"/>
  <c r="E14" i="10"/>
  <c r="F14" i="10"/>
  <c r="H14" i="10"/>
  <c r="H3" i="10"/>
  <c r="H2" i="10"/>
  <c r="F3" i="10"/>
  <c r="F2" i="10"/>
  <c r="E3" i="10"/>
  <c r="E2" i="10"/>
  <c r="D2" i="10"/>
  <c r="C3" i="10"/>
  <c r="C10" i="6"/>
  <c r="B10" i="6"/>
  <c r="C9" i="6"/>
  <c r="B9" i="6"/>
  <c r="C8" i="6"/>
  <c r="B8" i="6"/>
  <c r="C7" i="6"/>
  <c r="B7" i="6"/>
  <c r="C6" i="6"/>
  <c r="B6" i="6"/>
  <c r="C5" i="6"/>
  <c r="B5" i="6"/>
  <c r="C4" i="6"/>
  <c r="B4" i="6"/>
  <c r="C3" i="6"/>
  <c r="B3" i="6"/>
  <c r="C2" i="6"/>
  <c r="B2" i="6"/>
  <c r="C10" i="7"/>
  <c r="B10" i="7"/>
  <c r="C9" i="7"/>
  <c r="B9" i="7"/>
  <c r="C8" i="7"/>
  <c r="B8" i="7"/>
  <c r="C7" i="7"/>
  <c r="B7" i="7"/>
  <c r="C6" i="7"/>
  <c r="B6" i="7"/>
  <c r="C5" i="7"/>
  <c r="B5" i="7"/>
  <c r="C4" i="7"/>
  <c r="B4" i="7"/>
  <c r="C3" i="7"/>
  <c r="B3" i="7"/>
  <c r="C2" i="7"/>
  <c r="B2" i="7"/>
  <c r="B3" i="8"/>
  <c r="C3" i="8"/>
  <c r="B4" i="8"/>
  <c r="C4" i="8"/>
  <c r="B5" i="8"/>
  <c r="C5" i="8"/>
  <c r="B6" i="8"/>
  <c r="C6" i="8"/>
  <c r="B7" i="8"/>
  <c r="C7" i="8"/>
  <c r="B8" i="8"/>
  <c r="C8" i="8"/>
  <c r="B9" i="8"/>
  <c r="C9" i="8"/>
  <c r="B10" i="8"/>
  <c r="C10" i="8"/>
  <c r="C2" i="8"/>
  <c r="B2" i="8"/>
  <c r="C3" i="1"/>
  <c r="B6" i="5"/>
  <c r="C6" i="5"/>
  <c r="B7" i="5"/>
  <c r="B8" i="5" s="1"/>
  <c r="B9" i="5" s="1"/>
  <c r="B10" i="5" s="1"/>
  <c r="B11" i="5" s="1"/>
  <c r="C7" i="5"/>
  <c r="C8" i="5" s="1"/>
  <c r="C9" i="5" s="1"/>
  <c r="C10" i="5" s="1"/>
  <c r="C11" i="5" s="1"/>
  <c r="B5" i="5"/>
  <c r="C5" i="5"/>
  <c r="B4" i="5"/>
  <c r="B3" i="5"/>
  <c r="B2" i="5"/>
  <c r="C4" i="5"/>
  <c r="C3" i="5"/>
  <c r="C2" i="5"/>
  <c r="B6" i="4"/>
  <c r="B7" i="4" s="1"/>
  <c r="B8" i="4" s="1"/>
  <c r="B9" i="4" s="1"/>
  <c r="B5" i="4"/>
  <c r="B3" i="4"/>
  <c r="B4" i="4" s="1"/>
  <c r="B6" i="3"/>
  <c r="B7" i="3" s="1"/>
  <c r="B8" i="3" s="1"/>
  <c r="B9" i="3" s="1"/>
  <c r="B5" i="3"/>
  <c r="B3" i="3"/>
  <c r="B4" i="3"/>
  <c r="E5" i="2"/>
  <c r="D4" i="2"/>
  <c r="C3" i="2"/>
  <c r="B2" i="2"/>
  <c r="D4" i="1"/>
  <c r="D3" i="1"/>
  <c r="A3" i="1"/>
  <c r="B3" i="1"/>
  <c r="A4" i="1"/>
  <c r="B4" i="1"/>
  <c r="C4" i="1"/>
  <c r="A5" i="1"/>
  <c r="B5" i="1"/>
  <c r="C5" i="1"/>
  <c r="D5" i="1"/>
  <c r="A6" i="1"/>
  <c r="B6" i="1"/>
  <c r="C6" i="1"/>
  <c r="D6" i="1"/>
  <c r="A7" i="1"/>
  <c r="B7" i="1"/>
  <c r="C7" i="1"/>
  <c r="D7" i="1"/>
  <c r="A8" i="1"/>
  <c r="B8" i="1"/>
  <c r="C8" i="1"/>
  <c r="D8" i="1"/>
  <c r="A9" i="1"/>
  <c r="B9" i="1"/>
  <c r="C9" i="1"/>
  <c r="D9" i="1"/>
  <c r="A10" i="1"/>
  <c r="B10" i="1"/>
  <c r="C10" i="1"/>
  <c r="D10" i="1"/>
  <c r="A11" i="1"/>
  <c r="B11" i="1"/>
  <c r="C11" i="1"/>
  <c r="D11" i="1"/>
  <c r="A12" i="1"/>
  <c r="B12" i="1"/>
  <c r="C12" i="1"/>
  <c r="D12" i="1"/>
  <c r="A13" i="1"/>
  <c r="B13" i="1"/>
  <c r="C13" i="1"/>
  <c r="D13" i="1"/>
  <c r="A14" i="1"/>
  <c r="B14" i="1"/>
  <c r="C14" i="1"/>
  <c r="D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D2" i="1"/>
  <c r="C2" i="1"/>
  <c r="B2" i="1"/>
  <c r="A2" i="1"/>
  <c r="F26" i="5" l="1"/>
  <c r="B26" i="5"/>
  <c r="G13" i="10"/>
  <c r="G9" i="10"/>
  <c r="G5" i="10"/>
  <c r="G10" i="10"/>
  <c r="G6" i="10"/>
  <c r="G11" i="10"/>
  <c r="G7" i="10"/>
  <c r="G14" i="10"/>
  <c r="G8" i="10"/>
  <c r="G12" i="10"/>
  <c r="G4" i="10"/>
  <c r="G3" i="10"/>
  <c r="B3" i="10" s="1"/>
  <c r="D3" i="10" s="1"/>
  <c r="G2" i="10"/>
  <c r="D5" i="7"/>
  <c r="D7" i="7"/>
  <c r="D4" i="6"/>
  <c r="D8" i="6"/>
  <c r="D9" i="6"/>
  <c r="D3" i="6"/>
  <c r="D7" i="6"/>
  <c r="D3" i="8"/>
  <c r="D3" i="7"/>
  <c r="D2" i="7"/>
  <c r="D4" i="7"/>
  <c r="D8" i="7"/>
  <c r="D10" i="7"/>
  <c r="C12" i="6"/>
  <c r="D6" i="6"/>
  <c r="D2" i="8"/>
  <c r="D5" i="6"/>
  <c r="D10" i="6"/>
  <c r="D6" i="8"/>
  <c r="D4" i="8"/>
  <c r="D2" i="6"/>
  <c r="D10" i="8"/>
  <c r="C12" i="7"/>
  <c r="D6" i="7"/>
  <c r="D9" i="7"/>
  <c r="D9" i="8"/>
  <c r="D7" i="8"/>
  <c r="D8" i="8"/>
  <c r="D5" i="8"/>
  <c r="C12" i="8"/>
  <c r="O14" i="1"/>
  <c r="O21" i="1"/>
  <c r="O17" i="1"/>
  <c r="O13" i="1"/>
  <c r="O20" i="1"/>
  <c r="O15" i="1"/>
  <c r="O11" i="1"/>
  <c r="O8" i="1"/>
  <c r="O12" i="1"/>
  <c r="O10" i="1"/>
  <c r="O5" i="1"/>
  <c r="O9" i="1"/>
  <c r="O7" i="1"/>
  <c r="O4" i="1"/>
  <c r="O19" i="1"/>
  <c r="O18" i="1"/>
  <c r="O16" i="1"/>
  <c r="O6" i="1"/>
  <c r="O3" i="1"/>
  <c r="Q13" i="1"/>
  <c r="R9" i="1"/>
  <c r="R21" i="1"/>
  <c r="R5" i="1"/>
  <c r="Q17" i="1"/>
  <c r="R18" i="1"/>
  <c r="R14" i="1"/>
  <c r="R10" i="1"/>
  <c r="R6" i="1"/>
  <c r="R3" i="1"/>
  <c r="R19" i="1"/>
  <c r="R15" i="1"/>
  <c r="R11" i="1"/>
  <c r="R7" i="1"/>
  <c r="Q5" i="1"/>
  <c r="Q21" i="1"/>
  <c r="Q18" i="1"/>
  <c r="Q14" i="1"/>
  <c r="Q9" i="1"/>
  <c r="R17" i="1"/>
  <c r="R13" i="1"/>
  <c r="Q10" i="1"/>
  <c r="Q6" i="1"/>
  <c r="R20" i="1"/>
  <c r="R12" i="1"/>
  <c r="R4" i="1"/>
  <c r="Q11" i="1"/>
  <c r="R8" i="1"/>
  <c r="Q15" i="1"/>
  <c r="Q7" i="1"/>
  <c r="Q4" i="1"/>
  <c r="Q3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R16" i="1"/>
  <c r="Q20" i="1"/>
  <c r="Q19" i="1"/>
  <c r="Q16" i="1"/>
  <c r="Q12" i="1"/>
  <c r="Q8" i="1"/>
  <c r="R2" i="1"/>
  <c r="Q2" i="1"/>
  <c r="P2" i="1"/>
  <c r="O2" i="1"/>
  <c r="F27" i="5" l="1"/>
  <c r="B27" i="5" s="1"/>
  <c r="B4" i="10"/>
  <c r="B1" i="9"/>
  <c r="C13" i="6"/>
  <c r="C13" i="7"/>
  <c r="C13" i="8"/>
  <c r="G6" i="1"/>
  <c r="E6" i="1" s="1"/>
  <c r="G14" i="1"/>
  <c r="E14" i="1" s="1"/>
  <c r="G15" i="1"/>
  <c r="E15" i="1" s="1"/>
  <c r="G4" i="1"/>
  <c r="E4" i="1" s="1"/>
  <c r="G5" i="1"/>
  <c r="E5" i="1" s="1"/>
  <c r="G9" i="1"/>
  <c r="E9" i="1" s="1"/>
  <c r="G21" i="1"/>
  <c r="E21" i="1" s="1"/>
  <c r="G8" i="1"/>
  <c r="E8" i="1" s="1"/>
  <c r="G13" i="1"/>
  <c r="E13" i="1" s="1"/>
  <c r="G12" i="1"/>
  <c r="E12" i="1" s="1"/>
  <c r="G16" i="1"/>
  <c r="E16" i="1" s="1"/>
  <c r="G20" i="1"/>
  <c r="E20" i="1" s="1"/>
  <c r="G11" i="1"/>
  <c r="E11" i="1" s="1"/>
  <c r="G10" i="1"/>
  <c r="E10" i="1" s="1"/>
  <c r="G18" i="1"/>
  <c r="E18" i="1" s="1"/>
  <c r="G3" i="1"/>
  <c r="E3" i="1" s="1"/>
  <c r="G7" i="1"/>
  <c r="E7" i="1" s="1"/>
  <c r="G19" i="1"/>
  <c r="E19" i="1" s="1"/>
  <c r="G17" i="1"/>
  <c r="E17" i="1" s="1"/>
  <c r="G2" i="1"/>
  <c r="E2" i="1" s="1"/>
  <c r="F28" i="5" l="1"/>
  <c r="B28" i="5" s="1"/>
  <c r="D4" i="10"/>
  <c r="B5" i="10"/>
  <c r="B2" i="9"/>
  <c r="F29" i="5" l="1"/>
  <c r="B29" i="5" s="1"/>
  <c r="D5" i="10"/>
  <c r="B6" i="10"/>
  <c r="F30" i="5" l="1"/>
  <c r="B30" i="5" s="1"/>
  <c r="D6" i="10"/>
  <c r="B7" i="10"/>
  <c r="F31" i="5" l="1"/>
  <c r="B31" i="5" s="1"/>
  <c r="D7" i="10"/>
  <c r="B8" i="10"/>
  <c r="D8" i="10" l="1"/>
  <c r="B9" i="10"/>
  <c r="D9" i="10" l="1"/>
  <c r="B10" i="10"/>
  <c r="D10" i="10" l="1"/>
  <c r="B11" i="10"/>
  <c r="D11" i="10" l="1"/>
  <c r="B12" i="10"/>
  <c r="D12" i="10" l="1"/>
  <c r="B13" i="10"/>
  <c r="D13" i="10" l="1"/>
  <c r="B14" i="10"/>
  <c r="D14" i="10" s="1"/>
</calcChain>
</file>

<file path=xl/sharedStrings.xml><?xml version="1.0" encoding="utf-8"?>
<sst xmlns="http://schemas.openxmlformats.org/spreadsheetml/2006/main" count="93" uniqueCount="62">
  <si>
    <t>Number A</t>
    <phoneticPr fontId="1" type="noConversion"/>
  </si>
  <si>
    <t>Number B</t>
    <phoneticPr fontId="1" type="noConversion"/>
  </si>
  <si>
    <t>Operation</t>
    <phoneticPr fontId="1" type="noConversion"/>
  </si>
  <si>
    <t>Result</t>
    <phoneticPr fontId="1" type="noConversion"/>
  </si>
  <si>
    <t>+</t>
    <phoneticPr fontId="1" type="noConversion"/>
  </si>
  <si>
    <t>-</t>
    <phoneticPr fontId="1" type="noConversion"/>
  </si>
  <si>
    <t>*</t>
    <phoneticPr fontId="1" type="noConversion"/>
  </si>
  <si>
    <t>/</t>
    <phoneticPr fontId="1" type="noConversion"/>
  </si>
  <si>
    <t>Result1</t>
    <phoneticPr fontId="1" type="noConversion"/>
  </si>
  <si>
    <t>Input</t>
    <phoneticPr fontId="1" type="noConversion"/>
  </si>
  <si>
    <t>Answer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</si>
  <si>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</si>
  <si>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</si>
  <si>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</si>
  <si>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</si>
  <si>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Results</t>
    <phoneticPr fontId="1" type="noConversion"/>
  </si>
  <si>
    <t>Team A</t>
    <phoneticPr fontId="1" type="noConversion"/>
  </si>
  <si>
    <t>Scored</t>
    <phoneticPr fontId="1" type="noConversion"/>
  </si>
  <si>
    <t>Team B</t>
    <phoneticPr fontId="1" type="noConversion"/>
  </si>
  <si>
    <t>Time</t>
    <phoneticPr fontId="1" type="noConversion"/>
  </si>
  <si>
    <t>Population</t>
    <phoneticPr fontId="1" type="noConversion"/>
  </si>
  <si>
    <t>k-value</t>
    <phoneticPr fontId="1" type="noConversion"/>
  </si>
  <si>
    <t>population rate</t>
    <phoneticPr fontId="1" type="noConversion"/>
  </si>
  <si>
    <t>Year</t>
    <phoneticPr fontId="1" type="noConversion"/>
  </si>
  <si>
    <t>Variable</t>
    <phoneticPr fontId="1" type="noConversion"/>
  </si>
  <si>
    <t>Ocean Surface Temperature</t>
    <phoneticPr fontId="1" type="noConversion"/>
  </si>
  <si>
    <t>Albedo</t>
    <phoneticPr fontId="1" type="noConversion"/>
  </si>
  <si>
    <t>Area of sea ice</t>
    <phoneticPr fontId="1" type="noConversion"/>
  </si>
  <si>
    <t>km^2</t>
    <phoneticPr fontId="1" type="noConversion"/>
  </si>
  <si>
    <t>sea level</t>
    <phoneticPr fontId="1" type="noConversion"/>
  </si>
  <si>
    <t>area</t>
    <phoneticPr fontId="1" type="noConversion"/>
  </si>
  <si>
    <t>temp</t>
    <phoneticPr fontId="1" type="noConversion"/>
  </si>
  <si>
    <t>Sea Level</t>
    <phoneticPr fontId="1" type="noConversion"/>
  </si>
  <si>
    <t>m</t>
    <phoneticPr fontId="1" type="noConversion"/>
  </si>
  <si>
    <t>Product A</t>
    <phoneticPr fontId="1" type="noConversion"/>
  </si>
  <si>
    <t>Product B</t>
    <phoneticPr fontId="1" type="noConversion"/>
  </si>
  <si>
    <t>Product C</t>
    <phoneticPr fontId="1" type="noConversion"/>
  </si>
  <si>
    <t>Product D</t>
    <phoneticPr fontId="1" type="noConversion"/>
  </si>
  <si>
    <t>Date</t>
    <phoneticPr fontId="1" type="noConversion"/>
  </si>
  <si>
    <t>Name</t>
    <phoneticPr fontId="1" type="noConversion"/>
  </si>
  <si>
    <t>quantity</t>
    <phoneticPr fontId="1" type="noConversion"/>
  </si>
  <si>
    <t>Firm 1</t>
    <phoneticPr fontId="1" type="noConversion"/>
  </si>
  <si>
    <t>Firm 2</t>
    <phoneticPr fontId="1" type="noConversion"/>
  </si>
  <si>
    <t>Firm 3</t>
    <phoneticPr fontId="1" type="noConversion"/>
  </si>
  <si>
    <t>SUM_Quantity</t>
    <phoneticPr fontId="1" type="noConversion"/>
  </si>
  <si>
    <t>SUM_Profit</t>
    <phoneticPr fontId="1" type="noConversion"/>
  </si>
  <si>
    <t>Profit</t>
    <phoneticPr fontId="1" type="noConversion"/>
  </si>
  <si>
    <t>profit</t>
    <phoneticPr fontId="1" type="noConversion"/>
  </si>
  <si>
    <t>Total_Quantity</t>
    <phoneticPr fontId="1" type="noConversion"/>
  </si>
  <si>
    <t>Total_Profit</t>
    <phoneticPr fontId="1" type="noConversion"/>
  </si>
  <si>
    <t>Debt</t>
    <phoneticPr fontId="1" type="noConversion"/>
  </si>
  <si>
    <t>GDP</t>
    <phoneticPr fontId="1" type="noConversion"/>
  </si>
  <si>
    <t>%debt</t>
    <phoneticPr fontId="1" type="noConversion"/>
  </si>
  <si>
    <t>tax</t>
    <phoneticPr fontId="1" type="noConversion"/>
  </si>
  <si>
    <t>bonds</t>
    <phoneticPr fontId="1" type="noConversion"/>
  </si>
  <si>
    <t>govt spending</t>
    <phoneticPr fontId="1" type="noConversion"/>
  </si>
  <si>
    <t>Income</t>
    <phoneticPr fontId="1" type="noConversion"/>
  </si>
  <si>
    <t>albedo</t>
    <phoneticPr fontId="1" type="noConversion"/>
  </si>
  <si>
    <t>area of ice</t>
    <phoneticPr fontId="1" type="noConversion"/>
  </si>
  <si>
    <t>albedo of ice</t>
    <phoneticPr fontId="1" type="noConversion"/>
  </si>
  <si>
    <t>area of sea</t>
    <phoneticPr fontId="1" type="noConversion"/>
  </si>
  <si>
    <t>albeo of sea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</si>
</sst>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F540D-3140-7A4B-9101-D2BA01D371CE}">
  <dimension ref="A1:R21"/>
  <sheetViews>
    <sheetView zoomScale="57" workbookViewId="0">
      <selection activeCell="C2" sqref="C2"/>
    </sheetView>
  </sheetViews>
  <sheetFormatPr baseColWidth="10" defaultRowHeight="16"/>
  <sheetData>
    <row r="1" spans="1:18">
      <c r="A1" t="s">
        <v>0</v>
      </c>
      <c r="B1" t="s">
        <v>1</v>
      </c>
      <c r="C1" t="s">
        <v>2</v>
      </c>
      <c r="D1" t="s">
        <v>9</v>
      </c>
      <c r="E1" t="s">
        <v>3</v>
      </c>
      <c r="G1" t="s">
        <v>10</v>
      </c>
      <c r="O1" t="s">
        <v>8</v>
      </c>
      <c r="P1" t="s">
        <v>8</v>
      </c>
      <c r="Q1" t="s">
        <v>8</v>
      </c>
      <c r="R1" t="s">
        <v>8</v>
      </c>
    </row>
    <row r="2" spans="1:18">
      <c r="A2">
        <f ca="1">RANDBETWEEN(-1000,1000)</f>
        <v>808</v>
      </c>
      <c r="B2">
        <f ca="1">RANDBETWEEN(-1000,1000)</f>
        <v>692</v>
      </c>
      <c r="C2" t="str">
        <f ca="1">VLOOKUP(RANDBETWEEN(1,3),$M$3:$N$6,2,FALSE)</f>
        <v>*</v>
      </c>
      <c r="D2">
        <f ca="1">RANDBETWEEN(-1000,1000)</f>
        <v>-617</v>
      </c>
      <c r="E2" t="str">
        <f ca="1">IF(D2=G2,"Yes!","No…")</f>
        <v>No…</v>
      </c>
      <c r="G2">
        <f ca="1">O2+P2+Q2+R2</f>
        <v>559136</v>
      </c>
      <c r="O2">
        <f ca="1">IF(C2="+",A2+B2,0)</f>
        <v>0</v>
      </c>
      <c r="P2">
        <f ca="1">IF(C2="-",A2-B2,0)</f>
        <v>0</v>
      </c>
      <c r="Q2">
        <f ca="1">IF(C2="*",A2*B2,0)</f>
        <v>559136</v>
      </c>
      <c r="R2">
        <f ca="1">IF(C2="/",A2/B2,0)</f>
        <v>0</v>
      </c>
    </row>
    <row r="3" spans="1:18">
      <c r="A3">
        <f t="shared" ref="A3:B21" ca="1" si="0">RANDBETWEEN(-1000,1000)</f>
        <v>-767</v>
      </c>
      <c r="B3">
        <f t="shared" ca="1" si="0"/>
        <v>-640</v>
      </c>
      <c r="C3" t="str">
        <f ca="1">VLOOKUP(RANDBETWEEN(1,3),$M$3:$N$6,2,FALSE)</f>
        <v>+</v>
      </c>
      <c r="D3">
        <f ca="1">RANDBETWEEN(-1000,1000)</f>
        <v>-457</v>
      </c>
      <c r="E3" t="str">
        <f t="shared" ref="E3:E21" ca="1" si="1">IF(D3=G3,"Yes!","No…")</f>
        <v>No…</v>
      </c>
      <c r="G3">
        <f t="shared" ref="G3:G21" ca="1" si="2">O3+P3+Q3+R3</f>
        <v>-1407</v>
      </c>
      <c r="M3">
        <v>1</v>
      </c>
      <c r="N3" t="s">
        <v>4</v>
      </c>
      <c r="O3">
        <f t="shared" ref="O3:O21" ca="1" si="3">IF(C3="+",A3+B3,0)</f>
        <v>-1407</v>
      </c>
      <c r="P3">
        <f t="shared" ref="P3:P21" ca="1" si="4">IF(C3="-",A3-B3,0)</f>
        <v>0</v>
      </c>
      <c r="Q3">
        <f t="shared" ref="Q3:Q21" ca="1" si="5">IF(C3="*",A3*B3,0)</f>
        <v>0</v>
      </c>
      <c r="R3">
        <f t="shared" ref="R3:R21" ca="1" si="6">IF(C3="/",A3/B3,0)</f>
        <v>0</v>
      </c>
    </row>
    <row r="4" spans="1:18">
      <c r="A4">
        <f t="shared" ca="1" si="0"/>
        <v>123</v>
      </c>
      <c r="B4">
        <f t="shared" ca="1" si="0"/>
        <v>-213</v>
      </c>
      <c r="C4" t="str">
        <f t="shared" ref="C3:C21" ca="1" si="7">VLOOKUP(RANDBETWEEN(1,3),$M$3:$N$6,2,FALSE)</f>
        <v>+</v>
      </c>
      <c r="D4">
        <f ca="1">RANDBETWEEN(-1000,1000)</f>
        <v>399</v>
      </c>
      <c r="E4" t="str">
        <f t="shared" ca="1" si="1"/>
        <v>No…</v>
      </c>
      <c r="G4">
        <f t="shared" ca="1" si="2"/>
        <v>-90</v>
      </c>
      <c r="M4">
        <v>2</v>
      </c>
      <c r="N4" t="s">
        <v>5</v>
      </c>
      <c r="O4">
        <f t="shared" ca="1" si="3"/>
        <v>-90</v>
      </c>
      <c r="P4">
        <f t="shared" ca="1" si="4"/>
        <v>0</v>
      </c>
      <c r="Q4">
        <f t="shared" ca="1" si="5"/>
        <v>0</v>
      </c>
      <c r="R4">
        <f t="shared" ca="1" si="6"/>
        <v>0</v>
      </c>
    </row>
    <row r="5" spans="1:18">
      <c r="A5">
        <f t="shared" ca="1" si="0"/>
        <v>-699</v>
      </c>
      <c r="B5">
        <f t="shared" ca="1" si="0"/>
        <v>764</v>
      </c>
      <c r="C5" t="str">
        <f t="shared" ca="1" si="7"/>
        <v>*</v>
      </c>
      <c r="D5">
        <f t="shared" ref="D3:D21" ca="1" si="8">RANDBETWEEN(-1000,1000)</f>
        <v>-356</v>
      </c>
      <c r="E5" t="str">
        <f t="shared" ca="1" si="1"/>
        <v>No…</v>
      </c>
      <c r="G5">
        <f t="shared" ca="1" si="2"/>
        <v>-534036</v>
      </c>
      <c r="M5">
        <v>3</v>
      </c>
      <c r="N5" t="s">
        <v>6</v>
      </c>
      <c r="O5">
        <f t="shared" ca="1" si="3"/>
        <v>0</v>
      </c>
      <c r="P5">
        <f t="shared" ca="1" si="4"/>
        <v>0</v>
      </c>
      <c r="Q5">
        <f t="shared" ca="1" si="5"/>
        <v>-534036</v>
      </c>
      <c r="R5">
        <f t="shared" ca="1" si="6"/>
        <v>0</v>
      </c>
    </row>
    <row r="6" spans="1:18">
      <c r="A6">
        <f t="shared" ca="1" si="0"/>
        <v>-792</v>
      </c>
      <c r="B6">
        <f t="shared" ca="1" si="0"/>
        <v>478</v>
      </c>
      <c r="C6" t="str">
        <f t="shared" ca="1" si="7"/>
        <v>*</v>
      </c>
      <c r="D6">
        <f t="shared" ca="1" si="8"/>
        <v>423</v>
      </c>
      <c r="E6" t="str">
        <f t="shared" ca="1" si="1"/>
        <v>No…</v>
      </c>
      <c r="G6">
        <f t="shared" ca="1" si="2"/>
        <v>-378576</v>
      </c>
      <c r="M6">
        <v>4</v>
      </c>
      <c r="N6" t="s">
        <v>7</v>
      </c>
      <c r="O6">
        <f t="shared" ca="1" si="3"/>
        <v>0</v>
      </c>
      <c r="P6">
        <f t="shared" ca="1" si="4"/>
        <v>0</v>
      </c>
      <c r="Q6">
        <f t="shared" ca="1" si="5"/>
        <v>-378576</v>
      </c>
      <c r="R6">
        <f t="shared" ca="1" si="6"/>
        <v>0</v>
      </c>
    </row>
    <row r="7" spans="1:18">
      <c r="A7">
        <f t="shared" ca="1" si="0"/>
        <v>916</v>
      </c>
      <c r="B7">
        <f t="shared" ca="1" si="0"/>
        <v>0</v>
      </c>
      <c r="C7" t="str">
        <f t="shared" ca="1" si="7"/>
        <v>+</v>
      </c>
      <c r="D7">
        <f t="shared" ca="1" si="8"/>
        <v>698</v>
      </c>
      <c r="E7" t="str">
        <f t="shared" ca="1" si="1"/>
        <v>No…</v>
      </c>
      <c r="G7">
        <f t="shared" ca="1" si="2"/>
        <v>916</v>
      </c>
      <c r="O7">
        <f t="shared" ca="1" si="3"/>
        <v>916</v>
      </c>
      <c r="P7">
        <f t="shared" ca="1" si="4"/>
        <v>0</v>
      </c>
      <c r="Q7">
        <f t="shared" ca="1" si="5"/>
        <v>0</v>
      </c>
      <c r="R7">
        <f t="shared" ca="1" si="6"/>
        <v>0</v>
      </c>
    </row>
    <row r="8" spans="1:18">
      <c r="A8">
        <f t="shared" ca="1" si="0"/>
        <v>-254</v>
      </c>
      <c r="B8">
        <f t="shared" ca="1" si="0"/>
        <v>-583</v>
      </c>
      <c r="C8" t="str">
        <f t="shared" ca="1" si="7"/>
        <v>+</v>
      </c>
      <c r="D8">
        <f t="shared" ca="1" si="8"/>
        <v>-895</v>
      </c>
      <c r="E8" t="str">
        <f t="shared" ca="1" si="1"/>
        <v>No…</v>
      </c>
      <c r="G8">
        <f t="shared" ca="1" si="2"/>
        <v>-837</v>
      </c>
      <c r="O8">
        <f t="shared" ca="1" si="3"/>
        <v>-837</v>
      </c>
      <c r="P8">
        <f t="shared" ca="1" si="4"/>
        <v>0</v>
      </c>
      <c r="Q8">
        <f t="shared" ca="1" si="5"/>
        <v>0</v>
      </c>
      <c r="R8">
        <f t="shared" ca="1" si="6"/>
        <v>0</v>
      </c>
    </row>
    <row r="9" spans="1:18">
      <c r="A9">
        <f t="shared" ca="1" si="0"/>
        <v>598</v>
      </c>
      <c r="B9">
        <f t="shared" ca="1" si="0"/>
        <v>505</v>
      </c>
      <c r="C9" t="str">
        <f t="shared" ca="1" si="7"/>
        <v>+</v>
      </c>
      <c r="D9">
        <f t="shared" ca="1" si="8"/>
        <v>699</v>
      </c>
      <c r="E9" t="str">
        <f t="shared" ca="1" si="1"/>
        <v>No…</v>
      </c>
      <c r="G9">
        <f t="shared" ca="1" si="2"/>
        <v>1103</v>
      </c>
      <c r="O9">
        <f t="shared" ca="1" si="3"/>
        <v>1103</v>
      </c>
      <c r="P9">
        <f t="shared" ca="1" si="4"/>
        <v>0</v>
      </c>
      <c r="Q9">
        <f t="shared" ca="1" si="5"/>
        <v>0</v>
      </c>
      <c r="R9">
        <f t="shared" ca="1" si="6"/>
        <v>0</v>
      </c>
    </row>
    <row r="10" spans="1:18">
      <c r="A10">
        <f t="shared" ca="1" si="0"/>
        <v>301</v>
      </c>
      <c r="B10">
        <f t="shared" ca="1" si="0"/>
        <v>117</v>
      </c>
      <c r="C10" t="str">
        <f t="shared" ca="1" si="7"/>
        <v>+</v>
      </c>
      <c r="D10">
        <f t="shared" ca="1" si="8"/>
        <v>704</v>
      </c>
      <c r="E10" t="str">
        <f t="shared" ca="1" si="1"/>
        <v>No…</v>
      </c>
      <c r="G10">
        <f t="shared" ca="1" si="2"/>
        <v>418</v>
      </c>
      <c r="O10">
        <f t="shared" ca="1" si="3"/>
        <v>418</v>
      </c>
      <c r="P10">
        <f t="shared" ca="1" si="4"/>
        <v>0</v>
      </c>
      <c r="Q10">
        <f t="shared" ca="1" si="5"/>
        <v>0</v>
      </c>
      <c r="R10">
        <f t="shared" ca="1" si="6"/>
        <v>0</v>
      </c>
    </row>
    <row r="11" spans="1:18">
      <c r="A11">
        <f t="shared" ca="1" si="0"/>
        <v>399</v>
      </c>
      <c r="B11">
        <f t="shared" ca="1" si="0"/>
        <v>816</v>
      </c>
      <c r="C11" t="str">
        <f t="shared" ca="1" si="7"/>
        <v>+</v>
      </c>
      <c r="D11">
        <f t="shared" ca="1" si="8"/>
        <v>-750</v>
      </c>
      <c r="E11" t="str">
        <f t="shared" ca="1" si="1"/>
        <v>No…</v>
      </c>
      <c r="G11">
        <f t="shared" ca="1" si="2"/>
        <v>1215</v>
      </c>
      <c r="O11">
        <f t="shared" ca="1" si="3"/>
        <v>1215</v>
      </c>
      <c r="P11">
        <f t="shared" ca="1" si="4"/>
        <v>0</v>
      </c>
      <c r="Q11">
        <f t="shared" ca="1" si="5"/>
        <v>0</v>
      </c>
      <c r="R11">
        <f t="shared" ca="1" si="6"/>
        <v>0</v>
      </c>
    </row>
    <row r="12" spans="1:18">
      <c r="A12">
        <f t="shared" ca="1" si="0"/>
        <v>295</v>
      </c>
      <c r="B12">
        <f t="shared" ca="1" si="0"/>
        <v>-203</v>
      </c>
      <c r="C12" t="str">
        <f t="shared" ca="1" si="7"/>
        <v>*</v>
      </c>
      <c r="D12">
        <f t="shared" ca="1" si="8"/>
        <v>470</v>
      </c>
      <c r="E12" t="str">
        <f t="shared" ca="1" si="1"/>
        <v>No…</v>
      </c>
      <c r="G12">
        <f t="shared" ca="1" si="2"/>
        <v>-59885</v>
      </c>
      <c r="O12">
        <f t="shared" ca="1" si="3"/>
        <v>0</v>
      </c>
      <c r="P12">
        <f t="shared" ca="1" si="4"/>
        <v>0</v>
      </c>
      <c r="Q12">
        <f t="shared" ca="1" si="5"/>
        <v>-59885</v>
      </c>
      <c r="R12">
        <f t="shared" ca="1" si="6"/>
        <v>0</v>
      </c>
    </row>
    <row r="13" spans="1:18">
      <c r="A13">
        <f t="shared" ca="1" si="0"/>
        <v>-457</v>
      </c>
      <c r="B13">
        <f t="shared" ca="1" si="0"/>
        <v>-823</v>
      </c>
      <c r="C13" t="str">
        <f t="shared" ca="1" si="7"/>
        <v>+</v>
      </c>
      <c r="D13">
        <f t="shared" ca="1" si="8"/>
        <v>493</v>
      </c>
      <c r="E13" t="str">
        <f t="shared" ca="1" si="1"/>
        <v>No…</v>
      </c>
      <c r="G13">
        <f ca="1">O13+P13+Q13+R13</f>
        <v>-1280</v>
      </c>
      <c r="O13">
        <f t="shared" ca="1" si="3"/>
        <v>-1280</v>
      </c>
      <c r="P13">
        <f t="shared" ca="1" si="4"/>
        <v>0</v>
      </c>
      <c r="Q13">
        <f t="shared" ca="1" si="5"/>
        <v>0</v>
      </c>
      <c r="R13">
        <f t="shared" ca="1" si="6"/>
        <v>0</v>
      </c>
    </row>
    <row r="14" spans="1:18">
      <c r="A14">
        <f t="shared" ca="1" si="0"/>
        <v>-813</v>
      </c>
      <c r="B14">
        <f t="shared" ca="1" si="0"/>
        <v>884</v>
      </c>
      <c r="C14" t="str">
        <f t="shared" ca="1" si="7"/>
        <v>+</v>
      </c>
      <c r="D14">
        <f t="shared" ca="1" si="8"/>
        <v>63</v>
      </c>
      <c r="E14" t="str">
        <f t="shared" ca="1" si="1"/>
        <v>No…</v>
      </c>
      <c r="G14">
        <f ca="1">O14+P14+Q14+R14</f>
        <v>71</v>
      </c>
      <c r="O14">
        <f t="shared" ca="1" si="3"/>
        <v>71</v>
      </c>
      <c r="P14">
        <f t="shared" ca="1" si="4"/>
        <v>0</v>
      </c>
      <c r="Q14">
        <f t="shared" ca="1" si="5"/>
        <v>0</v>
      </c>
      <c r="R14">
        <f t="shared" ca="1" si="6"/>
        <v>0</v>
      </c>
    </row>
    <row r="15" spans="1:18">
      <c r="A15">
        <f t="shared" ca="1" si="0"/>
        <v>-871</v>
      </c>
      <c r="B15">
        <f t="shared" ca="1" si="0"/>
        <v>726</v>
      </c>
      <c r="C15" t="str">
        <f t="shared" ca="1" si="7"/>
        <v>-</v>
      </c>
      <c r="D15">
        <f t="shared" ca="1" si="8"/>
        <v>826</v>
      </c>
      <c r="E15" t="str">
        <f t="shared" ca="1" si="1"/>
        <v>No…</v>
      </c>
      <c r="G15">
        <f ca="1">O15+P15+Q15+R15</f>
        <v>-1597</v>
      </c>
      <c r="O15">
        <f t="shared" ca="1" si="3"/>
        <v>0</v>
      </c>
      <c r="P15">
        <f t="shared" ca="1" si="4"/>
        <v>-1597</v>
      </c>
      <c r="Q15">
        <f t="shared" ca="1" si="5"/>
        <v>0</v>
      </c>
      <c r="R15">
        <f t="shared" ca="1" si="6"/>
        <v>0</v>
      </c>
    </row>
    <row r="16" spans="1:18">
      <c r="A16">
        <f t="shared" ca="1" si="0"/>
        <v>907</v>
      </c>
      <c r="B16">
        <f t="shared" ca="1" si="0"/>
        <v>-155</v>
      </c>
      <c r="C16" t="str">
        <f t="shared" ca="1" si="7"/>
        <v>-</v>
      </c>
      <c r="D16">
        <f t="shared" ca="1" si="8"/>
        <v>533</v>
      </c>
      <c r="E16" t="str">
        <f t="shared" ca="1" si="1"/>
        <v>No…</v>
      </c>
      <c r="G16">
        <f t="shared" ca="1" si="2"/>
        <v>1062</v>
      </c>
      <c r="O16">
        <f t="shared" ca="1" si="3"/>
        <v>0</v>
      </c>
      <c r="P16">
        <f t="shared" ca="1" si="4"/>
        <v>1062</v>
      </c>
      <c r="Q16">
        <f t="shared" ca="1" si="5"/>
        <v>0</v>
      </c>
      <c r="R16">
        <f t="shared" ca="1" si="6"/>
        <v>0</v>
      </c>
    </row>
    <row r="17" spans="1:18">
      <c r="A17">
        <f t="shared" ca="1" si="0"/>
        <v>472</v>
      </c>
      <c r="B17">
        <f t="shared" ca="1" si="0"/>
        <v>-184</v>
      </c>
      <c r="C17" t="str">
        <f t="shared" ca="1" si="7"/>
        <v>-</v>
      </c>
      <c r="D17">
        <f t="shared" ca="1" si="8"/>
        <v>-499</v>
      </c>
      <c r="E17" t="str">
        <f t="shared" ca="1" si="1"/>
        <v>No…</v>
      </c>
      <c r="G17">
        <f t="shared" ca="1" si="2"/>
        <v>656</v>
      </c>
      <c r="O17">
        <f t="shared" ca="1" si="3"/>
        <v>0</v>
      </c>
      <c r="P17">
        <f t="shared" ca="1" si="4"/>
        <v>656</v>
      </c>
      <c r="Q17">
        <f t="shared" ca="1" si="5"/>
        <v>0</v>
      </c>
      <c r="R17">
        <f t="shared" ca="1" si="6"/>
        <v>0</v>
      </c>
    </row>
    <row r="18" spans="1:18">
      <c r="A18">
        <f t="shared" ca="1" si="0"/>
        <v>-221</v>
      </c>
      <c r="B18">
        <f t="shared" ca="1" si="0"/>
        <v>649</v>
      </c>
      <c r="C18" t="str">
        <f t="shared" ca="1" si="7"/>
        <v>-</v>
      </c>
      <c r="D18">
        <f t="shared" ca="1" si="8"/>
        <v>334</v>
      </c>
      <c r="E18" t="str">
        <f t="shared" ca="1" si="1"/>
        <v>No…</v>
      </c>
      <c r="G18">
        <f t="shared" ca="1" si="2"/>
        <v>-870</v>
      </c>
      <c r="O18">
        <f t="shared" ca="1" si="3"/>
        <v>0</v>
      </c>
      <c r="P18">
        <f t="shared" ca="1" si="4"/>
        <v>-870</v>
      </c>
      <c r="Q18">
        <f t="shared" ca="1" si="5"/>
        <v>0</v>
      </c>
      <c r="R18">
        <f t="shared" ca="1" si="6"/>
        <v>0</v>
      </c>
    </row>
    <row r="19" spans="1:18">
      <c r="A19">
        <f t="shared" ca="1" si="0"/>
        <v>-38</v>
      </c>
      <c r="B19">
        <f t="shared" ca="1" si="0"/>
        <v>776</v>
      </c>
      <c r="C19" t="str">
        <f t="shared" ca="1" si="7"/>
        <v>*</v>
      </c>
      <c r="D19">
        <f t="shared" ca="1" si="8"/>
        <v>-450</v>
      </c>
      <c r="E19" t="str">
        <f t="shared" ca="1" si="1"/>
        <v>No…</v>
      </c>
      <c r="G19">
        <f t="shared" ca="1" si="2"/>
        <v>-29488</v>
      </c>
      <c r="O19">
        <f t="shared" ca="1" si="3"/>
        <v>0</v>
      </c>
      <c r="P19">
        <f t="shared" ca="1" si="4"/>
        <v>0</v>
      </c>
      <c r="Q19">
        <f t="shared" ca="1" si="5"/>
        <v>-29488</v>
      </c>
      <c r="R19">
        <f t="shared" ca="1" si="6"/>
        <v>0</v>
      </c>
    </row>
    <row r="20" spans="1:18">
      <c r="A20">
        <f t="shared" ca="1" si="0"/>
        <v>-663</v>
      </c>
      <c r="B20">
        <f t="shared" ca="1" si="0"/>
        <v>-893</v>
      </c>
      <c r="C20" t="str">
        <f t="shared" ca="1" si="7"/>
        <v>+</v>
      </c>
      <c r="D20">
        <f t="shared" ca="1" si="8"/>
        <v>-763</v>
      </c>
      <c r="E20" t="str">
        <f t="shared" ca="1" si="1"/>
        <v>No…</v>
      </c>
      <c r="G20">
        <f t="shared" ca="1" si="2"/>
        <v>-1556</v>
      </c>
      <c r="O20">
        <f t="shared" ca="1" si="3"/>
        <v>-1556</v>
      </c>
      <c r="P20">
        <f t="shared" ca="1" si="4"/>
        <v>0</v>
      </c>
      <c r="Q20">
        <f t="shared" ca="1" si="5"/>
        <v>0</v>
      </c>
      <c r="R20">
        <f t="shared" ca="1" si="6"/>
        <v>0</v>
      </c>
    </row>
    <row r="21" spans="1:18">
      <c r="A21">
        <f t="shared" ca="1" si="0"/>
        <v>-434</v>
      </c>
      <c r="B21">
        <f t="shared" ca="1" si="0"/>
        <v>-631</v>
      </c>
      <c r="C21" t="str">
        <f t="shared" ca="1" si="7"/>
        <v>+</v>
      </c>
      <c r="D21">
        <f t="shared" ca="1" si="8"/>
        <v>-209</v>
      </c>
      <c r="E21" t="str">
        <f t="shared" ca="1" si="1"/>
        <v>No…</v>
      </c>
      <c r="G21">
        <f t="shared" ca="1" si="2"/>
        <v>-1065</v>
      </c>
      <c r="O21">
        <f t="shared" ca="1" si="3"/>
        <v>-1065</v>
      </c>
      <c r="P21">
        <f t="shared" ca="1" si="4"/>
        <v>0</v>
      </c>
      <c r="Q21">
        <f t="shared" ca="1" si="5"/>
        <v>0</v>
      </c>
      <c r="R21">
        <f t="shared" ca="1" si="6"/>
        <v>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D8D47-60A9-EF43-ACD9-650AD20D7216}">
  <dimension ref="A1:H14"/>
  <sheetViews>
    <sheetView workbookViewId="0">
      <selection activeCell="D18" sqref="D18"/>
    </sheetView>
  </sheetViews>
  <sheetFormatPr baseColWidth="10" defaultRowHeight="16"/>
  <sheetData>
    <row r="1" spans="1:8">
      <c r="A1" t="s">
        <v>19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</row>
    <row r="2" spans="1:8">
      <c r="A2">
        <v>1</v>
      </c>
      <c r="B2">
        <v>1717256</v>
      </c>
      <c r="C2">
        <v>1996583</v>
      </c>
      <c r="D2">
        <f>B2/C2</f>
        <v>0.86009747653866631</v>
      </c>
      <c r="E2">
        <f ca="1">RANDBETWEEN(100000,500000)</f>
        <v>177805</v>
      </c>
      <c r="F2">
        <f ca="1">RANDBETWEEN(500000,1000000)</f>
        <v>574801</v>
      </c>
      <c r="G2">
        <f ca="1">F2-E2</f>
        <v>396996</v>
      </c>
      <c r="H2">
        <f ca="1">RANDBETWEEN(300000,700000)</f>
        <v>420311</v>
      </c>
    </row>
    <row r="3" spans="1:8">
      <c r="A3">
        <v>2</v>
      </c>
      <c r="B3">
        <f ca="1">G3+B2-H3</f>
        <v>1847854</v>
      </c>
      <c r="C3">
        <f>C2*1.07</f>
        <v>2136343.81</v>
      </c>
      <c r="D3">
        <f ca="1" xml:space="preserve"> B3/C3</f>
        <v>0.86496096337602135</v>
      </c>
      <c r="E3">
        <f ca="1">RANDBETWEEN(100000,500000)</f>
        <v>198652</v>
      </c>
      <c r="F3">
        <f ca="1">RANDBETWEEN(500000,1000000)</f>
        <v>805179</v>
      </c>
      <c r="G3">
        <f ca="1">F3-E3</f>
        <v>606527</v>
      </c>
      <c r="H3">
        <f ca="1">RANDBETWEEN(300000,700000)</f>
        <v>475929</v>
      </c>
    </row>
    <row r="4" spans="1:8">
      <c r="A4">
        <v>3</v>
      </c>
      <c r="B4">
        <f t="shared" ref="B4:B14" ca="1" si="0">G4+B3-H4</f>
        <v>1802244</v>
      </c>
      <c r="C4">
        <f t="shared" ref="C4:C14" si="1">C3*1.07</f>
        <v>2285887.8767000004</v>
      </c>
      <c r="D4">
        <f t="shared" ref="D4:D14" ca="1" si="2" xml:space="preserve"> B4/C4</f>
        <v>0.78842187246812467</v>
      </c>
      <c r="E4">
        <f t="shared" ref="E4:E14" ca="1" si="3">RANDBETWEEN(100000,500000)</f>
        <v>271216</v>
      </c>
      <c r="F4">
        <f t="shared" ref="F4:F14" ca="1" si="4">RANDBETWEEN(500000,1000000)</f>
        <v>913300</v>
      </c>
      <c r="G4">
        <f t="shared" ref="G4:G14" ca="1" si="5">F4-E4</f>
        <v>642084</v>
      </c>
      <c r="H4">
        <f t="shared" ref="H4:H14" ca="1" si="6">RANDBETWEEN(300000,700000)</f>
        <v>687694</v>
      </c>
    </row>
    <row r="5" spans="1:8">
      <c r="A5">
        <v>4</v>
      </c>
      <c r="B5">
        <f t="shared" ca="1" si="0"/>
        <v>1883939</v>
      </c>
      <c r="C5">
        <f t="shared" si="1"/>
        <v>2445900.0280690007</v>
      </c>
      <c r="D5">
        <f t="shared" ca="1" si="2"/>
        <v>0.77024366424630197</v>
      </c>
      <c r="E5">
        <f t="shared" ca="1" si="3"/>
        <v>381688</v>
      </c>
      <c r="F5">
        <f t="shared" ca="1" si="4"/>
        <v>982122</v>
      </c>
      <c r="G5">
        <f t="shared" ca="1" si="5"/>
        <v>600434</v>
      </c>
      <c r="H5">
        <f t="shared" ca="1" si="6"/>
        <v>518739</v>
      </c>
    </row>
    <row r="6" spans="1:8">
      <c r="A6">
        <v>5</v>
      </c>
      <c r="B6">
        <f t="shared" ca="1" si="0"/>
        <v>1700774</v>
      </c>
      <c r="C6">
        <f t="shared" si="1"/>
        <v>2617113.030033831</v>
      </c>
      <c r="D6">
        <f t="shared" ca="1" si="2"/>
        <v>0.64986646754726307</v>
      </c>
      <c r="E6">
        <f t="shared" ca="1" si="3"/>
        <v>450728</v>
      </c>
      <c r="F6">
        <f t="shared" ca="1" si="4"/>
        <v>825210</v>
      </c>
      <c r="G6">
        <f t="shared" ca="1" si="5"/>
        <v>374482</v>
      </c>
      <c r="H6">
        <f t="shared" ca="1" si="6"/>
        <v>557647</v>
      </c>
    </row>
    <row r="7" spans="1:8">
      <c r="A7">
        <v>6</v>
      </c>
      <c r="B7">
        <f t="shared" ca="1" si="0"/>
        <v>1774664</v>
      </c>
      <c r="C7">
        <f t="shared" si="1"/>
        <v>2800310.9421361992</v>
      </c>
      <c r="D7">
        <f t="shared" ca="1" si="2"/>
        <v>0.63373819431859557</v>
      </c>
      <c r="E7">
        <f t="shared" ca="1" si="3"/>
        <v>300747</v>
      </c>
      <c r="F7">
        <f t="shared" ca="1" si="4"/>
        <v>749446</v>
      </c>
      <c r="G7">
        <f t="shared" ca="1" si="5"/>
        <v>448699</v>
      </c>
      <c r="H7">
        <f t="shared" ca="1" si="6"/>
        <v>374809</v>
      </c>
    </row>
    <row r="8" spans="1:8">
      <c r="A8">
        <v>7</v>
      </c>
      <c r="B8">
        <f t="shared" ca="1" si="0"/>
        <v>1675234</v>
      </c>
      <c r="C8">
        <f t="shared" si="1"/>
        <v>2996332.7080857335</v>
      </c>
      <c r="D8">
        <f t="shared" ca="1" si="2"/>
        <v>0.55909478793169687</v>
      </c>
      <c r="E8">
        <f t="shared" ca="1" si="3"/>
        <v>379490</v>
      </c>
      <c r="F8">
        <f t="shared" ca="1" si="4"/>
        <v>736344</v>
      </c>
      <c r="G8">
        <f t="shared" ca="1" si="5"/>
        <v>356854</v>
      </c>
      <c r="H8">
        <f t="shared" ca="1" si="6"/>
        <v>456284</v>
      </c>
    </row>
    <row r="9" spans="1:8">
      <c r="A9">
        <v>8</v>
      </c>
      <c r="B9">
        <f t="shared" ca="1" si="0"/>
        <v>1542900</v>
      </c>
      <c r="C9">
        <f t="shared" si="1"/>
        <v>3206075.9976517349</v>
      </c>
      <c r="D9">
        <f t="shared" ca="1" si="2"/>
        <v>0.48124249117303675</v>
      </c>
      <c r="E9">
        <f t="shared" ca="1" si="3"/>
        <v>475019</v>
      </c>
      <c r="F9">
        <f t="shared" ca="1" si="4"/>
        <v>871688</v>
      </c>
      <c r="G9">
        <f t="shared" ca="1" si="5"/>
        <v>396669</v>
      </c>
      <c r="H9">
        <f t="shared" ca="1" si="6"/>
        <v>529003</v>
      </c>
    </row>
    <row r="10" spans="1:8">
      <c r="A10">
        <v>9</v>
      </c>
      <c r="B10">
        <f t="shared" ca="1" si="0"/>
        <v>1524442</v>
      </c>
      <c r="C10">
        <f t="shared" si="1"/>
        <v>3430501.3174873567</v>
      </c>
      <c r="D10">
        <f t="shared" ca="1" si="2"/>
        <v>0.44437878284115201</v>
      </c>
      <c r="E10">
        <f t="shared" ca="1" si="3"/>
        <v>372451</v>
      </c>
      <c r="F10">
        <f t="shared" ca="1" si="4"/>
        <v>941662</v>
      </c>
      <c r="G10">
        <f t="shared" ca="1" si="5"/>
        <v>569211</v>
      </c>
      <c r="H10">
        <f t="shared" ca="1" si="6"/>
        <v>587669</v>
      </c>
    </row>
    <row r="11" spans="1:8">
      <c r="A11">
        <v>10</v>
      </c>
      <c r="B11">
        <f t="shared" ca="1" si="0"/>
        <v>1560935</v>
      </c>
      <c r="C11">
        <f t="shared" si="1"/>
        <v>3670636.4097114718</v>
      </c>
      <c r="D11">
        <f t="shared" ca="1" si="2"/>
        <v>0.42524914640692957</v>
      </c>
      <c r="E11">
        <f t="shared" ca="1" si="3"/>
        <v>218066</v>
      </c>
      <c r="F11">
        <f t="shared" ca="1" si="4"/>
        <v>645205</v>
      </c>
      <c r="G11">
        <f t="shared" ca="1" si="5"/>
        <v>427139</v>
      </c>
      <c r="H11">
        <f t="shared" ca="1" si="6"/>
        <v>390646</v>
      </c>
    </row>
    <row r="12" spans="1:8">
      <c r="A12">
        <v>11</v>
      </c>
      <c r="B12">
        <f t="shared" ca="1" si="0"/>
        <v>1513202</v>
      </c>
      <c r="C12">
        <f t="shared" si="1"/>
        <v>3927580.9583912748</v>
      </c>
      <c r="D12">
        <f t="shared" ca="1" si="2"/>
        <v>0.3852758265280426</v>
      </c>
      <c r="E12">
        <f t="shared" ca="1" si="3"/>
        <v>479972</v>
      </c>
      <c r="F12">
        <f t="shared" ca="1" si="4"/>
        <v>802692</v>
      </c>
      <c r="G12">
        <f t="shared" ca="1" si="5"/>
        <v>322720</v>
      </c>
      <c r="H12">
        <f t="shared" ca="1" si="6"/>
        <v>370453</v>
      </c>
    </row>
    <row r="13" spans="1:8">
      <c r="A13">
        <v>12</v>
      </c>
      <c r="B13">
        <f t="shared" ca="1" si="0"/>
        <v>1605751</v>
      </c>
      <c r="C13">
        <f t="shared" si="1"/>
        <v>4202511.6254786644</v>
      </c>
      <c r="D13">
        <f t="shared" ca="1" si="2"/>
        <v>0.38209317263152259</v>
      </c>
      <c r="E13">
        <f t="shared" ca="1" si="3"/>
        <v>289573</v>
      </c>
      <c r="F13">
        <f t="shared" ca="1" si="4"/>
        <v>903885</v>
      </c>
      <c r="G13">
        <f t="shared" ca="1" si="5"/>
        <v>614312</v>
      </c>
      <c r="H13">
        <f t="shared" ca="1" si="6"/>
        <v>521763</v>
      </c>
    </row>
    <row r="14" spans="1:8">
      <c r="A14">
        <v>13</v>
      </c>
      <c r="B14">
        <f t="shared" ca="1" si="0"/>
        <v>1417004</v>
      </c>
      <c r="C14">
        <f t="shared" si="1"/>
        <v>4496687.4392621713</v>
      </c>
      <c r="D14">
        <f t="shared" ca="1" si="2"/>
        <v>0.31512174665013093</v>
      </c>
      <c r="E14">
        <f t="shared" ca="1" si="3"/>
        <v>361093</v>
      </c>
      <c r="F14">
        <f t="shared" ca="1" si="4"/>
        <v>748138</v>
      </c>
      <c r="G14">
        <f t="shared" ca="1" si="5"/>
        <v>387045</v>
      </c>
      <c r="H14">
        <f t="shared" ca="1" si="6"/>
        <v>575792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80B7E-B147-4245-8874-8CE5213293F8}">
  <dimension ref="A1:L5"/>
  <sheetViews>
    <sheetView workbookViewId="0">
      <selection activeCell="H10" sqref="H10"/>
    </sheetView>
  </sheetViews>
  <sheetFormatPr baseColWidth="10" defaultRowHeight="16"/>
  <sheetData>
    <row r="1" spans="1:12">
      <c r="B1" t="s">
        <v>11</v>
      </c>
      <c r="C1" t="s">
        <v>12</v>
      </c>
      <c r="D1" t="s">
        <v>13</v>
      </c>
      <c r="E1" t="s">
        <v>14</v>
      </c>
      <c r="H1" s="1" t="s">
        <v>15</v>
      </c>
      <c r="I1" t="s">
        <v>16</v>
      </c>
      <c r="J1" t="s">
        <v>17</v>
      </c>
      <c r="K1" t="s">
        <v>18</v>
      </c>
      <c r="L1" t="s">
        <v>17</v>
      </c>
    </row>
    <row r="2" spans="1:12">
      <c r="A2">
        <v>1</v>
      </c>
      <c r="B2">
        <f>30-SUM(B3:B5)-SUM(C2:E2)</f>
        <v>6</v>
      </c>
      <c r="C2">
        <v>5</v>
      </c>
      <c r="D2">
        <v>0</v>
      </c>
      <c r="E2">
        <v>5</v>
      </c>
    </row>
    <row r="3" spans="1:12">
      <c r="A3">
        <v>2</v>
      </c>
      <c r="B3">
        <v>2</v>
      </c>
      <c r="C3">
        <f>30-B3-SUM(D3:E3)-C2-SUM(C4:C5)</f>
        <v>4</v>
      </c>
      <c r="D3">
        <v>8</v>
      </c>
      <c r="E3">
        <v>5</v>
      </c>
    </row>
    <row r="4" spans="1:12">
      <c r="A4">
        <v>3</v>
      </c>
      <c r="B4">
        <v>9</v>
      </c>
      <c r="C4">
        <v>1</v>
      </c>
      <c r="D4">
        <f>30-B4-C4-E4-D3-D2-D5</f>
        <v>4</v>
      </c>
      <c r="E4">
        <v>4</v>
      </c>
    </row>
    <row r="5" spans="1:12">
      <c r="A5">
        <v>4</v>
      </c>
      <c r="B5">
        <v>3</v>
      </c>
      <c r="C5">
        <v>5</v>
      </c>
      <c r="D5">
        <v>4</v>
      </c>
      <c r="E5">
        <f>30-D5-C5-B5-E4-E3-E2</f>
        <v>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C5A63-CFD4-E542-8A40-BA94810B61E0}">
  <dimension ref="A1:D9"/>
  <sheetViews>
    <sheetView workbookViewId="0">
      <selection activeCell="D9" sqref="D9"/>
    </sheetView>
  </sheetViews>
  <sheetFormatPr baseColWidth="10" defaultRowHeight="16"/>
  <sheetData>
    <row r="1" spans="1:4">
      <c r="A1" t="s">
        <v>19</v>
      </c>
      <c r="B1" t="s">
        <v>20</v>
      </c>
      <c r="D1" t="s">
        <v>21</v>
      </c>
    </row>
    <row r="2" spans="1:4">
      <c r="A2">
        <v>0</v>
      </c>
      <c r="B2">
        <v>100</v>
      </c>
      <c r="D2">
        <v>3</v>
      </c>
    </row>
    <row r="3" spans="1:4">
      <c r="A3">
        <v>1</v>
      </c>
      <c r="B3">
        <f>B2*$D$2</f>
        <v>300</v>
      </c>
    </row>
    <row r="4" spans="1:4">
      <c r="A4">
        <v>2</v>
      </c>
      <c r="B4">
        <f>B3*$D$2</f>
        <v>900</v>
      </c>
    </row>
    <row r="5" spans="1:4">
      <c r="A5">
        <v>3</v>
      </c>
      <c r="B5">
        <f>B4*$D$2</f>
        <v>2700</v>
      </c>
    </row>
    <row r="6" spans="1:4">
      <c r="A6">
        <v>4</v>
      </c>
      <c r="B6">
        <f t="shared" ref="B6:B9" si="0">B5*$D$2</f>
        <v>8100</v>
      </c>
    </row>
    <row r="7" spans="1:4">
      <c r="A7">
        <v>5</v>
      </c>
      <c r="B7">
        <f t="shared" si="0"/>
        <v>24300</v>
      </c>
    </row>
    <row r="8" spans="1:4">
      <c r="A8">
        <v>6</v>
      </c>
      <c r="B8">
        <f t="shared" si="0"/>
        <v>72900</v>
      </c>
    </row>
    <row r="9" spans="1:4">
      <c r="A9">
        <v>7</v>
      </c>
      <c r="B9">
        <f t="shared" si="0"/>
        <v>218700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748AD-3278-0440-BC9D-E4DD6635BF0A}">
  <dimension ref="A1:D9"/>
  <sheetViews>
    <sheetView workbookViewId="0">
      <selection activeCell="E3" sqref="E3"/>
    </sheetView>
  </sheetViews>
  <sheetFormatPr baseColWidth="10" defaultRowHeight="16"/>
  <sheetData>
    <row r="1" spans="1:4">
      <c r="A1" t="s">
        <v>23</v>
      </c>
      <c r="B1" t="s">
        <v>20</v>
      </c>
      <c r="D1" t="s">
        <v>22</v>
      </c>
    </row>
    <row r="2" spans="1:4">
      <c r="A2">
        <v>2000</v>
      </c>
      <c r="B2">
        <v>25000</v>
      </c>
      <c r="D2">
        <v>7.0000000000000007E-2</v>
      </c>
    </row>
    <row r="3" spans="1:4">
      <c r="A3">
        <v>2001</v>
      </c>
      <c r="B3">
        <f>INT(B2*(1+$D$2))</f>
        <v>26750</v>
      </c>
    </row>
    <row r="4" spans="1:4">
      <c r="A4">
        <v>2002</v>
      </c>
      <c r="B4">
        <f>INT(B3*(1+$D$2))</f>
        <v>28622</v>
      </c>
    </row>
    <row r="5" spans="1:4">
      <c r="A5">
        <v>2003</v>
      </c>
      <c r="B5">
        <f>INT(B4*(1+$D$2))</f>
        <v>30625</v>
      </c>
    </row>
    <row r="6" spans="1:4">
      <c r="A6">
        <v>2004</v>
      </c>
      <c r="B6">
        <f t="shared" ref="B6:B9" si="0">INT(B5*(1+$D$2))</f>
        <v>32768</v>
      </c>
    </row>
    <row r="7" spans="1:4">
      <c r="A7">
        <v>2005</v>
      </c>
      <c r="B7">
        <f t="shared" si="0"/>
        <v>35061</v>
      </c>
    </row>
    <row r="8" spans="1:4">
      <c r="A8">
        <v>2006</v>
      </c>
      <c r="B8">
        <f t="shared" si="0"/>
        <v>37515</v>
      </c>
    </row>
    <row r="9" spans="1:4">
      <c r="A9">
        <v>2007</v>
      </c>
      <c r="B9">
        <f t="shared" si="0"/>
        <v>40141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6DEB7-4D08-254C-B88C-7681A909DDD0}">
  <dimension ref="A1:K31"/>
  <sheetViews>
    <sheetView tabSelected="1" zoomScale="44" workbookViewId="0">
      <selection activeCell="H31" sqref="H31"/>
    </sheetView>
  </sheetViews>
  <sheetFormatPr baseColWidth="10" defaultRowHeight="16"/>
  <sheetData>
    <row r="1" spans="1:11">
      <c r="B1" t="s">
        <v>29</v>
      </c>
      <c r="C1" t="s">
        <v>30</v>
      </c>
      <c r="D1" t="s">
        <v>31</v>
      </c>
    </row>
    <row r="2" spans="1:11">
      <c r="A2">
        <v>1</v>
      </c>
      <c r="B2">
        <f>J14+0.02</f>
        <v>20.02</v>
      </c>
      <c r="C2">
        <f>J13*1.1</f>
        <v>1100000</v>
      </c>
      <c r="D2">
        <v>0</v>
      </c>
    </row>
    <row r="3" spans="1:11">
      <c r="A3">
        <v>2</v>
      </c>
      <c r="B3">
        <f>B2+0.02</f>
        <v>20.04</v>
      </c>
      <c r="C3">
        <f>C2*1.1</f>
        <v>1210000</v>
      </c>
      <c r="D3">
        <v>0.01</v>
      </c>
    </row>
    <row r="4" spans="1:11">
      <c r="A4">
        <v>3</v>
      </c>
      <c r="B4">
        <f>B3+0.02</f>
        <v>20.059999999999999</v>
      </c>
      <c r="C4">
        <f>C3*1.1</f>
        <v>1331000</v>
      </c>
      <c r="D4">
        <v>0.02</v>
      </c>
    </row>
    <row r="5" spans="1:11">
      <c r="A5">
        <v>4</v>
      </c>
      <c r="B5">
        <f>B4+0.02</f>
        <v>20.079999999999998</v>
      </c>
      <c r="C5">
        <f>C4*1.1</f>
        <v>1464100.0000000002</v>
      </c>
      <c r="D5">
        <v>0.03</v>
      </c>
    </row>
    <row r="6" spans="1:11">
      <c r="A6">
        <v>5</v>
      </c>
      <c r="B6">
        <f t="shared" ref="B6:B11" si="0">B5+0.02</f>
        <v>20.099999999999998</v>
      </c>
      <c r="C6">
        <f t="shared" ref="C6:C11" si="1">C5*1.1</f>
        <v>1610510.0000000005</v>
      </c>
      <c r="D6">
        <v>0.04</v>
      </c>
    </row>
    <row r="7" spans="1:11">
      <c r="A7">
        <v>6</v>
      </c>
      <c r="B7">
        <f t="shared" si="0"/>
        <v>20.119999999999997</v>
      </c>
      <c r="C7">
        <f t="shared" si="1"/>
        <v>1771561.0000000007</v>
      </c>
      <c r="D7">
        <v>0.05</v>
      </c>
    </row>
    <row r="8" spans="1:11">
      <c r="A8">
        <v>7</v>
      </c>
      <c r="B8">
        <f t="shared" si="0"/>
        <v>20.139999999999997</v>
      </c>
      <c r="C8">
        <f t="shared" si="1"/>
        <v>1948717.100000001</v>
      </c>
      <c r="D8">
        <v>0.06</v>
      </c>
    </row>
    <row r="9" spans="1:11">
      <c r="A9">
        <v>8</v>
      </c>
      <c r="B9">
        <f t="shared" si="0"/>
        <v>20.159999999999997</v>
      </c>
      <c r="C9">
        <f t="shared" si="1"/>
        <v>2143588.8100000015</v>
      </c>
      <c r="D9">
        <v>7.0000000000000007E-2</v>
      </c>
    </row>
    <row r="10" spans="1:11">
      <c r="A10">
        <v>9</v>
      </c>
      <c r="B10">
        <f t="shared" si="0"/>
        <v>20.179999999999996</v>
      </c>
      <c r="C10">
        <f t="shared" si="1"/>
        <v>2357947.691000002</v>
      </c>
      <c r="D10">
        <v>0.08</v>
      </c>
      <c r="I10" t="s">
        <v>24</v>
      </c>
    </row>
    <row r="11" spans="1:11">
      <c r="A11">
        <v>10</v>
      </c>
      <c r="B11">
        <f t="shared" si="0"/>
        <v>20.199999999999996</v>
      </c>
      <c r="C11">
        <f t="shared" si="1"/>
        <v>2593742.4601000026</v>
      </c>
      <c r="D11">
        <v>0.09</v>
      </c>
      <c r="I11" t="s">
        <v>25</v>
      </c>
      <c r="J11">
        <v>0</v>
      </c>
    </row>
    <row r="12" spans="1:11">
      <c r="I12" t="s">
        <v>26</v>
      </c>
    </row>
    <row r="13" spans="1:11">
      <c r="I13" t="s">
        <v>27</v>
      </c>
      <c r="J13">
        <v>1000000</v>
      </c>
      <c r="K13" t="s">
        <v>28</v>
      </c>
    </row>
    <row r="14" spans="1:11">
      <c r="I14" t="s">
        <v>32</v>
      </c>
      <c r="J14">
        <v>20</v>
      </c>
      <c r="K14" t="s">
        <v>33</v>
      </c>
    </row>
    <row r="22" spans="1:6">
      <c r="B22" t="s">
        <v>58</v>
      </c>
      <c r="C22" t="s">
        <v>59</v>
      </c>
      <c r="D22" t="s">
        <v>60</v>
      </c>
      <c r="E22" t="s">
        <v>61</v>
      </c>
      <c r="F22" t="s">
        <v>57</v>
      </c>
    </row>
    <row r="23" spans="1:6">
      <c r="A23">
        <v>1</v>
      </c>
      <c r="B23">
        <v>1000000</v>
      </c>
      <c r="C23">
        <v>0.6</v>
      </c>
      <c r="D23">
        <v>1000000</v>
      </c>
      <c r="E23">
        <v>0.1</v>
      </c>
      <c r="F23">
        <v>0.35</v>
      </c>
    </row>
    <row r="24" spans="1:6">
      <c r="A24">
        <v>2</v>
      </c>
      <c r="B24">
        <f>B23-0.3/F24^2</f>
        <v>999997.55102040817</v>
      </c>
      <c r="C24">
        <v>0.6</v>
      </c>
      <c r="D24">
        <v>1000000</v>
      </c>
      <c r="E24">
        <v>0.1</v>
      </c>
      <c r="F24">
        <f>(B23*C23+D23*E23)/(B23+D23)</f>
        <v>0.35</v>
      </c>
    </row>
    <row r="25" spans="1:6">
      <c r="A25">
        <v>3</v>
      </c>
      <c r="B25">
        <f t="shared" ref="B25:B31" si="2">B24-0.3/F25^2</f>
        <v>999995.10203653236</v>
      </c>
      <c r="C25">
        <v>0.6</v>
      </c>
      <c r="D25">
        <v>1000000</v>
      </c>
      <c r="E25">
        <v>0.1</v>
      </c>
      <c r="F25">
        <f t="shared" ref="F25:F31" si="3">(B24*C24+D24*E24)/(B24+D24)</f>
        <v>0.34999969387717617</v>
      </c>
    </row>
    <row r="26" spans="1:6">
      <c r="A26">
        <v>4</v>
      </c>
      <c r="B26">
        <f t="shared" si="2"/>
        <v>999992.65304837259</v>
      </c>
      <c r="C26">
        <v>0.6</v>
      </c>
      <c r="D26">
        <v>1000000</v>
      </c>
      <c r="E26">
        <v>0.1</v>
      </c>
      <c r="F26">
        <f t="shared" si="3"/>
        <v>0.3499993877530671</v>
      </c>
    </row>
    <row r="27" spans="1:6">
      <c r="A27">
        <v>5</v>
      </c>
      <c r="B27">
        <f t="shared" si="2"/>
        <v>999990.20405592886</v>
      </c>
      <c r="C27">
        <v>0.6</v>
      </c>
      <c r="D27">
        <v>1000000</v>
      </c>
      <c r="E27">
        <v>0.1</v>
      </c>
      <c r="F27">
        <f t="shared" si="3"/>
        <v>0.34999908162767296</v>
      </c>
    </row>
    <row r="28" spans="1:6">
      <c r="A28">
        <v>6</v>
      </c>
      <c r="B28">
        <f t="shared" si="2"/>
        <v>999987.75505920104</v>
      </c>
      <c r="C28">
        <v>0.6</v>
      </c>
      <c r="D28">
        <v>1000000</v>
      </c>
      <c r="E28">
        <v>0.1</v>
      </c>
      <c r="F28">
        <f t="shared" si="3"/>
        <v>0.34999877550099351</v>
      </c>
    </row>
    <row r="29" spans="1:6">
      <c r="A29">
        <v>7</v>
      </c>
      <c r="B29">
        <f t="shared" si="2"/>
        <v>999985.30605818925</v>
      </c>
      <c r="C29">
        <v>0.6</v>
      </c>
      <c r="D29">
        <v>1000000</v>
      </c>
      <c r="E29">
        <v>0.1</v>
      </c>
      <c r="F29">
        <f t="shared" si="3"/>
        <v>0.34999846937302886</v>
      </c>
    </row>
    <row r="30" spans="1:6">
      <c r="A30">
        <v>8</v>
      </c>
      <c r="B30">
        <f t="shared" si="2"/>
        <v>999982.85705289338</v>
      </c>
      <c r="C30">
        <v>0.6</v>
      </c>
      <c r="D30">
        <v>1000000</v>
      </c>
      <c r="E30">
        <v>0.1</v>
      </c>
      <c r="F30">
        <f t="shared" si="3"/>
        <v>0.34999816324377903</v>
      </c>
    </row>
    <row r="31" spans="1:6">
      <c r="A31">
        <v>9</v>
      </c>
      <c r="B31">
        <f t="shared" si="2"/>
        <v>999980.40804331331</v>
      </c>
      <c r="C31">
        <v>0.6</v>
      </c>
      <c r="D31">
        <v>1000000</v>
      </c>
      <c r="E31">
        <v>0.1</v>
      </c>
      <c r="F31">
        <f t="shared" si="3"/>
        <v>0.34999785711324399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852E7-CC6A-9D48-8936-CEFD8674152D}">
  <dimension ref="A1:L13"/>
  <sheetViews>
    <sheetView workbookViewId="0">
      <selection activeCell="A12" sqref="A12"/>
    </sheetView>
  </sheetViews>
  <sheetFormatPr baseColWidth="10" defaultRowHeight="16"/>
  <sheetData>
    <row r="1" spans="1:12">
      <c r="A1" t="s">
        <v>38</v>
      </c>
      <c r="B1" t="s">
        <v>39</v>
      </c>
      <c r="C1" t="s">
        <v>40</v>
      </c>
      <c r="D1" t="s">
        <v>47</v>
      </c>
    </row>
    <row r="2" spans="1:12">
      <c r="A2">
        <v>11.1</v>
      </c>
      <c r="B2" t="str">
        <f ca="1">VLOOKUP(RANDBETWEEN(1,4),$J$8:$K$11,2,FALSE)</f>
        <v>Product B</v>
      </c>
      <c r="C2">
        <f ca="1">INT(RANDBETWEEN(0,1000))</f>
        <v>315</v>
      </c>
      <c r="D2">
        <f ca="1">VLOOKUP(B2,$K$8:$L$11,2,FALSE)*C2</f>
        <v>25200</v>
      </c>
    </row>
    <row r="3" spans="1:12">
      <c r="A3">
        <v>11.2</v>
      </c>
      <c r="B3" t="str">
        <f t="shared" ref="B3:B10" ca="1" si="0">VLOOKUP(RANDBETWEEN(1,4),$J$8:$K$11,2,FALSE)</f>
        <v>Product C</v>
      </c>
      <c r="C3">
        <f t="shared" ref="C3:C10" ca="1" si="1">INT(RANDBETWEEN(0,1000))</f>
        <v>941</v>
      </c>
      <c r="D3">
        <f t="shared" ref="D3:D10" ca="1" si="2">VLOOKUP(B3,$K$8:$L$11,2,FALSE)*C3</f>
        <v>56460</v>
      </c>
    </row>
    <row r="4" spans="1:12">
      <c r="A4">
        <v>11.3</v>
      </c>
      <c r="B4" t="str">
        <f t="shared" ca="1" si="0"/>
        <v>Product C</v>
      </c>
      <c r="C4">
        <f t="shared" ca="1" si="1"/>
        <v>968</v>
      </c>
      <c r="D4">
        <f t="shared" ca="1" si="2"/>
        <v>58080</v>
      </c>
    </row>
    <row r="5" spans="1:12">
      <c r="A5">
        <v>11.4</v>
      </c>
      <c r="B5" t="str">
        <f t="shared" ca="1" si="0"/>
        <v>Product D</v>
      </c>
      <c r="C5">
        <f t="shared" ca="1" si="1"/>
        <v>259</v>
      </c>
      <c r="D5">
        <f t="shared" ca="1" si="2"/>
        <v>51800</v>
      </c>
    </row>
    <row r="6" spans="1:12">
      <c r="A6">
        <v>11.5</v>
      </c>
      <c r="B6" t="str">
        <f t="shared" ca="1" si="0"/>
        <v>Product A</v>
      </c>
      <c r="C6">
        <f t="shared" ca="1" si="1"/>
        <v>639</v>
      </c>
      <c r="D6">
        <f t="shared" ca="1" si="2"/>
        <v>63900</v>
      </c>
    </row>
    <row r="7" spans="1:12">
      <c r="A7">
        <v>11.6</v>
      </c>
      <c r="B7" t="str">
        <f t="shared" ca="1" si="0"/>
        <v>Product A</v>
      </c>
      <c r="C7">
        <f t="shared" ca="1" si="1"/>
        <v>584</v>
      </c>
      <c r="D7">
        <f t="shared" ca="1" si="2"/>
        <v>58400</v>
      </c>
      <c r="K7" t="s">
        <v>39</v>
      </c>
      <c r="L7" t="s">
        <v>46</v>
      </c>
    </row>
    <row r="8" spans="1:12">
      <c r="A8">
        <v>11.7</v>
      </c>
      <c r="B8" t="str">
        <f t="shared" ca="1" si="0"/>
        <v>Product A</v>
      </c>
      <c r="C8">
        <f t="shared" ca="1" si="1"/>
        <v>291</v>
      </c>
      <c r="D8">
        <f t="shared" ca="1" si="2"/>
        <v>29100</v>
      </c>
      <c r="J8">
        <v>1</v>
      </c>
      <c r="K8" t="s">
        <v>34</v>
      </c>
      <c r="L8">
        <v>100</v>
      </c>
    </row>
    <row r="9" spans="1:12">
      <c r="A9">
        <v>11.8</v>
      </c>
      <c r="B9" t="str">
        <f t="shared" ca="1" si="0"/>
        <v>Product B</v>
      </c>
      <c r="C9">
        <f t="shared" ca="1" si="1"/>
        <v>710</v>
      </c>
      <c r="D9">
        <f t="shared" ca="1" si="2"/>
        <v>56800</v>
      </c>
      <c r="J9">
        <v>2</v>
      </c>
      <c r="K9" t="s">
        <v>35</v>
      </c>
      <c r="L9">
        <v>80</v>
      </c>
    </row>
    <row r="10" spans="1:12">
      <c r="A10">
        <v>11.9</v>
      </c>
      <c r="B10" t="str">
        <f t="shared" ca="1" si="0"/>
        <v>Product A</v>
      </c>
      <c r="C10">
        <f t="shared" ca="1" si="1"/>
        <v>41</v>
      </c>
      <c r="D10">
        <f t="shared" ca="1" si="2"/>
        <v>4100</v>
      </c>
      <c r="J10">
        <v>3</v>
      </c>
      <c r="K10" t="s">
        <v>36</v>
      </c>
      <c r="L10">
        <v>60</v>
      </c>
    </row>
    <row r="11" spans="1:12">
      <c r="J11">
        <v>4</v>
      </c>
      <c r="K11" t="s">
        <v>37</v>
      </c>
      <c r="L11">
        <v>200</v>
      </c>
    </row>
    <row r="12" spans="1:12">
      <c r="A12" t="s">
        <v>41</v>
      </c>
      <c r="B12" t="s">
        <v>44</v>
      </c>
      <c r="C12">
        <f ca="1">SUM(C2:C10)</f>
        <v>4748</v>
      </c>
    </row>
    <row r="13" spans="1:12">
      <c r="B13" t="s">
        <v>45</v>
      </c>
      <c r="C13">
        <f ca="1">SUM(D2:D10)</f>
        <v>403840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2D390-F65C-284D-B89F-61BA8BEEC867}">
  <dimension ref="A1:L13"/>
  <sheetViews>
    <sheetView workbookViewId="0">
      <selection activeCell="C15" sqref="C15"/>
    </sheetView>
  </sheetViews>
  <sheetFormatPr baseColWidth="10" defaultRowHeight="16"/>
  <sheetData>
    <row r="1" spans="1:12">
      <c r="A1" t="s">
        <v>38</v>
      </c>
      <c r="B1" t="s">
        <v>39</v>
      </c>
      <c r="C1" t="s">
        <v>40</v>
      </c>
      <c r="D1" t="s">
        <v>47</v>
      </c>
    </row>
    <row r="2" spans="1:12">
      <c r="A2">
        <v>11.1</v>
      </c>
      <c r="B2" t="str">
        <f ca="1">VLOOKUP(RANDBETWEEN(1,4),$J$8:$K$11,2,FALSE)</f>
        <v>Product C</v>
      </c>
      <c r="C2">
        <f ca="1">INT(RANDBETWEEN(0,1000))</f>
        <v>680</v>
      </c>
      <c r="D2">
        <f ca="1">VLOOKUP(B2,$K$8:$L$11,2,FALSE)*C2</f>
        <v>40800</v>
      </c>
    </row>
    <row r="3" spans="1:12">
      <c r="A3">
        <v>11.2</v>
      </c>
      <c r="B3" t="str">
        <f t="shared" ref="B3:B10" ca="1" si="0">VLOOKUP(RANDBETWEEN(1,4),$J$8:$K$11,2,FALSE)</f>
        <v>Product C</v>
      </c>
      <c r="C3">
        <f t="shared" ref="C3:C10" ca="1" si="1">INT(RANDBETWEEN(0,1000))</f>
        <v>460</v>
      </c>
      <c r="D3">
        <f t="shared" ref="D3:D10" ca="1" si="2">VLOOKUP(B3,$K$8:$L$11,2,FALSE)*C3</f>
        <v>27600</v>
      </c>
    </row>
    <row r="4" spans="1:12">
      <c r="A4">
        <v>11.3</v>
      </c>
      <c r="B4" t="str">
        <f t="shared" ca="1" si="0"/>
        <v>Product B</v>
      </c>
      <c r="C4">
        <f t="shared" ca="1" si="1"/>
        <v>5</v>
      </c>
      <c r="D4">
        <f t="shared" ca="1" si="2"/>
        <v>400</v>
      </c>
    </row>
    <row r="5" spans="1:12">
      <c r="A5">
        <v>11.4</v>
      </c>
      <c r="B5" t="str">
        <f t="shared" ca="1" si="0"/>
        <v>Product A</v>
      </c>
      <c r="C5">
        <f t="shared" ca="1" si="1"/>
        <v>458</v>
      </c>
      <c r="D5">
        <f t="shared" ca="1" si="2"/>
        <v>45800</v>
      </c>
    </row>
    <row r="6" spans="1:12">
      <c r="A6">
        <v>11.5</v>
      </c>
      <c r="B6" t="str">
        <f t="shared" ca="1" si="0"/>
        <v>Product D</v>
      </c>
      <c r="C6">
        <f t="shared" ca="1" si="1"/>
        <v>637</v>
      </c>
      <c r="D6">
        <f t="shared" ca="1" si="2"/>
        <v>127400</v>
      </c>
    </row>
    <row r="7" spans="1:12">
      <c r="A7">
        <v>11.6</v>
      </c>
      <c r="B7" t="str">
        <f t="shared" ca="1" si="0"/>
        <v>Product D</v>
      </c>
      <c r="C7">
        <f t="shared" ca="1" si="1"/>
        <v>37</v>
      </c>
      <c r="D7">
        <f t="shared" ca="1" si="2"/>
        <v>7400</v>
      </c>
      <c r="K7" t="s">
        <v>39</v>
      </c>
      <c r="L7" t="s">
        <v>46</v>
      </c>
    </row>
    <row r="8" spans="1:12">
      <c r="A8">
        <v>11.7</v>
      </c>
      <c r="B8" t="str">
        <f t="shared" ca="1" si="0"/>
        <v>Product B</v>
      </c>
      <c r="C8">
        <f t="shared" ca="1" si="1"/>
        <v>305</v>
      </c>
      <c r="D8">
        <f t="shared" ca="1" si="2"/>
        <v>24400</v>
      </c>
      <c r="J8">
        <v>1</v>
      </c>
      <c r="K8" t="s">
        <v>34</v>
      </c>
      <c r="L8">
        <v>100</v>
      </c>
    </row>
    <row r="9" spans="1:12">
      <c r="A9">
        <v>11.8</v>
      </c>
      <c r="B9" t="str">
        <f t="shared" ca="1" si="0"/>
        <v>Product D</v>
      </c>
      <c r="C9">
        <f t="shared" ca="1" si="1"/>
        <v>988</v>
      </c>
      <c r="D9">
        <f t="shared" ca="1" si="2"/>
        <v>197600</v>
      </c>
      <c r="J9">
        <v>2</v>
      </c>
      <c r="K9" t="s">
        <v>35</v>
      </c>
      <c r="L9">
        <v>80</v>
      </c>
    </row>
    <row r="10" spans="1:12">
      <c r="A10">
        <v>11.9</v>
      </c>
      <c r="B10" t="str">
        <f t="shared" ca="1" si="0"/>
        <v>Product D</v>
      </c>
      <c r="C10">
        <f t="shared" ca="1" si="1"/>
        <v>764</v>
      </c>
      <c r="D10">
        <f t="shared" ca="1" si="2"/>
        <v>152800</v>
      </c>
      <c r="J10">
        <v>3</v>
      </c>
      <c r="K10" t="s">
        <v>36</v>
      </c>
      <c r="L10">
        <v>60</v>
      </c>
    </row>
    <row r="11" spans="1:12">
      <c r="J11">
        <v>4</v>
      </c>
      <c r="K11" t="s">
        <v>37</v>
      </c>
      <c r="L11">
        <v>200</v>
      </c>
    </row>
    <row r="12" spans="1:12">
      <c r="A12" t="s">
        <v>42</v>
      </c>
      <c r="B12" t="s">
        <v>44</v>
      </c>
      <c r="C12">
        <f ca="1">SUM(C2:C10)</f>
        <v>4334</v>
      </c>
    </row>
    <row r="13" spans="1:12">
      <c r="B13" t="s">
        <v>45</v>
      </c>
      <c r="C13">
        <f ca="1">SUM(D2:D10)</f>
        <v>624200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9394A-6552-4F4D-8E10-24E676485689}">
  <dimension ref="A1:L13"/>
  <sheetViews>
    <sheetView workbookViewId="0">
      <selection activeCell="C18" sqref="C18"/>
    </sheetView>
  </sheetViews>
  <sheetFormatPr baseColWidth="10" defaultRowHeight="16"/>
  <sheetData>
    <row r="1" spans="1:12">
      <c r="A1" t="s">
        <v>38</v>
      </c>
      <c r="B1" t="s">
        <v>39</v>
      </c>
      <c r="C1" t="s">
        <v>40</v>
      </c>
      <c r="D1" t="s">
        <v>47</v>
      </c>
    </row>
    <row r="2" spans="1:12">
      <c r="A2">
        <v>11.1</v>
      </c>
      <c r="B2" t="str">
        <f ca="1">VLOOKUP(RANDBETWEEN(1,4),$J$8:$K$11,2,FALSE)</f>
        <v>Product D</v>
      </c>
      <c r="C2">
        <f ca="1">INT(RANDBETWEEN(0,1000))</f>
        <v>168</v>
      </c>
      <c r="D2">
        <f ca="1">VLOOKUP(B2,$K$8:$L$11,2,FALSE)*C2</f>
        <v>33600</v>
      </c>
    </row>
    <row r="3" spans="1:12">
      <c r="A3">
        <v>11.2</v>
      </c>
      <c r="B3" t="str">
        <f t="shared" ref="B3:B10" ca="1" si="0">VLOOKUP(RANDBETWEEN(1,4),$J$8:$K$11,2,FALSE)</f>
        <v>Product C</v>
      </c>
      <c r="C3">
        <f t="shared" ref="C3:C10" ca="1" si="1">INT(RANDBETWEEN(0,1000))</f>
        <v>341</v>
      </c>
      <c r="D3">
        <f t="shared" ref="D3:D10" ca="1" si="2">VLOOKUP(B3,$K$8:$L$11,2,FALSE)*C3</f>
        <v>20460</v>
      </c>
    </row>
    <row r="4" spans="1:12">
      <c r="A4">
        <v>11.3</v>
      </c>
      <c r="B4" t="str">
        <f t="shared" ca="1" si="0"/>
        <v>Product C</v>
      </c>
      <c r="C4">
        <f t="shared" ca="1" si="1"/>
        <v>121</v>
      </c>
      <c r="D4">
        <f t="shared" ca="1" si="2"/>
        <v>7260</v>
      </c>
    </row>
    <row r="5" spans="1:12">
      <c r="A5">
        <v>11.4</v>
      </c>
      <c r="B5" t="str">
        <f t="shared" ca="1" si="0"/>
        <v>Product C</v>
      </c>
      <c r="C5">
        <f t="shared" ca="1" si="1"/>
        <v>613</v>
      </c>
      <c r="D5">
        <f t="shared" ca="1" si="2"/>
        <v>36780</v>
      </c>
    </row>
    <row r="6" spans="1:12">
      <c r="A6">
        <v>11.5</v>
      </c>
      <c r="B6" t="str">
        <f t="shared" ca="1" si="0"/>
        <v>Product B</v>
      </c>
      <c r="C6">
        <f t="shared" ca="1" si="1"/>
        <v>865</v>
      </c>
      <c r="D6">
        <f t="shared" ca="1" si="2"/>
        <v>69200</v>
      </c>
    </row>
    <row r="7" spans="1:12">
      <c r="A7">
        <v>11.6</v>
      </c>
      <c r="B7" t="str">
        <f t="shared" ca="1" si="0"/>
        <v>Product C</v>
      </c>
      <c r="C7">
        <f t="shared" ca="1" si="1"/>
        <v>343</v>
      </c>
      <c r="D7">
        <f t="shared" ca="1" si="2"/>
        <v>20580</v>
      </c>
      <c r="K7" t="s">
        <v>39</v>
      </c>
      <c r="L7" t="s">
        <v>46</v>
      </c>
    </row>
    <row r="8" spans="1:12">
      <c r="A8">
        <v>11.7</v>
      </c>
      <c r="B8" t="str">
        <f t="shared" ca="1" si="0"/>
        <v>Product C</v>
      </c>
      <c r="C8">
        <f t="shared" ca="1" si="1"/>
        <v>477</v>
      </c>
      <c r="D8">
        <f t="shared" ca="1" si="2"/>
        <v>28620</v>
      </c>
      <c r="J8">
        <v>1</v>
      </c>
      <c r="K8" t="s">
        <v>34</v>
      </c>
      <c r="L8">
        <v>100</v>
      </c>
    </row>
    <row r="9" spans="1:12">
      <c r="A9">
        <v>11.8</v>
      </c>
      <c r="B9" t="str">
        <f t="shared" ca="1" si="0"/>
        <v>Product D</v>
      </c>
      <c r="C9">
        <f t="shared" ca="1" si="1"/>
        <v>610</v>
      </c>
      <c r="D9">
        <f t="shared" ca="1" si="2"/>
        <v>122000</v>
      </c>
      <c r="J9">
        <v>2</v>
      </c>
      <c r="K9" t="s">
        <v>35</v>
      </c>
      <c r="L9">
        <v>80</v>
      </c>
    </row>
    <row r="10" spans="1:12">
      <c r="A10">
        <v>11.9</v>
      </c>
      <c r="B10" t="str">
        <f t="shared" ca="1" si="0"/>
        <v>Product A</v>
      </c>
      <c r="C10">
        <f t="shared" ca="1" si="1"/>
        <v>706</v>
      </c>
      <c r="D10">
        <f t="shared" ca="1" si="2"/>
        <v>70600</v>
      </c>
      <c r="J10">
        <v>3</v>
      </c>
      <c r="K10" t="s">
        <v>36</v>
      </c>
      <c r="L10">
        <v>60</v>
      </c>
    </row>
    <row r="11" spans="1:12">
      <c r="J11">
        <v>4</v>
      </c>
      <c r="K11" t="s">
        <v>37</v>
      </c>
      <c r="L11">
        <v>200</v>
      </c>
    </row>
    <row r="12" spans="1:12">
      <c r="A12" t="s">
        <v>43</v>
      </c>
      <c r="B12" t="s">
        <v>44</v>
      </c>
      <c r="C12">
        <f ca="1">SUM(C2:C10)</f>
        <v>4244</v>
      </c>
    </row>
    <row r="13" spans="1:12">
      <c r="B13" t="s">
        <v>45</v>
      </c>
      <c r="C13">
        <f ca="1">SUM(D2:D10)</f>
        <v>409100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4951A-BE2B-314F-9D19-4FC0DC623A1F}">
  <dimension ref="A1:B2"/>
  <sheetViews>
    <sheetView workbookViewId="0">
      <selection activeCell="L19" sqref="L19"/>
    </sheetView>
  </sheetViews>
  <sheetFormatPr baseColWidth="10" defaultRowHeight="16"/>
  <sheetData>
    <row r="1" spans="1:2">
      <c r="A1" t="s">
        <v>48</v>
      </c>
      <c r="B1">
        <f ca="1">'17N-6_Sheet1'!C12+'17N-6_Sheet2'!C12+'17N-6_Sheet3'!C12</f>
        <v>13326</v>
      </c>
    </row>
    <row r="2" spans="1:2">
      <c r="A2" t="s">
        <v>49</v>
      </c>
      <c r="B2">
        <f ca="1">'17N-6_Sheet1'!C13+'17N-6_Sheet2'!C13+'17N-6_Sheet3'!C13</f>
        <v>1437140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14M-6</vt:lpstr>
      <vt:lpstr>17M-5</vt:lpstr>
      <vt:lpstr>16N-5</vt:lpstr>
      <vt:lpstr>14N-6</vt:lpstr>
      <vt:lpstr>19M-5</vt:lpstr>
      <vt:lpstr>17N-6_Sheet1</vt:lpstr>
      <vt:lpstr>17N-6_Sheet2</vt:lpstr>
      <vt:lpstr>17N-6_Sheet3</vt:lpstr>
      <vt:lpstr>17N-6_Total</vt:lpstr>
      <vt:lpstr>GDP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2019-12-11T00:07:44Z</dcterms:created>
  <dcterms:modified xsi:type="dcterms:W3CDTF">2019-12-11T01:28:19Z</dcterms:modified>
</cp:coreProperties>
</file>