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AGR" sheetId="2" r:id="rId4"/>
    <sheet state="visible" name="DJIA" sheetId="3" r:id="rId5"/>
    <sheet state="visible" name="S&amp;P500" sheetId="4" r:id="rId6"/>
    <sheet state="visible" name="NYSE" sheetId="5" r:id="rId7"/>
    <sheet state="visible" name="NASDAQ" sheetId="6" r:id="rId8"/>
    <sheet state="visible" name="NYSE_AMEX" sheetId="7" r:id="rId9"/>
    <sheet state="visible" name="NYSE_AMEX_NASDAQ" sheetId="8" r:id="rId10"/>
    <sheet state="visible" name="Russell20003000" sheetId="9" r:id="rId11"/>
    <sheet state="visible" name="Sheet9" sheetId="10" r:id="rId12"/>
    <sheet state="visible" name="YTD" sheetId="11" r:id="rId13"/>
  </sheets>
  <definedNames/>
  <calcPr/>
</workbook>
</file>

<file path=xl/sharedStrings.xml><?xml version="1.0" encoding="utf-8"?>
<sst xmlns="http://schemas.openxmlformats.org/spreadsheetml/2006/main" count="276" uniqueCount="70">
  <si>
    <t>Timestamp</t>
  </si>
  <si>
    <t>Untitled Question</t>
  </si>
  <si>
    <t>Date</t>
  </si>
  <si>
    <t>Return</t>
  </si>
  <si>
    <t>Return+1</t>
  </si>
  <si>
    <t>DJIA</t>
  </si>
  <si>
    <t>SP500</t>
  </si>
  <si>
    <t>NASDAQ</t>
  </si>
  <si>
    <t>Russell</t>
  </si>
  <si>
    <t>Equal Weighted</t>
  </si>
  <si>
    <t>Value Weighted</t>
  </si>
  <si>
    <t>Decade</t>
  </si>
  <si>
    <t>??????</t>
  </si>
  <si>
    <t>1926-1929</t>
  </si>
  <si>
    <t>vwretd/y</t>
  </si>
  <si>
    <t>vwretx/y</t>
  </si>
  <si>
    <t>1930-1939</t>
  </si>
  <si>
    <t>Ex. Dividend</t>
  </si>
  <si>
    <t>1940-1949</t>
  </si>
  <si>
    <t>ewretd/y</t>
  </si>
  <si>
    <t>ewretx/y</t>
  </si>
  <si>
    <t>In. Dividend</t>
  </si>
  <si>
    <t>R-1000</t>
  </si>
  <si>
    <t>R-2000</t>
  </si>
  <si>
    <t>1950-1959</t>
  </si>
  <si>
    <t>R-3000</t>
  </si>
  <si>
    <t>1960-1969</t>
  </si>
  <si>
    <t>Years</t>
  </si>
  <si>
    <t>1970-1979</t>
  </si>
  <si>
    <t>1980-1989</t>
  </si>
  <si>
    <t>PRO</t>
  </si>
  <si>
    <t>vwretd+1</t>
  </si>
  <si>
    <t>ewretd+1</t>
  </si>
  <si>
    <t>ewretX+1</t>
  </si>
  <si>
    <t>1990-1999</t>
  </si>
  <si>
    <t>2000-2009</t>
  </si>
  <si>
    <t>2010-2016</t>
  </si>
  <si>
    <t>vwretd</t>
  </si>
  <si>
    <t>vwretx</t>
  </si>
  <si>
    <t>ewretd</t>
  </si>
  <si>
    <t>ewretx</t>
  </si>
  <si>
    <t>NYSE</t>
  </si>
  <si>
    <t>NYSE / AMEX</t>
  </si>
  <si>
    <t>NYSE / AMEX / NASDAQ</t>
  </si>
  <si>
    <t>caldt</t>
  </si>
  <si>
    <t>1973-1979</t>
  </si>
  <si>
    <t>YTD</t>
  </si>
  <si>
    <t>R2000</t>
  </si>
  <si>
    <t>R3000</t>
  </si>
  <si>
    <t>Return2000+1</t>
  </si>
  <si>
    <t>Return3000+1</t>
  </si>
  <si>
    <t>INDEX</t>
  </si>
  <si>
    <r>
      <rPr>
        <b/>
        <color rgb="FF5B0F00"/>
      </rPr>
      <t>DJIA</t>
    </r>
    <r>
      <t>(1925-2016)</t>
    </r>
  </si>
  <si>
    <r>
      <rPr>
        <b/>
        <color rgb="FF5B0F00"/>
      </rPr>
      <t>S&amp;P500</t>
    </r>
    <r>
      <t>(1925-2016)</t>
    </r>
  </si>
  <si>
    <r>
      <rPr>
        <b/>
        <color rgb="FF5B0F00"/>
      </rPr>
      <t>NASDAQ</t>
    </r>
    <r>
      <t>(1973-2016)</t>
    </r>
  </si>
  <si>
    <r>
      <rPr>
        <b/>
        <color rgb="FF5B0F00"/>
      </rPr>
      <t>Russell 1000</t>
    </r>
    <r>
      <t>(1979-2016)</t>
    </r>
  </si>
  <si>
    <r>
      <rPr>
        <b/>
        <color rgb="FF5B0F00"/>
      </rPr>
      <t>Russell 2000</t>
    </r>
    <r>
      <t>(1979-2016)</t>
    </r>
  </si>
  <si>
    <r>
      <rPr>
        <b/>
        <color rgb="FF5B0F00"/>
      </rPr>
      <t>Russell 3000</t>
    </r>
    <r>
      <t>(1979-2016)</t>
    </r>
  </si>
  <si>
    <r>
      <rPr>
        <b/>
        <color rgb="FF5B0F00"/>
      </rPr>
      <t>NYSE</t>
    </r>
    <r>
      <t>(1925-2016)</t>
    </r>
  </si>
  <si>
    <r>
      <rPr>
        <b/>
        <color rgb="FF5B0F00"/>
      </rPr>
      <t>NYSE/AMEX</t>
    </r>
    <r>
      <t>(1925-2016)</t>
    </r>
  </si>
  <si>
    <r>
      <rPr>
        <b/>
        <color rgb="FF5B0F00"/>
      </rPr>
      <t>NYSE/AMEX/NASDAQ</t>
    </r>
    <r>
      <t>(1925-2016)</t>
    </r>
  </si>
  <si>
    <t>*retrieved from CNN Money and Bloomberg</t>
  </si>
  <si>
    <t>YTD Returns</t>
  </si>
  <si>
    <t>for 2017</t>
  </si>
  <si>
    <t>S&amp;P 500</t>
  </si>
  <si>
    <t>Index</t>
  </si>
  <si>
    <t>NYSE/AMEX</t>
  </si>
  <si>
    <t>RUI 1000</t>
  </si>
  <si>
    <t>RUT 2000</t>
  </si>
  <si>
    <t>RUA 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</si>
</sst>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2">
    <font>
      <sz val="10.0"/>
      <color rgb="FF000000"/>
      <name val="Arial"/>
    </font>
    <font/>
    <font>
      <sz val="11.0"/>
      <color rgb="FF000000"/>
      <name val="Arial"/>
    </font>
    <font>
      <sz val="11.0"/>
      <name val="Arial"/>
    </font>
    <font>
      <name val="Arial"/>
    </font>
    <font>
      <b/>
      <color rgb="FF000000"/>
      <name val="Arial"/>
    </font>
    <font>
      <b/>
      <color rgb="FFFFFFFF"/>
      <name val="Arial"/>
    </font>
    <font>
      <b/>
      <color rgb="FFFFFFFF"/>
    </font>
    <font>
      <color rgb="FF000000"/>
      <name val="Arial"/>
    </font>
    <font>
      <sz val="11.0"/>
      <name val="Calibri"/>
    </font>
    <font>
      <b/>
      <sz val="11.0"/>
      <color rgb="FFFFFFFF"/>
      <name val="Arial"/>
    </font>
    <font>
      <color rgb="FF000000"/>
      <name val="Comic Sans MS"/>
    </font>
  </fonts>
  <fills count="8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2" fontId="1" numFmtId="0" xfId="0" applyBorder="1" applyFill="1" applyFont="1"/>
    <xf borderId="0" fillId="0" fontId="3" numFmtId="4" xfId="0" applyAlignment="1" applyFont="1" applyNumberFormat="1">
      <alignment horizontal="right" vertical="bottom"/>
    </xf>
    <xf borderId="2" fillId="2" fontId="5" numFmtId="0" xfId="0" applyAlignment="1" applyBorder="1" applyFont="1">
      <alignment horizontal="center" readingOrder="0" shrinkToFit="0" vertical="bottom" wrapText="0"/>
    </xf>
    <xf borderId="0" fillId="0" fontId="2" numFmtId="10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2" fillId="0" fontId="1" numFmtId="0" xfId="0" applyBorder="1" applyFont="1"/>
    <xf borderId="3" fillId="0" fontId="1" numFmtId="0" xfId="0" applyBorder="1" applyFont="1"/>
    <xf borderId="0" fillId="0" fontId="3" numFmtId="10" xfId="0" applyAlignment="1" applyFont="1" applyNumberFormat="1">
      <alignment horizontal="right" vertical="bottom"/>
    </xf>
    <xf borderId="4" fillId="3" fontId="6" numFmtId="0" xfId="0" applyAlignment="1" applyBorder="1" applyFill="1" applyFont="1">
      <alignment shrinkToFit="0" vertical="bottom" wrapText="0"/>
    </xf>
    <xf borderId="0" fillId="3" fontId="7" numFmtId="0" xfId="0" applyAlignment="1" applyFont="1">
      <alignment readingOrder="0"/>
    </xf>
    <xf borderId="0" fillId="3" fontId="6" numFmtId="0" xfId="0" applyAlignment="1" applyFont="1">
      <alignment horizontal="center" vertical="bottom"/>
    </xf>
    <xf borderId="1" fillId="3" fontId="6" numFmtId="0" xfId="0" applyAlignment="1" applyBorder="1" applyFont="1">
      <alignment horizontal="center" readingOrder="0" vertical="bottom"/>
    </xf>
    <xf borderId="2" fillId="3" fontId="6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3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4" fillId="3" fontId="6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vertical="bottom"/>
    </xf>
    <xf borderId="0" fillId="3" fontId="6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5" fillId="3" fontId="6" numFmtId="0" xfId="0" applyAlignment="1" applyBorder="1" applyFont="1">
      <alignment horizontal="center" readingOrder="0" vertical="bottom"/>
    </xf>
    <xf borderId="0" fillId="4" fontId="2" numFmtId="0" xfId="0" applyAlignment="1" applyFill="1" applyFont="1">
      <alignment horizontal="center" vertical="bottom"/>
    </xf>
    <xf borderId="4" fillId="5" fontId="8" numFmtId="0" xfId="0" applyAlignment="1" applyBorder="1" applyFill="1" applyFont="1">
      <alignment readingOrder="0" shrinkToFit="0" vertical="bottom" wrapText="0"/>
    </xf>
    <xf borderId="4" fillId="3" fontId="6" numFmtId="0" xfId="0" applyAlignment="1" applyBorder="1" applyFont="1">
      <alignment horizontal="center" readingOrder="0" vertical="bottom"/>
    </xf>
    <xf borderId="0" fillId="5" fontId="8" numFmtId="10" xfId="0" applyAlignment="1" applyFont="1" applyNumberFormat="1">
      <alignment readingOrder="0" shrinkToFit="0" vertical="bottom" wrapText="0"/>
    </xf>
    <xf borderId="0" fillId="5" fontId="8" numFmtId="0" xfId="0" applyAlignment="1" applyFont="1">
      <alignment shrinkToFit="0" vertical="bottom" wrapText="0"/>
    </xf>
    <xf borderId="0" fillId="0" fontId="4" numFmtId="4" xfId="0" applyAlignment="1" applyFont="1" applyNumberFormat="1">
      <alignment horizontal="right" vertical="bottom"/>
    </xf>
    <xf borderId="5" fillId="5" fontId="8" numFmtId="0" xfId="0" applyAlignment="1" applyBorder="1" applyFont="1">
      <alignment shrinkToFit="0" vertical="bottom" wrapText="0"/>
    </xf>
    <xf borderId="0" fillId="5" fontId="8" numFmtId="0" xfId="0" applyAlignment="1" applyFont="1">
      <alignment readingOrder="0" shrinkToFit="0" vertical="bottom" wrapText="0"/>
    </xf>
    <xf borderId="4" fillId="0" fontId="4" numFmtId="0" xfId="0" applyAlignment="1" applyBorder="1" applyFont="1">
      <alignment horizontal="center" readingOrder="0" vertical="bottom"/>
    </xf>
    <xf borderId="0" fillId="0" fontId="4" numFmtId="10" xfId="0" applyAlignment="1" applyFont="1" applyNumberFormat="1">
      <alignment horizontal="right" vertical="bottom"/>
    </xf>
    <xf borderId="5" fillId="0" fontId="4" numFmtId="10" xfId="0" applyAlignment="1" applyBorder="1" applyFont="1" applyNumberFormat="1">
      <alignment horizontal="right" vertical="bottom"/>
    </xf>
    <xf borderId="5" fillId="5" fontId="8" numFmtId="10" xfId="0" applyAlignment="1" applyBorder="1" applyFont="1" applyNumberFormat="1">
      <alignment readingOrder="0" shrinkToFit="0" vertical="bottom" wrapText="0"/>
    </xf>
    <xf borderId="0" fillId="4" fontId="2" numFmtId="10" xfId="0" applyAlignment="1" applyFont="1" applyNumberFormat="1">
      <alignment horizontal="right" vertical="bottom"/>
    </xf>
    <xf borderId="4" fillId="2" fontId="1" numFmtId="0" xfId="0" applyBorder="1" applyFont="1"/>
    <xf borderId="0" fillId="2" fontId="5" numFmtId="0" xfId="0" applyAlignment="1" applyFont="1">
      <alignment horizontal="center" readingOrder="0" shrinkToFit="0" vertical="bottom" wrapText="0"/>
    </xf>
    <xf borderId="5" fillId="0" fontId="1" numFmtId="0" xfId="0" applyBorder="1" applyFont="1"/>
    <xf borderId="4" fillId="3" fontId="7" numFmtId="0" xfId="0" applyBorder="1" applyFont="1"/>
    <xf borderId="4" fillId="6" fontId="4" numFmtId="0" xfId="0" applyAlignment="1" applyBorder="1" applyFill="1" applyFont="1">
      <alignment horizontal="center" readingOrder="0" vertical="bottom"/>
    </xf>
    <xf borderId="0" fillId="6" fontId="4" numFmtId="10" xfId="0" applyAlignment="1" applyFont="1" applyNumberFormat="1">
      <alignment horizontal="right" vertical="bottom"/>
    </xf>
    <xf borderId="0" fillId="0" fontId="3" numFmtId="11" xfId="0" applyAlignment="1" applyFont="1" applyNumberFormat="1">
      <alignment vertical="bottom"/>
    </xf>
    <xf borderId="5" fillId="3" fontId="6" numFmtId="0" xfId="0" applyAlignment="1" applyBorder="1" applyFont="1">
      <alignment horizontal="center" vertical="bottom"/>
    </xf>
    <xf borderId="5" fillId="6" fontId="4" numFmtId="10" xfId="0" applyAlignment="1" applyBorder="1" applyFont="1" applyNumberFormat="1">
      <alignment horizontal="right" vertical="bottom"/>
    </xf>
    <xf borderId="6" fillId="5" fontId="8" numFmtId="0" xfId="0" applyAlignment="1" applyBorder="1" applyFont="1">
      <alignment readingOrder="0" shrinkToFit="0" vertical="bottom" wrapText="0"/>
    </xf>
    <xf borderId="7" fillId="5" fontId="8" numFmtId="10" xfId="0" applyAlignment="1" applyBorder="1" applyFont="1" applyNumberFormat="1">
      <alignment readingOrder="0" shrinkToFit="0" vertical="bottom" wrapText="0"/>
    </xf>
    <xf borderId="8" fillId="5" fontId="8" numFmtId="10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horizontal="center" readingOrder="0" vertical="bottom"/>
    </xf>
    <xf borderId="4" fillId="7" fontId="4" numFmtId="0" xfId="0" applyAlignment="1" applyBorder="1" applyFill="1" applyFont="1">
      <alignment horizontal="center" readingOrder="0" vertical="bottom"/>
    </xf>
    <xf borderId="0" fillId="7" fontId="4" numFmtId="10" xfId="0" applyAlignment="1" applyFont="1" applyNumberFormat="1">
      <alignment horizontal="right" vertical="bottom"/>
    </xf>
    <xf borderId="5" fillId="7" fontId="4" numFmtId="10" xfId="0" applyAlignment="1" applyBorder="1" applyFont="1" applyNumberFormat="1">
      <alignment horizontal="right" vertical="bottom"/>
    </xf>
    <xf borderId="0" fillId="0" fontId="4" numFmtId="10" xfId="0" applyAlignment="1" applyFont="1" applyNumberFormat="1">
      <alignment vertical="bottom"/>
    </xf>
    <xf borderId="0" fillId="4" fontId="8" numFmtId="10" xfId="0" applyAlignment="1" applyFont="1" applyNumberFormat="1">
      <alignment horizontal="right" vertical="bottom"/>
    </xf>
    <xf borderId="0" fillId="0" fontId="3" numFmtId="0" xfId="0" applyFont="1"/>
    <xf borderId="0" fillId="0" fontId="4" numFmtId="10" xfId="0" applyAlignment="1" applyFont="1" applyNumberFormat="1">
      <alignment horizontal="center" vertical="bottom"/>
    </xf>
    <xf borderId="0" fillId="0" fontId="4" numFmtId="11" xfId="0" applyAlignment="1" applyFont="1" applyNumberFormat="1">
      <alignment vertical="bottom"/>
    </xf>
    <xf borderId="6" fillId="0" fontId="4" numFmtId="0" xfId="0" applyAlignment="1" applyBorder="1" applyFont="1">
      <alignment horizontal="center" readingOrder="0" vertical="bottom"/>
    </xf>
    <xf borderId="7" fillId="0" fontId="4" numFmtId="10" xfId="0" applyAlignment="1" applyBorder="1" applyFont="1" applyNumberFormat="1">
      <alignment horizontal="right" vertical="bottom"/>
    </xf>
    <xf borderId="8" fillId="0" fontId="4" numFmtId="10" xfId="0" applyAlignment="1" applyBorder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4" fontId="9" numFmtId="10" xfId="0" applyAlignment="1" applyFont="1" applyNumberFormat="1">
      <alignment vertical="bottom"/>
    </xf>
    <xf borderId="4" fillId="3" fontId="10" numFmtId="4" xfId="0" applyAlignment="1" applyBorder="1" applyFont="1" applyNumberFormat="1">
      <alignment shrinkToFit="0" vertical="bottom" wrapText="0"/>
    </xf>
    <xf borderId="0" fillId="3" fontId="10" numFmtId="4" xfId="0" applyAlignment="1" applyFont="1" applyNumberFormat="1">
      <alignment horizontal="center" vertical="bottom"/>
    </xf>
    <xf borderId="4" fillId="3" fontId="10" numFmtId="4" xfId="0" applyAlignment="1" applyBorder="1" applyFont="1" applyNumberFormat="1">
      <alignment horizontal="center" readingOrder="0" shrinkToFit="0" vertical="bottom" wrapText="0"/>
    </xf>
    <xf borderId="4" fillId="5" fontId="2" numFmtId="4" xfId="0" applyAlignment="1" applyBorder="1" applyFont="1" applyNumberFormat="1">
      <alignment horizontal="center" readingOrder="0" shrinkToFit="0" vertical="bottom" wrapText="0"/>
    </xf>
    <xf borderId="0" fillId="5" fontId="11" numFmtId="4" xfId="0" applyAlignment="1" applyFont="1" applyNumberFormat="1">
      <alignment shrinkToFit="0" vertical="bottom" wrapText="0"/>
    </xf>
    <xf borderId="0" fillId="5" fontId="2" numFmtId="4" xfId="0" applyAlignment="1" applyFont="1" applyNumberFormat="1">
      <alignment horizontal="center" readingOrder="0" shrinkToFit="0" vertical="bottom" wrapText="0"/>
    </xf>
    <xf borderId="0" fillId="2" fontId="5" numFmtId="0" xfId="0" applyAlignment="1" applyFont="1">
      <alignment horizontal="right" readingOrder="0"/>
    </xf>
    <xf borderId="2" fillId="2" fontId="5" numFmtId="0" xfId="0" applyAlignment="1" applyBorder="1" applyFont="1">
      <alignment horizontal="left" readingOrder="0" shrinkToFit="0" vertical="bottom" wrapText="0"/>
    </xf>
    <xf borderId="0" fillId="5" fontId="8" numFmtId="4" xfId="0" applyAlignment="1" applyFont="1" applyNumberFormat="1">
      <alignment readingOrder="0" shrinkToFit="0" vertical="bottom" wrapText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&amp;P50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7:E12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&amp;P500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5"/>
      <c r="C1" s="7" t="s">
        <v>5</v>
      </c>
      <c r="D1" s="7" t="s">
        <v>6</v>
      </c>
      <c r="E1" s="10"/>
      <c r="F1" s="10"/>
      <c r="G1" s="10"/>
      <c r="H1" s="7" t="s">
        <v>7</v>
      </c>
      <c r="I1" s="10"/>
      <c r="J1" s="10"/>
      <c r="K1" s="10"/>
      <c r="L1" s="7" t="s">
        <v>8</v>
      </c>
      <c r="M1" s="10"/>
      <c r="N1" s="11"/>
    </row>
    <row r="2">
      <c r="B2" s="13"/>
      <c r="C2" s="14" t="s">
        <v>9</v>
      </c>
      <c r="D2" s="15" t="s">
        <v>10</v>
      </c>
      <c r="F2" s="15" t="s">
        <v>9</v>
      </c>
      <c r="H2" s="15" t="s">
        <v>10</v>
      </c>
      <c r="J2" s="15" t="s">
        <v>9</v>
      </c>
      <c r="L2" s="20" t="s">
        <v>12</v>
      </c>
      <c r="O2" s="21"/>
    </row>
    <row r="3">
      <c r="B3" s="22" t="s">
        <v>11</v>
      </c>
      <c r="C3" s="24" t="s">
        <v>17</v>
      </c>
      <c r="D3" s="15" t="s">
        <v>21</v>
      </c>
      <c r="E3" s="15" t="s">
        <v>17</v>
      </c>
      <c r="F3" s="15" t="s">
        <v>21</v>
      </c>
      <c r="G3" s="15" t="s">
        <v>17</v>
      </c>
      <c r="H3" s="15" t="s">
        <v>21</v>
      </c>
      <c r="I3" s="15" t="s">
        <v>17</v>
      </c>
      <c r="J3" s="15" t="s">
        <v>21</v>
      </c>
      <c r="K3" s="15" t="s">
        <v>17</v>
      </c>
      <c r="L3" s="20" t="s">
        <v>22</v>
      </c>
      <c r="M3" s="20" t="s">
        <v>23</v>
      </c>
      <c r="N3" s="26" t="s">
        <v>25</v>
      </c>
      <c r="O3" s="21" t="s">
        <v>17</v>
      </c>
    </row>
    <row r="4">
      <c r="B4" s="28" t="s">
        <v>13</v>
      </c>
      <c r="C4" s="30">
        <v>0.1222</v>
      </c>
      <c r="D4" s="30">
        <v>0.1786</v>
      </c>
      <c r="E4" s="30">
        <v>0.1276</v>
      </c>
      <c r="F4" s="30">
        <v>0.1601</v>
      </c>
      <c r="G4" s="30">
        <v>0.1123</v>
      </c>
      <c r="H4" s="31"/>
      <c r="I4" s="31"/>
      <c r="J4" s="31"/>
      <c r="K4" s="31"/>
      <c r="L4" s="31"/>
      <c r="M4" s="31"/>
      <c r="N4" s="33"/>
      <c r="Q4" s="1"/>
    </row>
    <row r="5">
      <c r="B5" s="28" t="s">
        <v>16</v>
      </c>
      <c r="C5" s="34" t="s">
        <v>30</v>
      </c>
      <c r="D5" s="30">
        <v>-0.0139</v>
      </c>
      <c r="E5" s="30">
        <v>-0.0601</v>
      </c>
      <c r="F5" s="30">
        <v>0.0043</v>
      </c>
      <c r="G5" s="30">
        <v>-0.0333</v>
      </c>
      <c r="H5" s="31"/>
      <c r="I5" s="31"/>
      <c r="J5" s="31"/>
      <c r="K5" s="31"/>
      <c r="L5" s="31"/>
      <c r="M5" s="31"/>
      <c r="N5" s="33"/>
    </row>
    <row r="6">
      <c r="B6" s="28" t="s">
        <v>18</v>
      </c>
      <c r="C6" s="30">
        <v>0.0295</v>
      </c>
      <c r="D6" s="30">
        <v>0.0914</v>
      </c>
      <c r="E6" s="30">
        <v>0.0304</v>
      </c>
      <c r="F6" s="30">
        <v>0.1289</v>
      </c>
      <c r="G6" s="30">
        <v>0.0715</v>
      </c>
      <c r="H6" s="31"/>
      <c r="I6" s="31"/>
      <c r="J6" s="31"/>
      <c r="K6" s="31"/>
      <c r="L6" s="31"/>
      <c r="M6" s="31"/>
      <c r="N6" s="33"/>
    </row>
    <row r="7">
      <c r="B7" s="28" t="s">
        <v>24</v>
      </c>
      <c r="C7" s="30">
        <v>0.1298</v>
      </c>
      <c r="D7" s="30">
        <v>0.1941</v>
      </c>
      <c r="E7" s="30">
        <v>0.1352</v>
      </c>
      <c r="F7" s="30">
        <v>0.1746</v>
      </c>
      <c r="G7" s="30">
        <v>0.116</v>
      </c>
      <c r="H7" s="31"/>
      <c r="I7" s="31"/>
      <c r="J7" s="31"/>
      <c r="K7" s="31"/>
      <c r="L7" s="31"/>
      <c r="M7" s="31"/>
      <c r="N7" s="33"/>
    </row>
    <row r="8">
      <c r="B8" s="28" t="s">
        <v>26</v>
      </c>
      <c r="C8" s="30">
        <v>0.0165</v>
      </c>
      <c r="D8" s="30">
        <v>0.0784</v>
      </c>
      <c r="E8" s="30">
        <v>0.0442</v>
      </c>
      <c r="F8" s="30">
        <v>0.1004</v>
      </c>
      <c r="G8" s="30">
        <v>0.064</v>
      </c>
      <c r="H8" s="31"/>
      <c r="I8" s="31"/>
      <c r="J8" s="31"/>
      <c r="K8" s="31"/>
      <c r="L8" s="31"/>
      <c r="M8" s="31"/>
      <c r="N8" s="33"/>
    </row>
    <row r="9">
      <c r="B9" s="28" t="s">
        <v>28</v>
      </c>
      <c r="C9" s="30">
        <v>0.0047</v>
      </c>
      <c r="D9" s="30">
        <v>0.0583</v>
      </c>
      <c r="E9" s="30">
        <v>0.0157</v>
      </c>
      <c r="F9" s="30">
        <v>0.0897</v>
      </c>
      <c r="G9" s="30">
        <v>0.045</v>
      </c>
      <c r="H9" s="30">
        <v>0.0505</v>
      </c>
      <c r="I9" s="30">
        <v>0.0174</v>
      </c>
      <c r="J9" s="30">
        <v>0.1614</v>
      </c>
      <c r="K9" s="30">
        <v>0.1322</v>
      </c>
      <c r="L9" s="30">
        <v>0.1608</v>
      </c>
      <c r="M9" s="30">
        <v>0.3797</v>
      </c>
      <c r="N9" s="38">
        <v>0.1796</v>
      </c>
    </row>
    <row r="10">
      <c r="B10" s="28" t="s">
        <v>29</v>
      </c>
      <c r="C10" s="30">
        <v>0.1262</v>
      </c>
      <c r="D10" s="30">
        <v>0.176</v>
      </c>
      <c r="E10" s="30">
        <v>0.1254</v>
      </c>
      <c r="F10" s="30">
        <v>0.1997</v>
      </c>
      <c r="G10" s="30">
        <v>0.1541</v>
      </c>
      <c r="H10" s="30">
        <v>0.1374</v>
      </c>
      <c r="I10" s="30">
        <v>0.114</v>
      </c>
      <c r="J10" s="30">
        <v>0.121</v>
      </c>
      <c r="K10" s="30">
        <v>0.1055</v>
      </c>
      <c r="L10" s="30">
        <v>0.1186</v>
      </c>
      <c r="M10" s="30">
        <v>0.1172</v>
      </c>
      <c r="N10" s="38">
        <v>0.1188</v>
      </c>
    </row>
    <row r="11">
      <c r="B11" s="28" t="s">
        <v>34</v>
      </c>
      <c r="C11" s="30">
        <v>0.1537</v>
      </c>
      <c r="D11" s="30">
        <v>0.1837</v>
      </c>
      <c r="E11" s="30">
        <v>0.1549</v>
      </c>
      <c r="F11" s="30">
        <v>0.1554</v>
      </c>
      <c r="G11" s="30">
        <v>0.1288</v>
      </c>
      <c r="H11" s="30">
        <v>0.2506</v>
      </c>
      <c r="I11" s="30">
        <v>0.2399</v>
      </c>
      <c r="J11" s="30">
        <v>0.1852</v>
      </c>
      <c r="K11" s="30">
        <v>0.1757</v>
      </c>
      <c r="L11" s="30">
        <v>0.1528</v>
      </c>
      <c r="M11" s="30">
        <v>0.1163</v>
      </c>
      <c r="N11" s="38">
        <v>0.1493</v>
      </c>
    </row>
    <row r="12">
      <c r="B12" s="28" t="s">
        <v>35</v>
      </c>
      <c r="C12" s="30">
        <v>-0.0097</v>
      </c>
      <c r="D12" s="30">
        <v>-0.0071</v>
      </c>
      <c r="E12" s="30">
        <v>-0.0254</v>
      </c>
      <c r="F12" s="30">
        <v>0.0602</v>
      </c>
      <c r="G12" s="30">
        <v>0.042</v>
      </c>
      <c r="H12" s="30">
        <v>-0.0522</v>
      </c>
      <c r="I12" s="30">
        <v>-0.059</v>
      </c>
      <c r="J12" s="30">
        <v>0.07</v>
      </c>
      <c r="K12" s="30">
        <v>0.0603</v>
      </c>
      <c r="L12" s="30">
        <v>-0.0225</v>
      </c>
      <c r="M12" s="30">
        <v>0.0215</v>
      </c>
      <c r="N12" s="38">
        <v>-0.0193</v>
      </c>
    </row>
    <row r="13">
      <c r="B13" s="28" t="s">
        <v>36</v>
      </c>
      <c r="C13" s="30">
        <v>0.0957</v>
      </c>
      <c r="D13" s="30">
        <v>0.128</v>
      </c>
      <c r="E13" s="30">
        <v>0.1038</v>
      </c>
      <c r="F13" s="30">
        <v>0.1419</v>
      </c>
      <c r="G13" s="30">
        <v>0.1191</v>
      </c>
      <c r="H13" s="30">
        <v>0.1463</v>
      </c>
      <c r="I13" s="30">
        <v>0.1315</v>
      </c>
      <c r="J13" s="30">
        <v>0.119</v>
      </c>
      <c r="K13" s="30">
        <v>0.1051</v>
      </c>
      <c r="L13" s="30">
        <v>0.1063</v>
      </c>
      <c r="M13" s="30">
        <v>0.117</v>
      </c>
      <c r="N13" s="38">
        <v>0.1071</v>
      </c>
    </row>
    <row r="14">
      <c r="B14" s="40"/>
      <c r="C14" s="41" t="s">
        <v>41</v>
      </c>
      <c r="G14" s="41" t="s">
        <v>42</v>
      </c>
      <c r="K14" s="41" t="s">
        <v>43</v>
      </c>
      <c r="N14" s="42"/>
    </row>
    <row r="15">
      <c r="B15" s="43"/>
      <c r="C15" s="15" t="s">
        <v>10</v>
      </c>
      <c r="E15" s="15" t="s">
        <v>9</v>
      </c>
      <c r="G15" s="15" t="s">
        <v>10</v>
      </c>
      <c r="I15" s="15" t="s">
        <v>9</v>
      </c>
      <c r="K15" s="15" t="s">
        <v>10</v>
      </c>
      <c r="M15" s="15" t="s">
        <v>9</v>
      </c>
      <c r="N15" s="42"/>
    </row>
    <row r="16">
      <c r="B16" s="22" t="s">
        <v>11</v>
      </c>
      <c r="C16" s="15" t="s">
        <v>21</v>
      </c>
      <c r="D16" s="15" t="s">
        <v>17</v>
      </c>
      <c r="E16" s="15" t="s">
        <v>21</v>
      </c>
      <c r="F16" s="15" t="s">
        <v>17</v>
      </c>
      <c r="G16" s="15" t="s">
        <v>21</v>
      </c>
      <c r="H16" s="15" t="s">
        <v>17</v>
      </c>
      <c r="I16" s="15" t="s">
        <v>21</v>
      </c>
      <c r="J16" s="15" t="s">
        <v>17</v>
      </c>
      <c r="K16" s="15" t="s">
        <v>21</v>
      </c>
      <c r="L16" s="15" t="s">
        <v>17</v>
      </c>
      <c r="M16" s="15" t="s">
        <v>21</v>
      </c>
      <c r="N16" s="47" t="s">
        <v>17</v>
      </c>
    </row>
    <row r="17">
      <c r="B17" s="28" t="s">
        <v>13</v>
      </c>
      <c r="C17" s="30">
        <v>0.1459</v>
      </c>
      <c r="D17" s="30">
        <v>0.0962</v>
      </c>
      <c r="E17" s="30">
        <v>0.0593</v>
      </c>
      <c r="F17" s="30">
        <v>0.0218</v>
      </c>
      <c r="G17" s="30">
        <v>0.1459</v>
      </c>
      <c r="H17" s="30">
        <v>0.0962</v>
      </c>
      <c r="I17" s="30">
        <v>0.0593</v>
      </c>
      <c r="J17" s="30">
        <v>0.0218</v>
      </c>
      <c r="K17" s="30">
        <v>0.1459</v>
      </c>
      <c r="L17" s="30">
        <v>0.0962</v>
      </c>
      <c r="M17" s="30">
        <v>0.0593</v>
      </c>
      <c r="N17" s="38">
        <v>0.0218</v>
      </c>
    </row>
    <row r="18">
      <c r="B18" s="28" t="s">
        <v>16</v>
      </c>
      <c r="C18" s="30">
        <v>-0.0027</v>
      </c>
      <c r="D18" s="30">
        <v>-0.0504</v>
      </c>
      <c r="E18" s="30">
        <v>0.0746</v>
      </c>
      <c r="F18" s="30">
        <v>0.0388</v>
      </c>
      <c r="G18" s="30">
        <v>-0.0027</v>
      </c>
      <c r="H18" s="30">
        <v>-0.0504</v>
      </c>
      <c r="I18" s="30">
        <v>0.0746</v>
      </c>
      <c r="J18" s="30">
        <v>0.0388</v>
      </c>
      <c r="K18" s="30">
        <v>-0.0027</v>
      </c>
      <c r="L18" s="30">
        <v>-0.0504</v>
      </c>
      <c r="M18" s="30">
        <v>0.0746</v>
      </c>
      <c r="N18" s="38">
        <v>0.0388</v>
      </c>
    </row>
    <row r="19">
      <c r="B19" s="28" t="s">
        <v>18</v>
      </c>
      <c r="C19" s="30">
        <v>0.0954</v>
      </c>
      <c r="D19" s="30">
        <v>0.0352</v>
      </c>
      <c r="E19" s="30">
        <v>0.1621</v>
      </c>
      <c r="F19" s="30">
        <v>0.1004</v>
      </c>
      <c r="G19" s="30">
        <v>0.0954</v>
      </c>
      <c r="H19" s="30">
        <v>0.0352</v>
      </c>
      <c r="I19" s="30">
        <v>0.1621</v>
      </c>
      <c r="J19" s="30">
        <v>0.1004</v>
      </c>
      <c r="K19" s="30">
        <v>0.0954</v>
      </c>
      <c r="L19" s="30">
        <v>0.0352</v>
      </c>
      <c r="M19" s="30">
        <v>0.1621</v>
      </c>
      <c r="N19" s="38">
        <v>0.1004</v>
      </c>
    </row>
    <row r="20">
      <c r="B20" s="28" t="s">
        <v>24</v>
      </c>
      <c r="C20" s="30">
        <v>0.1832</v>
      </c>
      <c r="D20" s="30">
        <v>0.1281</v>
      </c>
      <c r="E20" s="30">
        <v>0.1841</v>
      </c>
      <c r="F20" s="30">
        <v>0.1268</v>
      </c>
      <c r="G20" s="30">
        <v>0.1832</v>
      </c>
      <c r="H20" s="30">
        <v>0.1281</v>
      </c>
      <c r="I20" s="30">
        <v>0.1841</v>
      </c>
      <c r="J20" s="30">
        <v>0.1268</v>
      </c>
      <c r="K20" s="30">
        <v>0.1832</v>
      </c>
      <c r="L20" s="30">
        <v>0.1281</v>
      </c>
      <c r="M20" s="30">
        <v>0.1841</v>
      </c>
      <c r="N20" s="38">
        <v>0.1268</v>
      </c>
    </row>
    <row r="21">
      <c r="B21" s="28" t="s">
        <v>26</v>
      </c>
      <c r="C21" s="30">
        <v>0.0816</v>
      </c>
      <c r="D21" s="30">
        <v>0.0483</v>
      </c>
      <c r="E21" s="30">
        <v>0.1124</v>
      </c>
      <c r="F21" s="30">
        <v>0.0787</v>
      </c>
      <c r="G21" s="30">
        <v>0.0828</v>
      </c>
      <c r="H21" s="30">
        <v>0.0495</v>
      </c>
      <c r="I21" s="30">
        <v>0.1324</v>
      </c>
      <c r="J21" s="30">
        <v>0.1026</v>
      </c>
      <c r="K21" s="30">
        <v>0.0828</v>
      </c>
      <c r="L21" s="30">
        <v>0.0495</v>
      </c>
      <c r="M21" s="30">
        <v>0.1324</v>
      </c>
      <c r="N21" s="38">
        <v>0.1026</v>
      </c>
    </row>
    <row r="22">
      <c r="B22" s="28" t="s">
        <v>28</v>
      </c>
      <c r="C22" s="30">
        <v>0.0615</v>
      </c>
      <c r="D22" s="30">
        <v>0.0193</v>
      </c>
      <c r="E22" s="30">
        <v>0.1003</v>
      </c>
      <c r="F22" s="30">
        <v>0.0585</v>
      </c>
      <c r="G22" s="30">
        <v>0.0619</v>
      </c>
      <c r="H22" s="30">
        <v>0.0202</v>
      </c>
      <c r="I22" s="30">
        <v>0.1014</v>
      </c>
      <c r="J22" s="30">
        <v>0.0671</v>
      </c>
      <c r="K22" s="30">
        <v>0.0619</v>
      </c>
      <c r="L22" s="30">
        <v>0.021</v>
      </c>
      <c r="M22" s="30">
        <v>0.1131</v>
      </c>
      <c r="N22" s="38">
        <v>0.0822</v>
      </c>
    </row>
    <row r="23">
      <c r="B23" s="28" t="s">
        <v>29</v>
      </c>
      <c r="C23" s="30">
        <v>0.1708</v>
      </c>
      <c r="D23" s="30">
        <v>0.12</v>
      </c>
      <c r="E23" s="30">
        <v>0.1736</v>
      </c>
      <c r="F23" s="30">
        <v>0.1291</v>
      </c>
      <c r="G23" s="30">
        <v>0.1681</v>
      </c>
      <c r="H23" s="30">
        <v>0.1185</v>
      </c>
      <c r="I23" s="30">
        <v>0.1622</v>
      </c>
      <c r="J23" s="30">
        <v>0.1254</v>
      </c>
      <c r="K23" s="30">
        <v>0.1636</v>
      </c>
      <c r="L23" s="30">
        <v>0.1173</v>
      </c>
      <c r="M23" s="30">
        <v>0.1358</v>
      </c>
      <c r="N23" s="38">
        <v>0.1122</v>
      </c>
    </row>
    <row r="24">
      <c r="B24" s="28" t="s">
        <v>34</v>
      </c>
      <c r="C24" s="30">
        <v>0.1563</v>
      </c>
      <c r="D24" s="30">
        <v>0.1264</v>
      </c>
      <c r="E24" s="30">
        <v>0.1131</v>
      </c>
      <c r="F24" s="30">
        <v>0.0798</v>
      </c>
      <c r="G24" s="30">
        <v>0.1545</v>
      </c>
      <c r="H24" s="30">
        <v>0.1249</v>
      </c>
      <c r="I24" s="30">
        <v>0.1191</v>
      </c>
      <c r="J24" s="30">
        <v>0.0885</v>
      </c>
      <c r="K24" s="30">
        <v>0.1741</v>
      </c>
      <c r="L24" s="30">
        <v>0.1471</v>
      </c>
      <c r="M24" s="30">
        <v>0.1584</v>
      </c>
      <c r="N24" s="38">
        <v>0.1401</v>
      </c>
    </row>
    <row r="25">
      <c r="B25" s="28" t="s">
        <v>35</v>
      </c>
      <c r="C25" s="30">
        <v>0.0213</v>
      </c>
      <c r="D25" s="30">
        <v>0.0</v>
      </c>
      <c r="E25" s="30">
        <v>0.1043</v>
      </c>
      <c r="F25" s="30">
        <v>0.0703</v>
      </c>
      <c r="G25" s="30">
        <v>0.0217</v>
      </c>
      <c r="H25" s="30">
        <v>5.0E-4</v>
      </c>
      <c r="I25" s="30">
        <v>0.1075</v>
      </c>
      <c r="J25" s="30">
        <v>0.0763</v>
      </c>
      <c r="K25" s="30">
        <v>0.002</v>
      </c>
      <c r="L25" s="30">
        <v>-0.0161</v>
      </c>
      <c r="M25" s="30">
        <v>0.0896</v>
      </c>
      <c r="N25" s="38">
        <v>0.0694</v>
      </c>
    </row>
    <row r="26">
      <c r="B26" s="49" t="s">
        <v>36</v>
      </c>
      <c r="C26" s="50">
        <v>0.1109</v>
      </c>
      <c r="D26" s="50">
        <v>0.0835</v>
      </c>
      <c r="E26" s="50">
        <v>0.1092</v>
      </c>
      <c r="F26" s="50">
        <v>0.0733</v>
      </c>
      <c r="G26" s="50">
        <v>0.11</v>
      </c>
      <c r="H26" s="50">
        <v>0.0827</v>
      </c>
      <c r="I26" s="50">
        <v>0.1016</v>
      </c>
      <c r="J26" s="50">
        <v>0.0674</v>
      </c>
      <c r="K26" s="50">
        <v>0.1191</v>
      </c>
      <c r="L26" s="50">
        <v>0.0948</v>
      </c>
      <c r="M26" s="50">
        <v>0.11</v>
      </c>
      <c r="N26" s="51">
        <v>0.0855</v>
      </c>
    </row>
    <row r="30">
      <c r="C30" s="52" t="s">
        <v>10</v>
      </c>
      <c r="E30" s="52" t="s">
        <v>9</v>
      </c>
    </row>
    <row r="31">
      <c r="C31" s="52" t="s">
        <v>21</v>
      </c>
      <c r="D31" s="52" t="s">
        <v>17</v>
      </c>
      <c r="E31" s="52" t="s">
        <v>21</v>
      </c>
      <c r="F31" s="52" t="s">
        <v>17</v>
      </c>
    </row>
  </sheetData>
  <mergeCells count="19">
    <mergeCell ref="D1:G1"/>
    <mergeCell ref="H1:K1"/>
    <mergeCell ref="L1:N1"/>
    <mergeCell ref="D2:E2"/>
    <mergeCell ref="F2:G2"/>
    <mergeCell ref="L2:N2"/>
    <mergeCell ref="H2:I2"/>
    <mergeCell ref="C14:F14"/>
    <mergeCell ref="C15:D15"/>
    <mergeCell ref="E15:F15"/>
    <mergeCell ref="G15:H15"/>
    <mergeCell ref="I15:J15"/>
    <mergeCell ref="J2:K2"/>
    <mergeCell ref="K15:L15"/>
    <mergeCell ref="M15:N15"/>
    <mergeCell ref="C30:D30"/>
    <mergeCell ref="E30:F30"/>
    <mergeCell ref="G14:J14"/>
    <mergeCell ref="K14:N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3</v>
      </c>
      <c r="C1" s="3"/>
      <c r="D1" s="3"/>
      <c r="E1" s="3"/>
      <c r="F1" s="3"/>
      <c r="G1" s="2" t="s">
        <v>3</v>
      </c>
      <c r="H1" s="3"/>
      <c r="I1" s="3"/>
      <c r="J1" s="3"/>
      <c r="K1" s="3"/>
      <c r="L1" s="3" t="s">
        <v>4</v>
      </c>
    </row>
    <row r="2">
      <c r="A2" s="4">
        <v>1925.0</v>
      </c>
      <c r="B2" s="3"/>
      <c r="C2" s="3"/>
      <c r="D2" s="3"/>
      <c r="E2" s="3"/>
      <c r="F2" s="3"/>
      <c r="G2" s="6">
        <f>PRODUCT(L3:L93)</f>
        <v>126.2230308</v>
      </c>
      <c r="H2" s="6"/>
      <c r="I2" s="6"/>
      <c r="J2" s="6"/>
      <c r="K2" s="3"/>
      <c r="L2" s="3"/>
    </row>
    <row r="3">
      <c r="A3" s="4">
        <v>1926.0</v>
      </c>
      <c r="B3" s="8">
        <v>0.003446955189582379</v>
      </c>
      <c r="C3" s="9"/>
      <c r="D3" s="3"/>
      <c r="E3" s="3"/>
      <c r="F3" s="3"/>
      <c r="G3" s="12">
        <f>G2^(1/91)-1</f>
        <v>0.05460405094</v>
      </c>
      <c r="H3" s="12"/>
      <c r="I3" s="12"/>
      <c r="J3" s="12"/>
      <c r="K3" s="3"/>
      <c r="L3" s="12">
        <f t="shared" ref="L3:L93" si="1">B3+1</f>
        <v>1.003446955</v>
      </c>
    </row>
    <row r="4">
      <c r="A4" s="4">
        <v>1927.0</v>
      </c>
      <c r="B4" s="8">
        <v>0.2767175572519085</v>
      </c>
      <c r="C4" s="9"/>
      <c r="D4" s="3"/>
      <c r="E4" s="3"/>
      <c r="F4" s="3"/>
      <c r="G4" s="3"/>
      <c r="H4" s="3"/>
      <c r="I4" s="3"/>
      <c r="J4" s="3"/>
      <c r="K4" s="3"/>
      <c r="L4" s="12">
        <f t="shared" si="1"/>
        <v>1.276717557</v>
      </c>
    </row>
    <row r="5">
      <c r="A5" s="4">
        <v>1928.0</v>
      </c>
      <c r="B5" s="8">
        <v>0.49476831091180884</v>
      </c>
      <c r="C5" s="9"/>
      <c r="D5" s="3"/>
      <c r="E5" s="3"/>
      <c r="F5" s="3" t="s">
        <v>11</v>
      </c>
      <c r="G5" s="2" t="s">
        <v>3</v>
      </c>
      <c r="H5" s="3"/>
      <c r="I5" s="3"/>
      <c r="J5" s="3"/>
      <c r="K5" s="3"/>
      <c r="L5" s="12">
        <f t="shared" si="1"/>
        <v>1.494768311</v>
      </c>
    </row>
    <row r="6">
      <c r="A6" s="4">
        <v>1929.0</v>
      </c>
      <c r="B6" s="8">
        <v>-0.1717333333333334</v>
      </c>
      <c r="C6" s="9"/>
      <c r="D6" s="3"/>
      <c r="E6" s="3"/>
      <c r="F6" s="18" t="s">
        <v>13</v>
      </c>
      <c r="G6" s="12">
        <f>PRODUCT(L3:L6)^(1/4)-1</f>
        <v>0.1222337591</v>
      </c>
      <c r="H6" s="12"/>
      <c r="I6" s="12"/>
      <c r="J6" s="12"/>
      <c r="K6" s="3"/>
      <c r="L6" s="12">
        <f t="shared" si="1"/>
        <v>0.8282666667</v>
      </c>
    </row>
    <row r="7">
      <c r="A7" s="4">
        <v>1930.0</v>
      </c>
      <c r="B7" s="8">
        <v>-0.33765292981326456</v>
      </c>
      <c r="C7" s="9"/>
      <c r="D7" s="3"/>
      <c r="E7" s="3"/>
      <c r="F7" s="18" t="s">
        <v>16</v>
      </c>
      <c r="G7" s="12">
        <f>PRODUCT(L7:L16)^(1/10)-1</f>
        <v>-0.04922646032</v>
      </c>
      <c r="H7" s="12"/>
      <c r="I7" s="12"/>
      <c r="J7" s="12"/>
      <c r="K7" s="3"/>
      <c r="L7" s="12">
        <f t="shared" si="1"/>
        <v>0.6623470702</v>
      </c>
    </row>
    <row r="8">
      <c r="A8" s="4">
        <v>1931.0</v>
      </c>
      <c r="B8" s="8">
        <v>-0.5266739579535789</v>
      </c>
      <c r="C8" s="9"/>
      <c r="D8" s="3"/>
      <c r="E8" s="3"/>
      <c r="F8" s="18" t="s">
        <v>18</v>
      </c>
      <c r="G8" s="12">
        <f>PRODUCT(L17:L26)^(1/10)-1</f>
        <v>0.02946014804</v>
      </c>
      <c r="H8" s="12"/>
      <c r="I8" s="12"/>
      <c r="J8" s="12"/>
      <c r="K8" s="3"/>
      <c r="L8" s="12">
        <f t="shared" si="1"/>
        <v>0.473326042</v>
      </c>
    </row>
    <row r="9">
      <c r="A9" s="4">
        <v>1932.0</v>
      </c>
      <c r="B9" s="8">
        <v>-0.22644415917843397</v>
      </c>
      <c r="C9" s="9"/>
      <c r="D9" s="3"/>
      <c r="E9" s="3"/>
      <c r="F9" s="18" t="s">
        <v>24</v>
      </c>
      <c r="G9" s="12">
        <f>PRODUCT(L27:L36)^(1/10)-1</f>
        <v>0.1297808983</v>
      </c>
      <c r="H9" s="12"/>
      <c r="I9" s="12"/>
      <c r="J9" s="12"/>
      <c r="K9" s="3"/>
      <c r="L9" s="12">
        <f t="shared" si="1"/>
        <v>0.7735558408</v>
      </c>
    </row>
    <row r="10">
      <c r="A10" s="4">
        <v>1933.0</v>
      </c>
      <c r="B10" s="8">
        <v>0.6374045801526718</v>
      </c>
      <c r="C10" s="9"/>
      <c r="D10" s="3"/>
      <c r="E10" s="3"/>
      <c r="F10" s="18" t="s">
        <v>26</v>
      </c>
      <c r="G10" s="12">
        <f>PRODUCT(L37:L46)^(1/10)-1</f>
        <v>0.01652611494</v>
      </c>
      <c r="H10" s="12"/>
      <c r="I10" s="12"/>
      <c r="J10" s="12"/>
      <c r="K10" s="3"/>
      <c r="L10" s="12">
        <f t="shared" si="1"/>
        <v>1.63740458</v>
      </c>
    </row>
    <row r="11">
      <c r="A11" s="4">
        <v>1934.0</v>
      </c>
      <c r="B11" s="8">
        <v>0.05442383703253273</v>
      </c>
      <c r="C11" s="9"/>
      <c r="D11" s="3"/>
      <c r="E11" s="3"/>
      <c r="F11" s="18" t="s">
        <v>28</v>
      </c>
      <c r="G11" s="12">
        <f>PRODUCT(L47:L56)^(1/10)-1</f>
        <v>0.004694900598</v>
      </c>
      <c r="H11" s="12"/>
      <c r="I11" s="12"/>
      <c r="J11" s="12"/>
      <c r="K11" s="3"/>
      <c r="L11" s="12">
        <f t="shared" si="1"/>
        <v>1.054423837</v>
      </c>
    </row>
    <row r="12">
      <c r="A12" s="4">
        <v>1935.0</v>
      </c>
      <c r="B12" s="8">
        <v>0.3853325643983083</v>
      </c>
      <c r="C12" s="9"/>
      <c r="D12" s="3"/>
      <c r="E12" s="3"/>
      <c r="F12" s="18" t="s">
        <v>29</v>
      </c>
      <c r="G12" s="12">
        <f>PRODUCT(L57:L66)^(1/10)-1</f>
        <v>0.1262143081</v>
      </c>
      <c r="H12" s="12"/>
      <c r="I12" s="12"/>
      <c r="J12" s="12"/>
      <c r="K12" s="3"/>
      <c r="L12" s="12">
        <f t="shared" si="1"/>
        <v>1.385332564</v>
      </c>
    </row>
    <row r="13">
      <c r="A13" s="4">
        <v>1936.0</v>
      </c>
      <c r="B13" s="8">
        <v>0.2481787275376397</v>
      </c>
      <c r="C13" s="9"/>
      <c r="D13" s="3"/>
      <c r="E13" s="3"/>
      <c r="F13" s="18" t="s">
        <v>34</v>
      </c>
      <c r="G13" s="12">
        <f>PRODUCT(L67:L76)^(1/10)-1</f>
        <v>0.1536528156</v>
      </c>
      <c r="H13" s="12"/>
      <c r="I13" s="12"/>
      <c r="J13" s="12"/>
      <c r="K13" s="3"/>
      <c r="L13" s="12">
        <f t="shared" si="1"/>
        <v>1.248178728</v>
      </c>
    </row>
    <row r="14">
      <c r="A14" s="4">
        <v>1937.0</v>
      </c>
      <c r="B14" s="8">
        <v>-0.32823790994997226</v>
      </c>
      <c r="C14" s="9"/>
      <c r="D14" s="3"/>
      <c r="E14" s="3"/>
      <c r="F14" s="18" t="s">
        <v>35</v>
      </c>
      <c r="G14" s="12">
        <f>PRODUCT(L77:L86)^(1/10)-1</f>
        <v>-0.009712256256</v>
      </c>
      <c r="H14" s="12"/>
      <c r="I14" s="12"/>
      <c r="J14" s="12"/>
      <c r="K14" s="3"/>
      <c r="L14" s="12">
        <f t="shared" si="1"/>
        <v>0.6717620901</v>
      </c>
    </row>
    <row r="15">
      <c r="A15" s="4">
        <v>1938.0</v>
      </c>
      <c r="B15" s="8">
        <v>0.2772858916011587</v>
      </c>
      <c r="C15" s="9"/>
      <c r="D15" s="3"/>
      <c r="E15" s="3"/>
      <c r="F15" s="18" t="s">
        <v>36</v>
      </c>
      <c r="G15" s="39">
        <f>PRODUCT(L87:L93)^(1/7)-1</f>
        <v>0.09571873831</v>
      </c>
      <c r="H15" s="39"/>
      <c r="I15" s="39"/>
      <c r="J15" s="39"/>
      <c r="K15" s="3"/>
      <c r="L15" s="12">
        <f t="shared" si="1"/>
        <v>1.277285892</v>
      </c>
    </row>
    <row r="16">
      <c r="A16" s="4">
        <v>1939.0</v>
      </c>
      <c r="B16" s="8">
        <v>-0.028310443119979323</v>
      </c>
      <c r="C16" s="9"/>
      <c r="D16" s="3"/>
      <c r="E16" s="3"/>
      <c r="F16" s="3"/>
      <c r="G16" s="3"/>
      <c r="H16" s="3"/>
      <c r="I16" s="3"/>
      <c r="J16" s="3"/>
      <c r="K16" s="3"/>
      <c r="L16" s="12">
        <f t="shared" si="1"/>
        <v>0.9716895569</v>
      </c>
    </row>
    <row r="17">
      <c r="A17" s="4">
        <v>1940.0</v>
      </c>
      <c r="B17" s="8">
        <v>-0.12574171611440776</v>
      </c>
      <c r="C17" s="9"/>
      <c r="D17" s="3"/>
      <c r="E17" s="3"/>
      <c r="F17" s="3"/>
      <c r="G17" s="3"/>
      <c r="H17" s="3"/>
      <c r="I17" s="3"/>
      <c r="J17" s="3"/>
      <c r="K17" s="3"/>
      <c r="L17" s="12">
        <f t="shared" si="1"/>
        <v>0.8742582839</v>
      </c>
    </row>
    <row r="18">
      <c r="A18" s="4">
        <v>1941.0</v>
      </c>
      <c r="B18" s="8">
        <v>-0.15381682300007626</v>
      </c>
      <c r="C18" s="9"/>
      <c r="D18" s="3"/>
      <c r="E18" s="3"/>
      <c r="F18" s="3"/>
      <c r="G18" s="3"/>
      <c r="H18" s="3"/>
      <c r="I18" s="3"/>
      <c r="J18" s="3"/>
      <c r="K18" s="3"/>
      <c r="L18" s="12">
        <f t="shared" si="1"/>
        <v>0.846183177</v>
      </c>
    </row>
    <row r="19">
      <c r="A19" s="4">
        <v>1942.0</v>
      </c>
      <c r="B19" s="8">
        <v>0.07606344628695028</v>
      </c>
      <c r="C19" s="9"/>
      <c r="D19" s="3"/>
      <c r="E19" s="3"/>
      <c r="F19" s="3"/>
      <c r="G19" s="3"/>
      <c r="H19" s="3"/>
      <c r="I19" s="3"/>
      <c r="J19" s="3"/>
      <c r="K19" s="3"/>
      <c r="L19" s="12">
        <f t="shared" si="1"/>
        <v>1.076063446</v>
      </c>
    </row>
    <row r="20">
      <c r="A20" s="4">
        <v>1943.0</v>
      </c>
      <c r="B20" s="8">
        <v>0.13810720268006693</v>
      </c>
      <c r="C20" s="9"/>
      <c r="D20" s="3"/>
      <c r="E20" s="3"/>
      <c r="F20" s="3"/>
      <c r="G20" s="3"/>
      <c r="H20" s="3"/>
      <c r="I20" s="3"/>
      <c r="J20" s="3"/>
      <c r="K20" s="3"/>
      <c r="L20" s="12">
        <f t="shared" si="1"/>
        <v>1.138107203</v>
      </c>
    </row>
    <row r="21">
      <c r="A21" s="4">
        <v>1944.0</v>
      </c>
      <c r="B21" s="8">
        <v>0.11803664728824792</v>
      </c>
      <c r="C21" s="9"/>
      <c r="D21" s="3"/>
      <c r="E21" s="3"/>
      <c r="F21" s="3"/>
      <c r="G21" s="3"/>
      <c r="H21" s="3"/>
      <c r="I21" s="3"/>
      <c r="J21" s="3"/>
      <c r="K21" s="3"/>
      <c r="L21" s="12">
        <f t="shared" si="1"/>
        <v>1.118036647</v>
      </c>
    </row>
    <row r="22">
      <c r="A22" s="4">
        <v>1945.0</v>
      </c>
      <c r="B22" s="8">
        <v>0.26972948068189284</v>
      </c>
      <c r="C22" s="9"/>
      <c r="D22" s="3"/>
      <c r="E22" s="3"/>
      <c r="F22" s="3"/>
      <c r="G22" s="3"/>
      <c r="H22" s="3"/>
      <c r="I22" s="3"/>
      <c r="J22" s="3"/>
      <c r="K22" s="3"/>
      <c r="L22" s="12">
        <f t="shared" si="1"/>
        <v>1.269729481</v>
      </c>
    </row>
    <row r="23">
      <c r="A23" s="4">
        <v>1946.0</v>
      </c>
      <c r="B23" s="8">
        <v>-0.08143693950546893</v>
      </c>
      <c r="C23" s="9"/>
      <c r="D23" s="3"/>
      <c r="E23" s="3"/>
      <c r="F23" s="3"/>
      <c r="G23" s="3"/>
      <c r="H23" s="3"/>
      <c r="I23" s="3"/>
      <c r="J23" s="3"/>
      <c r="K23" s="3"/>
      <c r="L23" s="12">
        <f t="shared" si="1"/>
        <v>0.9185630605</v>
      </c>
    </row>
    <row r="24">
      <c r="A24" s="4">
        <v>1947.0</v>
      </c>
      <c r="B24" s="8">
        <v>0.022347629796839685</v>
      </c>
      <c r="C24" s="9"/>
      <c r="D24" s="3"/>
      <c r="E24" s="3"/>
      <c r="F24" s="3"/>
      <c r="G24" s="46"/>
      <c r="H24" s="3"/>
      <c r="I24" s="3"/>
      <c r="J24" s="3"/>
      <c r="K24" s="3"/>
      <c r="L24" s="12">
        <f t="shared" si="1"/>
        <v>1.02234763</v>
      </c>
    </row>
    <row r="25">
      <c r="A25" s="4">
        <v>1948.0</v>
      </c>
      <c r="B25" s="8">
        <v>-0.021307131817178138</v>
      </c>
      <c r="C25" s="9"/>
      <c r="D25" s="3"/>
      <c r="E25" s="3"/>
      <c r="F25" s="3"/>
      <c r="G25" s="3"/>
      <c r="H25" s="3"/>
      <c r="I25" s="3"/>
      <c r="J25" s="3"/>
      <c r="K25" s="3"/>
      <c r="L25" s="12">
        <f t="shared" si="1"/>
        <v>0.9786928682</v>
      </c>
    </row>
    <row r="26">
      <c r="A26" s="4">
        <v>1949.0</v>
      </c>
      <c r="B26" s="8">
        <v>0.13096446700507602</v>
      </c>
      <c r="C26" s="9"/>
      <c r="D26" s="3"/>
      <c r="E26" s="3"/>
      <c r="F26" s="3"/>
      <c r="G26" s="3"/>
      <c r="H26" s="3"/>
      <c r="I26" s="3"/>
      <c r="J26" s="3"/>
      <c r="K26" s="3"/>
      <c r="L26" s="12">
        <f t="shared" si="1"/>
        <v>1.130964467</v>
      </c>
    </row>
    <row r="27">
      <c r="A27" s="4">
        <v>1950.0</v>
      </c>
      <c r="B27" s="8">
        <v>0.17404747656094144</v>
      </c>
      <c r="C27" s="9"/>
      <c r="D27" s="3"/>
      <c r="E27" s="3"/>
      <c r="F27" s="3"/>
      <c r="G27" s="3"/>
      <c r="H27" s="3"/>
      <c r="I27" s="3"/>
      <c r="J27" s="3"/>
      <c r="K27" s="3"/>
      <c r="L27" s="12">
        <f t="shared" si="1"/>
        <v>1.174047477</v>
      </c>
    </row>
    <row r="28">
      <c r="A28" s="4">
        <v>1951.0</v>
      </c>
      <c r="B28" s="8">
        <v>0.14361566561889405</v>
      </c>
      <c r="C28" s="9"/>
      <c r="D28" s="3"/>
      <c r="E28" s="3"/>
      <c r="F28" s="3"/>
      <c r="G28" s="3"/>
      <c r="H28" s="3"/>
      <c r="I28" s="3"/>
      <c r="J28" s="3"/>
      <c r="K28" s="3"/>
      <c r="L28" s="12">
        <f t="shared" si="1"/>
        <v>1.143615666</v>
      </c>
    </row>
    <row r="29">
      <c r="A29" s="4">
        <v>1952.0</v>
      </c>
      <c r="B29" s="8">
        <v>0.08420309772313628</v>
      </c>
      <c r="C29" s="9"/>
      <c r="D29" s="3"/>
      <c r="E29" s="3"/>
      <c r="F29" s="3"/>
      <c r="G29" s="3"/>
      <c r="H29" s="3"/>
      <c r="I29" s="3"/>
      <c r="J29" s="3"/>
      <c r="K29" s="3"/>
      <c r="L29" s="12">
        <f t="shared" si="1"/>
        <v>1.084203098</v>
      </c>
    </row>
    <row r="30">
      <c r="A30" s="4">
        <v>1953.0</v>
      </c>
      <c r="B30" s="8">
        <v>-0.03768413840356288</v>
      </c>
      <c r="C30" s="9"/>
      <c r="D30" s="3"/>
      <c r="E30" s="3"/>
      <c r="F30" s="3"/>
      <c r="G30" s="3"/>
      <c r="H30" s="3"/>
      <c r="I30" s="3"/>
      <c r="J30" s="3"/>
      <c r="K30" s="3"/>
      <c r="L30" s="12">
        <f t="shared" si="1"/>
        <v>0.9623158616</v>
      </c>
    </row>
    <row r="31">
      <c r="A31" s="4">
        <v>1954.0</v>
      </c>
      <c r="B31" s="8">
        <v>0.439622641509434</v>
      </c>
      <c r="C31" s="9"/>
      <c r="D31" s="3"/>
      <c r="E31" s="3"/>
      <c r="F31" s="3"/>
      <c r="G31" s="3"/>
      <c r="H31" s="3"/>
      <c r="I31" s="3"/>
      <c r="J31" s="3"/>
      <c r="K31" s="3"/>
      <c r="L31" s="12">
        <f t="shared" si="1"/>
        <v>1.439622642</v>
      </c>
    </row>
    <row r="32">
      <c r="A32" s="4">
        <v>1955.0</v>
      </c>
      <c r="B32" s="8">
        <v>0.20774499863992668</v>
      </c>
      <c r="C32" s="9"/>
      <c r="D32" s="3"/>
      <c r="E32" s="3"/>
      <c r="F32" s="3"/>
      <c r="G32" s="3"/>
      <c r="H32" s="3"/>
      <c r="I32" s="3"/>
      <c r="J32" s="3"/>
      <c r="K32" s="3"/>
      <c r="L32" s="12">
        <f t="shared" si="1"/>
        <v>1.207744999</v>
      </c>
    </row>
    <row r="33">
      <c r="A33" s="4">
        <v>1956.0</v>
      </c>
      <c r="B33" s="8">
        <v>0.02266584766584767</v>
      </c>
      <c r="C33" s="9"/>
      <c r="D33" s="3"/>
      <c r="E33" s="3"/>
      <c r="F33" s="3"/>
      <c r="G33" s="3"/>
      <c r="H33" s="3"/>
      <c r="I33" s="3"/>
      <c r="J33" s="3"/>
      <c r="K33" s="3"/>
      <c r="L33" s="12">
        <f t="shared" si="1"/>
        <v>1.022665848</v>
      </c>
    </row>
    <row r="34">
      <c r="A34" s="4">
        <v>1957.0</v>
      </c>
      <c r="B34" s="8">
        <v>-0.1276953570785032</v>
      </c>
      <c r="C34" s="9"/>
      <c r="D34" s="3"/>
      <c r="E34" s="3"/>
      <c r="F34" s="3"/>
      <c r="G34" s="3"/>
      <c r="H34" s="3"/>
      <c r="I34" s="3"/>
      <c r="J34" s="3"/>
      <c r="K34" s="3"/>
      <c r="L34" s="12">
        <f t="shared" si="1"/>
        <v>0.8723046429</v>
      </c>
    </row>
    <row r="35">
      <c r="A35" s="4">
        <v>1958.0</v>
      </c>
      <c r="B35" s="8">
        <v>0.3395992563519934</v>
      </c>
      <c r="C35" s="9"/>
      <c r="D35" s="3"/>
      <c r="E35" s="3"/>
      <c r="F35" s="3"/>
      <c r="G35" s="3"/>
      <c r="H35" s="3"/>
      <c r="I35" s="3"/>
      <c r="J35" s="3"/>
      <c r="K35" s="3"/>
      <c r="L35" s="12">
        <f t="shared" si="1"/>
        <v>1.339599256</v>
      </c>
    </row>
    <row r="36">
      <c r="A36" s="4">
        <v>1959.0</v>
      </c>
      <c r="B36" s="8">
        <v>0.16398526514178013</v>
      </c>
      <c r="C36" s="9"/>
      <c r="D36" s="3"/>
      <c r="E36" s="3"/>
      <c r="F36" s="3"/>
      <c r="G36" s="3"/>
      <c r="H36" s="3"/>
      <c r="I36" s="3"/>
      <c r="J36" s="3"/>
      <c r="K36" s="3"/>
      <c r="L36" s="12">
        <f t="shared" si="1"/>
        <v>1.163985265</v>
      </c>
    </row>
    <row r="37">
      <c r="A37" s="4">
        <v>1960.0</v>
      </c>
      <c r="B37" s="8">
        <v>-0.09342616580310881</v>
      </c>
      <c r="C37" s="9"/>
      <c r="D37" s="3"/>
      <c r="E37" s="3"/>
      <c r="F37" s="3"/>
      <c r="G37" s="3"/>
      <c r="H37" s="3"/>
      <c r="I37" s="3"/>
      <c r="J37" s="3"/>
      <c r="K37" s="3"/>
      <c r="L37" s="12">
        <f t="shared" si="1"/>
        <v>0.9065738342</v>
      </c>
    </row>
    <row r="38">
      <c r="A38" s="4">
        <v>1961.0</v>
      </c>
      <c r="B38" s="8">
        <v>0.1871275714819205</v>
      </c>
      <c r="C38" s="9"/>
      <c r="D38" s="3"/>
      <c r="E38" s="3"/>
      <c r="F38" s="3"/>
      <c r="G38" s="3"/>
      <c r="H38" s="3"/>
      <c r="I38" s="3"/>
      <c r="J38" s="3"/>
      <c r="K38" s="3"/>
      <c r="L38" s="12">
        <f t="shared" si="1"/>
        <v>1.187127571</v>
      </c>
    </row>
    <row r="39">
      <c r="A39" s="4">
        <v>1962.0</v>
      </c>
      <c r="B39" s="8">
        <v>-0.10810515086030026</v>
      </c>
      <c r="C39" s="9"/>
      <c r="D39" s="3"/>
      <c r="E39" s="3"/>
      <c r="F39" s="3"/>
      <c r="G39" s="3"/>
      <c r="H39" s="3"/>
      <c r="I39" s="3"/>
      <c r="J39" s="3"/>
      <c r="K39" s="3"/>
      <c r="L39" s="12">
        <f t="shared" si="1"/>
        <v>0.8918948491</v>
      </c>
    </row>
    <row r="40">
      <c r="A40" s="4">
        <v>1963.0</v>
      </c>
      <c r="B40" s="8">
        <v>0.1699892654500843</v>
      </c>
      <c r="C40" s="9"/>
      <c r="D40" s="3"/>
      <c r="E40" s="3"/>
      <c r="F40" s="3"/>
      <c r="G40" s="3"/>
      <c r="H40" s="3"/>
      <c r="I40" s="3"/>
      <c r="J40" s="3"/>
      <c r="K40" s="3"/>
      <c r="L40" s="12">
        <f t="shared" si="1"/>
        <v>1.169989265</v>
      </c>
    </row>
    <row r="41">
      <c r="A41" s="4">
        <v>1964.0</v>
      </c>
      <c r="B41" s="8">
        <v>0.14572383511370335</v>
      </c>
      <c r="C41" s="9"/>
      <c r="D41" s="3"/>
      <c r="E41" s="3"/>
      <c r="F41" s="3"/>
      <c r="G41" s="3"/>
      <c r="H41" s="3"/>
      <c r="I41" s="3"/>
      <c r="J41" s="3"/>
      <c r="K41" s="3"/>
      <c r="L41" s="12">
        <f t="shared" si="1"/>
        <v>1.145723835</v>
      </c>
    </row>
    <row r="42">
      <c r="A42" s="4">
        <v>1965.0</v>
      </c>
      <c r="B42" s="8">
        <v>0.1088282063308661</v>
      </c>
      <c r="C42" s="9"/>
      <c r="D42" s="3"/>
      <c r="E42" s="3"/>
      <c r="F42" s="3"/>
      <c r="G42" s="3"/>
      <c r="H42" s="3"/>
      <c r="I42" s="3"/>
      <c r="J42" s="3"/>
      <c r="K42" s="3"/>
      <c r="L42" s="12">
        <f t="shared" si="1"/>
        <v>1.108828206</v>
      </c>
    </row>
    <row r="43">
      <c r="A43" s="4">
        <v>1966.0</v>
      </c>
      <c r="B43" s="8">
        <v>-0.18939190722819466</v>
      </c>
      <c r="C43" s="9"/>
      <c r="D43" s="3"/>
      <c r="E43" s="3"/>
      <c r="F43" s="3"/>
      <c r="G43" s="3"/>
      <c r="H43" s="3"/>
      <c r="I43" s="3"/>
      <c r="J43" s="3"/>
      <c r="K43" s="3"/>
      <c r="L43" s="12">
        <f t="shared" si="1"/>
        <v>0.8106080928</v>
      </c>
    </row>
    <row r="44">
      <c r="A44" s="4">
        <v>1967.0</v>
      </c>
      <c r="B44" s="8">
        <v>0.15199378889892956</v>
      </c>
      <c r="C44" s="9"/>
      <c r="D44" s="3"/>
      <c r="E44" s="3"/>
      <c r="F44" s="3"/>
      <c r="G44" s="3"/>
      <c r="H44" s="3"/>
      <c r="I44" s="3"/>
      <c r="J44" s="3"/>
      <c r="K44" s="3"/>
      <c r="L44" s="12">
        <f t="shared" si="1"/>
        <v>1.151993789</v>
      </c>
    </row>
    <row r="45">
      <c r="A45" s="4">
        <v>1968.0</v>
      </c>
      <c r="B45" s="8">
        <v>0.042690943642209156</v>
      </c>
      <c r="C45" s="9"/>
      <c r="D45" s="3"/>
      <c r="E45" s="3"/>
      <c r="F45" s="3"/>
      <c r="G45" s="3"/>
      <c r="H45" s="3"/>
      <c r="I45" s="3"/>
      <c r="J45" s="3"/>
      <c r="K45" s="3"/>
      <c r="L45" s="12">
        <f t="shared" si="1"/>
        <v>1.042690944</v>
      </c>
    </row>
    <row r="46">
      <c r="A46" s="4">
        <v>1969.0</v>
      </c>
      <c r="B46" s="8">
        <v>-0.15193642384105954</v>
      </c>
      <c r="C46" s="9"/>
      <c r="D46" s="3"/>
      <c r="E46" s="3"/>
      <c r="F46" s="3"/>
      <c r="G46" s="3"/>
      <c r="H46" s="3"/>
      <c r="I46" s="3"/>
      <c r="J46" s="3"/>
      <c r="K46" s="3"/>
      <c r="L46" s="12">
        <f t="shared" si="1"/>
        <v>0.8480635762</v>
      </c>
    </row>
    <row r="47">
      <c r="A47" s="4">
        <v>1970.0</v>
      </c>
      <c r="B47" s="8">
        <v>0.048178319756109644</v>
      </c>
      <c r="C47" s="9"/>
      <c r="D47" s="3"/>
      <c r="E47" s="3"/>
      <c r="F47" s="3"/>
      <c r="G47" s="3"/>
      <c r="H47" s="3"/>
      <c r="I47" s="3"/>
      <c r="J47" s="3"/>
      <c r="K47" s="3"/>
      <c r="L47" s="12">
        <f t="shared" si="1"/>
        <v>1.04817832</v>
      </c>
    </row>
    <row r="48">
      <c r="A48" s="4">
        <v>1971.0</v>
      </c>
      <c r="B48" s="8">
        <v>0.06112620988890494</v>
      </c>
      <c r="C48" s="9"/>
      <c r="D48" s="3"/>
      <c r="E48" s="3"/>
      <c r="F48" s="3"/>
      <c r="G48" s="3"/>
      <c r="H48" s="3"/>
      <c r="I48" s="3"/>
      <c r="J48" s="3"/>
      <c r="K48" s="3"/>
      <c r="L48" s="12">
        <f t="shared" si="1"/>
        <v>1.06112621</v>
      </c>
    </row>
    <row r="49">
      <c r="A49" s="4">
        <v>1972.0</v>
      </c>
      <c r="B49" s="8">
        <v>0.14583239721410912</v>
      </c>
      <c r="C49" s="9"/>
      <c r="D49" s="3"/>
      <c r="E49" s="3"/>
      <c r="F49" s="3"/>
      <c r="G49" s="3"/>
      <c r="H49" s="3"/>
      <c r="I49" s="3"/>
      <c r="J49" s="3"/>
      <c r="K49" s="3"/>
      <c r="L49" s="12">
        <f t="shared" si="1"/>
        <v>1.145832397</v>
      </c>
    </row>
    <row r="50">
      <c r="A50" s="4">
        <v>1973.0</v>
      </c>
      <c r="B50" s="8">
        <v>-0.16583988549244133</v>
      </c>
      <c r="C50" s="9"/>
      <c r="D50" s="3"/>
      <c r="E50" s="3"/>
      <c r="F50" s="3"/>
      <c r="G50" s="3"/>
      <c r="H50" s="3"/>
      <c r="I50" s="3"/>
      <c r="J50" s="3"/>
      <c r="K50" s="3"/>
      <c r="L50" s="12">
        <f t="shared" si="1"/>
        <v>0.8341601145</v>
      </c>
    </row>
    <row r="51">
      <c r="A51" s="4">
        <v>1974.0</v>
      </c>
      <c r="B51" s="8">
        <v>-0.27574454081752575</v>
      </c>
      <c r="C51" s="9"/>
      <c r="D51" s="3"/>
      <c r="E51" s="3"/>
      <c r="F51" s="3"/>
      <c r="G51" s="3"/>
      <c r="H51" s="3"/>
      <c r="I51" s="3"/>
      <c r="J51" s="3"/>
      <c r="K51" s="3"/>
      <c r="L51" s="12">
        <f t="shared" si="1"/>
        <v>0.7242554592</v>
      </c>
    </row>
    <row r="52">
      <c r="A52" s="4">
        <v>1975.0</v>
      </c>
      <c r="B52" s="8">
        <v>0.3832435414773465</v>
      </c>
      <c r="C52" s="9"/>
      <c r="D52" s="3"/>
      <c r="E52" s="3"/>
      <c r="F52" s="3"/>
      <c r="G52" s="3"/>
      <c r="H52" s="3"/>
      <c r="I52" s="3"/>
      <c r="J52" s="3"/>
      <c r="K52" s="3"/>
      <c r="L52" s="12">
        <f t="shared" si="1"/>
        <v>1.383243541</v>
      </c>
    </row>
    <row r="53">
      <c r="A53" s="4">
        <v>1976.0</v>
      </c>
      <c r="B53" s="8">
        <v>0.17859950024049454</v>
      </c>
      <c r="C53" s="9"/>
      <c r="D53" s="3"/>
      <c r="E53" s="3"/>
      <c r="F53" s="3"/>
      <c r="G53" s="3"/>
      <c r="H53" s="3"/>
      <c r="I53" s="3"/>
      <c r="J53" s="3"/>
      <c r="K53" s="3"/>
      <c r="L53" s="12">
        <f t="shared" si="1"/>
        <v>1.1785995</v>
      </c>
    </row>
    <row r="54">
      <c r="A54" s="4">
        <v>1977.0</v>
      </c>
      <c r="B54" s="8">
        <v>-0.1726770517095506</v>
      </c>
      <c r="C54" s="9"/>
      <c r="D54" s="3"/>
      <c r="E54" s="3"/>
      <c r="F54" s="3"/>
      <c r="G54" s="3"/>
      <c r="H54" s="3"/>
      <c r="I54" s="3"/>
      <c r="J54" s="3"/>
      <c r="K54" s="3"/>
      <c r="L54" s="12">
        <f t="shared" si="1"/>
        <v>0.8273229483</v>
      </c>
    </row>
    <row r="55">
      <c r="A55" s="4">
        <v>1978.0</v>
      </c>
      <c r="B55" s="8">
        <v>-0.03147370574010122</v>
      </c>
      <c r="C55" s="9"/>
      <c r="D55" s="3"/>
      <c r="E55" s="3"/>
      <c r="F55" s="3"/>
      <c r="G55" s="3"/>
      <c r="H55" s="3"/>
      <c r="I55" s="3"/>
      <c r="J55" s="3"/>
      <c r="K55" s="3"/>
      <c r="L55" s="12">
        <f t="shared" si="1"/>
        <v>0.9685262943</v>
      </c>
    </row>
    <row r="56">
      <c r="A56" s="4">
        <v>1979.0</v>
      </c>
      <c r="B56" s="8">
        <v>0.04190010061986804</v>
      </c>
      <c r="C56" s="9"/>
      <c r="D56" s="3"/>
      <c r="E56" s="3"/>
      <c r="F56" s="3"/>
      <c r="G56" s="3"/>
      <c r="H56" s="3"/>
      <c r="I56" s="3"/>
      <c r="J56" s="3"/>
      <c r="K56" s="3"/>
      <c r="L56" s="12">
        <f t="shared" si="1"/>
        <v>1.041900101</v>
      </c>
    </row>
    <row r="57">
      <c r="A57" s="4">
        <v>1980.0</v>
      </c>
      <c r="B57" s="8">
        <v>0.1493311395664927</v>
      </c>
      <c r="C57" s="9"/>
      <c r="D57" s="3"/>
      <c r="E57" s="3"/>
      <c r="F57" s="3"/>
      <c r="G57" s="3"/>
      <c r="H57" s="3"/>
      <c r="I57" s="3"/>
      <c r="J57" s="3"/>
      <c r="K57" s="3"/>
      <c r="L57" s="12">
        <f t="shared" si="1"/>
        <v>1.14933114</v>
      </c>
    </row>
    <row r="58">
      <c r="A58" s="4">
        <v>1981.0</v>
      </c>
      <c r="B58" s="8">
        <v>-0.09231423562485086</v>
      </c>
      <c r="C58" s="9"/>
      <c r="D58" s="3"/>
      <c r="E58" s="3"/>
      <c r="F58" s="3"/>
      <c r="G58" s="3"/>
      <c r="H58" s="3"/>
      <c r="I58" s="3"/>
      <c r="J58" s="3"/>
      <c r="K58" s="3"/>
      <c r="L58" s="12">
        <f t="shared" si="1"/>
        <v>0.9076857644</v>
      </c>
    </row>
    <row r="59">
      <c r="A59" s="4">
        <v>1982.0</v>
      </c>
      <c r="B59" s="8">
        <v>0.19604571428571416</v>
      </c>
      <c r="C59" s="9"/>
      <c r="D59" s="3"/>
      <c r="E59" s="3"/>
      <c r="F59" s="3"/>
      <c r="G59" s="3"/>
      <c r="H59" s="3"/>
      <c r="I59" s="3"/>
      <c r="J59" s="3"/>
      <c r="K59" s="3"/>
      <c r="L59" s="12">
        <f t="shared" si="1"/>
        <v>1.196045714</v>
      </c>
    </row>
    <row r="60">
      <c r="A60" s="4">
        <v>1983.0</v>
      </c>
      <c r="B60" s="8">
        <v>0.20266783878303762</v>
      </c>
      <c r="C60" s="9"/>
      <c r="D60" s="3"/>
      <c r="E60" s="3"/>
      <c r="F60" s="3"/>
      <c r="G60" s="3"/>
      <c r="H60" s="3"/>
      <c r="I60" s="3"/>
      <c r="J60" s="3"/>
      <c r="K60" s="3"/>
      <c r="L60" s="12">
        <f t="shared" si="1"/>
        <v>1.202667839</v>
      </c>
    </row>
    <row r="61">
      <c r="A61" s="4">
        <v>1984.0</v>
      </c>
      <c r="B61" s="8">
        <v>-0.03739750842178868</v>
      </c>
      <c r="C61" s="9"/>
      <c r="D61" s="3"/>
      <c r="E61" s="3"/>
      <c r="F61" s="3"/>
      <c r="G61" s="3"/>
      <c r="H61" s="3"/>
      <c r="I61" s="3"/>
      <c r="J61" s="3"/>
      <c r="K61" s="3"/>
      <c r="L61" s="12">
        <f t="shared" si="1"/>
        <v>0.9626024916</v>
      </c>
    </row>
    <row r="62">
      <c r="A62" s="4">
        <v>1985.0</v>
      </c>
      <c r="B62" s="8">
        <v>0.27658327624487256</v>
      </c>
      <c r="C62" s="9"/>
      <c r="D62" s="3"/>
      <c r="E62" s="3"/>
      <c r="F62" s="3"/>
      <c r="G62" s="3"/>
      <c r="H62" s="3"/>
      <c r="I62" s="3"/>
      <c r="J62" s="3"/>
      <c r="K62" s="3"/>
      <c r="L62" s="12">
        <f t="shared" si="1"/>
        <v>1.276583276</v>
      </c>
    </row>
    <row r="63">
      <c r="A63" s="4">
        <v>1986.0</v>
      </c>
      <c r="B63" s="8">
        <v>0.22582709951056135</v>
      </c>
      <c r="C63" s="9"/>
      <c r="D63" s="3"/>
      <c r="E63" s="3"/>
      <c r="F63" s="3"/>
      <c r="G63" s="3"/>
      <c r="H63" s="3"/>
      <c r="I63" s="3"/>
      <c r="J63" s="3"/>
      <c r="K63" s="3"/>
      <c r="L63" s="12">
        <f t="shared" si="1"/>
        <v>1.2258271</v>
      </c>
    </row>
    <row r="64">
      <c r="A64" s="4">
        <v>1987.0</v>
      </c>
      <c r="B64" s="8">
        <v>0.02261663018539517</v>
      </c>
      <c r="C64" s="9"/>
      <c r="D64" s="3"/>
      <c r="E64" s="3"/>
      <c r="F64" s="3"/>
      <c r="G64" s="3"/>
      <c r="H64" s="3"/>
      <c r="I64" s="3"/>
      <c r="J64" s="3"/>
      <c r="K64" s="3"/>
      <c r="L64" s="12">
        <f t="shared" si="1"/>
        <v>1.02261663</v>
      </c>
    </row>
    <row r="65">
      <c r="A65" s="4">
        <v>1988.0</v>
      </c>
      <c r="B65" s="8">
        <v>0.11849414337512854</v>
      </c>
      <c r="C65" s="9"/>
      <c r="D65" s="3"/>
      <c r="E65" s="3"/>
      <c r="F65" s="3"/>
      <c r="G65" s="3"/>
      <c r="H65" s="3"/>
      <c r="I65" s="3"/>
      <c r="J65" s="3"/>
      <c r="K65" s="3"/>
      <c r="L65" s="12">
        <f t="shared" si="1"/>
        <v>1.118494143</v>
      </c>
    </row>
    <row r="66">
      <c r="A66" s="4">
        <v>1989.0</v>
      </c>
      <c r="B66" s="8">
        <v>0.2695924042110698</v>
      </c>
      <c r="C66" s="9"/>
      <c r="D66" s="3"/>
      <c r="E66" s="3"/>
      <c r="F66" s="3"/>
      <c r="G66" s="3"/>
      <c r="H66" s="3"/>
      <c r="I66" s="3"/>
      <c r="J66" s="3"/>
      <c r="K66" s="3"/>
      <c r="L66" s="12">
        <f t="shared" si="1"/>
        <v>1.269592404</v>
      </c>
    </row>
    <row r="67">
      <c r="A67" s="4">
        <v>1990.0</v>
      </c>
      <c r="B67" s="8">
        <v>-0.043418567485108195</v>
      </c>
      <c r="C67" s="9"/>
      <c r="D67" s="3"/>
      <c r="E67" s="3"/>
      <c r="F67" s="3"/>
      <c r="G67" s="3"/>
      <c r="H67" s="3"/>
      <c r="I67" s="3"/>
      <c r="J67" s="3"/>
      <c r="K67" s="3"/>
      <c r="L67" s="12">
        <f t="shared" si="1"/>
        <v>0.9565814325</v>
      </c>
    </row>
    <row r="68">
      <c r="A68" s="4">
        <v>1991.0</v>
      </c>
      <c r="B68" s="8">
        <v>0.20320390635085772</v>
      </c>
      <c r="C68" s="9"/>
      <c r="D68" s="3"/>
      <c r="E68" s="3"/>
      <c r="F68" s="3"/>
      <c r="G68" s="3"/>
      <c r="H68" s="3"/>
      <c r="I68" s="3"/>
      <c r="J68" s="3"/>
      <c r="K68" s="3"/>
      <c r="L68" s="12">
        <f t="shared" si="1"/>
        <v>1.203203906</v>
      </c>
    </row>
    <row r="69">
      <c r="A69" s="4">
        <v>1992.0</v>
      </c>
      <c r="B69" s="8">
        <v>0.04174411375807474</v>
      </c>
      <c r="C69" s="9"/>
      <c r="D69" s="3"/>
      <c r="E69" s="3"/>
      <c r="F69" s="3"/>
      <c r="G69" s="3"/>
      <c r="H69" s="3"/>
      <c r="I69" s="3"/>
      <c r="J69" s="3"/>
      <c r="K69" s="3"/>
      <c r="L69" s="12">
        <f t="shared" si="1"/>
        <v>1.041744114</v>
      </c>
    </row>
    <row r="70">
      <c r="A70" s="4">
        <v>1993.0</v>
      </c>
      <c r="B70" s="8">
        <v>0.1372205106767117</v>
      </c>
      <c r="C70" s="9"/>
      <c r="D70" s="3"/>
      <c r="E70" s="3"/>
      <c r="F70" s="3"/>
      <c r="G70" s="3"/>
      <c r="H70" s="3"/>
      <c r="I70" s="3"/>
      <c r="J70" s="3"/>
      <c r="K70" s="3"/>
      <c r="L70" s="12">
        <f t="shared" si="1"/>
        <v>1.137220511</v>
      </c>
    </row>
    <row r="71">
      <c r="A71" s="4">
        <v>1994.0</v>
      </c>
      <c r="B71" s="8">
        <v>0.02140332277595891</v>
      </c>
      <c r="C71" s="9"/>
      <c r="D71" s="3"/>
      <c r="E71" s="3"/>
      <c r="F71" s="3"/>
      <c r="G71" s="3"/>
      <c r="H71" s="3"/>
      <c r="I71" s="3"/>
      <c r="J71" s="3"/>
      <c r="K71" s="3"/>
      <c r="L71" s="12">
        <f t="shared" si="1"/>
        <v>1.021403323</v>
      </c>
    </row>
    <row r="72">
      <c r="A72" s="4">
        <v>1995.0</v>
      </c>
      <c r="B72" s="8">
        <v>0.33451560071353303</v>
      </c>
      <c r="C72" s="9"/>
      <c r="D72" s="3"/>
      <c r="E72" s="3"/>
      <c r="F72" s="3"/>
      <c r="G72" s="3"/>
      <c r="H72" s="3"/>
      <c r="I72" s="3"/>
      <c r="J72" s="3"/>
      <c r="K72" s="3"/>
      <c r="L72" s="12">
        <f t="shared" si="1"/>
        <v>1.334515601</v>
      </c>
    </row>
    <row r="73">
      <c r="A73" s="4">
        <v>1996.0</v>
      </c>
      <c r="B73" s="8">
        <v>0.26013656119066986</v>
      </c>
      <c r="C73" s="9"/>
      <c r="D73" s="3"/>
      <c r="E73" s="3"/>
      <c r="F73" s="3"/>
      <c r="G73" s="3"/>
      <c r="H73" s="3"/>
      <c r="I73" s="3"/>
      <c r="J73" s="3"/>
      <c r="K73" s="3"/>
      <c r="L73" s="12">
        <f t="shared" si="1"/>
        <v>1.260136561</v>
      </c>
    </row>
    <row r="74">
      <c r="A74" s="4">
        <v>1997.0</v>
      </c>
      <c r="B74" s="8">
        <v>0.226414216526293</v>
      </c>
      <c r="C74" s="9"/>
      <c r="D74" s="3"/>
      <c r="E74" s="3"/>
      <c r="F74" s="3"/>
      <c r="G74" s="3"/>
      <c r="H74" s="3"/>
      <c r="I74" s="3"/>
      <c r="J74" s="3"/>
      <c r="K74" s="3"/>
      <c r="L74" s="12">
        <f t="shared" si="1"/>
        <v>1.226414217</v>
      </c>
    </row>
    <row r="75">
      <c r="A75" s="4">
        <v>1998.0</v>
      </c>
      <c r="B75" s="8">
        <v>0.1609938987765942</v>
      </c>
      <c r="C75" s="9"/>
      <c r="D75" s="3"/>
      <c r="E75" s="3"/>
      <c r="F75" s="3"/>
      <c r="G75" s="3"/>
      <c r="H75" s="3"/>
      <c r="I75" s="3"/>
      <c r="J75" s="3"/>
      <c r="K75" s="3"/>
      <c r="L75" s="12">
        <f t="shared" si="1"/>
        <v>1.160993899</v>
      </c>
    </row>
    <row r="76">
      <c r="A76" s="4">
        <v>1999.0</v>
      </c>
      <c r="B76" s="8">
        <v>0.2522145243170182</v>
      </c>
      <c r="C76" s="9"/>
      <c r="D76" s="3"/>
      <c r="E76" s="3"/>
      <c r="F76" s="3"/>
      <c r="G76" s="3"/>
      <c r="H76" s="3"/>
      <c r="I76" s="3"/>
      <c r="J76" s="3"/>
      <c r="K76" s="3"/>
      <c r="L76" s="12">
        <f t="shared" si="1"/>
        <v>1.252214524</v>
      </c>
    </row>
    <row r="77">
      <c r="A77" s="4">
        <v>2000.0</v>
      </c>
      <c r="B77" s="8">
        <v>-0.06167892480899573</v>
      </c>
      <c r="C77" s="9"/>
      <c r="D77" s="3"/>
      <c r="E77" s="3"/>
      <c r="F77" s="3"/>
      <c r="G77" s="3"/>
      <c r="H77" s="3"/>
      <c r="I77" s="3"/>
      <c r="J77" s="3"/>
      <c r="K77" s="3"/>
      <c r="L77" s="12">
        <f t="shared" si="1"/>
        <v>0.9383210752</v>
      </c>
    </row>
    <row r="78">
      <c r="A78" s="4">
        <v>2001.0</v>
      </c>
      <c r="B78" s="8">
        <v>-0.07104381817187444</v>
      </c>
      <c r="C78" s="9"/>
      <c r="D78" s="3"/>
      <c r="E78" s="3"/>
      <c r="F78" s="3"/>
      <c r="G78" s="3"/>
      <c r="H78" s="3"/>
      <c r="I78" s="3"/>
      <c r="J78" s="3"/>
      <c r="K78" s="3"/>
      <c r="L78" s="12">
        <f t="shared" si="1"/>
        <v>0.9289561818</v>
      </c>
    </row>
    <row r="79">
      <c r="A79" s="4">
        <v>2002.0</v>
      </c>
      <c r="B79" s="8">
        <v>-0.16763241687679675</v>
      </c>
      <c r="C79" s="9"/>
      <c r="D79" s="3"/>
      <c r="E79" s="3"/>
      <c r="F79" s="3"/>
      <c r="G79" s="3"/>
      <c r="H79" s="3"/>
      <c r="I79" s="3"/>
      <c r="J79" s="3"/>
      <c r="K79" s="3"/>
      <c r="L79" s="12">
        <f t="shared" si="1"/>
        <v>0.8323675831</v>
      </c>
    </row>
    <row r="80">
      <c r="A80" s="4">
        <v>2003.0</v>
      </c>
      <c r="B80" s="8">
        <v>0.2532226914883544</v>
      </c>
      <c r="C80" s="9"/>
      <c r="D80" s="3"/>
      <c r="E80" s="3"/>
      <c r="F80" s="3"/>
      <c r="G80" s="3"/>
      <c r="H80" s="3"/>
      <c r="I80" s="3"/>
      <c r="J80" s="3"/>
      <c r="K80" s="3"/>
      <c r="L80" s="12">
        <f t="shared" si="1"/>
        <v>1.253222691</v>
      </c>
    </row>
    <row r="81">
      <c r="A81" s="4">
        <v>2004.0</v>
      </c>
      <c r="B81" s="8">
        <v>0.031480057241685344</v>
      </c>
      <c r="C81" s="9"/>
      <c r="D81" s="3"/>
      <c r="E81" s="3"/>
      <c r="F81" s="3"/>
      <c r="G81" s="3"/>
      <c r="H81" s="3"/>
      <c r="I81" s="3"/>
      <c r="J81" s="3"/>
      <c r="K81" s="3"/>
      <c r="L81" s="12">
        <f t="shared" si="1"/>
        <v>1.031480057</v>
      </c>
    </row>
    <row r="82">
      <c r="A82" s="4">
        <v>2005.0</v>
      </c>
      <c r="B82" s="8">
        <v>-0.006075298084672109</v>
      </c>
      <c r="C82" s="9"/>
      <c r="D82" s="3"/>
      <c r="E82" s="3"/>
      <c r="F82" s="3"/>
      <c r="G82" s="3"/>
      <c r="H82" s="3"/>
      <c r="I82" s="3"/>
      <c r="J82" s="3"/>
      <c r="K82" s="3"/>
      <c r="L82" s="12">
        <f t="shared" si="1"/>
        <v>0.9939247019</v>
      </c>
    </row>
    <row r="83">
      <c r="A83" s="4">
        <v>2006.0</v>
      </c>
      <c r="B83" s="8">
        <v>0.1628784697923955</v>
      </c>
      <c r="C83" s="9"/>
      <c r="D83" s="3"/>
      <c r="E83" s="3"/>
      <c r="F83" s="3"/>
      <c r="G83" s="3"/>
      <c r="H83" s="3"/>
      <c r="I83" s="3"/>
      <c r="J83" s="3"/>
      <c r="K83" s="3"/>
      <c r="L83" s="12">
        <f t="shared" si="1"/>
        <v>1.16287847</v>
      </c>
    </row>
    <row r="84">
      <c r="A84" s="4">
        <v>2007.0</v>
      </c>
      <c r="B84" s="8">
        <v>0.06432322486690767</v>
      </c>
      <c r="C84" s="9"/>
      <c r="D84" s="3"/>
      <c r="E84" s="3"/>
      <c r="F84" s="3"/>
      <c r="G84" s="3"/>
      <c r="H84" s="3"/>
      <c r="I84" s="3"/>
      <c r="J84" s="3"/>
      <c r="K84" s="3"/>
      <c r="L84" s="12">
        <f t="shared" si="1"/>
        <v>1.064323225</v>
      </c>
    </row>
    <row r="85">
      <c r="A85" s="4">
        <v>2008.0</v>
      </c>
      <c r="B85" s="8">
        <v>-0.3383709692253646</v>
      </c>
      <c r="C85" s="9"/>
      <c r="D85" s="3"/>
      <c r="E85" s="3"/>
      <c r="F85" s="3"/>
      <c r="G85" s="3"/>
      <c r="H85" s="3"/>
      <c r="I85" s="3"/>
      <c r="J85" s="3"/>
      <c r="K85" s="3"/>
      <c r="L85" s="12">
        <f t="shared" si="1"/>
        <v>0.6616290308</v>
      </c>
    </row>
    <row r="86">
      <c r="A86" s="4">
        <v>2009.0</v>
      </c>
      <c r="B86" s="8">
        <v>0.1881935511070041</v>
      </c>
      <c r="C86" s="9"/>
      <c r="D86" s="3"/>
      <c r="E86" s="3"/>
      <c r="F86" s="3"/>
      <c r="G86" s="3"/>
      <c r="H86" s="3"/>
      <c r="I86" s="3"/>
      <c r="J86" s="3"/>
      <c r="K86" s="3"/>
      <c r="L86" s="12">
        <f t="shared" si="1"/>
        <v>1.188193551</v>
      </c>
    </row>
    <row r="87">
      <c r="A87" s="4">
        <v>2010.0</v>
      </c>
      <c r="B87" s="8">
        <v>0.1102277031659804</v>
      </c>
      <c r="C87" s="9"/>
      <c r="D87" s="3"/>
      <c r="E87" s="3"/>
      <c r="F87" s="3"/>
      <c r="G87" s="3"/>
      <c r="H87" s="3"/>
      <c r="I87" s="3"/>
      <c r="J87" s="3"/>
      <c r="K87" s="3"/>
      <c r="L87" s="12">
        <f t="shared" si="1"/>
        <v>1.110227703</v>
      </c>
    </row>
    <row r="88">
      <c r="A88" s="4">
        <v>2011.0</v>
      </c>
      <c r="B88" s="8">
        <v>0.05528390819787665</v>
      </c>
      <c r="C88" s="9"/>
      <c r="D88" s="3"/>
      <c r="E88" s="3"/>
      <c r="F88" s="3"/>
      <c r="G88" s="46"/>
      <c r="H88" s="3"/>
      <c r="I88" s="3"/>
      <c r="J88" s="3"/>
      <c r="K88" s="3"/>
      <c r="L88" s="12">
        <f t="shared" si="1"/>
        <v>1.055283908</v>
      </c>
    </row>
    <row r="89">
      <c r="A89" s="4">
        <v>2012.0</v>
      </c>
      <c r="B89" s="8">
        <v>0.07256604428380142</v>
      </c>
      <c r="C89" s="9"/>
      <c r="D89" s="3"/>
      <c r="E89" s="3"/>
      <c r="F89" s="3"/>
      <c r="G89" s="3"/>
      <c r="H89" s="3"/>
      <c r="I89" s="3"/>
      <c r="J89" s="3"/>
      <c r="K89" s="3"/>
      <c r="L89" s="12">
        <f t="shared" si="1"/>
        <v>1.072566044</v>
      </c>
    </row>
    <row r="90">
      <c r="A90" s="4">
        <v>2013.0</v>
      </c>
      <c r="B90" s="8">
        <v>0.2649941163632257</v>
      </c>
      <c r="C90" s="9"/>
      <c r="D90" s="3"/>
      <c r="E90" s="3"/>
      <c r="F90" s="3"/>
      <c r="G90" s="3"/>
      <c r="H90" s="3"/>
      <c r="I90" s="3"/>
      <c r="J90" s="3"/>
      <c r="K90" s="3"/>
      <c r="L90" s="12">
        <f t="shared" si="1"/>
        <v>1.264994116</v>
      </c>
    </row>
    <row r="91">
      <c r="A91" s="4">
        <v>2014.0</v>
      </c>
      <c r="B91" s="8">
        <v>0.07519065963831073</v>
      </c>
      <c r="C91" s="9"/>
      <c r="D91" s="3"/>
      <c r="E91" s="3"/>
      <c r="F91" s="3"/>
      <c r="G91" s="3"/>
      <c r="H91" s="3"/>
      <c r="I91" s="3"/>
      <c r="J91" s="3"/>
      <c r="K91" s="3"/>
      <c r="L91" s="12">
        <f t="shared" si="1"/>
        <v>1.07519066</v>
      </c>
    </row>
    <row r="92">
      <c r="A92" s="4">
        <v>2015.0</v>
      </c>
      <c r="B92" s="8">
        <v>-0.022332852869904052</v>
      </c>
      <c r="C92" s="9"/>
      <c r="D92" s="3"/>
      <c r="E92" s="3"/>
      <c r="F92" s="3"/>
      <c r="G92" s="3"/>
      <c r="H92" s="3"/>
      <c r="I92" s="3"/>
      <c r="J92" s="3"/>
      <c r="K92" s="3"/>
      <c r="L92" s="12">
        <f t="shared" si="1"/>
        <v>0.9776671471</v>
      </c>
    </row>
    <row r="93">
      <c r="A93" s="4">
        <v>2016.0</v>
      </c>
      <c r="B93" s="8">
        <v>0.1348100978879232</v>
      </c>
      <c r="C93" s="9"/>
      <c r="D93" s="3"/>
      <c r="E93" s="3"/>
      <c r="F93" s="3"/>
      <c r="G93" s="3"/>
      <c r="H93" s="3"/>
      <c r="I93" s="3"/>
      <c r="J93" s="3"/>
      <c r="K93" s="3"/>
      <c r="L93" s="12">
        <f t="shared" si="1"/>
        <v>1.134810098</v>
      </c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/>
      <c r="B1" s="17" t="s">
        <v>10</v>
      </c>
      <c r="C1" s="10"/>
      <c r="D1" s="17" t="s">
        <v>9</v>
      </c>
      <c r="E1" s="11"/>
      <c r="F1" s="19"/>
      <c r="G1" s="19" t="s">
        <v>14</v>
      </c>
      <c r="H1" s="23" t="s">
        <v>15</v>
      </c>
      <c r="I1" s="23" t="s">
        <v>19</v>
      </c>
      <c r="J1" s="19" t="s">
        <v>20</v>
      </c>
      <c r="K1" s="25"/>
      <c r="L1" s="19"/>
      <c r="M1" s="19"/>
      <c r="N1" s="27"/>
      <c r="O1" s="19"/>
    </row>
    <row r="2">
      <c r="A2" s="29" t="s">
        <v>27</v>
      </c>
      <c r="B2" s="20" t="s">
        <v>21</v>
      </c>
      <c r="C2" s="20" t="s">
        <v>17</v>
      </c>
      <c r="D2" s="20" t="s">
        <v>21</v>
      </c>
      <c r="E2" s="26" t="s">
        <v>17</v>
      </c>
      <c r="F2" s="19"/>
      <c r="G2" s="32">
        <f t="shared" ref="G2:J2" si="1">PRODUCT(L3:L93)</f>
        <v>5256.502634</v>
      </c>
      <c r="H2" s="32">
        <f t="shared" si="1"/>
        <v>159.5177366</v>
      </c>
      <c r="I2" s="32">
        <f t="shared" si="1"/>
        <v>23217.29219</v>
      </c>
      <c r="J2" s="32">
        <f t="shared" si="1"/>
        <v>878.6510392</v>
      </c>
      <c r="K2" s="25"/>
      <c r="L2" s="19" t="s">
        <v>31</v>
      </c>
      <c r="M2" s="19" t="s">
        <v>32</v>
      </c>
      <c r="N2" s="27" t="s">
        <v>32</v>
      </c>
      <c r="O2" s="19" t="s">
        <v>33</v>
      </c>
    </row>
    <row r="3">
      <c r="A3" s="35">
        <v>1926.0</v>
      </c>
      <c r="B3" s="36">
        <v>0.122004602</v>
      </c>
      <c r="C3" s="36">
        <v>0.066031023</v>
      </c>
      <c r="D3" s="36">
        <v>0.093278249</v>
      </c>
      <c r="E3" s="37">
        <v>0.040980092</v>
      </c>
      <c r="F3" s="25"/>
      <c r="G3" s="36">
        <f t="shared" ref="G3:J3" si="2">G2^(1/91)-1</f>
        <v>0.0987193648</v>
      </c>
      <c r="H3" s="36">
        <f t="shared" si="2"/>
        <v>0.05732059595</v>
      </c>
      <c r="I3" s="36">
        <f t="shared" si="2"/>
        <v>0.1168014041</v>
      </c>
      <c r="J3" s="36">
        <f t="shared" si="2"/>
        <v>0.07733217656</v>
      </c>
      <c r="K3" s="25"/>
      <c r="L3" s="36">
        <f t="shared" ref="L3:O3" si="3">B3+1</f>
        <v>1.122004602</v>
      </c>
      <c r="M3" s="36">
        <f t="shared" si="3"/>
        <v>1.066031023</v>
      </c>
      <c r="N3" s="36">
        <f t="shared" si="3"/>
        <v>1.093278249</v>
      </c>
      <c r="O3" s="36">
        <f t="shared" si="3"/>
        <v>1.040980092</v>
      </c>
    </row>
    <row r="4">
      <c r="A4" s="35">
        <v>1927.0</v>
      </c>
      <c r="B4" s="36">
        <v>0.358791645</v>
      </c>
      <c r="C4" s="36">
        <v>0.294560247</v>
      </c>
      <c r="D4" s="36">
        <v>0.305088678</v>
      </c>
      <c r="E4" s="37">
        <v>0.24726235</v>
      </c>
      <c r="F4" s="25"/>
      <c r="G4" s="25"/>
      <c r="H4" s="25"/>
      <c r="I4" s="25"/>
      <c r="J4" s="25"/>
      <c r="K4" s="25"/>
      <c r="L4" s="36">
        <f t="shared" ref="L4:O4" si="4">B4+1</f>
        <v>1.358791645</v>
      </c>
      <c r="M4" s="36">
        <f t="shared" si="4"/>
        <v>1.294560247</v>
      </c>
      <c r="N4" s="36">
        <f t="shared" si="4"/>
        <v>1.305088678</v>
      </c>
      <c r="O4" s="36">
        <f t="shared" si="4"/>
        <v>1.24726235</v>
      </c>
    </row>
    <row r="5">
      <c r="A5" s="35">
        <v>1928.0</v>
      </c>
      <c r="B5" s="36">
        <v>0.388440408</v>
      </c>
      <c r="C5" s="36">
        <v>0.333130679</v>
      </c>
      <c r="D5" s="36">
        <v>0.377674038</v>
      </c>
      <c r="E5" s="37">
        <v>0.326463382</v>
      </c>
      <c r="F5" s="19" t="s">
        <v>11</v>
      </c>
      <c r="G5" s="19" t="s">
        <v>37</v>
      </c>
      <c r="H5" s="19" t="s">
        <v>38</v>
      </c>
      <c r="I5" s="19" t="s">
        <v>39</v>
      </c>
      <c r="J5" s="19" t="s">
        <v>40</v>
      </c>
      <c r="K5" s="25"/>
      <c r="L5" s="36">
        <f t="shared" ref="L5:O5" si="5">B5+1</f>
        <v>1.388440408</v>
      </c>
      <c r="M5" s="36">
        <f t="shared" si="5"/>
        <v>1.333130679</v>
      </c>
      <c r="N5" s="36">
        <f t="shared" si="5"/>
        <v>1.377674038</v>
      </c>
      <c r="O5" s="36">
        <f t="shared" si="5"/>
        <v>1.326463382</v>
      </c>
    </row>
    <row r="6">
      <c r="A6" s="35">
        <v>1929.0</v>
      </c>
      <c r="B6" s="36">
        <v>-0.088346978</v>
      </c>
      <c r="C6" s="36">
        <v>-0.121345415</v>
      </c>
      <c r="D6" s="36">
        <v>-0.078410808</v>
      </c>
      <c r="E6" s="37">
        <v>-0.111267027</v>
      </c>
      <c r="F6" s="18" t="s">
        <v>13</v>
      </c>
      <c r="G6" s="36">
        <f t="shared" ref="G6:J6" si="6">PRODUCT(L3:L6)^(1/4)-1</f>
        <v>0.1786261748</v>
      </c>
      <c r="H6" s="36">
        <f t="shared" si="6"/>
        <v>0.1275758173</v>
      </c>
      <c r="I6" s="36">
        <f t="shared" si="6"/>
        <v>0.1601486641</v>
      </c>
      <c r="J6" s="36">
        <f t="shared" si="6"/>
        <v>0.1122865839</v>
      </c>
      <c r="K6" s="25"/>
      <c r="L6" s="36">
        <f t="shared" ref="L6:O6" si="7">B6+1</f>
        <v>0.911653022</v>
      </c>
      <c r="M6" s="36">
        <f t="shared" si="7"/>
        <v>0.878654585</v>
      </c>
      <c r="N6" s="36">
        <f t="shared" si="7"/>
        <v>0.921589192</v>
      </c>
      <c r="O6" s="36">
        <f t="shared" si="7"/>
        <v>0.888732973</v>
      </c>
    </row>
    <row r="7">
      <c r="A7" s="44">
        <v>1930.0</v>
      </c>
      <c r="B7" s="45">
        <v>-0.263028518</v>
      </c>
      <c r="C7" s="45">
        <v>-0.295860555</v>
      </c>
      <c r="D7" s="45">
        <v>-0.297213042</v>
      </c>
      <c r="E7" s="48">
        <v>-0.331278035</v>
      </c>
      <c r="F7" s="18" t="s">
        <v>16</v>
      </c>
      <c r="G7" s="36">
        <f t="shared" ref="G7:J7" si="8">PRODUCT(L7:L16)^(1/10)-1</f>
        <v>-0.01390469329</v>
      </c>
      <c r="H7" s="36">
        <f t="shared" si="8"/>
        <v>-0.06011848837</v>
      </c>
      <c r="I7" s="36">
        <f t="shared" si="8"/>
        <v>0.004315175223</v>
      </c>
      <c r="J7" s="36">
        <f t="shared" si="8"/>
        <v>-0.0333320424</v>
      </c>
      <c r="K7" s="25"/>
      <c r="L7" s="36">
        <f t="shared" ref="L7:O7" si="9">B7+1</f>
        <v>0.736971482</v>
      </c>
      <c r="M7" s="36">
        <f t="shared" si="9"/>
        <v>0.704139445</v>
      </c>
      <c r="N7" s="36">
        <f t="shared" si="9"/>
        <v>0.702786958</v>
      </c>
      <c r="O7" s="36">
        <f t="shared" si="9"/>
        <v>0.668721965</v>
      </c>
    </row>
    <row r="8">
      <c r="A8" s="44">
        <v>1931.0</v>
      </c>
      <c r="B8" s="45">
        <v>-0.455253213</v>
      </c>
      <c r="C8" s="45">
        <v>-0.489203534</v>
      </c>
      <c r="D8" s="45">
        <v>-0.5300222</v>
      </c>
      <c r="E8" s="48">
        <v>-0.558510489</v>
      </c>
      <c r="F8" s="18" t="s">
        <v>18</v>
      </c>
      <c r="G8" s="36">
        <f t="shared" ref="G8:J8" si="10">PRODUCT(L17:L26)^(1/10)-1</f>
        <v>0.09142847728</v>
      </c>
      <c r="H8" s="36">
        <f t="shared" si="10"/>
        <v>0.03043655988</v>
      </c>
      <c r="I8" s="36">
        <f t="shared" si="10"/>
        <v>0.1288528011</v>
      </c>
      <c r="J8" s="36">
        <f t="shared" si="10"/>
        <v>0.07147704241</v>
      </c>
      <c r="K8" s="25"/>
      <c r="L8" s="36">
        <f t="shared" ref="L8:O8" si="11">B8+1</f>
        <v>0.544746787</v>
      </c>
      <c r="M8" s="36">
        <f t="shared" si="11"/>
        <v>0.510796466</v>
      </c>
      <c r="N8" s="36">
        <f t="shared" si="11"/>
        <v>0.4699778</v>
      </c>
      <c r="O8" s="36">
        <f t="shared" si="11"/>
        <v>0.441489511</v>
      </c>
    </row>
    <row r="9">
      <c r="A9" s="44">
        <v>1932.0</v>
      </c>
      <c r="B9" s="45">
        <v>-0.088907379</v>
      </c>
      <c r="C9" s="45">
        <v>-0.148369395</v>
      </c>
      <c r="D9" s="45">
        <v>-0.01282831</v>
      </c>
      <c r="E9" s="48">
        <v>-0.05911734</v>
      </c>
      <c r="F9" s="18" t="s">
        <v>24</v>
      </c>
      <c r="G9" s="36">
        <f t="shared" ref="G9:J9" si="12">PRODUCT(L27:L36)^(1/10)-1</f>
        <v>0.1941487002</v>
      </c>
      <c r="H9" s="36">
        <f t="shared" si="12"/>
        <v>0.1351729697</v>
      </c>
      <c r="I9" s="36">
        <f t="shared" si="12"/>
        <v>0.1746416664</v>
      </c>
      <c r="J9" s="36">
        <f t="shared" si="12"/>
        <v>0.1160062033</v>
      </c>
      <c r="K9" s="25"/>
      <c r="L9" s="36">
        <f t="shared" ref="L9:O9" si="13">B9+1</f>
        <v>0.911092621</v>
      </c>
      <c r="M9" s="36">
        <f t="shared" si="13"/>
        <v>0.851630605</v>
      </c>
      <c r="N9" s="36">
        <f t="shared" si="13"/>
        <v>0.98717169</v>
      </c>
      <c r="O9" s="36">
        <f t="shared" si="13"/>
        <v>0.94088266</v>
      </c>
    </row>
    <row r="10">
      <c r="A10" s="44">
        <v>1933.0</v>
      </c>
      <c r="B10" s="45">
        <v>0.532511722</v>
      </c>
      <c r="C10" s="45">
        <v>0.472273114</v>
      </c>
      <c r="D10" s="45">
        <v>0.951286945</v>
      </c>
      <c r="E10" s="48">
        <v>0.904559692</v>
      </c>
      <c r="F10" s="18" t="s">
        <v>26</v>
      </c>
      <c r="G10" s="36">
        <f t="shared" ref="G10:J10" si="14">PRODUCT(L37:L46)^(1/10)-1</f>
        <v>0.07841134219</v>
      </c>
      <c r="H10" s="36">
        <f t="shared" si="14"/>
        <v>0.04419190931</v>
      </c>
      <c r="I10" s="36">
        <f t="shared" si="14"/>
        <v>0.1004246201</v>
      </c>
      <c r="J10" s="36">
        <f t="shared" si="14"/>
        <v>0.06400277985</v>
      </c>
      <c r="K10" s="25"/>
      <c r="L10" s="36">
        <f t="shared" ref="L10:O10" si="15">B10+1</f>
        <v>1.532511722</v>
      </c>
      <c r="M10" s="36">
        <f t="shared" si="15"/>
        <v>1.472273114</v>
      </c>
      <c r="N10" s="36">
        <f t="shared" si="15"/>
        <v>1.951286945</v>
      </c>
      <c r="O10" s="36">
        <f t="shared" si="15"/>
        <v>1.904559692</v>
      </c>
    </row>
    <row r="11">
      <c r="A11" s="44">
        <v>1934.0</v>
      </c>
      <c r="B11" s="45">
        <v>-0.024841879</v>
      </c>
      <c r="C11" s="45">
        <v>-0.06188622</v>
      </c>
      <c r="D11" s="45">
        <v>-0.010931838</v>
      </c>
      <c r="E11" s="48">
        <v>-0.03848015</v>
      </c>
      <c r="F11" s="18" t="s">
        <v>28</v>
      </c>
      <c r="G11" s="36">
        <f t="shared" ref="G11:J11" si="16">PRODUCT(L47:L56)^(1/10)-1</f>
        <v>0.05827776867</v>
      </c>
      <c r="H11" s="36">
        <f t="shared" si="16"/>
        <v>0.01573914737</v>
      </c>
      <c r="I11" s="36">
        <f t="shared" si="16"/>
        <v>0.08970958616</v>
      </c>
      <c r="J11" s="36">
        <f t="shared" si="16"/>
        <v>0.04497122043</v>
      </c>
      <c r="K11" s="25"/>
      <c r="L11" s="36">
        <f t="shared" ref="L11:O11" si="17">B11+1</f>
        <v>0.975158121</v>
      </c>
      <c r="M11" s="36">
        <f t="shared" si="17"/>
        <v>0.93811378</v>
      </c>
      <c r="N11" s="36">
        <f t="shared" si="17"/>
        <v>0.989068162</v>
      </c>
      <c r="O11" s="36">
        <f t="shared" si="17"/>
        <v>0.96151985</v>
      </c>
    </row>
    <row r="12">
      <c r="A12" s="53">
        <v>1935.0</v>
      </c>
      <c r="B12" s="54">
        <v>0.45633068</v>
      </c>
      <c r="C12" s="54">
        <v>0.39969069</v>
      </c>
      <c r="D12" s="54">
        <v>0.538306065</v>
      </c>
      <c r="E12" s="55">
        <v>0.49503568</v>
      </c>
      <c r="F12" s="18" t="s">
        <v>29</v>
      </c>
      <c r="G12" s="36">
        <f t="shared" ref="G12:J12" si="18">PRODUCT(L57:L66)^(1/10)-1</f>
        <v>0.1760408697</v>
      </c>
      <c r="H12" s="36">
        <f t="shared" si="18"/>
        <v>0.1253684585</v>
      </c>
      <c r="I12" s="36">
        <f t="shared" si="18"/>
        <v>0.199659177</v>
      </c>
      <c r="J12" s="36">
        <f t="shared" si="18"/>
        <v>0.154052363</v>
      </c>
      <c r="K12" s="25"/>
      <c r="L12" s="36">
        <f t="shared" ref="L12:O12" si="19">B12+1</f>
        <v>1.45633068</v>
      </c>
      <c r="M12" s="36">
        <f t="shared" si="19"/>
        <v>1.39969069</v>
      </c>
      <c r="N12" s="36">
        <f t="shared" si="19"/>
        <v>1.538306065</v>
      </c>
      <c r="O12" s="36">
        <f t="shared" si="19"/>
        <v>1.49503568</v>
      </c>
    </row>
    <row r="13">
      <c r="A13" s="35">
        <v>1936.0</v>
      </c>
      <c r="B13" s="36">
        <v>0.334178354</v>
      </c>
      <c r="C13" s="36">
        <v>0.279453312</v>
      </c>
      <c r="D13" s="36">
        <v>0.428669147</v>
      </c>
      <c r="E13" s="37">
        <v>0.3868497</v>
      </c>
      <c r="F13" s="18" t="s">
        <v>34</v>
      </c>
      <c r="G13" s="36">
        <f t="shared" ref="G13:J13" si="20">PRODUCT(L67:L76)^(1/10)-1</f>
        <v>0.1836593789</v>
      </c>
      <c r="H13" s="36">
        <f t="shared" si="20"/>
        <v>0.154872069</v>
      </c>
      <c r="I13" s="36">
        <f t="shared" si="20"/>
        <v>0.1553801855</v>
      </c>
      <c r="J13" s="36">
        <f t="shared" si="20"/>
        <v>0.1287999579</v>
      </c>
      <c r="K13" s="25"/>
      <c r="L13" s="36">
        <f t="shared" ref="L13:O13" si="21">B13+1</f>
        <v>1.334178354</v>
      </c>
      <c r="M13" s="36">
        <f t="shared" si="21"/>
        <v>1.279453312</v>
      </c>
      <c r="N13" s="36">
        <f t="shared" si="21"/>
        <v>1.428669147</v>
      </c>
      <c r="O13" s="36">
        <f t="shared" si="21"/>
        <v>1.3868497</v>
      </c>
    </row>
    <row r="14">
      <c r="A14" s="35">
        <v>1937.0</v>
      </c>
      <c r="B14" s="36">
        <v>-0.359935285</v>
      </c>
      <c r="C14" s="36">
        <v>-0.394225009</v>
      </c>
      <c r="D14" s="36">
        <v>-0.430379152</v>
      </c>
      <c r="E14" s="37">
        <v>-0.456255382</v>
      </c>
      <c r="F14" s="18" t="s">
        <v>35</v>
      </c>
      <c r="G14" s="36">
        <f t="shared" ref="G14:J14" si="22">PRODUCT(L77:L86)^(1/10)-1</f>
        <v>-0.007127167125</v>
      </c>
      <c r="H14" s="36">
        <f t="shared" si="22"/>
        <v>-0.02536062679</v>
      </c>
      <c r="I14" s="36">
        <f t="shared" si="22"/>
        <v>0.06018290466</v>
      </c>
      <c r="J14" s="36">
        <f t="shared" si="22"/>
        <v>0.04198205506</v>
      </c>
      <c r="K14" s="25"/>
      <c r="L14" s="36">
        <f t="shared" ref="L14:O14" si="23">B14+1</f>
        <v>0.640064715</v>
      </c>
      <c r="M14" s="36">
        <f t="shared" si="23"/>
        <v>0.605774991</v>
      </c>
      <c r="N14" s="36">
        <f t="shared" si="23"/>
        <v>0.569620848</v>
      </c>
      <c r="O14" s="36">
        <f t="shared" si="23"/>
        <v>0.543744618</v>
      </c>
    </row>
    <row r="15">
      <c r="A15" s="35">
        <v>1938.0</v>
      </c>
      <c r="B15" s="36">
        <v>0.29308403</v>
      </c>
      <c r="C15" s="36">
        <v>0.242537273</v>
      </c>
      <c r="D15" s="36">
        <v>0.342996622</v>
      </c>
      <c r="E15" s="37">
        <v>0.30150796</v>
      </c>
      <c r="F15" s="18" t="s">
        <v>36</v>
      </c>
      <c r="G15" s="57">
        <f t="shared" ref="G15:J15" si="24">PRODUCT(L87:L93)^(1/7)-1</f>
        <v>0.1280126058</v>
      </c>
      <c r="H15" s="57">
        <f t="shared" si="24"/>
        <v>0.1038284427</v>
      </c>
      <c r="I15" s="57">
        <f t="shared" si="24"/>
        <v>0.1418573439</v>
      </c>
      <c r="J15" s="57">
        <f t="shared" si="24"/>
        <v>0.1191371916</v>
      </c>
      <c r="K15" s="25"/>
      <c r="L15" s="36">
        <f t="shared" ref="L15:O15" si="25">B15+1</f>
        <v>1.29308403</v>
      </c>
      <c r="M15" s="36">
        <f t="shared" si="25"/>
        <v>1.242537273</v>
      </c>
      <c r="N15" s="36">
        <f t="shared" si="25"/>
        <v>1.342996622</v>
      </c>
      <c r="O15" s="36">
        <f t="shared" si="25"/>
        <v>1.30150796</v>
      </c>
    </row>
    <row r="16">
      <c r="A16" s="35">
        <v>1939.0</v>
      </c>
      <c r="B16" s="36">
        <v>-0.011042432</v>
      </c>
      <c r="C16" s="36">
        <v>-0.056695143</v>
      </c>
      <c r="D16" s="36">
        <v>-0.013211808</v>
      </c>
      <c r="E16" s="37">
        <v>-0.045455475</v>
      </c>
      <c r="F16" s="25"/>
      <c r="G16" s="25"/>
      <c r="H16" s="25"/>
      <c r="I16" s="25"/>
      <c r="J16" s="25"/>
      <c r="K16" s="25"/>
      <c r="L16" s="36">
        <f t="shared" ref="L16:O16" si="26">B16+1</f>
        <v>0.988957568</v>
      </c>
      <c r="M16" s="36">
        <f t="shared" si="26"/>
        <v>0.943304857</v>
      </c>
      <c r="N16" s="36">
        <f t="shared" si="26"/>
        <v>0.986788192</v>
      </c>
      <c r="O16" s="36">
        <f t="shared" si="26"/>
        <v>0.954544525</v>
      </c>
    </row>
    <row r="17">
      <c r="A17" s="44">
        <v>1940.0</v>
      </c>
      <c r="B17" s="45">
        <v>-0.097791805</v>
      </c>
      <c r="C17" s="45">
        <v>-0.151699658</v>
      </c>
      <c r="D17" s="45">
        <v>-0.145691212</v>
      </c>
      <c r="E17" s="48">
        <v>-0.183986028</v>
      </c>
      <c r="F17" s="25"/>
      <c r="G17" s="25"/>
      <c r="H17" s="25"/>
      <c r="I17" s="25"/>
      <c r="J17" s="25"/>
      <c r="K17" s="25"/>
      <c r="L17" s="36">
        <f t="shared" ref="L17:O17" si="27">B17+1</f>
        <v>0.902208195</v>
      </c>
      <c r="M17" s="36">
        <f t="shared" si="27"/>
        <v>0.848300342</v>
      </c>
      <c r="N17" s="36">
        <f t="shared" si="27"/>
        <v>0.854308788</v>
      </c>
      <c r="O17" s="36">
        <f t="shared" si="27"/>
        <v>0.816013972</v>
      </c>
    </row>
    <row r="18">
      <c r="A18" s="44">
        <v>1941.0</v>
      </c>
      <c r="B18" s="45">
        <v>-0.113972166</v>
      </c>
      <c r="C18" s="45">
        <v>-0.176767922</v>
      </c>
      <c r="D18" s="45">
        <v>-0.135529914</v>
      </c>
      <c r="E18" s="48">
        <v>-0.18595341</v>
      </c>
      <c r="F18" s="25"/>
      <c r="G18" s="25"/>
      <c r="H18" s="25"/>
      <c r="I18" s="25"/>
      <c r="J18" s="25"/>
      <c r="K18" s="25"/>
      <c r="L18" s="36">
        <f t="shared" ref="L18:O18" si="28">B18+1</f>
        <v>0.886027834</v>
      </c>
      <c r="M18" s="36">
        <f t="shared" si="28"/>
        <v>0.823232078</v>
      </c>
      <c r="N18" s="36">
        <f t="shared" si="28"/>
        <v>0.864470086</v>
      </c>
      <c r="O18" s="36">
        <f t="shared" si="28"/>
        <v>0.81404659</v>
      </c>
    </row>
    <row r="19">
      <c r="A19" s="44">
        <v>1942.0</v>
      </c>
      <c r="B19" s="45">
        <v>0.209608774</v>
      </c>
      <c r="C19" s="45">
        <v>0.129990877</v>
      </c>
      <c r="D19" s="45">
        <v>0.282548335</v>
      </c>
      <c r="E19" s="48">
        <v>0.199931123</v>
      </c>
      <c r="F19" s="25"/>
      <c r="G19" s="25"/>
      <c r="H19" s="25"/>
      <c r="I19" s="25"/>
      <c r="J19" s="25"/>
      <c r="K19" s="25"/>
      <c r="L19" s="36">
        <f t="shared" ref="L19:O19" si="29">B19+1</f>
        <v>1.209608774</v>
      </c>
      <c r="M19" s="36">
        <f t="shared" si="29"/>
        <v>1.129990877</v>
      </c>
      <c r="N19" s="36">
        <f t="shared" si="29"/>
        <v>1.282548335</v>
      </c>
      <c r="O19" s="36">
        <f t="shared" si="29"/>
        <v>1.199931123</v>
      </c>
    </row>
    <row r="20">
      <c r="A20" s="44">
        <v>1943.0</v>
      </c>
      <c r="B20" s="45">
        <v>0.266658807</v>
      </c>
      <c r="C20" s="45">
        <v>0.203312701</v>
      </c>
      <c r="D20" s="45">
        <v>0.492939187</v>
      </c>
      <c r="E20" s="48">
        <v>0.420560254</v>
      </c>
      <c r="F20" s="25"/>
      <c r="G20" s="25"/>
      <c r="H20" s="25"/>
      <c r="I20" s="25"/>
      <c r="J20" s="25"/>
      <c r="K20" s="25"/>
      <c r="L20" s="36">
        <f t="shared" ref="L20:O20" si="30">B20+1</f>
        <v>1.266658807</v>
      </c>
      <c r="M20" s="36">
        <f t="shared" si="30"/>
        <v>1.203312701</v>
      </c>
      <c r="N20" s="36">
        <f t="shared" si="30"/>
        <v>1.492939187</v>
      </c>
      <c r="O20" s="36">
        <f t="shared" si="30"/>
        <v>1.420560254</v>
      </c>
    </row>
    <row r="21">
      <c r="A21" s="44">
        <v>1944.0</v>
      </c>
      <c r="B21" s="45">
        <v>0.211633507</v>
      </c>
      <c r="C21" s="45">
        <v>0.151353138</v>
      </c>
      <c r="D21" s="45">
        <v>0.315035179</v>
      </c>
      <c r="E21" s="48">
        <v>0.256671302</v>
      </c>
      <c r="F21" s="25"/>
      <c r="G21" s="25"/>
      <c r="H21" s="25"/>
      <c r="I21" s="25"/>
      <c r="J21" s="25"/>
      <c r="K21" s="25"/>
      <c r="L21" s="36">
        <f t="shared" ref="L21:O21" si="31">B21+1</f>
        <v>1.211633507</v>
      </c>
      <c r="M21" s="36">
        <f t="shared" si="31"/>
        <v>1.151353138</v>
      </c>
      <c r="N21" s="36">
        <f t="shared" si="31"/>
        <v>1.315035179</v>
      </c>
      <c r="O21" s="36">
        <f t="shared" si="31"/>
        <v>1.256671302</v>
      </c>
    </row>
    <row r="22">
      <c r="A22" s="35">
        <v>1945.0</v>
      </c>
      <c r="B22" s="36">
        <v>0.366645234</v>
      </c>
      <c r="C22" s="36">
        <v>0.309747175</v>
      </c>
      <c r="D22" s="36">
        <v>0.632798014</v>
      </c>
      <c r="E22" s="37">
        <v>0.572499592</v>
      </c>
      <c r="F22" s="25"/>
      <c r="G22" s="25"/>
      <c r="H22" s="25"/>
      <c r="I22" s="25"/>
      <c r="J22" s="25"/>
      <c r="K22" s="25"/>
      <c r="L22" s="36">
        <f t="shared" ref="L22:O22" si="32">B22+1</f>
        <v>1.366645234</v>
      </c>
      <c r="M22" s="36">
        <f t="shared" si="32"/>
        <v>1.309747175</v>
      </c>
      <c r="N22" s="36">
        <f t="shared" si="32"/>
        <v>1.632798014</v>
      </c>
      <c r="O22" s="36">
        <f t="shared" si="32"/>
        <v>1.572499592</v>
      </c>
    </row>
    <row r="23">
      <c r="A23" s="35">
        <v>1946.0</v>
      </c>
      <c r="B23" s="36">
        <v>-0.09279653</v>
      </c>
      <c r="C23" s="36">
        <v>-0.128428177</v>
      </c>
      <c r="D23" s="36">
        <v>-0.102984198</v>
      </c>
      <c r="E23" s="37">
        <v>-0.137605693</v>
      </c>
      <c r="F23" s="25"/>
      <c r="G23" s="25"/>
      <c r="H23" s="25"/>
      <c r="I23" s="25"/>
      <c r="J23" s="25"/>
      <c r="K23" s="25"/>
      <c r="L23" s="36">
        <f t="shared" ref="L23:O23" si="33">B23+1</f>
        <v>0.90720347</v>
      </c>
      <c r="M23" s="36">
        <f t="shared" si="33"/>
        <v>0.871571823</v>
      </c>
      <c r="N23" s="36">
        <f t="shared" si="33"/>
        <v>0.897015802</v>
      </c>
      <c r="O23" s="36">
        <f t="shared" si="33"/>
        <v>0.862394307</v>
      </c>
    </row>
    <row r="24">
      <c r="A24" s="35">
        <v>1947.0</v>
      </c>
      <c r="B24" s="36">
        <v>0.049090889</v>
      </c>
      <c r="C24" s="36">
        <v>-0.006499786</v>
      </c>
      <c r="D24" s="36">
        <v>-0.016135546</v>
      </c>
      <c r="E24" s="37">
        <v>-0.067417959</v>
      </c>
      <c r="F24" s="25"/>
      <c r="G24" s="60"/>
      <c r="H24" s="25"/>
      <c r="I24" s="25"/>
      <c r="J24" s="25"/>
      <c r="K24" s="25"/>
      <c r="L24" s="36">
        <f t="shared" ref="L24:O24" si="34">B24+1</f>
        <v>1.049090889</v>
      </c>
      <c r="M24" s="36">
        <f t="shared" si="34"/>
        <v>0.993500214</v>
      </c>
      <c r="N24" s="36">
        <f t="shared" si="34"/>
        <v>0.983864454</v>
      </c>
      <c r="O24" s="36">
        <f t="shared" si="34"/>
        <v>0.932582041</v>
      </c>
    </row>
    <row r="25">
      <c r="A25" s="35">
        <v>1948.0</v>
      </c>
      <c r="B25" s="36">
        <v>0.052581722</v>
      </c>
      <c r="C25" s="36">
        <v>-0.008405079</v>
      </c>
      <c r="D25" s="36">
        <v>0.048339082</v>
      </c>
      <c r="E25" s="37">
        <v>-0.011782464</v>
      </c>
      <c r="F25" s="25"/>
      <c r="G25" s="25"/>
      <c r="H25" s="25"/>
      <c r="I25" s="25"/>
      <c r="J25" s="25"/>
      <c r="K25" s="25"/>
      <c r="L25" s="36">
        <f t="shared" ref="L25:O25" si="35">B25+1</f>
        <v>1.052581722</v>
      </c>
      <c r="M25" s="36">
        <f t="shared" si="35"/>
        <v>0.991594921</v>
      </c>
      <c r="N25" s="36">
        <f t="shared" si="35"/>
        <v>1.048339082</v>
      </c>
      <c r="O25" s="36">
        <f t="shared" si="35"/>
        <v>0.988217536</v>
      </c>
    </row>
    <row r="26">
      <c r="A26" s="35">
        <v>1949.0</v>
      </c>
      <c r="B26" s="36">
        <v>0.180574489</v>
      </c>
      <c r="C26" s="36">
        <v>0.097705313</v>
      </c>
      <c r="D26" s="36">
        <v>0.196149526</v>
      </c>
      <c r="E26" s="37">
        <v>0.121522898</v>
      </c>
      <c r="F26" s="25"/>
      <c r="G26" s="25"/>
      <c r="H26" s="25"/>
      <c r="I26" s="25"/>
      <c r="J26" s="25"/>
      <c r="K26" s="25"/>
      <c r="L26" s="36">
        <f t="shared" ref="L26:O26" si="36">B26+1</f>
        <v>1.180574489</v>
      </c>
      <c r="M26" s="36">
        <f t="shared" si="36"/>
        <v>1.097705313</v>
      </c>
      <c r="N26" s="36">
        <f t="shared" si="36"/>
        <v>1.196149526</v>
      </c>
      <c r="O26" s="36">
        <f t="shared" si="36"/>
        <v>1.121522898</v>
      </c>
    </row>
    <row r="27">
      <c r="A27" s="44">
        <v>1950.0</v>
      </c>
      <c r="B27" s="45">
        <v>0.329458209</v>
      </c>
      <c r="C27" s="45">
        <v>0.230298829</v>
      </c>
      <c r="D27" s="45">
        <v>0.328735046</v>
      </c>
      <c r="E27" s="48">
        <v>0.242608868</v>
      </c>
      <c r="F27" s="25"/>
      <c r="G27" s="25"/>
      <c r="H27" s="25"/>
      <c r="I27" s="25"/>
      <c r="J27" s="25"/>
      <c r="K27" s="25"/>
      <c r="L27" s="36">
        <f t="shared" ref="L27:O27" si="37">B27+1</f>
        <v>1.329458209</v>
      </c>
      <c r="M27" s="36">
        <f t="shared" si="37"/>
        <v>1.230298829</v>
      </c>
      <c r="N27" s="36">
        <f t="shared" si="37"/>
        <v>1.328735046</v>
      </c>
      <c r="O27" s="36">
        <f t="shared" si="37"/>
        <v>1.242608868</v>
      </c>
    </row>
    <row r="28">
      <c r="A28" s="44">
        <v>1951.0</v>
      </c>
      <c r="B28" s="45">
        <v>0.234250517</v>
      </c>
      <c r="C28" s="45">
        <v>0.160197552</v>
      </c>
      <c r="D28" s="45">
        <v>0.180033049</v>
      </c>
      <c r="E28" s="48">
        <v>0.111408335</v>
      </c>
      <c r="F28" s="25"/>
      <c r="G28" s="25"/>
      <c r="H28" s="25"/>
      <c r="I28" s="25"/>
      <c r="J28" s="25"/>
      <c r="K28" s="25"/>
      <c r="L28" s="36">
        <f t="shared" ref="L28:O28" si="38">B28+1</f>
        <v>1.234250517</v>
      </c>
      <c r="M28" s="36">
        <f t="shared" si="38"/>
        <v>1.160197552</v>
      </c>
      <c r="N28" s="36">
        <f t="shared" si="38"/>
        <v>1.180033049</v>
      </c>
      <c r="O28" s="36">
        <f t="shared" si="38"/>
        <v>1.111408335</v>
      </c>
    </row>
    <row r="29">
      <c r="A29" s="44">
        <v>1952.0</v>
      </c>
      <c r="B29" s="45">
        <v>0.189422478</v>
      </c>
      <c r="C29" s="45">
        <v>0.12279706</v>
      </c>
      <c r="D29" s="45">
        <v>0.187006099</v>
      </c>
      <c r="E29" s="48">
        <v>0.121166043</v>
      </c>
      <c r="F29" s="25"/>
      <c r="G29" s="25"/>
      <c r="H29" s="25"/>
      <c r="I29" s="25"/>
      <c r="J29" s="25"/>
      <c r="K29" s="25"/>
      <c r="L29" s="36">
        <f t="shared" ref="L29:O29" si="39">B29+1</f>
        <v>1.189422478</v>
      </c>
      <c r="M29" s="36">
        <f t="shared" si="39"/>
        <v>1.12279706</v>
      </c>
      <c r="N29" s="36">
        <f t="shared" si="39"/>
        <v>1.187006099</v>
      </c>
      <c r="O29" s="36">
        <f t="shared" si="39"/>
        <v>1.121166043</v>
      </c>
    </row>
    <row r="30">
      <c r="A30" s="44">
        <v>1953.0</v>
      </c>
      <c r="B30" s="45">
        <v>-0.017075142</v>
      </c>
      <c r="C30" s="45">
        <v>-0.073017005</v>
      </c>
      <c r="D30" s="45">
        <v>-0.033516068</v>
      </c>
      <c r="E30" s="48">
        <v>-0.088227635</v>
      </c>
      <c r="F30" s="25"/>
      <c r="G30" s="25"/>
      <c r="H30" s="25"/>
      <c r="I30" s="25"/>
      <c r="J30" s="25"/>
      <c r="K30" s="25"/>
      <c r="L30" s="36">
        <f t="shared" ref="L30:O30" si="40">B30+1</f>
        <v>0.982924858</v>
      </c>
      <c r="M30" s="36">
        <f t="shared" si="40"/>
        <v>0.926982995</v>
      </c>
      <c r="N30" s="36">
        <f t="shared" si="40"/>
        <v>0.966483932</v>
      </c>
      <c r="O30" s="36">
        <f t="shared" si="40"/>
        <v>0.911772365</v>
      </c>
    </row>
    <row r="31">
      <c r="A31" s="44">
        <v>1954.0</v>
      </c>
      <c r="B31" s="45">
        <v>0.526483051</v>
      </c>
      <c r="C31" s="45">
        <v>0.449936781</v>
      </c>
      <c r="D31" s="45">
        <v>0.505475209</v>
      </c>
      <c r="E31" s="48">
        <v>0.42953915</v>
      </c>
      <c r="F31" s="25"/>
      <c r="G31" s="25"/>
      <c r="H31" s="25"/>
      <c r="I31" s="25"/>
      <c r="J31" s="25"/>
      <c r="K31" s="25"/>
      <c r="L31" s="36">
        <f t="shared" ref="L31:O31" si="41">B31+1</f>
        <v>1.526483051</v>
      </c>
      <c r="M31" s="36">
        <f t="shared" si="41"/>
        <v>1.449936781</v>
      </c>
      <c r="N31" s="36">
        <f t="shared" si="41"/>
        <v>1.505475209</v>
      </c>
      <c r="O31" s="36">
        <f t="shared" si="41"/>
        <v>1.42953915</v>
      </c>
    </row>
    <row r="32">
      <c r="A32" s="35">
        <v>1955.0</v>
      </c>
      <c r="B32" s="36">
        <v>0.312982489</v>
      </c>
      <c r="C32" s="36">
        <v>0.257907838</v>
      </c>
      <c r="D32" s="36">
        <v>0.173994357</v>
      </c>
      <c r="E32" s="37">
        <v>0.123269131</v>
      </c>
      <c r="F32" s="25"/>
      <c r="G32" s="25"/>
      <c r="H32" s="25"/>
      <c r="I32" s="25"/>
      <c r="J32" s="25"/>
      <c r="K32" s="25"/>
      <c r="L32" s="36">
        <f t="shared" ref="L32:O32" si="42">B32+1</f>
        <v>1.312982489</v>
      </c>
      <c r="M32" s="36">
        <f t="shared" si="42"/>
        <v>1.257907838</v>
      </c>
      <c r="N32" s="36">
        <f t="shared" si="42"/>
        <v>1.173994357</v>
      </c>
      <c r="O32" s="36">
        <f t="shared" si="42"/>
        <v>1.123269131</v>
      </c>
    </row>
    <row r="33">
      <c r="A33" s="35">
        <v>1956.0</v>
      </c>
      <c r="B33" s="36">
        <v>0.064274332</v>
      </c>
      <c r="C33" s="36">
        <v>0.02180892</v>
      </c>
      <c r="D33" s="36">
        <v>0.023710474</v>
      </c>
      <c r="E33" s="37">
        <v>-0.022961481</v>
      </c>
      <c r="F33" s="25"/>
      <c r="G33" s="25"/>
      <c r="H33" s="25"/>
      <c r="I33" s="25"/>
      <c r="J33" s="25"/>
      <c r="K33" s="25"/>
      <c r="L33" s="36">
        <f t="shared" ref="L33:O33" si="43">B33+1</f>
        <v>1.064274332</v>
      </c>
      <c r="M33" s="36">
        <f t="shared" si="43"/>
        <v>1.02180892</v>
      </c>
      <c r="N33" s="36">
        <f t="shared" si="43"/>
        <v>1.023710474</v>
      </c>
      <c r="O33" s="36">
        <f t="shared" si="43"/>
        <v>0.977038519</v>
      </c>
    </row>
    <row r="34">
      <c r="A34" s="35">
        <v>1957.0</v>
      </c>
      <c r="B34" s="36">
        <v>-0.108147815</v>
      </c>
      <c r="C34" s="36">
        <v>-0.1470137</v>
      </c>
      <c r="D34" s="36">
        <v>-0.141966776</v>
      </c>
      <c r="E34" s="37">
        <v>-0.1847482</v>
      </c>
      <c r="F34" s="25"/>
      <c r="G34" s="25"/>
      <c r="H34" s="25"/>
      <c r="I34" s="25"/>
      <c r="J34" s="25"/>
      <c r="K34" s="25"/>
      <c r="L34" s="36">
        <f t="shared" ref="L34:O34" si="44">B34+1</f>
        <v>0.891852185</v>
      </c>
      <c r="M34" s="36">
        <f t="shared" si="44"/>
        <v>0.8529863</v>
      </c>
      <c r="N34" s="36">
        <f t="shared" si="44"/>
        <v>0.858033224</v>
      </c>
      <c r="O34" s="36">
        <f t="shared" si="44"/>
        <v>0.8152518</v>
      </c>
    </row>
    <row r="35">
      <c r="A35" s="35">
        <v>1958.0</v>
      </c>
      <c r="B35" s="36">
        <v>0.437416855</v>
      </c>
      <c r="C35" s="36">
        <v>0.382752521</v>
      </c>
      <c r="D35" s="36">
        <v>0.577968389</v>
      </c>
      <c r="E35" s="37">
        <v>0.514827775</v>
      </c>
      <c r="F35" s="25"/>
      <c r="G35" s="25"/>
      <c r="H35" s="25"/>
      <c r="I35" s="25"/>
      <c r="J35" s="25"/>
      <c r="K35" s="25"/>
      <c r="L35" s="36">
        <f t="shared" ref="L35:O35" si="45">B35+1</f>
        <v>1.437416855</v>
      </c>
      <c r="M35" s="36">
        <f t="shared" si="45"/>
        <v>1.382752521</v>
      </c>
      <c r="N35" s="36">
        <f t="shared" si="45"/>
        <v>1.577968389</v>
      </c>
      <c r="O35" s="36">
        <f t="shared" si="45"/>
        <v>1.514827775</v>
      </c>
    </row>
    <row r="36">
      <c r="A36" s="35">
        <v>1959.0</v>
      </c>
      <c r="B36" s="36">
        <v>0.124008285</v>
      </c>
      <c r="C36" s="36">
        <v>0.0880547</v>
      </c>
      <c r="D36" s="36">
        <v>0.134892437</v>
      </c>
      <c r="E36" s="37">
        <v>0.095607605</v>
      </c>
      <c r="F36" s="25"/>
      <c r="G36" s="25"/>
      <c r="H36" s="25"/>
      <c r="I36" s="25"/>
      <c r="J36" s="25"/>
      <c r="K36" s="25"/>
      <c r="L36" s="36">
        <f t="shared" ref="L36:O36" si="46">B36+1</f>
        <v>1.124008285</v>
      </c>
      <c r="M36" s="36">
        <f t="shared" si="46"/>
        <v>1.0880547</v>
      </c>
      <c r="N36" s="36">
        <f t="shared" si="46"/>
        <v>1.134892437</v>
      </c>
      <c r="O36" s="36">
        <f t="shared" si="46"/>
        <v>1.095607605</v>
      </c>
    </row>
    <row r="37">
      <c r="A37" s="44">
        <v>1960.0</v>
      </c>
      <c r="B37" s="45">
        <v>0.005900758</v>
      </c>
      <c r="C37" s="45">
        <v>-0.028461076</v>
      </c>
      <c r="D37" s="45">
        <v>-0.014283218</v>
      </c>
      <c r="E37" s="48">
        <v>-0.051511967</v>
      </c>
      <c r="F37" s="25"/>
      <c r="G37" s="25"/>
      <c r="H37" s="25"/>
      <c r="I37" s="25"/>
      <c r="J37" s="25"/>
      <c r="K37" s="25"/>
      <c r="L37" s="36">
        <f t="shared" ref="L37:O37" si="47">B37+1</f>
        <v>1.005900758</v>
      </c>
      <c r="M37" s="36">
        <f t="shared" si="47"/>
        <v>0.971538924</v>
      </c>
      <c r="N37" s="36">
        <f t="shared" si="47"/>
        <v>0.985716782</v>
      </c>
      <c r="O37" s="36">
        <f t="shared" si="47"/>
        <v>0.948488033</v>
      </c>
    </row>
    <row r="38">
      <c r="A38" s="44">
        <v>1961.0</v>
      </c>
      <c r="B38" s="45">
        <v>0.271070196</v>
      </c>
      <c r="C38" s="45">
        <v>0.233555473</v>
      </c>
      <c r="D38" s="45">
        <v>0.286980222</v>
      </c>
      <c r="E38" s="48">
        <v>0.246641767</v>
      </c>
      <c r="F38" s="25"/>
      <c r="G38" s="25"/>
      <c r="H38" s="25"/>
      <c r="I38" s="25"/>
      <c r="J38" s="25"/>
      <c r="K38" s="25"/>
      <c r="L38" s="36">
        <f t="shared" ref="L38:O38" si="48">B38+1</f>
        <v>1.271070196</v>
      </c>
      <c r="M38" s="36">
        <f t="shared" si="48"/>
        <v>1.233555473</v>
      </c>
      <c r="N38" s="36">
        <f t="shared" si="48"/>
        <v>1.286980222</v>
      </c>
      <c r="O38" s="36">
        <f t="shared" si="48"/>
        <v>1.246641767</v>
      </c>
    </row>
    <row r="39">
      <c r="A39" s="44">
        <v>1962.0</v>
      </c>
      <c r="B39" s="45">
        <v>-0.087481619</v>
      </c>
      <c r="C39" s="45">
        <v>-0.118394066</v>
      </c>
      <c r="D39" s="45">
        <v>-0.117405631</v>
      </c>
      <c r="E39" s="48">
        <v>-0.14833664</v>
      </c>
      <c r="F39" s="25"/>
      <c r="G39" s="25"/>
      <c r="H39" s="25"/>
      <c r="I39" s="25"/>
      <c r="J39" s="25"/>
      <c r="K39" s="25"/>
      <c r="L39" s="36">
        <f t="shared" ref="L39:O39" si="49">B39+1</f>
        <v>0.912518381</v>
      </c>
      <c r="M39" s="36">
        <f t="shared" si="49"/>
        <v>0.881605934</v>
      </c>
      <c r="N39" s="36">
        <f t="shared" si="49"/>
        <v>0.882594369</v>
      </c>
      <c r="O39" s="36">
        <f t="shared" si="49"/>
        <v>0.85166336</v>
      </c>
    </row>
    <row r="40">
      <c r="A40" s="44">
        <v>1963.0</v>
      </c>
      <c r="B40" s="45">
        <v>0.226863256</v>
      </c>
      <c r="C40" s="45">
        <v>0.187766724</v>
      </c>
      <c r="D40" s="45">
        <v>0.229926705</v>
      </c>
      <c r="E40" s="48">
        <v>0.189689467</v>
      </c>
      <c r="F40" s="25"/>
      <c r="G40" s="25"/>
      <c r="H40" s="25"/>
      <c r="I40" s="25"/>
      <c r="J40" s="25"/>
      <c r="K40" s="25"/>
      <c r="L40" s="36">
        <f t="shared" ref="L40:O40" si="50">B40+1</f>
        <v>1.226863256</v>
      </c>
      <c r="M40" s="36">
        <f t="shared" si="50"/>
        <v>1.187766724</v>
      </c>
      <c r="N40" s="36">
        <f t="shared" si="50"/>
        <v>1.229926705</v>
      </c>
      <c r="O40" s="36">
        <f t="shared" si="50"/>
        <v>1.189689467</v>
      </c>
    </row>
    <row r="41">
      <c r="A41" s="44">
        <v>1964.0</v>
      </c>
      <c r="B41" s="45">
        <v>0.166792769</v>
      </c>
      <c r="C41" s="45">
        <v>0.131851668</v>
      </c>
      <c r="D41" s="45">
        <v>0.193129383</v>
      </c>
      <c r="E41" s="48">
        <v>0.155631986</v>
      </c>
      <c r="F41" s="25"/>
      <c r="G41" s="25"/>
      <c r="H41" s="25"/>
      <c r="I41" s="25"/>
      <c r="J41" s="25"/>
      <c r="K41" s="25"/>
      <c r="L41" s="36">
        <f t="shared" ref="L41:O41" si="51">B41+1</f>
        <v>1.166792769</v>
      </c>
      <c r="M41" s="36">
        <f t="shared" si="51"/>
        <v>1.131851668</v>
      </c>
      <c r="N41" s="36">
        <f t="shared" si="51"/>
        <v>1.193129383</v>
      </c>
      <c r="O41" s="36">
        <f t="shared" si="51"/>
        <v>1.155631986</v>
      </c>
    </row>
    <row r="42">
      <c r="A42" s="35">
        <v>1965.0</v>
      </c>
      <c r="B42" s="36">
        <v>0.126104467</v>
      </c>
      <c r="C42" s="36">
        <v>0.092224791</v>
      </c>
      <c r="D42" s="36">
        <v>0.243619524</v>
      </c>
      <c r="E42" s="37">
        <v>0.204939955</v>
      </c>
      <c r="F42" s="25"/>
      <c r="G42" s="25"/>
      <c r="H42" s="25"/>
      <c r="I42" s="25"/>
      <c r="J42" s="25"/>
      <c r="K42" s="25"/>
      <c r="L42" s="36">
        <f t="shared" ref="L42:O42" si="52">B42+1</f>
        <v>1.126104467</v>
      </c>
      <c r="M42" s="36">
        <f t="shared" si="52"/>
        <v>1.092224791</v>
      </c>
      <c r="N42" s="36">
        <f t="shared" si="52"/>
        <v>1.243619524</v>
      </c>
      <c r="O42" s="36">
        <f t="shared" si="52"/>
        <v>1.204939955</v>
      </c>
    </row>
    <row r="43">
      <c r="A43" s="35">
        <v>1966.0</v>
      </c>
      <c r="B43" s="36">
        <v>-0.10195582</v>
      </c>
      <c r="C43" s="36">
        <v>-0.132075553</v>
      </c>
      <c r="D43" s="36">
        <v>-0.088466689</v>
      </c>
      <c r="E43" s="37">
        <v>-0.120749295</v>
      </c>
      <c r="F43" s="25"/>
      <c r="G43" s="25"/>
      <c r="H43" s="25"/>
      <c r="I43" s="25"/>
      <c r="J43" s="25"/>
      <c r="K43" s="25"/>
      <c r="L43" s="36">
        <f t="shared" ref="L43:O43" si="53">B43+1</f>
        <v>0.89804418</v>
      </c>
      <c r="M43" s="36">
        <f t="shared" si="53"/>
        <v>0.867924447</v>
      </c>
      <c r="N43" s="36">
        <f t="shared" si="53"/>
        <v>0.911533311</v>
      </c>
      <c r="O43" s="36">
        <f t="shared" si="53"/>
        <v>0.879250705</v>
      </c>
    </row>
    <row r="44">
      <c r="A44" s="35">
        <v>1967.0</v>
      </c>
      <c r="B44" s="36">
        <v>0.239615226</v>
      </c>
      <c r="C44" s="36">
        <v>0.201047817</v>
      </c>
      <c r="D44" s="36">
        <v>0.36093402</v>
      </c>
      <c r="E44" s="37">
        <v>0.316237678</v>
      </c>
      <c r="F44" s="25"/>
      <c r="G44" s="25"/>
      <c r="H44" s="25"/>
      <c r="I44" s="25"/>
      <c r="J44" s="25"/>
      <c r="K44" s="25"/>
      <c r="L44" s="36">
        <f t="shared" ref="L44:O44" si="54">B44+1</f>
        <v>1.239615226</v>
      </c>
      <c r="M44" s="36">
        <f t="shared" si="54"/>
        <v>1.201047817</v>
      </c>
      <c r="N44" s="36">
        <f t="shared" si="54"/>
        <v>1.36093402</v>
      </c>
      <c r="O44" s="36">
        <f t="shared" si="54"/>
        <v>1.316237678</v>
      </c>
    </row>
    <row r="45">
      <c r="A45" s="35">
        <v>1968.0</v>
      </c>
      <c r="B45" s="36">
        <v>0.108266274</v>
      </c>
      <c r="C45" s="36">
        <v>0.074331613</v>
      </c>
      <c r="D45" s="36">
        <v>0.253424229</v>
      </c>
      <c r="E45" s="37">
        <v>0.215136171</v>
      </c>
      <c r="F45" s="25"/>
      <c r="G45" s="25"/>
      <c r="H45" s="25"/>
      <c r="I45" s="25"/>
      <c r="J45" s="25"/>
      <c r="K45" s="25"/>
      <c r="L45" s="36">
        <f t="shared" ref="L45:O45" si="55">B45+1</f>
        <v>1.108266274</v>
      </c>
      <c r="M45" s="36">
        <f t="shared" si="55"/>
        <v>1.074331613</v>
      </c>
      <c r="N45" s="36">
        <f t="shared" si="55"/>
        <v>1.253424229</v>
      </c>
      <c r="O45" s="36">
        <f t="shared" si="55"/>
        <v>1.215136171</v>
      </c>
    </row>
    <row r="46">
      <c r="A46" s="35">
        <v>1969.0</v>
      </c>
      <c r="B46" s="36">
        <v>-0.083186742</v>
      </c>
      <c r="C46" s="36">
        <v>-0.113055244</v>
      </c>
      <c r="D46" s="36">
        <v>-0.180487081</v>
      </c>
      <c r="E46" s="37">
        <v>-0.207324263</v>
      </c>
      <c r="F46" s="25"/>
      <c r="G46" s="25"/>
      <c r="H46" s="25"/>
      <c r="I46" s="25"/>
      <c r="J46" s="25"/>
      <c r="K46" s="25"/>
      <c r="L46" s="36">
        <f t="shared" ref="L46:O46" si="56">B46+1</f>
        <v>0.916813258</v>
      </c>
      <c r="M46" s="36">
        <f t="shared" si="56"/>
        <v>0.886944756</v>
      </c>
      <c r="N46" s="36">
        <f t="shared" si="56"/>
        <v>0.819512919</v>
      </c>
      <c r="O46" s="36">
        <f t="shared" si="56"/>
        <v>0.792675737</v>
      </c>
    </row>
    <row r="47">
      <c r="A47" s="44">
        <v>1970.0</v>
      </c>
      <c r="B47" s="45">
        <v>0.039870726</v>
      </c>
      <c r="C47" s="45">
        <v>0.001636889</v>
      </c>
      <c r="D47" s="45">
        <v>0.046181377</v>
      </c>
      <c r="E47" s="48">
        <v>0.006442329</v>
      </c>
      <c r="F47" s="25"/>
      <c r="G47" s="25"/>
      <c r="H47" s="25"/>
      <c r="I47" s="25"/>
      <c r="J47" s="25"/>
      <c r="K47" s="25"/>
      <c r="L47" s="36">
        <f t="shared" ref="L47:O47" si="57">B47+1</f>
        <v>1.039870726</v>
      </c>
      <c r="M47" s="36">
        <f t="shared" si="57"/>
        <v>1.001636889</v>
      </c>
      <c r="N47" s="36">
        <f t="shared" si="57"/>
        <v>1.046181377</v>
      </c>
      <c r="O47" s="36">
        <f t="shared" si="57"/>
        <v>1.006442329</v>
      </c>
    </row>
    <row r="48">
      <c r="A48" s="44">
        <v>1971.0</v>
      </c>
      <c r="B48" s="45">
        <v>0.144509656</v>
      </c>
      <c r="C48" s="45">
        <v>0.109119481</v>
      </c>
      <c r="D48" s="45">
        <v>0.169079281</v>
      </c>
      <c r="E48" s="48">
        <v>0.133941991</v>
      </c>
      <c r="F48" s="25"/>
      <c r="G48" s="25"/>
      <c r="H48" s="25"/>
      <c r="I48" s="25"/>
      <c r="J48" s="25"/>
      <c r="K48" s="25"/>
      <c r="L48" s="36">
        <f t="shared" ref="L48:O48" si="58">B48+1</f>
        <v>1.144509656</v>
      </c>
      <c r="M48" s="36">
        <f t="shared" si="58"/>
        <v>1.109119481</v>
      </c>
      <c r="N48" s="36">
        <f t="shared" si="58"/>
        <v>1.169079281</v>
      </c>
      <c r="O48" s="36">
        <f t="shared" si="58"/>
        <v>1.133941991</v>
      </c>
    </row>
    <row r="49">
      <c r="A49" s="44">
        <v>1972.0</v>
      </c>
      <c r="B49" s="45">
        <v>0.191170995</v>
      </c>
      <c r="C49" s="45">
        <v>0.157628575</v>
      </c>
      <c r="D49" s="45">
        <v>0.104968735</v>
      </c>
      <c r="E49" s="48">
        <v>0.072428175</v>
      </c>
      <c r="F49" s="25"/>
      <c r="G49" s="25"/>
      <c r="H49" s="25"/>
      <c r="I49" s="25"/>
      <c r="J49" s="25"/>
      <c r="K49" s="25"/>
      <c r="L49" s="36">
        <f t="shared" ref="L49:O49" si="59">B49+1</f>
        <v>1.191170995</v>
      </c>
      <c r="M49" s="36">
        <f t="shared" si="59"/>
        <v>1.157628575</v>
      </c>
      <c r="N49" s="36">
        <f t="shared" si="59"/>
        <v>1.104968735</v>
      </c>
      <c r="O49" s="36">
        <f t="shared" si="59"/>
        <v>1.072428175</v>
      </c>
    </row>
    <row r="50">
      <c r="A50" s="44">
        <v>1973.0</v>
      </c>
      <c r="B50" s="45">
        <v>-0.147965985</v>
      </c>
      <c r="C50" s="45">
        <v>-0.174878956</v>
      </c>
      <c r="D50" s="45">
        <v>-0.220976182</v>
      </c>
      <c r="E50" s="48">
        <v>-0.250456526</v>
      </c>
      <c r="F50" s="25"/>
      <c r="G50" s="25"/>
      <c r="H50" s="25"/>
      <c r="I50" s="25"/>
      <c r="J50" s="25"/>
      <c r="K50" s="25"/>
      <c r="L50" s="36">
        <f t="shared" ref="L50:O50" si="60">B50+1</f>
        <v>0.852034015</v>
      </c>
      <c r="M50" s="36">
        <f t="shared" si="60"/>
        <v>0.825121044</v>
      </c>
      <c r="N50" s="36">
        <f t="shared" si="60"/>
        <v>0.779023818</v>
      </c>
      <c r="O50" s="36">
        <f t="shared" si="60"/>
        <v>0.749543474</v>
      </c>
    </row>
    <row r="51">
      <c r="A51" s="44">
        <v>1974.0</v>
      </c>
      <c r="B51" s="45">
        <v>-0.264261677</v>
      </c>
      <c r="C51" s="45">
        <v>-0.296619228</v>
      </c>
      <c r="D51" s="45">
        <v>-0.229510108</v>
      </c>
      <c r="E51" s="48">
        <v>-0.270879084</v>
      </c>
      <c r="F51" s="25"/>
      <c r="G51" s="25"/>
      <c r="H51" s="25"/>
      <c r="I51" s="25"/>
      <c r="J51" s="25"/>
      <c r="K51" s="25"/>
      <c r="L51" s="36">
        <f t="shared" ref="L51:O51" si="61">B51+1</f>
        <v>0.735738323</v>
      </c>
      <c r="M51" s="36">
        <f t="shared" si="61"/>
        <v>0.703380772</v>
      </c>
      <c r="N51" s="36">
        <f t="shared" si="61"/>
        <v>0.770489892</v>
      </c>
      <c r="O51" s="36">
        <f t="shared" si="61"/>
        <v>0.729120916</v>
      </c>
    </row>
    <row r="52">
      <c r="A52" s="35">
        <v>1975.0</v>
      </c>
      <c r="B52" s="36">
        <v>0.369624806</v>
      </c>
      <c r="C52" s="36">
        <v>0.3136594</v>
      </c>
      <c r="D52" s="36">
        <v>0.553271405</v>
      </c>
      <c r="E52" s="37">
        <v>0.482085819</v>
      </c>
      <c r="F52" s="25"/>
      <c r="G52" s="25"/>
      <c r="H52" s="25"/>
      <c r="I52" s="25"/>
      <c r="J52" s="25"/>
      <c r="K52" s="25"/>
      <c r="L52" s="36">
        <f t="shared" ref="L52:O52" si="62">B52+1</f>
        <v>1.369624806</v>
      </c>
      <c r="M52" s="36">
        <f t="shared" si="62"/>
        <v>1.3136594</v>
      </c>
      <c r="N52" s="36">
        <f t="shared" si="62"/>
        <v>1.553271405</v>
      </c>
      <c r="O52" s="36">
        <f t="shared" si="62"/>
        <v>1.482085819</v>
      </c>
    </row>
    <row r="53">
      <c r="A53" s="35">
        <v>1976.0</v>
      </c>
      <c r="B53" s="36">
        <v>0.239159837</v>
      </c>
      <c r="C53" s="36">
        <v>0.191175251</v>
      </c>
      <c r="D53" s="36">
        <v>0.354994413</v>
      </c>
      <c r="E53" s="37">
        <v>0.302728226</v>
      </c>
      <c r="F53" s="25"/>
      <c r="G53" s="25"/>
      <c r="H53" s="25"/>
      <c r="I53" s="25"/>
      <c r="J53" s="25"/>
      <c r="K53" s="25"/>
      <c r="L53" s="36">
        <f t="shared" ref="L53:O53" si="63">B53+1</f>
        <v>1.239159837</v>
      </c>
      <c r="M53" s="36">
        <f t="shared" si="63"/>
        <v>1.191175251</v>
      </c>
      <c r="N53" s="36">
        <f t="shared" si="63"/>
        <v>1.354994413</v>
      </c>
      <c r="O53" s="36">
        <f t="shared" si="63"/>
        <v>1.302728226</v>
      </c>
    </row>
    <row r="54">
      <c r="A54" s="35">
        <v>1977.0</v>
      </c>
      <c r="B54" s="36">
        <v>-0.074266055</v>
      </c>
      <c r="C54" s="36">
        <v>-0.116925128</v>
      </c>
      <c r="D54" s="36">
        <v>-0.017441114</v>
      </c>
      <c r="E54" s="37">
        <v>-0.058643575</v>
      </c>
      <c r="F54" s="25"/>
      <c r="G54" s="25"/>
      <c r="H54" s="25"/>
      <c r="I54" s="25"/>
      <c r="J54" s="25"/>
      <c r="K54" s="25"/>
      <c r="L54" s="36">
        <f t="shared" ref="L54:O54" si="64">B54+1</f>
        <v>0.925733945</v>
      </c>
      <c r="M54" s="36">
        <f t="shared" si="64"/>
        <v>0.883074872</v>
      </c>
      <c r="N54" s="36">
        <f t="shared" si="64"/>
        <v>0.982558886</v>
      </c>
      <c r="O54" s="36">
        <f t="shared" si="64"/>
        <v>0.941356425</v>
      </c>
    </row>
    <row r="55">
      <c r="A55" s="35">
        <v>1978.0</v>
      </c>
      <c r="B55" s="36">
        <v>0.064114882</v>
      </c>
      <c r="C55" s="36">
        <v>0.009448029</v>
      </c>
      <c r="D55" s="36">
        <v>0.088758423</v>
      </c>
      <c r="E55" s="37">
        <v>0.038680941</v>
      </c>
      <c r="F55" s="25"/>
      <c r="G55" s="25"/>
      <c r="H55" s="25"/>
      <c r="I55" s="25"/>
      <c r="J55" s="25"/>
      <c r="K55" s="25"/>
      <c r="L55" s="36">
        <f t="shared" ref="L55:O55" si="65">B55+1</f>
        <v>1.064114882</v>
      </c>
      <c r="M55" s="36">
        <f t="shared" si="65"/>
        <v>1.009448029</v>
      </c>
      <c r="N55" s="36">
        <f t="shared" si="65"/>
        <v>1.088758423</v>
      </c>
      <c r="O55" s="36">
        <f t="shared" si="65"/>
        <v>1.038680941</v>
      </c>
    </row>
    <row r="56">
      <c r="A56" s="35">
        <v>1979.0</v>
      </c>
      <c r="B56" s="36">
        <v>0.18587755</v>
      </c>
      <c r="C56" s="36">
        <v>0.122834994</v>
      </c>
      <c r="D56" s="36">
        <v>0.29274875</v>
      </c>
      <c r="E56" s="37">
        <v>0.229519828</v>
      </c>
      <c r="F56" s="25"/>
      <c r="G56" s="25"/>
      <c r="H56" s="25"/>
      <c r="I56" s="25"/>
      <c r="J56" s="25"/>
      <c r="K56" s="25"/>
      <c r="L56" s="36">
        <f t="shared" ref="L56:O56" si="66">B56+1</f>
        <v>1.18587755</v>
      </c>
      <c r="M56" s="36">
        <f t="shared" si="66"/>
        <v>1.122834994</v>
      </c>
      <c r="N56" s="36">
        <f t="shared" si="66"/>
        <v>1.29274875</v>
      </c>
      <c r="O56" s="36">
        <f t="shared" si="66"/>
        <v>1.229519828</v>
      </c>
    </row>
    <row r="57">
      <c r="A57" s="44">
        <v>1980.0</v>
      </c>
      <c r="B57" s="45">
        <v>0.325901839</v>
      </c>
      <c r="C57" s="45">
        <v>0.259840596</v>
      </c>
      <c r="D57" s="45">
        <v>0.311959409</v>
      </c>
      <c r="E57" s="48">
        <v>0.24777868</v>
      </c>
      <c r="F57" s="25"/>
      <c r="G57" s="25"/>
      <c r="H57" s="25"/>
      <c r="I57" s="25"/>
      <c r="J57" s="25"/>
      <c r="K57" s="25"/>
      <c r="L57" s="36">
        <f t="shared" ref="L57:O57" si="67">B57+1</f>
        <v>1.325901839</v>
      </c>
      <c r="M57" s="36">
        <f t="shared" si="67"/>
        <v>1.259840596</v>
      </c>
      <c r="N57" s="36">
        <f t="shared" si="67"/>
        <v>1.311959409</v>
      </c>
      <c r="O57" s="36">
        <f t="shared" si="67"/>
        <v>1.24777868</v>
      </c>
    </row>
    <row r="58">
      <c r="A58" s="44">
        <v>1981.0</v>
      </c>
      <c r="B58" s="45">
        <v>-0.048638944</v>
      </c>
      <c r="C58" s="45">
        <v>-0.096532793</v>
      </c>
      <c r="D58" s="45">
        <v>0.048601621</v>
      </c>
      <c r="E58" s="48">
        <v>-7.91154E-4</v>
      </c>
      <c r="F58" s="25"/>
      <c r="G58" s="25"/>
      <c r="H58" s="25"/>
      <c r="I58" s="25"/>
      <c r="J58" s="25"/>
      <c r="K58" s="25"/>
      <c r="L58" s="36">
        <f t="shared" ref="L58:O58" si="68">B58+1</f>
        <v>0.951361056</v>
      </c>
      <c r="M58" s="36">
        <f t="shared" si="68"/>
        <v>0.903467207</v>
      </c>
      <c r="N58" s="36">
        <f t="shared" si="68"/>
        <v>1.048601621</v>
      </c>
      <c r="O58" s="36">
        <f t="shared" si="68"/>
        <v>0.999208846</v>
      </c>
    </row>
    <row r="59">
      <c r="A59" s="44">
        <v>1982.0</v>
      </c>
      <c r="B59" s="45">
        <v>0.221405849</v>
      </c>
      <c r="C59" s="45">
        <v>0.153918596</v>
      </c>
      <c r="D59" s="45">
        <v>0.303019598</v>
      </c>
      <c r="E59" s="48">
        <v>0.239281315</v>
      </c>
      <c r="F59" s="25"/>
      <c r="G59" s="25"/>
      <c r="H59" s="25"/>
      <c r="I59" s="25"/>
      <c r="J59" s="25"/>
      <c r="K59" s="25"/>
      <c r="L59" s="36">
        <f t="shared" ref="L59:O59" si="69">B59+1</f>
        <v>1.221405849</v>
      </c>
      <c r="M59" s="36">
        <f t="shared" si="69"/>
        <v>1.153918596</v>
      </c>
      <c r="N59" s="36">
        <f t="shared" si="69"/>
        <v>1.303019598</v>
      </c>
      <c r="O59" s="36">
        <f t="shared" si="69"/>
        <v>1.239281315</v>
      </c>
    </row>
    <row r="60">
      <c r="A60" s="44">
        <v>1983.0</v>
      </c>
      <c r="B60" s="45">
        <v>0.222868403</v>
      </c>
      <c r="C60" s="45">
        <v>0.170181635</v>
      </c>
      <c r="D60" s="45">
        <v>0.309942878</v>
      </c>
      <c r="E60" s="48">
        <v>0.262243781</v>
      </c>
      <c r="F60" s="25"/>
      <c r="G60" s="25"/>
      <c r="H60" s="25"/>
      <c r="I60" s="25"/>
      <c r="J60" s="25"/>
      <c r="K60" s="25"/>
      <c r="L60" s="36">
        <f t="shared" ref="L60:O60" si="70">B60+1</f>
        <v>1.222868403</v>
      </c>
      <c r="M60" s="36">
        <f t="shared" si="70"/>
        <v>1.170181635</v>
      </c>
      <c r="N60" s="36">
        <f t="shared" si="70"/>
        <v>1.309942878</v>
      </c>
      <c r="O60" s="36">
        <f t="shared" si="70"/>
        <v>1.262243781</v>
      </c>
    </row>
    <row r="61">
      <c r="A61" s="44">
        <v>1984.0</v>
      </c>
      <c r="B61" s="45">
        <v>0.066899078</v>
      </c>
      <c r="C61" s="45">
        <v>0.018394959</v>
      </c>
      <c r="D61" s="45">
        <v>0.038157505</v>
      </c>
      <c r="E61" s="48">
        <v>-0.001833402</v>
      </c>
      <c r="F61" s="25"/>
      <c r="G61" s="25"/>
      <c r="H61" s="25"/>
      <c r="I61" s="25"/>
      <c r="J61" s="25"/>
      <c r="K61" s="25"/>
      <c r="L61" s="36">
        <f t="shared" ref="L61:O61" si="71">B61+1</f>
        <v>1.066899078</v>
      </c>
      <c r="M61" s="36">
        <f t="shared" si="71"/>
        <v>1.018394959</v>
      </c>
      <c r="N61" s="36">
        <f t="shared" si="71"/>
        <v>1.038157505</v>
      </c>
      <c r="O61" s="36">
        <f t="shared" si="71"/>
        <v>0.998166598</v>
      </c>
    </row>
    <row r="62">
      <c r="A62" s="35">
        <v>1985.0</v>
      </c>
      <c r="B62" s="36">
        <v>0.31979426</v>
      </c>
      <c r="C62" s="36">
        <v>0.266198131</v>
      </c>
      <c r="D62" s="36">
        <v>0.31616216</v>
      </c>
      <c r="E62" s="37">
        <v>0.272198071</v>
      </c>
      <c r="F62" s="25"/>
      <c r="G62" s="25"/>
      <c r="H62" s="25"/>
      <c r="I62" s="25"/>
      <c r="J62" s="25"/>
      <c r="K62" s="25"/>
      <c r="L62" s="36">
        <f t="shared" ref="L62:O62" si="72">B62+1</f>
        <v>1.31979426</v>
      </c>
      <c r="M62" s="36">
        <f t="shared" si="72"/>
        <v>1.266198131</v>
      </c>
      <c r="N62" s="36">
        <f t="shared" si="72"/>
        <v>1.31616216</v>
      </c>
      <c r="O62" s="36">
        <f t="shared" si="72"/>
        <v>1.272198071</v>
      </c>
    </row>
    <row r="63">
      <c r="A63" s="35">
        <v>1986.0</v>
      </c>
      <c r="B63" s="36">
        <v>0.180654052</v>
      </c>
      <c r="C63" s="36">
        <v>0.138698525</v>
      </c>
      <c r="D63" s="36">
        <v>0.178879576</v>
      </c>
      <c r="E63" s="37">
        <v>0.143905759</v>
      </c>
      <c r="F63" s="25"/>
      <c r="G63" s="25"/>
      <c r="H63" s="25"/>
      <c r="I63" s="25"/>
      <c r="J63" s="25"/>
      <c r="K63" s="25"/>
      <c r="L63" s="36">
        <f t="shared" ref="L63:O63" si="73">B63+1</f>
        <v>1.180654052</v>
      </c>
      <c r="M63" s="36">
        <f t="shared" si="73"/>
        <v>1.138698525</v>
      </c>
      <c r="N63" s="36">
        <f t="shared" si="73"/>
        <v>1.178879576</v>
      </c>
      <c r="O63" s="36">
        <f t="shared" si="73"/>
        <v>1.143905759</v>
      </c>
    </row>
    <row r="64">
      <c r="A64" s="35">
        <v>1987.0</v>
      </c>
      <c r="B64" s="36">
        <v>0.051557898</v>
      </c>
      <c r="C64" s="36">
        <v>0.016420105</v>
      </c>
      <c r="D64" s="36">
        <v>0.060129624</v>
      </c>
      <c r="E64" s="37">
        <v>0.02927297</v>
      </c>
      <c r="F64" s="25"/>
      <c r="G64" s="25"/>
      <c r="H64" s="25"/>
      <c r="I64" s="25"/>
      <c r="J64" s="25"/>
      <c r="K64" s="25"/>
      <c r="L64" s="36">
        <f t="shared" ref="L64:O64" si="74">B64+1</f>
        <v>1.051557898</v>
      </c>
      <c r="M64" s="36">
        <f t="shared" si="74"/>
        <v>1.016420105</v>
      </c>
      <c r="N64" s="36">
        <f t="shared" si="74"/>
        <v>1.060129624</v>
      </c>
      <c r="O64" s="36">
        <f t="shared" si="74"/>
        <v>1.02927297</v>
      </c>
    </row>
    <row r="65">
      <c r="A65" s="35">
        <v>1988.0</v>
      </c>
      <c r="B65" s="36">
        <v>0.169617622</v>
      </c>
      <c r="C65" s="36">
        <v>0.120568113</v>
      </c>
      <c r="D65" s="36">
        <v>0.214492739</v>
      </c>
      <c r="E65" s="37">
        <v>0.171224534</v>
      </c>
      <c r="F65" s="25"/>
      <c r="G65" s="25"/>
      <c r="H65" s="25"/>
      <c r="I65" s="25"/>
      <c r="J65" s="25"/>
      <c r="K65" s="25"/>
      <c r="L65" s="36">
        <f t="shared" ref="L65:O65" si="75">B65+1</f>
        <v>1.169617622</v>
      </c>
      <c r="M65" s="36">
        <f t="shared" si="75"/>
        <v>1.120568113</v>
      </c>
      <c r="N65" s="36">
        <f t="shared" si="75"/>
        <v>1.214492739</v>
      </c>
      <c r="O65" s="36">
        <f t="shared" si="75"/>
        <v>1.171224534</v>
      </c>
    </row>
    <row r="66">
      <c r="A66" s="35">
        <v>1989.0</v>
      </c>
      <c r="B66" s="36">
        <v>0.313706518</v>
      </c>
      <c r="C66" s="36">
        <v>0.267514017</v>
      </c>
      <c r="D66" s="36">
        <v>0.267793706</v>
      </c>
      <c r="E66" s="37">
        <v>0.226957254</v>
      </c>
      <c r="F66" s="25"/>
      <c r="G66" s="25"/>
      <c r="H66" s="25"/>
      <c r="I66" s="25"/>
      <c r="J66" s="25"/>
      <c r="K66" s="25"/>
      <c r="L66" s="36">
        <f t="shared" ref="L66:O66" si="76">B66+1</f>
        <v>1.313706518</v>
      </c>
      <c r="M66" s="36">
        <f t="shared" si="76"/>
        <v>1.267514017</v>
      </c>
      <c r="N66" s="36">
        <f t="shared" si="76"/>
        <v>1.267793706</v>
      </c>
      <c r="O66" s="36">
        <f t="shared" si="76"/>
        <v>1.226957254</v>
      </c>
    </row>
    <row r="67">
      <c r="A67" s="44">
        <v>1990.0</v>
      </c>
      <c r="B67" s="45">
        <v>-0.031922098</v>
      </c>
      <c r="C67" s="45">
        <v>-0.066185682</v>
      </c>
      <c r="D67" s="45">
        <v>-0.11618387</v>
      </c>
      <c r="E67" s="48">
        <v>-0.144496897</v>
      </c>
      <c r="F67" s="25"/>
      <c r="G67" s="25"/>
      <c r="H67" s="25"/>
      <c r="I67" s="25"/>
      <c r="J67" s="25"/>
      <c r="K67" s="25"/>
      <c r="L67" s="36">
        <f t="shared" ref="L67:O67" si="77">B67+1</f>
        <v>0.968077902</v>
      </c>
      <c r="M67" s="36">
        <f t="shared" si="77"/>
        <v>0.933814318</v>
      </c>
      <c r="N67" s="36">
        <f t="shared" si="77"/>
        <v>0.88381613</v>
      </c>
      <c r="O67" s="36">
        <f t="shared" si="77"/>
        <v>0.855503103</v>
      </c>
    </row>
    <row r="68">
      <c r="A68" s="44">
        <v>1991.0</v>
      </c>
      <c r="B68" s="45">
        <v>0.306716848</v>
      </c>
      <c r="C68" s="45">
        <v>0.265983041</v>
      </c>
      <c r="D68" s="45">
        <v>0.361163693</v>
      </c>
      <c r="E68" s="48">
        <v>0.323210008</v>
      </c>
      <c r="F68" s="25"/>
      <c r="G68" s="25"/>
      <c r="H68" s="25"/>
      <c r="I68" s="25"/>
      <c r="J68" s="25"/>
      <c r="K68" s="25"/>
      <c r="L68" s="36">
        <f t="shared" ref="L68:O68" si="78">B68+1</f>
        <v>1.306716848</v>
      </c>
      <c r="M68" s="36">
        <f t="shared" si="78"/>
        <v>1.265983041</v>
      </c>
      <c r="N68" s="36">
        <f t="shared" si="78"/>
        <v>1.361163693</v>
      </c>
      <c r="O68" s="36">
        <f t="shared" si="78"/>
        <v>1.323210008</v>
      </c>
    </row>
    <row r="69">
      <c r="A69" s="44">
        <v>1992.0</v>
      </c>
      <c r="B69" s="45">
        <v>0.077210467</v>
      </c>
      <c r="C69" s="45">
        <v>0.045915916</v>
      </c>
      <c r="D69" s="45">
        <v>0.152131799</v>
      </c>
      <c r="E69" s="48">
        <v>0.122749228</v>
      </c>
      <c r="F69" s="25"/>
      <c r="G69" s="25"/>
      <c r="H69" s="25"/>
      <c r="I69" s="25"/>
      <c r="J69" s="25"/>
      <c r="K69" s="25"/>
      <c r="L69" s="36">
        <f t="shared" ref="L69:O69" si="79">B69+1</f>
        <v>1.077210467</v>
      </c>
      <c r="M69" s="36">
        <f t="shared" si="79"/>
        <v>1.045915916</v>
      </c>
      <c r="N69" s="36">
        <f t="shared" si="79"/>
        <v>1.152131799</v>
      </c>
      <c r="O69" s="36">
        <f t="shared" si="79"/>
        <v>1.122749228</v>
      </c>
    </row>
    <row r="70">
      <c r="A70" s="44">
        <v>1993.0</v>
      </c>
      <c r="B70" s="45">
        <v>0.098914426</v>
      </c>
      <c r="C70" s="45">
        <v>0.068584607</v>
      </c>
      <c r="D70" s="45">
        <v>0.149130433</v>
      </c>
      <c r="E70" s="48">
        <v>0.121361157</v>
      </c>
      <c r="F70" s="25"/>
      <c r="G70" s="25"/>
      <c r="H70" s="25"/>
      <c r="I70" s="25"/>
      <c r="J70" s="25"/>
      <c r="K70" s="25"/>
      <c r="L70" s="36">
        <f t="shared" ref="L70:O70" si="80">B70+1</f>
        <v>1.098914426</v>
      </c>
      <c r="M70" s="36">
        <f t="shared" si="80"/>
        <v>1.068584607</v>
      </c>
      <c r="N70" s="36">
        <f t="shared" si="80"/>
        <v>1.149130433</v>
      </c>
      <c r="O70" s="36">
        <f t="shared" si="80"/>
        <v>1.121361157</v>
      </c>
    </row>
    <row r="71">
      <c r="A71" s="44">
        <v>1994.0</v>
      </c>
      <c r="B71" s="45">
        <v>0.013606584</v>
      </c>
      <c r="C71" s="45">
        <v>-0.014877025</v>
      </c>
      <c r="D71" s="45">
        <v>0.010171037</v>
      </c>
      <c r="E71" s="48">
        <v>-0.015003382</v>
      </c>
      <c r="F71" s="25"/>
      <c r="G71" s="25"/>
      <c r="H71" s="25"/>
      <c r="I71" s="25"/>
      <c r="J71" s="25"/>
      <c r="K71" s="25"/>
      <c r="L71" s="36">
        <f t="shared" ref="L71:O71" si="81">B71+1</f>
        <v>1.013606584</v>
      </c>
      <c r="M71" s="36">
        <f t="shared" si="81"/>
        <v>0.985122975</v>
      </c>
      <c r="N71" s="36">
        <f t="shared" si="81"/>
        <v>1.010171037</v>
      </c>
      <c r="O71" s="36">
        <f t="shared" si="81"/>
        <v>0.984996618</v>
      </c>
    </row>
    <row r="72">
      <c r="A72" s="35">
        <v>1995.0</v>
      </c>
      <c r="B72" s="36">
        <v>0.376844264</v>
      </c>
      <c r="C72" s="36">
        <v>0.342753758</v>
      </c>
      <c r="D72" s="36">
        <v>0.326231777</v>
      </c>
      <c r="E72" s="37">
        <v>0.295395571</v>
      </c>
      <c r="F72" s="25"/>
      <c r="G72" s="25"/>
      <c r="H72" s="25"/>
      <c r="I72" s="25"/>
      <c r="J72" s="25"/>
      <c r="K72" s="25"/>
      <c r="L72" s="36">
        <f t="shared" ref="L72:O72" si="82">B72+1</f>
        <v>1.376844264</v>
      </c>
      <c r="M72" s="36">
        <f t="shared" si="82"/>
        <v>1.342753758</v>
      </c>
      <c r="N72" s="36">
        <f t="shared" si="82"/>
        <v>1.326231777</v>
      </c>
      <c r="O72" s="36">
        <f t="shared" si="82"/>
        <v>1.295395571</v>
      </c>
    </row>
    <row r="73">
      <c r="A73" s="35">
        <v>1996.0</v>
      </c>
      <c r="B73" s="36">
        <v>0.232179422</v>
      </c>
      <c r="C73" s="36">
        <v>0.205370245</v>
      </c>
      <c r="D73" s="36">
        <v>0.199535926</v>
      </c>
      <c r="E73" s="37">
        <v>0.174579472</v>
      </c>
      <c r="F73" s="25"/>
      <c r="G73" s="25"/>
      <c r="H73" s="25"/>
      <c r="I73" s="25"/>
      <c r="J73" s="25"/>
      <c r="K73" s="25"/>
      <c r="L73" s="36">
        <f t="shared" ref="L73:O73" si="83">B73+1</f>
        <v>1.232179422</v>
      </c>
      <c r="M73" s="36">
        <f t="shared" si="83"/>
        <v>1.205370245</v>
      </c>
      <c r="N73" s="36">
        <f t="shared" si="83"/>
        <v>1.199535926</v>
      </c>
      <c r="O73" s="36">
        <f t="shared" si="83"/>
        <v>1.174579472</v>
      </c>
    </row>
    <row r="74">
      <c r="A74" s="35">
        <v>1997.0</v>
      </c>
      <c r="B74" s="36">
        <v>0.336078126</v>
      </c>
      <c r="C74" s="36">
        <v>0.312675327</v>
      </c>
      <c r="D74" s="36">
        <v>0.293881472</v>
      </c>
      <c r="E74" s="37">
        <v>0.27076204</v>
      </c>
      <c r="F74" s="25"/>
      <c r="G74" s="25"/>
      <c r="H74" s="25"/>
      <c r="I74" s="25"/>
      <c r="J74" s="25"/>
      <c r="K74" s="25"/>
      <c r="L74" s="36">
        <f t="shared" ref="L74:O74" si="84">B74+1</f>
        <v>1.336078126</v>
      </c>
      <c r="M74" s="36">
        <f t="shared" si="84"/>
        <v>1.312675327</v>
      </c>
      <c r="N74" s="36">
        <f t="shared" si="84"/>
        <v>1.293881472</v>
      </c>
      <c r="O74" s="36">
        <f t="shared" si="84"/>
        <v>1.27076204</v>
      </c>
    </row>
    <row r="75">
      <c r="A75" s="35">
        <v>1998.0</v>
      </c>
      <c r="B75" s="36">
        <v>0.293010082</v>
      </c>
      <c r="C75" s="36">
        <v>0.273919645</v>
      </c>
      <c r="D75" s="36">
        <v>0.136478768</v>
      </c>
      <c r="E75" s="37">
        <v>0.117676262</v>
      </c>
      <c r="F75" s="25"/>
      <c r="G75" s="25"/>
      <c r="H75" s="25"/>
      <c r="I75" s="25"/>
      <c r="J75" s="25"/>
      <c r="K75" s="25"/>
      <c r="L75" s="36">
        <f t="shared" ref="L75:O75" si="85">B75+1</f>
        <v>1.293010082</v>
      </c>
      <c r="M75" s="36">
        <f t="shared" si="85"/>
        <v>1.273919645</v>
      </c>
      <c r="N75" s="36">
        <f t="shared" si="85"/>
        <v>1.136478768</v>
      </c>
      <c r="O75" s="36">
        <f t="shared" si="85"/>
        <v>1.117676262</v>
      </c>
    </row>
    <row r="76">
      <c r="A76" s="35">
        <v>1999.0</v>
      </c>
      <c r="B76" s="36">
        <v>0.213526433</v>
      </c>
      <c r="C76" s="36">
        <v>0.197948171</v>
      </c>
      <c r="D76" s="36">
        <v>0.126216694</v>
      </c>
      <c r="E76" s="37">
        <v>0.107111576</v>
      </c>
      <c r="F76" s="25"/>
      <c r="G76" s="25"/>
      <c r="H76" s="25"/>
      <c r="I76" s="25"/>
      <c r="J76" s="25"/>
      <c r="K76" s="25"/>
      <c r="L76" s="36">
        <f t="shared" ref="L76:O76" si="86">B76+1</f>
        <v>1.213526433</v>
      </c>
      <c r="M76" s="36">
        <f t="shared" si="86"/>
        <v>1.197948171</v>
      </c>
      <c r="N76" s="36">
        <f t="shared" si="86"/>
        <v>1.126216694</v>
      </c>
      <c r="O76" s="36">
        <f t="shared" si="86"/>
        <v>1.107111576</v>
      </c>
    </row>
    <row r="77">
      <c r="A77" s="44">
        <v>2000.0</v>
      </c>
      <c r="B77" s="45">
        <v>-0.0850694</v>
      </c>
      <c r="C77" s="45">
        <v>-0.095457481</v>
      </c>
      <c r="D77" s="45">
        <v>0.110063112</v>
      </c>
      <c r="E77" s="48">
        <v>0.089697597</v>
      </c>
      <c r="F77" s="25"/>
      <c r="G77" s="25"/>
      <c r="H77" s="25"/>
      <c r="I77" s="25"/>
      <c r="J77" s="25"/>
      <c r="K77" s="25"/>
      <c r="L77" s="36">
        <f t="shared" ref="L77:O77" si="87">B77+1</f>
        <v>0.9149306</v>
      </c>
      <c r="M77" s="36">
        <f t="shared" si="87"/>
        <v>0.904542519</v>
      </c>
      <c r="N77" s="36">
        <f t="shared" si="87"/>
        <v>1.110063112</v>
      </c>
      <c r="O77" s="36">
        <f t="shared" si="87"/>
        <v>1.089697597</v>
      </c>
    </row>
    <row r="78">
      <c r="A78" s="44">
        <v>2001.0</v>
      </c>
      <c r="B78" s="45">
        <v>-0.119099718</v>
      </c>
      <c r="C78" s="45">
        <v>-0.130691989</v>
      </c>
      <c r="D78" s="45">
        <v>0.020218887</v>
      </c>
      <c r="E78" s="48">
        <v>0.005392435</v>
      </c>
      <c r="F78" s="25"/>
      <c r="G78" s="25"/>
      <c r="H78" s="25"/>
      <c r="I78" s="25"/>
      <c r="J78" s="25"/>
      <c r="K78" s="25"/>
      <c r="L78" s="36">
        <f t="shared" ref="L78:O78" si="88">B78+1</f>
        <v>0.880900282</v>
      </c>
      <c r="M78" s="36">
        <f t="shared" si="88"/>
        <v>0.869308011</v>
      </c>
      <c r="N78" s="36">
        <f t="shared" si="88"/>
        <v>1.020218887</v>
      </c>
      <c r="O78" s="36">
        <f t="shared" si="88"/>
        <v>1.005392435</v>
      </c>
    </row>
    <row r="79">
      <c r="A79" s="44">
        <v>2002.0</v>
      </c>
      <c r="B79" s="45">
        <v>-0.217776499</v>
      </c>
      <c r="C79" s="45">
        <v>-0.230561456</v>
      </c>
      <c r="D79" s="45">
        <v>-0.165818216</v>
      </c>
      <c r="E79" s="48">
        <v>-0.178628253</v>
      </c>
      <c r="F79" s="25"/>
      <c r="G79" s="25"/>
      <c r="H79" s="25"/>
      <c r="I79" s="25"/>
      <c r="J79" s="25"/>
      <c r="K79" s="25"/>
      <c r="L79" s="36">
        <f t="shared" ref="L79:O79" si="89">B79+1</f>
        <v>0.782223501</v>
      </c>
      <c r="M79" s="36">
        <f t="shared" si="89"/>
        <v>0.769438544</v>
      </c>
      <c r="N79" s="36">
        <f t="shared" si="89"/>
        <v>0.834181784</v>
      </c>
      <c r="O79" s="36">
        <f t="shared" si="89"/>
        <v>0.821371747</v>
      </c>
    </row>
    <row r="80">
      <c r="A80" s="44">
        <v>2003.0</v>
      </c>
      <c r="B80" s="45">
        <v>0.286921495</v>
      </c>
      <c r="C80" s="45">
        <v>0.263896044</v>
      </c>
      <c r="D80" s="45">
        <v>0.420272432</v>
      </c>
      <c r="E80" s="48">
        <v>0.397563199</v>
      </c>
      <c r="F80" s="25"/>
      <c r="G80" s="25"/>
      <c r="H80" s="25"/>
      <c r="I80" s="25"/>
      <c r="J80" s="25"/>
      <c r="K80" s="25"/>
      <c r="L80" s="36">
        <f t="shared" ref="L80:O80" si="90">B80+1</f>
        <v>1.286921495</v>
      </c>
      <c r="M80" s="36">
        <f t="shared" si="90"/>
        <v>1.263896044</v>
      </c>
      <c r="N80" s="36">
        <f t="shared" si="90"/>
        <v>1.420272432</v>
      </c>
      <c r="O80" s="36">
        <f t="shared" si="90"/>
        <v>1.397563199</v>
      </c>
    </row>
    <row r="81">
      <c r="A81" s="44">
        <v>2004.0</v>
      </c>
      <c r="B81" s="45">
        <v>0.10969037</v>
      </c>
      <c r="C81" s="45">
        <v>0.087381828</v>
      </c>
      <c r="D81" s="45">
        <v>0.175024005</v>
      </c>
      <c r="E81" s="48">
        <v>0.156990642</v>
      </c>
      <c r="F81" s="25"/>
      <c r="G81" s="25"/>
      <c r="H81" s="25"/>
      <c r="I81" s="25"/>
      <c r="J81" s="25"/>
      <c r="K81" s="25"/>
      <c r="L81" s="36">
        <f t="shared" ref="L81:O81" si="91">B81+1</f>
        <v>1.10969037</v>
      </c>
      <c r="M81" s="36">
        <f t="shared" si="91"/>
        <v>1.087381828</v>
      </c>
      <c r="N81" s="36">
        <f t="shared" si="91"/>
        <v>1.175024005</v>
      </c>
      <c r="O81" s="36">
        <f t="shared" si="91"/>
        <v>1.156990642</v>
      </c>
    </row>
    <row r="82">
      <c r="A82" s="35">
        <v>2005.0</v>
      </c>
      <c r="B82" s="36">
        <v>0.052073556</v>
      </c>
      <c r="C82" s="36">
        <v>0.032872336</v>
      </c>
      <c r="D82" s="36">
        <v>0.086831164</v>
      </c>
      <c r="E82" s="37">
        <v>0.070245085</v>
      </c>
      <c r="F82" s="25"/>
      <c r="G82" s="25"/>
      <c r="H82" s="25"/>
      <c r="I82" s="25"/>
      <c r="J82" s="25"/>
      <c r="K82" s="25"/>
      <c r="L82" s="36">
        <f t="shared" ref="L82:O82" si="92">B82+1</f>
        <v>1.052073556</v>
      </c>
      <c r="M82" s="36">
        <f t="shared" si="92"/>
        <v>1.032872336</v>
      </c>
      <c r="N82" s="36">
        <f t="shared" si="92"/>
        <v>1.086831164</v>
      </c>
      <c r="O82" s="36">
        <f t="shared" si="92"/>
        <v>1.070245085</v>
      </c>
    </row>
    <row r="83">
      <c r="A83" s="35">
        <v>2006.0</v>
      </c>
      <c r="B83" s="36">
        <v>0.156784613</v>
      </c>
      <c r="C83" s="36">
        <v>0.135069788</v>
      </c>
      <c r="D83" s="36">
        <v>0.16416386</v>
      </c>
      <c r="E83" s="37">
        <v>0.14586881</v>
      </c>
      <c r="F83" s="25"/>
      <c r="G83" s="25"/>
      <c r="H83" s="25"/>
      <c r="I83" s="25"/>
      <c r="J83" s="25"/>
      <c r="K83" s="25"/>
      <c r="L83" s="36">
        <f t="shared" ref="L83:O83" si="93">B83+1</f>
        <v>1.156784613</v>
      </c>
      <c r="M83" s="36">
        <f t="shared" si="93"/>
        <v>1.135069788</v>
      </c>
      <c r="N83" s="36">
        <f t="shared" si="93"/>
        <v>1.16416386</v>
      </c>
      <c r="O83" s="36">
        <f t="shared" si="93"/>
        <v>1.14586881</v>
      </c>
    </row>
    <row r="84">
      <c r="A84" s="35">
        <v>2007.0</v>
      </c>
      <c r="B84" s="36">
        <v>0.057189851</v>
      </c>
      <c r="C84" s="36">
        <v>0.037265859</v>
      </c>
      <c r="D84" s="36">
        <v>0.007821252</v>
      </c>
      <c r="E84" s="37">
        <v>-0.008913502</v>
      </c>
      <c r="F84" s="25"/>
      <c r="G84" s="25"/>
      <c r="H84" s="25"/>
      <c r="I84" s="25"/>
      <c r="J84" s="25"/>
      <c r="K84" s="25"/>
      <c r="L84" s="36">
        <f t="shared" ref="L84:O84" si="94">B84+1</f>
        <v>1.057189851</v>
      </c>
      <c r="M84" s="36">
        <f t="shared" si="94"/>
        <v>1.037265859</v>
      </c>
      <c r="N84" s="36">
        <f t="shared" si="94"/>
        <v>1.007821252</v>
      </c>
      <c r="O84" s="36">
        <f t="shared" si="94"/>
        <v>0.991086498</v>
      </c>
    </row>
    <row r="85">
      <c r="A85" s="35">
        <v>2008.0</v>
      </c>
      <c r="B85" s="36">
        <v>-0.364580363</v>
      </c>
      <c r="C85" s="36">
        <v>-0.379592641</v>
      </c>
      <c r="D85" s="36">
        <v>-0.3932451</v>
      </c>
      <c r="E85" s="37">
        <v>-0.406769728</v>
      </c>
      <c r="F85" s="25"/>
      <c r="G85" s="25"/>
      <c r="H85" s="25"/>
      <c r="I85" s="25"/>
      <c r="J85" s="25"/>
      <c r="K85" s="25"/>
      <c r="L85" s="36">
        <f t="shared" ref="L85:O85" si="95">B85+1</f>
        <v>0.635419637</v>
      </c>
      <c r="M85" s="36">
        <f t="shared" si="95"/>
        <v>0.620407359</v>
      </c>
      <c r="N85" s="36">
        <f t="shared" si="95"/>
        <v>0.6067549</v>
      </c>
      <c r="O85" s="36">
        <f t="shared" si="95"/>
        <v>0.593230272</v>
      </c>
    </row>
    <row r="86">
      <c r="A86" s="35">
        <v>2009.0</v>
      </c>
      <c r="B86" s="36">
        <v>0.264807457</v>
      </c>
      <c r="C86" s="36">
        <v>0.232915333</v>
      </c>
      <c r="D86" s="36">
        <v>0.470668671</v>
      </c>
      <c r="E86" s="37">
        <v>0.438025949</v>
      </c>
      <c r="F86" s="25"/>
      <c r="G86" s="25"/>
      <c r="H86" s="25"/>
      <c r="I86" s="25"/>
      <c r="J86" s="25"/>
      <c r="K86" s="25"/>
      <c r="L86" s="36">
        <f t="shared" ref="L86:O86" si="96">B86+1</f>
        <v>1.264807457</v>
      </c>
      <c r="M86" s="36">
        <f t="shared" si="96"/>
        <v>1.232915333</v>
      </c>
      <c r="N86" s="36">
        <f t="shared" si="96"/>
        <v>1.470668671</v>
      </c>
      <c r="O86" s="36">
        <f t="shared" si="96"/>
        <v>1.438025949</v>
      </c>
    </row>
    <row r="87">
      <c r="A87" s="44">
        <v>2010.0</v>
      </c>
      <c r="B87" s="45">
        <v>0.151523076</v>
      </c>
      <c r="C87" s="45">
        <v>0.126974735</v>
      </c>
      <c r="D87" s="45">
        <v>0.222638355</v>
      </c>
      <c r="E87" s="48">
        <v>0.198189468</v>
      </c>
      <c r="F87" s="25"/>
      <c r="G87" s="25"/>
      <c r="H87" s="25"/>
      <c r="I87" s="25"/>
      <c r="J87" s="25"/>
      <c r="K87" s="25"/>
      <c r="L87" s="36">
        <f t="shared" ref="L87:O87" si="97">B87+1</f>
        <v>1.151523076</v>
      </c>
      <c r="M87" s="36">
        <f t="shared" si="97"/>
        <v>1.126974735</v>
      </c>
      <c r="N87" s="36">
        <f t="shared" si="97"/>
        <v>1.222638355</v>
      </c>
      <c r="O87" s="36">
        <f t="shared" si="97"/>
        <v>1.198189468</v>
      </c>
    </row>
    <row r="88">
      <c r="A88" s="44">
        <v>2011.0</v>
      </c>
      <c r="B88" s="45">
        <v>0.018240163</v>
      </c>
      <c r="C88" s="45">
        <v>-0.002837564</v>
      </c>
      <c r="D88" s="45">
        <v>0.001285489</v>
      </c>
      <c r="E88" s="48">
        <v>-0.017223486</v>
      </c>
      <c r="F88" s="25"/>
      <c r="G88" s="60"/>
      <c r="H88" s="25"/>
      <c r="I88" s="25"/>
      <c r="J88" s="25"/>
      <c r="K88" s="25"/>
      <c r="L88" s="36">
        <f t="shared" ref="L88:O88" si="98">B88+1</f>
        <v>1.018240163</v>
      </c>
      <c r="M88" s="36">
        <f t="shared" si="98"/>
        <v>0.997162436</v>
      </c>
      <c r="N88" s="36">
        <f t="shared" si="98"/>
        <v>1.001285489</v>
      </c>
      <c r="O88" s="36">
        <f t="shared" si="98"/>
        <v>0.982776514</v>
      </c>
    </row>
    <row r="89">
      <c r="A89" s="44">
        <v>2012.0</v>
      </c>
      <c r="B89" s="45">
        <v>0.160961147</v>
      </c>
      <c r="C89" s="45">
        <v>0.134092198</v>
      </c>
      <c r="D89" s="45">
        <v>0.176159222</v>
      </c>
      <c r="E89" s="48">
        <v>0.150805813</v>
      </c>
      <c r="F89" s="25"/>
      <c r="G89" s="25"/>
      <c r="H89" s="25"/>
      <c r="I89" s="25"/>
      <c r="J89" s="25"/>
      <c r="K89" s="25"/>
      <c r="L89" s="36">
        <f t="shared" ref="L89:O89" si="99">B89+1</f>
        <v>1.160961147</v>
      </c>
      <c r="M89" s="36">
        <f t="shared" si="99"/>
        <v>1.134092198</v>
      </c>
      <c r="N89" s="36">
        <f t="shared" si="99"/>
        <v>1.176159222</v>
      </c>
      <c r="O89" s="36">
        <f t="shared" si="99"/>
        <v>1.150805813</v>
      </c>
    </row>
    <row r="90">
      <c r="A90" s="44">
        <v>2013.0</v>
      </c>
      <c r="B90" s="45">
        <v>0.325263072</v>
      </c>
      <c r="C90" s="45">
        <v>0.297248463</v>
      </c>
      <c r="D90" s="45">
        <v>0.363680666</v>
      </c>
      <c r="E90" s="48">
        <v>0.337987932</v>
      </c>
      <c r="F90" s="25"/>
      <c r="G90" s="25"/>
      <c r="H90" s="25"/>
      <c r="I90" s="25"/>
      <c r="J90" s="25"/>
      <c r="K90" s="25"/>
      <c r="L90" s="36">
        <f t="shared" ref="L90:O90" si="100">B90+1</f>
        <v>1.325263072</v>
      </c>
      <c r="M90" s="36">
        <f t="shared" si="100"/>
        <v>1.297248463</v>
      </c>
      <c r="N90" s="36">
        <f t="shared" si="100"/>
        <v>1.363680666</v>
      </c>
      <c r="O90" s="36">
        <f t="shared" si="100"/>
        <v>1.337987932</v>
      </c>
    </row>
    <row r="91">
      <c r="A91" s="44">
        <v>2014.0</v>
      </c>
      <c r="B91" s="45">
        <v>0.135258968</v>
      </c>
      <c r="C91" s="45">
        <v>0.112100696</v>
      </c>
      <c r="D91" s="45">
        <v>0.143364977</v>
      </c>
      <c r="E91" s="48">
        <v>0.121193071</v>
      </c>
      <c r="F91" s="25"/>
      <c r="G91" s="25"/>
      <c r="H91" s="25"/>
      <c r="I91" s="25"/>
      <c r="J91" s="25"/>
      <c r="K91" s="25"/>
      <c r="L91" s="36">
        <f t="shared" ref="L91:O91" si="101">B91+1</f>
        <v>1.135258968</v>
      </c>
      <c r="M91" s="36">
        <f t="shared" si="101"/>
        <v>1.112100696</v>
      </c>
      <c r="N91" s="36">
        <f t="shared" si="101"/>
        <v>1.143364977</v>
      </c>
      <c r="O91" s="36">
        <f t="shared" si="101"/>
        <v>1.121193071</v>
      </c>
    </row>
    <row r="92">
      <c r="A92" s="35">
        <v>2015.0</v>
      </c>
      <c r="B92" s="36">
        <v>0.014950847</v>
      </c>
      <c r="C92" s="36">
        <v>-0.006712764</v>
      </c>
      <c r="D92" s="36">
        <v>-0.020879379</v>
      </c>
      <c r="E92" s="37">
        <v>-0.040819151</v>
      </c>
      <c r="F92" s="25"/>
      <c r="G92" s="25"/>
      <c r="H92" s="25"/>
      <c r="I92" s="25"/>
      <c r="J92" s="25"/>
      <c r="K92" s="25"/>
      <c r="L92" s="36">
        <f t="shared" ref="L92:O92" si="102">B92+1</f>
        <v>1.014950847</v>
      </c>
      <c r="M92" s="36">
        <f t="shared" si="102"/>
        <v>0.993287236</v>
      </c>
      <c r="N92" s="36">
        <f t="shared" si="102"/>
        <v>0.979120621</v>
      </c>
      <c r="O92" s="36">
        <f t="shared" si="102"/>
        <v>0.959180849</v>
      </c>
    </row>
    <row r="93">
      <c r="A93" s="35">
        <v>2016.0</v>
      </c>
      <c r="B93" s="36">
        <v>0.117931178</v>
      </c>
      <c r="C93" s="36">
        <v>0.093302846</v>
      </c>
      <c r="D93" s="36">
        <v>0.151402384</v>
      </c>
      <c r="E93" s="37">
        <v>0.127633282</v>
      </c>
      <c r="F93" s="25"/>
      <c r="G93" s="25"/>
      <c r="H93" s="25"/>
      <c r="I93" s="25"/>
      <c r="J93" s="25"/>
      <c r="K93" s="25"/>
      <c r="L93" s="36">
        <f t="shared" ref="L93:O93" si="103">B93+1</f>
        <v>1.117931178</v>
      </c>
      <c r="M93" s="36">
        <f t="shared" si="103"/>
        <v>1.093302846</v>
      </c>
      <c r="N93" s="36">
        <f t="shared" si="103"/>
        <v>1.151402384</v>
      </c>
      <c r="O93" s="36">
        <f t="shared" si="103"/>
        <v>1.127633282</v>
      </c>
    </row>
    <row r="94">
      <c r="A94" s="61" t="s">
        <v>46</v>
      </c>
      <c r="B94" s="62"/>
      <c r="C94" s="62"/>
      <c r="D94" s="62"/>
      <c r="E94" s="63"/>
    </row>
  </sheetData>
  <mergeCells count="2">
    <mergeCell ref="B1:C1"/>
    <mergeCell ref="D1:E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5" t="s">
        <v>44</v>
      </c>
      <c r="B1" s="56" t="s">
        <v>37</v>
      </c>
      <c r="C1" s="56" t="s">
        <v>38</v>
      </c>
      <c r="D1" s="56" t="s">
        <v>39</v>
      </c>
      <c r="E1" s="56" t="s">
        <v>40</v>
      </c>
      <c r="F1" s="25"/>
      <c r="G1" s="19" t="s">
        <v>14</v>
      </c>
      <c r="H1" s="23" t="s">
        <v>15</v>
      </c>
      <c r="I1" s="23" t="s">
        <v>19</v>
      </c>
      <c r="J1" s="19" t="s">
        <v>20</v>
      </c>
      <c r="K1" s="25"/>
      <c r="L1" s="19" t="s">
        <v>31</v>
      </c>
      <c r="M1" s="19" t="s">
        <v>32</v>
      </c>
      <c r="N1" s="27" t="s">
        <v>32</v>
      </c>
      <c r="O1" s="19" t="s">
        <v>33</v>
      </c>
    </row>
    <row r="2">
      <c r="A2" s="4">
        <v>1925.0</v>
      </c>
      <c r="B2" s="56"/>
      <c r="C2" s="56"/>
      <c r="D2" s="56"/>
      <c r="E2" s="56"/>
      <c r="F2" s="25"/>
      <c r="G2" s="32">
        <f t="shared" ref="G2:J2" si="1">PRODUCT(L3:L93)</f>
        <v>4758.331236</v>
      </c>
      <c r="H2" s="32">
        <f t="shared" si="1"/>
        <v>140.945135</v>
      </c>
      <c r="I2" s="32">
        <f t="shared" si="1"/>
        <v>38294.51331</v>
      </c>
      <c r="J2" s="32">
        <f t="shared" si="1"/>
        <v>1211.744701</v>
      </c>
      <c r="K2" s="25"/>
      <c r="L2" s="25"/>
      <c r="M2" s="25"/>
      <c r="N2" s="25"/>
      <c r="O2" s="25"/>
    </row>
    <row r="3">
      <c r="A3" s="4">
        <v>1926.0</v>
      </c>
      <c r="B3" s="36">
        <v>0.098479</v>
      </c>
      <c r="C3" s="36">
        <v>0.043034</v>
      </c>
      <c r="D3" s="36">
        <v>2.09E-4</v>
      </c>
      <c r="E3" s="36">
        <v>-0.039159</v>
      </c>
      <c r="F3" s="25"/>
      <c r="G3" s="36">
        <f t="shared" ref="G3:J3" si="2">G2^(1/91)-1</f>
        <v>0.09751784359</v>
      </c>
      <c r="H3" s="36">
        <f t="shared" si="2"/>
        <v>0.055883334</v>
      </c>
      <c r="I3" s="36">
        <f t="shared" si="2"/>
        <v>0.1229596149</v>
      </c>
      <c r="J3" s="36">
        <f t="shared" si="2"/>
        <v>0.08114423978</v>
      </c>
      <c r="K3" s="25"/>
      <c r="L3" s="36">
        <f t="shared" ref="L3:O3" si="3">B3+1</f>
        <v>1.098479</v>
      </c>
      <c r="M3" s="36">
        <f t="shared" si="3"/>
        <v>1.043034</v>
      </c>
      <c r="N3" s="36">
        <f t="shared" si="3"/>
        <v>1.000209</v>
      </c>
      <c r="O3" s="36">
        <f t="shared" si="3"/>
        <v>0.960841</v>
      </c>
    </row>
    <row r="4">
      <c r="A4" s="4">
        <v>1927.0</v>
      </c>
      <c r="B4" s="36">
        <v>0.328716</v>
      </c>
      <c r="C4" s="36">
        <v>0.266477</v>
      </c>
      <c r="D4" s="36">
        <v>0.311719</v>
      </c>
      <c r="E4" s="36">
        <v>0.262146</v>
      </c>
      <c r="F4" s="25"/>
      <c r="G4" s="25"/>
      <c r="H4" s="25"/>
      <c r="I4" s="25"/>
      <c r="J4" s="25"/>
      <c r="K4" s="25"/>
      <c r="L4" s="36">
        <f t="shared" ref="L4:O4" si="4">B4+1</f>
        <v>1.328716</v>
      </c>
      <c r="M4" s="36">
        <f t="shared" si="4"/>
        <v>1.266477</v>
      </c>
      <c r="N4" s="36">
        <f t="shared" si="4"/>
        <v>1.311719</v>
      </c>
      <c r="O4" s="36">
        <f t="shared" si="4"/>
        <v>1.262146</v>
      </c>
    </row>
    <row r="5">
      <c r="A5" s="4">
        <v>1928.0</v>
      </c>
      <c r="B5" s="36">
        <v>0.391397</v>
      </c>
      <c r="C5" s="36">
        <v>0.337056</v>
      </c>
      <c r="D5" s="36">
        <v>0.42779</v>
      </c>
      <c r="E5" s="36">
        <v>0.38543</v>
      </c>
      <c r="F5" s="19" t="s">
        <v>11</v>
      </c>
      <c r="G5" s="19" t="s">
        <v>37</v>
      </c>
      <c r="H5" s="19" t="s">
        <v>38</v>
      </c>
      <c r="I5" s="19" t="s">
        <v>39</v>
      </c>
      <c r="J5" s="19" t="s">
        <v>40</v>
      </c>
      <c r="K5" s="25"/>
      <c r="L5" s="36">
        <f t="shared" ref="L5:O5" si="5">B5+1</f>
        <v>1.391397</v>
      </c>
      <c r="M5" s="36">
        <f t="shared" si="5"/>
        <v>1.337056</v>
      </c>
      <c r="N5" s="36">
        <f t="shared" si="5"/>
        <v>1.42779</v>
      </c>
      <c r="O5" s="36">
        <f t="shared" si="5"/>
        <v>1.38543</v>
      </c>
    </row>
    <row r="6">
      <c r="A6" s="4">
        <v>1929.0</v>
      </c>
      <c r="B6" s="36">
        <v>-0.150955</v>
      </c>
      <c r="C6" s="36">
        <v>-0.182395</v>
      </c>
      <c r="D6" s="36">
        <v>-0.327872</v>
      </c>
      <c r="E6" s="36">
        <v>-0.351176</v>
      </c>
      <c r="F6" s="18" t="s">
        <v>13</v>
      </c>
      <c r="G6" s="36">
        <f t="shared" ref="G6:J6" si="6">PRODUCT(L3:L6)^(1/4)-1</f>
        <v>0.1459124125</v>
      </c>
      <c r="H6" s="36">
        <f t="shared" si="6"/>
        <v>0.09621875264</v>
      </c>
      <c r="I6" s="36">
        <f t="shared" si="6"/>
        <v>0.05928292748</v>
      </c>
      <c r="J6" s="36">
        <f t="shared" si="6"/>
        <v>0.02180530675</v>
      </c>
      <c r="K6" s="25"/>
      <c r="L6" s="36">
        <f t="shared" ref="L6:O6" si="7">B6+1</f>
        <v>0.849045</v>
      </c>
      <c r="M6" s="36">
        <f t="shared" si="7"/>
        <v>0.817605</v>
      </c>
      <c r="N6" s="36">
        <f t="shared" si="7"/>
        <v>0.672128</v>
      </c>
      <c r="O6" s="36">
        <f t="shared" si="7"/>
        <v>0.648824</v>
      </c>
    </row>
    <row r="7">
      <c r="A7" s="4">
        <v>1930.0</v>
      </c>
      <c r="B7" s="36">
        <v>-0.289005</v>
      </c>
      <c r="C7" s="36">
        <v>-0.321455</v>
      </c>
      <c r="D7" s="36">
        <v>-0.374432</v>
      </c>
      <c r="E7" s="36">
        <v>-0.401694</v>
      </c>
      <c r="F7" s="18" t="s">
        <v>16</v>
      </c>
      <c r="G7" s="36">
        <f t="shared" ref="G7:J7" si="8">PRODUCT(L7:L16)^(1/10)-1</f>
        <v>-0.002706229373</v>
      </c>
      <c r="H7" s="36">
        <f t="shared" si="8"/>
        <v>-0.05041902563</v>
      </c>
      <c r="I7" s="36">
        <f t="shared" si="8"/>
        <v>0.07464290628</v>
      </c>
      <c r="J7" s="36">
        <f t="shared" si="8"/>
        <v>0.03875244802</v>
      </c>
      <c r="K7" s="25"/>
      <c r="L7" s="36">
        <f t="shared" ref="L7:O7" si="9">B7+1</f>
        <v>0.710995</v>
      </c>
      <c r="M7" s="36">
        <f t="shared" si="9"/>
        <v>0.678545</v>
      </c>
      <c r="N7" s="36">
        <f t="shared" si="9"/>
        <v>0.625568</v>
      </c>
      <c r="O7" s="36">
        <f t="shared" si="9"/>
        <v>0.598306</v>
      </c>
    </row>
    <row r="8">
      <c r="A8" s="4">
        <v>1931.0</v>
      </c>
      <c r="B8" s="36">
        <v>-0.443873</v>
      </c>
      <c r="C8" s="36">
        <v>-0.476969</v>
      </c>
      <c r="D8" s="36">
        <v>-0.45084</v>
      </c>
      <c r="E8" s="36">
        <v>-0.474638</v>
      </c>
      <c r="F8" s="18" t="s">
        <v>18</v>
      </c>
      <c r="G8" s="36">
        <f t="shared" ref="G8:J8" si="10">PRODUCT(L17:L26)^(1/10)-1</f>
        <v>0.09538826079</v>
      </c>
      <c r="H8" s="36">
        <f t="shared" si="10"/>
        <v>0.03518658752</v>
      </c>
      <c r="I8" s="36">
        <f t="shared" si="10"/>
        <v>0.1620628012</v>
      </c>
      <c r="J8" s="36">
        <f t="shared" si="10"/>
        <v>0.1003798083</v>
      </c>
      <c r="K8" s="25"/>
      <c r="L8" s="36">
        <f t="shared" ref="L8:O8" si="11">B8+1</f>
        <v>0.556127</v>
      </c>
      <c r="M8" s="36">
        <f t="shared" si="11"/>
        <v>0.523031</v>
      </c>
      <c r="N8" s="36">
        <f t="shared" si="11"/>
        <v>0.54916</v>
      </c>
      <c r="O8" s="36">
        <f t="shared" si="11"/>
        <v>0.525362</v>
      </c>
    </row>
    <row r="9">
      <c r="A9" s="4">
        <v>1932.0</v>
      </c>
      <c r="B9" s="36">
        <v>-0.079449</v>
      </c>
      <c r="C9" s="36">
        <v>-0.140668</v>
      </c>
      <c r="D9" s="36">
        <v>0.113315</v>
      </c>
      <c r="E9" s="36">
        <v>0.07138</v>
      </c>
      <c r="F9" s="18" t="s">
        <v>24</v>
      </c>
      <c r="G9" s="36">
        <f t="shared" ref="G9:J9" si="12">PRODUCT(L27:L36)^(1/10)-1</f>
        <v>0.1831721789</v>
      </c>
      <c r="H9" s="36">
        <f t="shared" si="12"/>
        <v>0.1280640235</v>
      </c>
      <c r="I9" s="36">
        <f t="shared" si="12"/>
        <v>0.1840826875</v>
      </c>
      <c r="J9" s="36">
        <f t="shared" si="12"/>
        <v>0.1267921326</v>
      </c>
      <c r="K9" s="25"/>
      <c r="L9" s="36">
        <f t="shared" ref="L9:O9" si="13">B9+1</f>
        <v>0.920551</v>
      </c>
      <c r="M9" s="36">
        <f t="shared" si="13"/>
        <v>0.859332</v>
      </c>
      <c r="N9" s="36">
        <f t="shared" si="13"/>
        <v>1.113315</v>
      </c>
      <c r="O9" s="36">
        <f t="shared" si="13"/>
        <v>1.07138</v>
      </c>
    </row>
    <row r="10">
      <c r="A10" s="4">
        <v>1933.0</v>
      </c>
      <c r="B10" s="36">
        <v>0.574131</v>
      </c>
      <c r="C10" s="36">
        <v>0.509127</v>
      </c>
      <c r="D10" s="36">
        <v>1.39189</v>
      </c>
      <c r="E10" s="36">
        <v>1.344625</v>
      </c>
      <c r="F10" s="18" t="s">
        <v>26</v>
      </c>
      <c r="G10" s="36">
        <f t="shared" ref="G10:J10" si="14">PRODUCT(L37:L46)^(1/10)-1</f>
        <v>0.08162265612</v>
      </c>
      <c r="H10" s="36">
        <f t="shared" si="14"/>
        <v>0.04825438225</v>
      </c>
      <c r="I10" s="36">
        <f t="shared" si="14"/>
        <v>0.1123669278</v>
      </c>
      <c r="J10" s="36">
        <f t="shared" si="14"/>
        <v>0.07874642452</v>
      </c>
      <c r="K10" s="25"/>
      <c r="L10" s="36">
        <f t="shared" ref="L10:O10" si="15">B10+1</f>
        <v>1.574131</v>
      </c>
      <c r="M10" s="36">
        <f t="shared" si="15"/>
        <v>1.509127</v>
      </c>
      <c r="N10" s="36">
        <f t="shared" si="15"/>
        <v>2.39189</v>
      </c>
      <c r="O10" s="36">
        <f t="shared" si="15"/>
        <v>2.344625</v>
      </c>
    </row>
    <row r="11">
      <c r="A11" s="4">
        <v>1934.0</v>
      </c>
      <c r="B11" s="36">
        <v>0.031843</v>
      </c>
      <c r="C11" s="36">
        <v>-0.009584</v>
      </c>
      <c r="D11" s="36">
        <v>0.192178</v>
      </c>
      <c r="E11" s="36">
        <v>0.166434</v>
      </c>
      <c r="F11" s="18" t="s">
        <v>28</v>
      </c>
      <c r="G11" s="36">
        <f t="shared" ref="G11:J11" si="16">PRODUCT(L47:L56)^(1/10)-1</f>
        <v>0.06147132512</v>
      </c>
      <c r="H11" s="36">
        <f t="shared" si="16"/>
        <v>0.01926404753</v>
      </c>
      <c r="I11" s="36">
        <f t="shared" si="16"/>
        <v>0.1003416439</v>
      </c>
      <c r="J11" s="36">
        <f t="shared" si="16"/>
        <v>0.05848452586</v>
      </c>
      <c r="K11" s="25"/>
      <c r="L11" s="36">
        <f t="shared" ref="L11:O11" si="17">B11+1</f>
        <v>1.031843</v>
      </c>
      <c r="M11" s="36">
        <f t="shared" si="17"/>
        <v>0.990416</v>
      </c>
      <c r="N11" s="36">
        <f t="shared" si="17"/>
        <v>1.192178</v>
      </c>
      <c r="O11" s="36">
        <f t="shared" si="17"/>
        <v>1.166434</v>
      </c>
    </row>
    <row r="12">
      <c r="A12" s="4">
        <v>1935.0</v>
      </c>
      <c r="B12" s="36">
        <v>0.454487</v>
      </c>
      <c r="C12" s="36">
        <v>0.395966</v>
      </c>
      <c r="D12" s="36">
        <v>0.613666</v>
      </c>
      <c r="E12" s="36">
        <v>0.576128</v>
      </c>
      <c r="F12" s="18" t="s">
        <v>29</v>
      </c>
      <c r="G12" s="36">
        <f t="shared" ref="G12:J12" si="18">PRODUCT(L57:L66)^(1/10)-1</f>
        <v>0.1708302844</v>
      </c>
      <c r="H12" s="36">
        <f t="shared" si="18"/>
        <v>0.120007685</v>
      </c>
      <c r="I12" s="36">
        <f t="shared" si="18"/>
        <v>0.1736432463</v>
      </c>
      <c r="J12" s="36">
        <f t="shared" si="18"/>
        <v>0.1291100138</v>
      </c>
      <c r="K12" s="25"/>
      <c r="L12" s="36">
        <f t="shared" ref="L12:O12" si="19">B12+1</f>
        <v>1.454487</v>
      </c>
      <c r="M12" s="36">
        <f t="shared" si="19"/>
        <v>1.395966</v>
      </c>
      <c r="N12" s="36">
        <f t="shared" si="19"/>
        <v>1.613666</v>
      </c>
      <c r="O12" s="36">
        <f t="shared" si="19"/>
        <v>1.576128</v>
      </c>
    </row>
    <row r="13">
      <c r="A13" s="4">
        <v>1936.0</v>
      </c>
      <c r="B13" s="36">
        <v>0.323153</v>
      </c>
      <c r="C13" s="36">
        <v>0.266819</v>
      </c>
      <c r="D13" s="36">
        <v>0.517713</v>
      </c>
      <c r="E13" s="36">
        <v>0.469296</v>
      </c>
      <c r="F13" s="18" t="s">
        <v>34</v>
      </c>
      <c r="G13" s="36">
        <f t="shared" ref="G13:J13" si="20">PRODUCT(L67:L76)^(1/10)-1</f>
        <v>0.1562600217</v>
      </c>
      <c r="H13" s="36">
        <f t="shared" si="20"/>
        <v>0.1264286296</v>
      </c>
      <c r="I13" s="36">
        <f t="shared" si="20"/>
        <v>0.113138814</v>
      </c>
      <c r="J13" s="36">
        <f t="shared" si="20"/>
        <v>0.07975103063</v>
      </c>
      <c r="K13" s="25"/>
      <c r="L13" s="36">
        <f t="shared" ref="L13:O13" si="21">B13+1</f>
        <v>1.323153</v>
      </c>
      <c r="M13" s="36">
        <f t="shared" si="21"/>
        <v>1.266819</v>
      </c>
      <c r="N13" s="36">
        <f t="shared" si="21"/>
        <v>1.517713</v>
      </c>
      <c r="O13" s="36">
        <f t="shared" si="21"/>
        <v>1.469296</v>
      </c>
    </row>
    <row r="14">
      <c r="A14" s="4">
        <v>1937.0</v>
      </c>
      <c r="B14" s="36">
        <v>-0.346044</v>
      </c>
      <c r="C14" s="36">
        <v>-0.380995</v>
      </c>
      <c r="D14" s="36">
        <v>-0.458526</v>
      </c>
      <c r="E14" s="36">
        <v>-0.483459</v>
      </c>
      <c r="F14" s="18" t="s">
        <v>35</v>
      </c>
      <c r="G14" s="36">
        <f t="shared" ref="G14:J14" si="22">PRODUCT(L77:L86)^(1/10)-1</f>
        <v>0.021281828</v>
      </c>
      <c r="H14" s="36">
        <f t="shared" si="22"/>
        <v>-0.000009082380371</v>
      </c>
      <c r="I14" s="36">
        <f t="shared" si="22"/>
        <v>0.1042500114</v>
      </c>
      <c r="J14" s="36">
        <f t="shared" si="22"/>
        <v>0.07032187553</v>
      </c>
      <c r="K14" s="25"/>
      <c r="L14" s="36">
        <f t="shared" ref="L14:O14" si="23">B14+1</f>
        <v>0.653956</v>
      </c>
      <c r="M14" s="36">
        <f t="shared" si="23"/>
        <v>0.619005</v>
      </c>
      <c r="N14" s="36">
        <f t="shared" si="23"/>
        <v>0.541474</v>
      </c>
      <c r="O14" s="36">
        <f t="shared" si="23"/>
        <v>0.516541</v>
      </c>
    </row>
    <row r="15">
      <c r="A15" s="4">
        <v>1938.0</v>
      </c>
      <c r="B15" s="36">
        <v>0.284359</v>
      </c>
      <c r="C15" s="36">
        <v>0.23026</v>
      </c>
      <c r="D15" s="36">
        <v>0.364623</v>
      </c>
      <c r="E15" s="36">
        <v>0.322084</v>
      </c>
      <c r="F15" s="18" t="s">
        <v>36</v>
      </c>
      <c r="G15" s="57">
        <f t="shared" ref="G15:J15" si="24">PRODUCT(L87:L93)^(1/7)-1</f>
        <v>0.1108787304</v>
      </c>
      <c r="H15" s="57">
        <f t="shared" si="24"/>
        <v>0.08352622067</v>
      </c>
      <c r="I15" s="57">
        <f t="shared" si="24"/>
        <v>0.1091915943</v>
      </c>
      <c r="J15" s="57">
        <f t="shared" si="24"/>
        <v>0.07334381882</v>
      </c>
      <c r="K15" s="25"/>
      <c r="L15" s="36">
        <f t="shared" ref="L15:O15" si="25">B15+1</f>
        <v>1.284359</v>
      </c>
      <c r="M15" s="36">
        <f t="shared" si="25"/>
        <v>1.23026</v>
      </c>
      <c r="N15" s="36">
        <f t="shared" si="25"/>
        <v>1.364623</v>
      </c>
      <c r="O15" s="36">
        <f t="shared" si="25"/>
        <v>1.322084</v>
      </c>
    </row>
    <row r="16">
      <c r="A16" s="4">
        <v>1939.0</v>
      </c>
      <c r="B16" s="36">
        <v>0.018435</v>
      </c>
      <c r="C16" s="36">
        <v>-0.028978</v>
      </c>
      <c r="D16" s="36">
        <v>0.040817</v>
      </c>
      <c r="E16" s="36">
        <v>0.004146</v>
      </c>
      <c r="F16" s="25"/>
      <c r="G16" s="25"/>
      <c r="H16" s="25"/>
      <c r="I16" s="25"/>
      <c r="J16" s="25"/>
      <c r="K16" s="25"/>
      <c r="L16" s="36">
        <f t="shared" ref="L16:O16" si="26">B16+1</f>
        <v>1.018435</v>
      </c>
      <c r="M16" s="36">
        <f t="shared" si="26"/>
        <v>0.971022</v>
      </c>
      <c r="N16" s="36">
        <f t="shared" si="26"/>
        <v>1.040817</v>
      </c>
      <c r="O16" s="36">
        <f t="shared" si="26"/>
        <v>1.004146</v>
      </c>
    </row>
    <row r="17">
      <c r="A17" s="4">
        <v>1940.0</v>
      </c>
      <c r="B17" s="36">
        <v>-0.075104</v>
      </c>
      <c r="C17" s="36">
        <v>-0.127508</v>
      </c>
      <c r="D17" s="36">
        <v>-0.075892</v>
      </c>
      <c r="E17" s="36">
        <v>-0.119284</v>
      </c>
      <c r="F17" s="25"/>
      <c r="G17" s="25"/>
      <c r="H17" s="25"/>
      <c r="I17" s="25"/>
      <c r="J17" s="25"/>
      <c r="K17" s="25"/>
      <c r="L17" s="36">
        <f t="shared" ref="L17:O17" si="27">B17+1</f>
        <v>0.924896</v>
      </c>
      <c r="M17" s="36">
        <f t="shared" si="27"/>
        <v>0.872492</v>
      </c>
      <c r="N17" s="36">
        <f t="shared" si="27"/>
        <v>0.924108</v>
      </c>
      <c r="O17" s="36">
        <f t="shared" si="27"/>
        <v>0.880716</v>
      </c>
    </row>
    <row r="18">
      <c r="A18" s="4">
        <v>1941.0</v>
      </c>
      <c r="B18" s="36">
        <v>-0.100387</v>
      </c>
      <c r="C18" s="36">
        <v>-0.161102</v>
      </c>
      <c r="D18" s="36">
        <v>-0.083156</v>
      </c>
      <c r="E18" s="36">
        <v>-0.141136</v>
      </c>
      <c r="F18" s="25"/>
      <c r="G18" s="25"/>
      <c r="H18" s="25"/>
      <c r="I18" s="25"/>
      <c r="J18" s="25"/>
      <c r="K18" s="25"/>
      <c r="L18" s="36">
        <f t="shared" ref="L18:O18" si="28">B18+1</f>
        <v>0.899613</v>
      </c>
      <c r="M18" s="36">
        <f t="shared" si="28"/>
        <v>0.838898</v>
      </c>
      <c r="N18" s="36">
        <f t="shared" si="28"/>
        <v>0.916844</v>
      </c>
      <c r="O18" s="36">
        <f t="shared" si="28"/>
        <v>0.858864</v>
      </c>
    </row>
    <row r="19">
      <c r="A19" s="4">
        <v>1942.0</v>
      </c>
      <c r="B19" s="36">
        <v>0.167218</v>
      </c>
      <c r="C19" s="36">
        <v>0.090504</v>
      </c>
      <c r="D19" s="36">
        <v>0.343557</v>
      </c>
      <c r="E19" s="36">
        <v>0.255866</v>
      </c>
      <c r="F19" s="25"/>
      <c r="G19" s="25"/>
      <c r="H19" s="25"/>
      <c r="I19" s="25"/>
      <c r="J19" s="25"/>
      <c r="K19" s="25"/>
      <c r="L19" s="36">
        <f t="shared" ref="L19:O19" si="29">B19+1</f>
        <v>1.167218</v>
      </c>
      <c r="M19" s="36">
        <f t="shared" si="29"/>
        <v>1.090504</v>
      </c>
      <c r="N19" s="36">
        <f t="shared" si="29"/>
        <v>1.343557</v>
      </c>
      <c r="O19" s="36">
        <f t="shared" si="29"/>
        <v>1.255866</v>
      </c>
    </row>
    <row r="20">
      <c r="A20" s="4">
        <v>1943.0</v>
      </c>
      <c r="B20" s="36">
        <v>0.279688</v>
      </c>
      <c r="C20" s="36">
        <v>0.21598</v>
      </c>
      <c r="D20" s="36">
        <v>0.61701</v>
      </c>
      <c r="E20" s="36">
        <v>0.536288</v>
      </c>
      <c r="F20" s="25"/>
      <c r="G20" s="25"/>
      <c r="H20" s="25"/>
      <c r="I20" s="25"/>
      <c r="J20" s="25"/>
      <c r="K20" s="25"/>
      <c r="L20" s="36">
        <f t="shared" ref="L20:O20" si="30">B20+1</f>
        <v>1.279688</v>
      </c>
      <c r="M20" s="36">
        <f t="shared" si="30"/>
        <v>1.21598</v>
      </c>
      <c r="N20" s="36">
        <f t="shared" si="30"/>
        <v>1.61701</v>
      </c>
      <c r="O20" s="36">
        <f t="shared" si="30"/>
        <v>1.536288</v>
      </c>
    </row>
    <row r="21">
      <c r="A21" s="4">
        <v>1944.0</v>
      </c>
      <c r="B21" s="36">
        <v>0.21364</v>
      </c>
      <c r="C21" s="36">
        <v>0.154754</v>
      </c>
      <c r="D21" s="36">
        <v>0.405802</v>
      </c>
      <c r="E21" s="36">
        <v>0.340521</v>
      </c>
      <c r="F21" s="25"/>
      <c r="G21" s="25"/>
      <c r="H21" s="25"/>
      <c r="I21" s="25"/>
      <c r="J21" s="25"/>
      <c r="K21" s="25"/>
      <c r="L21" s="36">
        <f t="shared" ref="L21:O21" si="31">B21+1</f>
        <v>1.21364</v>
      </c>
      <c r="M21" s="36">
        <f t="shared" si="31"/>
        <v>1.154754</v>
      </c>
      <c r="N21" s="36">
        <f t="shared" si="31"/>
        <v>1.405802</v>
      </c>
      <c r="O21" s="36">
        <f t="shared" si="31"/>
        <v>1.340521</v>
      </c>
    </row>
    <row r="22">
      <c r="A22" s="4">
        <v>1945.0</v>
      </c>
      <c r="B22" s="36">
        <v>0.390593</v>
      </c>
      <c r="C22" s="36">
        <v>0.335428</v>
      </c>
      <c r="D22" s="36">
        <v>0.625319</v>
      </c>
      <c r="E22" s="36">
        <v>0.567006</v>
      </c>
      <c r="F22" s="25"/>
      <c r="G22" s="25"/>
      <c r="H22" s="25"/>
      <c r="I22" s="25"/>
      <c r="J22" s="25"/>
      <c r="K22" s="25"/>
      <c r="L22" s="36">
        <f t="shared" ref="L22:O22" si="32">B22+1</f>
        <v>1.390593</v>
      </c>
      <c r="M22" s="36">
        <f t="shared" si="32"/>
        <v>1.335428</v>
      </c>
      <c r="N22" s="36">
        <f t="shared" si="32"/>
        <v>1.625319</v>
      </c>
      <c r="O22" s="36">
        <f t="shared" si="32"/>
        <v>1.567006</v>
      </c>
    </row>
    <row r="23">
      <c r="A23" s="4">
        <v>1946.0</v>
      </c>
      <c r="B23" s="36">
        <v>-0.064212</v>
      </c>
      <c r="C23" s="36">
        <v>-0.101652</v>
      </c>
      <c r="D23" s="36">
        <v>-0.097753</v>
      </c>
      <c r="E23" s="36">
        <v>-0.132551</v>
      </c>
      <c r="F23" s="25"/>
      <c r="G23" s="25"/>
      <c r="H23" s="25"/>
      <c r="I23" s="25"/>
      <c r="J23" s="25"/>
      <c r="K23" s="25"/>
      <c r="L23" s="36">
        <f t="shared" ref="L23:O23" si="33">B23+1</f>
        <v>0.935788</v>
      </c>
      <c r="M23" s="36">
        <f t="shared" si="33"/>
        <v>0.898348</v>
      </c>
      <c r="N23" s="36">
        <f t="shared" si="33"/>
        <v>0.902247</v>
      </c>
      <c r="O23" s="36">
        <f t="shared" si="33"/>
        <v>0.867449</v>
      </c>
    </row>
    <row r="24">
      <c r="A24" s="4">
        <v>1947.0</v>
      </c>
      <c r="B24" s="36">
        <v>0.032933</v>
      </c>
      <c r="C24" s="36">
        <v>-0.02283</v>
      </c>
      <c r="D24" s="36">
        <v>-0.001243</v>
      </c>
      <c r="E24" s="36">
        <v>-0.056765</v>
      </c>
      <c r="F24" s="25"/>
      <c r="G24" s="25"/>
      <c r="H24" s="25"/>
      <c r="I24" s="25"/>
      <c r="J24" s="25"/>
      <c r="K24" s="25"/>
      <c r="L24" s="36">
        <f t="shared" ref="L24:O24" si="34">B24+1</f>
        <v>1.032933</v>
      </c>
      <c r="M24" s="36">
        <f t="shared" si="34"/>
        <v>0.97717</v>
      </c>
      <c r="N24" s="36">
        <f t="shared" si="34"/>
        <v>0.998757</v>
      </c>
      <c r="O24" s="36">
        <f t="shared" si="34"/>
        <v>0.943235</v>
      </c>
    </row>
    <row r="25">
      <c r="A25" s="4">
        <v>1948.0</v>
      </c>
      <c r="B25" s="36">
        <v>0.021313</v>
      </c>
      <c r="C25" s="36">
        <v>-0.040738</v>
      </c>
      <c r="D25" s="36">
        <v>-0.022899</v>
      </c>
      <c r="E25" s="36">
        <v>-0.08523</v>
      </c>
      <c r="F25" s="25"/>
      <c r="G25" s="25"/>
      <c r="H25" s="25"/>
      <c r="I25" s="25"/>
      <c r="J25" s="25"/>
      <c r="K25" s="25"/>
      <c r="L25" s="36">
        <f t="shared" ref="L25:O25" si="35">B25+1</f>
        <v>1.021313</v>
      </c>
      <c r="M25" s="36">
        <f t="shared" si="35"/>
        <v>0.959262</v>
      </c>
      <c r="N25" s="36">
        <f t="shared" si="35"/>
        <v>0.977101</v>
      </c>
      <c r="O25" s="36">
        <f t="shared" si="35"/>
        <v>0.91477</v>
      </c>
    </row>
    <row r="26">
      <c r="A26" s="4">
        <v>1949.0</v>
      </c>
      <c r="B26" s="36">
        <v>0.201096</v>
      </c>
      <c r="C26" s="36">
        <v>0.121244</v>
      </c>
      <c r="D26" s="36">
        <v>0.212611</v>
      </c>
      <c r="E26" s="36">
        <v>0.134305</v>
      </c>
      <c r="F26" s="25"/>
      <c r="G26" s="25"/>
      <c r="H26" s="25"/>
      <c r="I26" s="25"/>
      <c r="J26" s="25"/>
      <c r="K26" s="25"/>
      <c r="L26" s="36">
        <f t="shared" ref="L26:O26" si="36">B26+1</f>
        <v>1.201096</v>
      </c>
      <c r="M26" s="36">
        <f t="shared" si="36"/>
        <v>1.121244</v>
      </c>
      <c r="N26" s="36">
        <f t="shared" si="36"/>
        <v>1.212611</v>
      </c>
      <c r="O26" s="36">
        <f t="shared" si="36"/>
        <v>1.134305</v>
      </c>
    </row>
    <row r="27">
      <c r="A27" s="4">
        <v>1950.0</v>
      </c>
      <c r="B27" s="36">
        <v>0.30473</v>
      </c>
      <c r="C27" s="36">
        <v>0.217426</v>
      </c>
      <c r="D27" s="36">
        <v>0.369237</v>
      </c>
      <c r="E27" s="36">
        <v>0.282141</v>
      </c>
      <c r="F27" s="25"/>
      <c r="G27" s="25"/>
      <c r="H27" s="25"/>
      <c r="I27" s="25"/>
      <c r="J27" s="25"/>
      <c r="K27" s="25"/>
      <c r="L27" s="36">
        <f t="shared" ref="L27:O27" si="37">B27+1</f>
        <v>1.30473</v>
      </c>
      <c r="M27" s="36">
        <f t="shared" si="37"/>
        <v>1.217426</v>
      </c>
      <c r="N27" s="36">
        <f t="shared" si="37"/>
        <v>1.369237</v>
      </c>
      <c r="O27" s="36">
        <f t="shared" si="37"/>
        <v>1.282141</v>
      </c>
    </row>
    <row r="28">
      <c r="A28" s="4">
        <v>1951.0</v>
      </c>
      <c r="B28" s="36">
        <v>0.209441</v>
      </c>
      <c r="C28" s="36">
        <v>0.142646</v>
      </c>
      <c r="D28" s="36">
        <v>0.160479</v>
      </c>
      <c r="E28" s="36">
        <v>0.093309</v>
      </c>
      <c r="F28" s="25"/>
      <c r="G28" s="25"/>
      <c r="H28" s="25"/>
      <c r="I28" s="25"/>
      <c r="J28" s="25"/>
      <c r="K28" s="25"/>
      <c r="L28" s="36">
        <f t="shared" ref="L28:O28" si="38">B28+1</f>
        <v>1.209441</v>
      </c>
      <c r="M28" s="36">
        <f t="shared" si="38"/>
        <v>1.142646</v>
      </c>
      <c r="N28" s="36">
        <f t="shared" si="38"/>
        <v>1.160479</v>
      </c>
      <c r="O28" s="36">
        <f t="shared" si="38"/>
        <v>1.093309</v>
      </c>
    </row>
    <row r="29">
      <c r="A29" s="4">
        <v>1952.0</v>
      </c>
      <c r="B29" s="36">
        <v>0.133324</v>
      </c>
      <c r="C29" s="36">
        <v>0.074015</v>
      </c>
      <c r="D29" s="36">
        <v>0.098083</v>
      </c>
      <c r="E29" s="36">
        <v>0.037527</v>
      </c>
      <c r="F29" s="25"/>
      <c r="G29" s="25"/>
      <c r="H29" s="25"/>
      <c r="I29" s="25"/>
      <c r="J29" s="25"/>
      <c r="K29" s="25"/>
      <c r="L29" s="36">
        <f t="shared" ref="L29:O29" si="39">B29+1</f>
        <v>1.133324</v>
      </c>
      <c r="M29" s="36">
        <f t="shared" si="39"/>
        <v>1.074015</v>
      </c>
      <c r="N29" s="36">
        <f t="shared" si="39"/>
        <v>1.098083</v>
      </c>
      <c r="O29" s="36">
        <f t="shared" si="39"/>
        <v>1.037527</v>
      </c>
    </row>
    <row r="30">
      <c r="A30" s="4">
        <v>1953.0</v>
      </c>
      <c r="B30" s="36">
        <v>0.003843</v>
      </c>
      <c r="C30" s="36">
        <v>-0.050273</v>
      </c>
      <c r="D30" s="36">
        <v>-0.028635</v>
      </c>
      <c r="E30" s="36">
        <v>-0.082409</v>
      </c>
      <c r="F30" s="25"/>
      <c r="G30" s="25"/>
      <c r="H30" s="25"/>
      <c r="I30" s="25"/>
      <c r="J30" s="25"/>
      <c r="K30" s="25"/>
      <c r="L30" s="36">
        <f t="shared" ref="L30:O30" si="40">B30+1</f>
        <v>1.003843</v>
      </c>
      <c r="M30" s="36">
        <f t="shared" si="40"/>
        <v>0.949727</v>
      </c>
      <c r="N30" s="36">
        <f t="shared" si="40"/>
        <v>0.971365</v>
      </c>
      <c r="O30" s="36">
        <f t="shared" si="40"/>
        <v>0.917591</v>
      </c>
    </row>
    <row r="31">
      <c r="A31" s="4">
        <v>1954.0</v>
      </c>
      <c r="B31" s="36">
        <v>0.50412</v>
      </c>
      <c r="C31" s="36">
        <v>0.433636</v>
      </c>
      <c r="D31" s="36">
        <v>0.57017</v>
      </c>
      <c r="E31" s="36">
        <v>0.495756</v>
      </c>
      <c r="F31" s="25"/>
      <c r="G31" s="25"/>
      <c r="H31" s="25"/>
      <c r="I31" s="25"/>
      <c r="J31" s="25"/>
      <c r="K31" s="25"/>
      <c r="L31" s="36">
        <f t="shared" ref="L31:O31" si="41">B31+1</f>
        <v>1.50412</v>
      </c>
      <c r="M31" s="36">
        <f t="shared" si="41"/>
        <v>1.433636</v>
      </c>
      <c r="N31" s="36">
        <f t="shared" si="41"/>
        <v>1.57017</v>
      </c>
      <c r="O31" s="36">
        <f t="shared" si="41"/>
        <v>1.495756</v>
      </c>
    </row>
    <row r="32">
      <c r="A32" s="4">
        <v>1955.0</v>
      </c>
      <c r="B32" s="36">
        <v>0.254135</v>
      </c>
      <c r="C32" s="36">
        <v>0.20404</v>
      </c>
      <c r="D32" s="36">
        <v>0.203224</v>
      </c>
      <c r="E32" s="36">
        <v>0.153339</v>
      </c>
      <c r="F32" s="25"/>
      <c r="G32" s="25"/>
      <c r="H32" s="25"/>
      <c r="I32" s="25"/>
      <c r="J32" s="25"/>
      <c r="K32" s="25"/>
      <c r="L32" s="36">
        <f t="shared" ref="L32:O32" si="42">B32+1</f>
        <v>1.254135</v>
      </c>
      <c r="M32" s="36">
        <f t="shared" si="42"/>
        <v>1.20404</v>
      </c>
      <c r="N32" s="36">
        <f t="shared" si="42"/>
        <v>1.203224</v>
      </c>
      <c r="O32" s="36">
        <f t="shared" si="42"/>
        <v>1.153339</v>
      </c>
    </row>
    <row r="33">
      <c r="A33" s="4">
        <v>1956.0</v>
      </c>
      <c r="B33" s="36">
        <v>0.085817</v>
      </c>
      <c r="C33" s="36">
        <v>0.043745</v>
      </c>
      <c r="D33" s="36">
        <v>0.068373</v>
      </c>
      <c r="E33" s="36">
        <v>0.021911</v>
      </c>
      <c r="F33" s="25"/>
      <c r="G33" s="25"/>
      <c r="H33" s="25"/>
      <c r="I33" s="25"/>
      <c r="J33" s="25"/>
      <c r="K33" s="25"/>
      <c r="L33" s="36">
        <f t="shared" ref="L33:O33" si="43">B33+1</f>
        <v>1.085817</v>
      </c>
      <c r="M33" s="36">
        <f t="shared" si="43"/>
        <v>1.043745</v>
      </c>
      <c r="N33" s="36">
        <f t="shared" si="43"/>
        <v>1.068373</v>
      </c>
      <c r="O33" s="36">
        <f t="shared" si="43"/>
        <v>1.021911</v>
      </c>
    </row>
    <row r="34">
      <c r="A34" s="4">
        <v>1957.0</v>
      </c>
      <c r="B34" s="36">
        <v>-0.103484</v>
      </c>
      <c r="C34" s="36">
        <v>-0.140687</v>
      </c>
      <c r="D34" s="36">
        <v>-0.142926</v>
      </c>
      <c r="E34" s="36">
        <v>-0.183108</v>
      </c>
      <c r="F34" s="25"/>
      <c r="G34" s="25"/>
      <c r="H34" s="25"/>
      <c r="I34" s="25"/>
      <c r="J34" s="25"/>
      <c r="K34" s="25"/>
      <c r="L34" s="36">
        <f t="shared" ref="L34:O34" si="44">B34+1</f>
        <v>0.896516</v>
      </c>
      <c r="M34" s="36">
        <f t="shared" si="44"/>
        <v>0.859313</v>
      </c>
      <c r="N34" s="36">
        <f t="shared" si="44"/>
        <v>0.857074</v>
      </c>
      <c r="O34" s="36">
        <f t="shared" si="44"/>
        <v>0.816892</v>
      </c>
    </row>
    <row r="35">
      <c r="A35" s="4">
        <v>1958.0</v>
      </c>
      <c r="B35" s="36">
        <v>0.447759</v>
      </c>
      <c r="C35" s="36">
        <v>0.392664</v>
      </c>
      <c r="D35" s="36">
        <v>0.598551</v>
      </c>
      <c r="E35" s="36">
        <v>0.536084</v>
      </c>
      <c r="F35" s="25"/>
      <c r="G35" s="25"/>
      <c r="H35" s="25"/>
      <c r="I35" s="25"/>
      <c r="J35" s="25"/>
      <c r="K35" s="25"/>
      <c r="L35" s="36">
        <f t="shared" ref="L35:O35" si="45">B35+1</f>
        <v>1.447759</v>
      </c>
      <c r="M35" s="36">
        <f t="shared" si="45"/>
        <v>1.392664</v>
      </c>
      <c r="N35" s="36">
        <f t="shared" si="45"/>
        <v>1.598551</v>
      </c>
      <c r="O35" s="36">
        <f t="shared" si="45"/>
        <v>1.536084</v>
      </c>
    </row>
    <row r="36">
      <c r="A36" s="4">
        <v>1959.0</v>
      </c>
      <c r="B36" s="36">
        <v>0.126462</v>
      </c>
      <c r="C36" s="36">
        <v>0.090692</v>
      </c>
      <c r="D36" s="36">
        <v>0.155915</v>
      </c>
      <c r="E36" s="36">
        <v>0.117636</v>
      </c>
      <c r="F36" s="25"/>
      <c r="G36" s="25"/>
      <c r="H36" s="25"/>
      <c r="I36" s="25"/>
      <c r="J36" s="25"/>
      <c r="K36" s="25"/>
      <c r="L36" s="36">
        <f t="shared" ref="L36:O36" si="46">B36+1</f>
        <v>1.126462</v>
      </c>
      <c r="M36" s="36">
        <f t="shared" si="46"/>
        <v>1.090692</v>
      </c>
      <c r="N36" s="36">
        <f t="shared" si="46"/>
        <v>1.155915</v>
      </c>
      <c r="O36" s="36">
        <f t="shared" si="46"/>
        <v>1.117636</v>
      </c>
    </row>
    <row r="37">
      <c r="A37" s="4">
        <v>1960.0</v>
      </c>
      <c r="B37" s="36">
        <v>0.012089</v>
      </c>
      <c r="C37" s="36">
        <v>-0.021911</v>
      </c>
      <c r="D37" s="36">
        <v>-0.015114</v>
      </c>
      <c r="E37" s="36">
        <v>-0.049787</v>
      </c>
      <c r="F37" s="25"/>
      <c r="G37" s="25"/>
      <c r="H37" s="25"/>
      <c r="I37" s="25"/>
      <c r="J37" s="25"/>
      <c r="K37" s="25"/>
      <c r="L37" s="36">
        <f t="shared" ref="L37:O37" si="47">B37+1</f>
        <v>1.012089</v>
      </c>
      <c r="M37" s="36">
        <f t="shared" si="47"/>
        <v>0.978089</v>
      </c>
      <c r="N37" s="36">
        <f t="shared" si="47"/>
        <v>0.984886</v>
      </c>
      <c r="O37" s="36">
        <f t="shared" si="47"/>
        <v>0.950213</v>
      </c>
    </row>
    <row r="38">
      <c r="A38" s="4">
        <v>1961.0</v>
      </c>
      <c r="B38" s="36">
        <v>0.269605</v>
      </c>
      <c r="C38" s="36">
        <v>0.233137</v>
      </c>
      <c r="D38" s="36">
        <v>0.293861</v>
      </c>
      <c r="E38" s="36">
        <v>0.256869</v>
      </c>
      <c r="F38" s="25"/>
      <c r="G38" s="25"/>
      <c r="H38" s="25"/>
      <c r="I38" s="25"/>
      <c r="J38" s="25"/>
      <c r="K38" s="25"/>
      <c r="L38" s="36">
        <f t="shared" ref="L38:O38" si="48">B38+1</f>
        <v>1.269605</v>
      </c>
      <c r="M38" s="36">
        <f t="shared" si="48"/>
        <v>1.233137</v>
      </c>
      <c r="N38" s="36">
        <f t="shared" si="48"/>
        <v>1.293861</v>
      </c>
      <c r="O38" s="36">
        <f t="shared" si="48"/>
        <v>1.256869</v>
      </c>
    </row>
    <row r="39">
      <c r="A39" s="4">
        <v>1962.0</v>
      </c>
      <c r="B39" s="36">
        <v>-0.09929</v>
      </c>
      <c r="C39" s="36">
        <v>-0.129159</v>
      </c>
      <c r="D39" s="36">
        <v>-0.127813</v>
      </c>
      <c r="E39" s="36">
        <v>-0.156125</v>
      </c>
      <c r="F39" s="25"/>
      <c r="G39" s="25"/>
      <c r="H39" s="25"/>
      <c r="I39" s="25"/>
      <c r="J39" s="25"/>
      <c r="K39" s="25"/>
      <c r="L39" s="36">
        <f t="shared" ref="L39:O39" si="49">B39+1</f>
        <v>0.90071</v>
      </c>
      <c r="M39" s="36">
        <f t="shared" si="49"/>
        <v>0.870841</v>
      </c>
      <c r="N39" s="36">
        <f t="shared" si="49"/>
        <v>0.872187</v>
      </c>
      <c r="O39" s="36">
        <f t="shared" si="49"/>
        <v>0.843875</v>
      </c>
    </row>
    <row r="40">
      <c r="A40" s="4">
        <v>1963.0</v>
      </c>
      <c r="B40" s="36">
        <v>0.213973</v>
      </c>
      <c r="C40" s="36">
        <v>0.176072</v>
      </c>
      <c r="D40" s="36">
        <v>0.186816</v>
      </c>
      <c r="E40" s="36">
        <v>0.150674</v>
      </c>
      <c r="F40" s="25"/>
      <c r="G40" s="25"/>
      <c r="H40" s="25"/>
      <c r="I40" s="25"/>
      <c r="J40" s="25"/>
      <c r="K40" s="25"/>
      <c r="L40" s="36">
        <f t="shared" ref="L40:O40" si="50">B40+1</f>
        <v>1.213973</v>
      </c>
      <c r="M40" s="36">
        <f t="shared" si="50"/>
        <v>1.176072</v>
      </c>
      <c r="N40" s="36">
        <f t="shared" si="50"/>
        <v>1.186816</v>
      </c>
      <c r="O40" s="36">
        <f t="shared" si="50"/>
        <v>1.150674</v>
      </c>
    </row>
    <row r="41">
      <c r="A41" s="4">
        <v>1964.0</v>
      </c>
      <c r="B41" s="36">
        <v>0.163457</v>
      </c>
      <c r="C41" s="36">
        <v>0.129076</v>
      </c>
      <c r="D41" s="36">
        <v>0.181795</v>
      </c>
      <c r="E41" s="36">
        <v>0.146809</v>
      </c>
      <c r="F41" s="25"/>
      <c r="G41" s="25"/>
      <c r="H41" s="25"/>
      <c r="I41" s="25"/>
      <c r="J41" s="25"/>
      <c r="K41" s="25"/>
      <c r="L41" s="36">
        <f t="shared" ref="L41:O41" si="51">B41+1</f>
        <v>1.163457</v>
      </c>
      <c r="M41" s="36">
        <f t="shared" si="51"/>
        <v>1.129076</v>
      </c>
      <c r="N41" s="36">
        <f t="shared" si="51"/>
        <v>1.181795</v>
      </c>
      <c r="O41" s="36">
        <f t="shared" si="51"/>
        <v>1.146809</v>
      </c>
    </row>
    <row r="42">
      <c r="A42" s="4">
        <v>1965.0</v>
      </c>
      <c r="B42" s="36">
        <v>0.140575</v>
      </c>
      <c r="C42" s="36">
        <v>0.10689</v>
      </c>
      <c r="D42" s="36">
        <v>0.286746</v>
      </c>
      <c r="E42" s="36">
        <v>0.249123</v>
      </c>
      <c r="F42" s="25"/>
      <c r="G42" s="25"/>
      <c r="H42" s="25"/>
      <c r="I42" s="25"/>
      <c r="J42" s="25"/>
      <c r="K42" s="25"/>
      <c r="L42" s="36">
        <f t="shared" ref="L42:O42" si="52">B42+1</f>
        <v>1.140575</v>
      </c>
      <c r="M42" s="36">
        <f t="shared" si="52"/>
        <v>1.10689</v>
      </c>
      <c r="N42" s="36">
        <f t="shared" si="52"/>
        <v>1.286746</v>
      </c>
      <c r="O42" s="36">
        <f t="shared" si="52"/>
        <v>1.249123</v>
      </c>
    </row>
    <row r="43">
      <c r="A43" s="4">
        <v>1966.0</v>
      </c>
      <c r="B43" s="36">
        <v>-0.088569</v>
      </c>
      <c r="C43" s="36">
        <v>-0.118415</v>
      </c>
      <c r="D43" s="36">
        <v>-0.071116</v>
      </c>
      <c r="E43" s="36">
        <v>-0.101443</v>
      </c>
      <c r="F43" s="25"/>
      <c r="G43" s="25"/>
      <c r="H43" s="25"/>
      <c r="I43" s="25"/>
      <c r="J43" s="25"/>
      <c r="K43" s="25"/>
      <c r="L43" s="36">
        <f t="shared" ref="L43:O43" si="53">B43+1</f>
        <v>0.911431</v>
      </c>
      <c r="M43" s="36">
        <f t="shared" si="53"/>
        <v>0.881585</v>
      </c>
      <c r="N43" s="36">
        <f t="shared" si="53"/>
        <v>0.928884</v>
      </c>
      <c r="O43" s="36">
        <f t="shared" si="53"/>
        <v>0.898557</v>
      </c>
    </row>
    <row r="44">
      <c r="A44" s="4">
        <v>1967.0</v>
      </c>
      <c r="B44" s="36">
        <v>0.268372</v>
      </c>
      <c r="C44" s="36">
        <v>0.230223</v>
      </c>
      <c r="D44" s="36">
        <v>0.50145</v>
      </c>
      <c r="E44" s="36">
        <v>0.45718</v>
      </c>
      <c r="F44" s="25"/>
      <c r="G44" s="25"/>
      <c r="H44" s="25"/>
      <c r="I44" s="25"/>
      <c r="J44" s="25"/>
      <c r="K44" s="25"/>
      <c r="L44" s="36">
        <f t="shared" ref="L44:O44" si="54">B44+1</f>
        <v>1.268372</v>
      </c>
      <c r="M44" s="36">
        <f t="shared" si="54"/>
        <v>1.230223</v>
      </c>
      <c r="N44" s="36">
        <f t="shared" si="54"/>
        <v>1.50145</v>
      </c>
      <c r="O44" s="36">
        <f t="shared" si="54"/>
        <v>1.45718</v>
      </c>
    </row>
    <row r="45">
      <c r="A45" s="4">
        <v>1968.0</v>
      </c>
      <c r="B45" s="36">
        <v>0.127523</v>
      </c>
      <c r="C45" s="36">
        <v>0.094702</v>
      </c>
      <c r="D45" s="36">
        <v>0.302759</v>
      </c>
      <c r="E45" s="36">
        <v>0.268345</v>
      </c>
      <c r="F45" s="25"/>
      <c r="G45" s="25"/>
      <c r="H45" s="25"/>
      <c r="I45" s="25"/>
      <c r="J45" s="25"/>
      <c r="K45" s="25"/>
      <c r="L45" s="36">
        <f t="shared" ref="L45:O45" si="55">B45+1</f>
        <v>1.127523</v>
      </c>
      <c r="M45" s="36">
        <f t="shared" si="55"/>
        <v>1.094702</v>
      </c>
      <c r="N45" s="36">
        <f t="shared" si="55"/>
        <v>1.302759</v>
      </c>
      <c r="O45" s="36">
        <f t="shared" si="55"/>
        <v>1.268345</v>
      </c>
    </row>
    <row r="46">
      <c r="A46" s="4">
        <v>1969.0</v>
      </c>
      <c r="B46" s="36">
        <v>-0.098208</v>
      </c>
      <c r="C46" s="36">
        <v>-0.125957</v>
      </c>
      <c r="D46" s="36">
        <v>-0.204129</v>
      </c>
      <c r="E46" s="36">
        <v>-0.226501</v>
      </c>
      <c r="F46" s="25"/>
      <c r="G46" s="25"/>
      <c r="H46" s="25"/>
      <c r="I46" s="25"/>
      <c r="J46" s="25"/>
      <c r="K46" s="25"/>
      <c r="L46" s="36">
        <f t="shared" ref="L46:O46" si="56">B46+1</f>
        <v>0.901792</v>
      </c>
      <c r="M46" s="36">
        <f t="shared" si="56"/>
        <v>0.874043</v>
      </c>
      <c r="N46" s="36">
        <f t="shared" si="56"/>
        <v>0.795871</v>
      </c>
      <c r="O46" s="36">
        <f t="shared" si="56"/>
        <v>0.773499</v>
      </c>
    </row>
    <row r="47">
      <c r="A47" s="4">
        <v>1970.0</v>
      </c>
      <c r="B47" s="36">
        <v>0.012879</v>
      </c>
      <c r="C47" s="36">
        <v>-0.022999</v>
      </c>
      <c r="D47" s="36">
        <v>-0.029217</v>
      </c>
      <c r="E47" s="36">
        <v>-0.061704</v>
      </c>
      <c r="F47" s="25"/>
      <c r="G47" s="25"/>
      <c r="H47" s="25"/>
      <c r="I47" s="25"/>
      <c r="J47" s="25"/>
      <c r="K47" s="25"/>
      <c r="L47" s="36">
        <f t="shared" ref="L47:O47" si="57">B47+1</f>
        <v>1.012879</v>
      </c>
      <c r="M47" s="36">
        <f t="shared" si="57"/>
        <v>0.977001</v>
      </c>
      <c r="N47" s="36">
        <f t="shared" si="57"/>
        <v>0.970783</v>
      </c>
      <c r="O47" s="36">
        <f t="shared" si="57"/>
        <v>0.938296</v>
      </c>
    </row>
    <row r="48">
      <c r="A48" s="4">
        <v>1971.0</v>
      </c>
      <c r="B48" s="36">
        <v>0.1584</v>
      </c>
      <c r="C48" s="36">
        <v>0.124113</v>
      </c>
      <c r="D48" s="36">
        <v>0.194908</v>
      </c>
      <c r="E48" s="36">
        <v>0.162692</v>
      </c>
      <c r="F48" s="25"/>
      <c r="G48" s="25"/>
      <c r="H48" s="25"/>
      <c r="I48" s="25"/>
      <c r="J48" s="25"/>
      <c r="K48" s="25"/>
      <c r="L48" s="36">
        <f t="shared" ref="L48:O48" si="58">B48+1</f>
        <v>1.1584</v>
      </c>
      <c r="M48" s="36">
        <f t="shared" si="58"/>
        <v>1.124113</v>
      </c>
      <c r="N48" s="36">
        <f t="shared" si="58"/>
        <v>1.194908</v>
      </c>
      <c r="O48" s="36">
        <f t="shared" si="58"/>
        <v>1.162692</v>
      </c>
    </row>
    <row r="49">
      <c r="A49" s="4">
        <v>1972.0</v>
      </c>
      <c r="B49" s="36">
        <v>0.17638</v>
      </c>
      <c r="C49" s="36">
        <v>0.144803</v>
      </c>
      <c r="D49" s="36">
        <v>0.084408</v>
      </c>
      <c r="E49" s="36">
        <v>0.055869</v>
      </c>
      <c r="F49" s="25"/>
      <c r="G49" s="25"/>
      <c r="H49" s="25"/>
      <c r="I49" s="25"/>
      <c r="J49" s="25"/>
      <c r="K49" s="25"/>
      <c r="L49" s="36">
        <f t="shared" ref="L49:O49" si="59">B49+1</f>
        <v>1.17638</v>
      </c>
      <c r="M49" s="36">
        <f t="shared" si="59"/>
        <v>1.144803</v>
      </c>
      <c r="N49" s="36">
        <f t="shared" si="59"/>
        <v>1.084408</v>
      </c>
      <c r="O49" s="36">
        <f t="shared" si="59"/>
        <v>1.055869</v>
      </c>
    </row>
    <row r="50">
      <c r="A50" s="4">
        <v>1973.0</v>
      </c>
      <c r="B50" s="36">
        <v>-0.169168</v>
      </c>
      <c r="C50" s="36">
        <v>-0.195096</v>
      </c>
      <c r="D50" s="36">
        <v>-0.293027</v>
      </c>
      <c r="E50" s="36">
        <v>-0.317863</v>
      </c>
      <c r="F50" s="25"/>
      <c r="G50" s="25"/>
      <c r="H50" s="25"/>
      <c r="I50" s="25"/>
      <c r="J50" s="25"/>
      <c r="K50" s="25"/>
      <c r="L50" s="36">
        <f t="shared" ref="L50:O50" si="60">B50+1</f>
        <v>0.830832</v>
      </c>
      <c r="M50" s="36">
        <f t="shared" si="60"/>
        <v>0.804904</v>
      </c>
      <c r="N50" s="36">
        <f t="shared" si="60"/>
        <v>0.706973</v>
      </c>
      <c r="O50" s="36">
        <f t="shared" si="60"/>
        <v>0.682137</v>
      </c>
    </row>
    <row r="51">
      <c r="A51" s="4">
        <v>1974.0</v>
      </c>
      <c r="B51" s="36">
        <v>-0.268098</v>
      </c>
      <c r="C51" s="36">
        <v>-0.300653</v>
      </c>
      <c r="D51" s="36">
        <v>-0.265126</v>
      </c>
      <c r="E51" s="36">
        <v>-0.302571</v>
      </c>
      <c r="F51" s="25"/>
      <c r="G51" s="25"/>
      <c r="H51" s="25"/>
      <c r="I51" s="25"/>
      <c r="J51" s="25"/>
      <c r="K51" s="25"/>
      <c r="L51" s="36">
        <f t="shared" ref="L51:O51" si="61">B51+1</f>
        <v>0.731902</v>
      </c>
      <c r="M51" s="36">
        <f t="shared" si="61"/>
        <v>0.699347</v>
      </c>
      <c r="N51" s="36">
        <f t="shared" si="61"/>
        <v>0.734874</v>
      </c>
      <c r="O51" s="36">
        <f t="shared" si="61"/>
        <v>0.697429</v>
      </c>
    </row>
    <row r="52">
      <c r="A52" s="4">
        <v>1975.0</v>
      </c>
      <c r="B52" s="36">
        <v>0.376638</v>
      </c>
      <c r="C52" s="36">
        <v>0.31966</v>
      </c>
      <c r="D52" s="36">
        <v>0.61855</v>
      </c>
      <c r="E52" s="36">
        <v>0.54911</v>
      </c>
      <c r="F52" s="25"/>
      <c r="G52" s="25"/>
      <c r="H52" s="25"/>
      <c r="I52" s="25"/>
      <c r="J52" s="25"/>
      <c r="K52" s="25"/>
      <c r="L52" s="36">
        <f t="shared" ref="L52:O52" si="62">B52+1</f>
        <v>1.376638</v>
      </c>
      <c r="M52" s="36">
        <f t="shared" si="62"/>
        <v>1.31966</v>
      </c>
      <c r="N52" s="36">
        <f t="shared" si="62"/>
        <v>1.61855</v>
      </c>
      <c r="O52" s="36">
        <f t="shared" si="62"/>
        <v>1.54911</v>
      </c>
    </row>
    <row r="53">
      <c r="A53" s="4">
        <v>1976.0</v>
      </c>
      <c r="B53" s="36">
        <v>0.262479</v>
      </c>
      <c r="C53" s="36">
        <v>0.21288</v>
      </c>
      <c r="D53" s="36">
        <v>0.454955</v>
      </c>
      <c r="E53" s="36">
        <v>0.401184</v>
      </c>
      <c r="F53" s="25"/>
      <c r="G53" s="25"/>
      <c r="H53" s="25"/>
      <c r="I53" s="25"/>
      <c r="J53" s="25"/>
      <c r="K53" s="25"/>
      <c r="L53" s="36">
        <f t="shared" ref="L53:O53" si="63">B53+1</f>
        <v>1.262479</v>
      </c>
      <c r="M53" s="36">
        <f t="shared" si="63"/>
        <v>1.21288</v>
      </c>
      <c r="N53" s="36">
        <f t="shared" si="63"/>
        <v>1.454955</v>
      </c>
      <c r="O53" s="36">
        <f t="shared" si="63"/>
        <v>1.401184</v>
      </c>
    </row>
    <row r="54">
      <c r="A54" s="4">
        <v>1977.0</v>
      </c>
      <c r="B54" s="36">
        <v>-0.048397</v>
      </c>
      <c r="C54" s="36">
        <v>-0.092349</v>
      </c>
      <c r="D54" s="36">
        <v>0.095049</v>
      </c>
      <c r="E54" s="36">
        <v>0.051274</v>
      </c>
      <c r="F54" s="25"/>
      <c r="G54" s="25"/>
      <c r="H54" s="25"/>
      <c r="I54" s="25"/>
      <c r="J54" s="25"/>
      <c r="K54" s="25"/>
      <c r="L54" s="36">
        <f t="shared" ref="L54:O54" si="64">B54+1</f>
        <v>0.951603</v>
      </c>
      <c r="M54" s="36">
        <f t="shared" si="64"/>
        <v>0.907651</v>
      </c>
      <c r="N54" s="36">
        <f t="shared" si="64"/>
        <v>1.095049</v>
      </c>
      <c r="O54" s="36">
        <f t="shared" si="64"/>
        <v>1.051274</v>
      </c>
    </row>
    <row r="55">
      <c r="A55" s="4">
        <v>1978.0</v>
      </c>
      <c r="B55" s="36">
        <v>0.073326</v>
      </c>
      <c r="C55" s="36">
        <v>0.0188</v>
      </c>
      <c r="D55" s="36">
        <v>0.140685</v>
      </c>
      <c r="E55" s="36">
        <v>0.091916</v>
      </c>
      <c r="F55" s="25"/>
      <c r="G55" s="25"/>
      <c r="H55" s="25"/>
      <c r="I55" s="25"/>
      <c r="J55" s="25"/>
      <c r="K55" s="25"/>
      <c r="L55" s="36">
        <f t="shared" ref="L55:O55" si="65">B55+1</f>
        <v>1.073326</v>
      </c>
      <c r="M55" s="36">
        <f t="shared" si="65"/>
        <v>1.0188</v>
      </c>
      <c r="N55" s="36">
        <f t="shared" si="65"/>
        <v>1.140685</v>
      </c>
      <c r="O55" s="36">
        <f t="shared" si="65"/>
        <v>1.091916</v>
      </c>
    </row>
    <row r="56">
      <c r="A56" s="4">
        <v>1979.0</v>
      </c>
      <c r="B56" s="36">
        <v>0.218769</v>
      </c>
      <c r="C56" s="36">
        <v>0.155332</v>
      </c>
      <c r="D56" s="36">
        <v>0.353429</v>
      </c>
      <c r="E56" s="36">
        <v>0.292934</v>
      </c>
      <c r="F56" s="25"/>
      <c r="G56" s="25"/>
      <c r="H56" s="25"/>
      <c r="I56" s="25"/>
      <c r="J56" s="25"/>
      <c r="K56" s="25"/>
      <c r="L56" s="36">
        <f t="shared" ref="L56:O56" si="66">B56+1</f>
        <v>1.218769</v>
      </c>
      <c r="M56" s="36">
        <f t="shared" si="66"/>
        <v>1.155332</v>
      </c>
      <c r="N56" s="36">
        <f t="shared" si="66"/>
        <v>1.353429</v>
      </c>
      <c r="O56" s="36">
        <f t="shared" si="66"/>
        <v>1.292934</v>
      </c>
    </row>
    <row r="57">
      <c r="A57" s="4">
        <v>1980.0</v>
      </c>
      <c r="B57" s="36">
        <v>0.326331</v>
      </c>
      <c r="C57" s="36">
        <v>0.261302</v>
      </c>
      <c r="D57" s="36">
        <v>0.308563</v>
      </c>
      <c r="E57" s="36">
        <v>0.248978</v>
      </c>
      <c r="F57" s="25"/>
      <c r="G57" s="25"/>
      <c r="H57" s="25"/>
      <c r="I57" s="25"/>
      <c r="J57" s="25"/>
      <c r="K57" s="25"/>
      <c r="L57" s="36">
        <f t="shared" ref="L57:O57" si="67">B57+1</f>
        <v>1.326331</v>
      </c>
      <c r="M57" s="36">
        <f t="shared" si="67"/>
        <v>1.261302</v>
      </c>
      <c r="N57" s="36">
        <f t="shared" si="67"/>
        <v>1.308563</v>
      </c>
      <c r="O57" s="36">
        <f t="shared" si="67"/>
        <v>1.248978</v>
      </c>
    </row>
    <row r="58">
      <c r="A58" s="4">
        <v>1981.0</v>
      </c>
      <c r="B58" s="36">
        <v>-0.041444</v>
      </c>
      <c r="C58" s="36">
        <v>-0.088668</v>
      </c>
      <c r="D58" s="36">
        <v>0.058835</v>
      </c>
      <c r="E58" s="36">
        <v>0.012055</v>
      </c>
      <c r="F58" s="25"/>
      <c r="G58" s="25"/>
      <c r="H58" s="25"/>
      <c r="I58" s="25"/>
      <c r="J58" s="25"/>
      <c r="K58" s="25"/>
      <c r="L58" s="36">
        <f t="shared" ref="L58:O58" si="68">B58+1</f>
        <v>0.958556</v>
      </c>
      <c r="M58" s="36">
        <f t="shared" si="68"/>
        <v>0.911332</v>
      </c>
      <c r="N58" s="36">
        <f t="shared" si="68"/>
        <v>1.058835</v>
      </c>
      <c r="O58" s="36">
        <f t="shared" si="68"/>
        <v>1.012055</v>
      </c>
    </row>
    <row r="59">
      <c r="A59" s="4">
        <v>1982.0</v>
      </c>
      <c r="B59" s="36">
        <v>0.209991</v>
      </c>
      <c r="C59" s="36">
        <v>0.143163</v>
      </c>
      <c r="D59" s="36">
        <v>0.295687</v>
      </c>
      <c r="E59" s="36">
        <v>0.235376</v>
      </c>
      <c r="F59" s="25"/>
      <c r="G59" s="25"/>
      <c r="H59" s="25"/>
      <c r="I59" s="25"/>
      <c r="J59" s="25"/>
      <c r="K59" s="25"/>
      <c r="L59" s="36">
        <f t="shared" ref="L59:O59" si="69">B59+1</f>
        <v>1.209991</v>
      </c>
      <c r="M59" s="36">
        <f t="shared" si="69"/>
        <v>1.143163</v>
      </c>
      <c r="N59" s="36">
        <f t="shared" si="69"/>
        <v>1.295687</v>
      </c>
      <c r="O59" s="36">
        <f t="shared" si="69"/>
        <v>1.235376</v>
      </c>
    </row>
    <row r="60">
      <c r="A60" s="4">
        <v>1983.0</v>
      </c>
      <c r="B60" s="36">
        <v>0.227565</v>
      </c>
      <c r="C60" s="36">
        <v>0.174707</v>
      </c>
      <c r="D60" s="36">
        <v>0.333855</v>
      </c>
      <c r="E60" s="36">
        <v>0.286899</v>
      </c>
      <c r="F60" s="25"/>
      <c r="G60" s="25"/>
      <c r="H60" s="25"/>
      <c r="I60" s="25"/>
      <c r="J60" s="25"/>
      <c r="K60" s="25"/>
      <c r="L60" s="36">
        <f t="shared" ref="L60:O60" si="70">B60+1</f>
        <v>1.227565</v>
      </c>
      <c r="M60" s="36">
        <f t="shared" si="70"/>
        <v>1.174707</v>
      </c>
      <c r="N60" s="36">
        <f t="shared" si="70"/>
        <v>1.333855</v>
      </c>
      <c r="O60" s="36">
        <f t="shared" si="70"/>
        <v>1.286899</v>
      </c>
    </row>
    <row r="61">
      <c r="A61" s="4">
        <v>1984.0</v>
      </c>
      <c r="B61" s="36">
        <v>0.057854</v>
      </c>
      <c r="C61" s="36">
        <v>0.009192</v>
      </c>
      <c r="D61" s="36">
        <v>0.008094</v>
      </c>
      <c r="E61" s="36">
        <v>-0.029797</v>
      </c>
      <c r="F61" s="25"/>
      <c r="G61" s="25"/>
      <c r="H61" s="25"/>
      <c r="I61" s="25"/>
      <c r="J61" s="25"/>
      <c r="K61" s="25"/>
      <c r="L61" s="36">
        <f t="shared" ref="L61:O61" si="71">B61+1</f>
        <v>1.057854</v>
      </c>
      <c r="M61" s="36">
        <f t="shared" si="71"/>
        <v>1.009192</v>
      </c>
      <c r="N61" s="36">
        <f t="shared" si="71"/>
        <v>1.008094</v>
      </c>
      <c r="O61" s="36">
        <f t="shared" si="71"/>
        <v>0.970203</v>
      </c>
    </row>
    <row r="62">
      <c r="A62" s="4">
        <v>1985.0</v>
      </c>
      <c r="B62" s="36">
        <v>0.317402</v>
      </c>
      <c r="C62" s="36">
        <v>0.263052</v>
      </c>
      <c r="D62" s="36">
        <v>0.298476</v>
      </c>
      <c r="E62" s="36">
        <v>0.254438</v>
      </c>
      <c r="F62" s="25"/>
      <c r="G62" s="25"/>
      <c r="H62" s="25"/>
      <c r="I62" s="25"/>
      <c r="J62" s="25"/>
      <c r="K62" s="25"/>
      <c r="L62" s="36">
        <f t="shared" ref="L62:O62" si="72">B62+1</f>
        <v>1.317402</v>
      </c>
      <c r="M62" s="36">
        <f t="shared" si="72"/>
        <v>1.263052</v>
      </c>
      <c r="N62" s="36">
        <f t="shared" si="72"/>
        <v>1.298476</v>
      </c>
      <c r="O62" s="36">
        <f t="shared" si="72"/>
        <v>1.254438</v>
      </c>
    </row>
    <row r="63">
      <c r="A63" s="4">
        <v>1986.0</v>
      </c>
      <c r="B63" s="36">
        <v>0.173231</v>
      </c>
      <c r="C63" s="36">
        <v>0.130669</v>
      </c>
      <c r="D63" s="36">
        <v>0.141265</v>
      </c>
      <c r="E63" s="36">
        <v>0.107659</v>
      </c>
      <c r="F63" s="25"/>
      <c r="G63" s="25"/>
      <c r="H63" s="25"/>
      <c r="I63" s="25"/>
      <c r="J63" s="25"/>
      <c r="K63" s="25"/>
      <c r="L63" s="36">
        <f t="shared" ref="L63:O63" si="73">B63+1</f>
        <v>1.173231</v>
      </c>
      <c r="M63" s="36">
        <f t="shared" si="73"/>
        <v>1.130669</v>
      </c>
      <c r="N63" s="36">
        <f t="shared" si="73"/>
        <v>1.141265</v>
      </c>
      <c r="O63" s="36">
        <f t="shared" si="73"/>
        <v>1.107659</v>
      </c>
    </row>
    <row r="64">
      <c r="A64" s="4">
        <v>1987.0</v>
      </c>
      <c r="B64" s="36">
        <v>0.028909</v>
      </c>
      <c r="C64" s="36">
        <v>-0.006559</v>
      </c>
      <c r="D64" s="36">
        <v>-0.028843</v>
      </c>
      <c r="E64" s="36">
        <v>-0.059248</v>
      </c>
      <c r="F64" s="25"/>
      <c r="G64" s="25"/>
      <c r="H64" s="25"/>
      <c r="I64" s="25"/>
      <c r="J64" s="25"/>
      <c r="K64" s="25"/>
      <c r="L64" s="36">
        <f t="shared" ref="L64:O64" si="74">B64+1</f>
        <v>1.028909</v>
      </c>
      <c r="M64" s="36">
        <f t="shared" si="74"/>
        <v>0.993441</v>
      </c>
      <c r="N64" s="36">
        <f t="shared" si="74"/>
        <v>0.971157</v>
      </c>
      <c r="O64" s="36">
        <f t="shared" si="74"/>
        <v>0.940752</v>
      </c>
    </row>
    <row r="65">
      <c r="A65" s="4">
        <v>1988.0</v>
      </c>
      <c r="B65" s="36">
        <v>0.175695</v>
      </c>
      <c r="C65" s="36">
        <v>0.125914</v>
      </c>
      <c r="D65" s="36">
        <v>0.222517</v>
      </c>
      <c r="E65" s="36">
        <v>0.176992</v>
      </c>
      <c r="F65" s="25"/>
      <c r="G65" s="25"/>
      <c r="H65" s="25"/>
      <c r="I65" s="25"/>
      <c r="J65" s="25"/>
      <c r="K65" s="25"/>
      <c r="L65" s="36">
        <f t="shared" ref="L65:O65" si="75">B65+1</f>
        <v>1.175695</v>
      </c>
      <c r="M65" s="36">
        <f t="shared" si="75"/>
        <v>1.125914</v>
      </c>
      <c r="N65" s="36">
        <f t="shared" si="75"/>
        <v>1.222517</v>
      </c>
      <c r="O65" s="36">
        <f t="shared" si="75"/>
        <v>1.176992</v>
      </c>
    </row>
    <row r="66">
      <c r="A66" s="4">
        <v>1989.0</v>
      </c>
      <c r="B66" s="36">
        <v>0.296117</v>
      </c>
      <c r="C66" s="36">
        <v>0.248242</v>
      </c>
      <c r="D66" s="36">
        <v>0.167518</v>
      </c>
      <c r="E66" s="36">
        <v>0.122777</v>
      </c>
      <c r="F66" s="25"/>
      <c r="G66" s="25"/>
      <c r="H66" s="25"/>
      <c r="I66" s="25"/>
      <c r="J66" s="25"/>
      <c r="K66" s="25"/>
      <c r="L66" s="36">
        <f t="shared" ref="L66:O66" si="76">B66+1</f>
        <v>1.296117</v>
      </c>
      <c r="M66" s="36">
        <f t="shared" si="76"/>
        <v>1.248242</v>
      </c>
      <c r="N66" s="36">
        <f t="shared" si="76"/>
        <v>1.167518</v>
      </c>
      <c r="O66" s="36">
        <f t="shared" si="76"/>
        <v>1.122777</v>
      </c>
    </row>
    <row r="67">
      <c r="A67" s="4">
        <v>1990.0</v>
      </c>
      <c r="B67" s="36">
        <v>-0.042662</v>
      </c>
      <c r="C67" s="36">
        <v>-0.078776</v>
      </c>
      <c r="D67" s="36">
        <v>-0.176615</v>
      </c>
      <c r="E67" s="36">
        <v>-0.210216</v>
      </c>
      <c r="F67" s="25"/>
      <c r="G67" s="25"/>
      <c r="H67" s="25"/>
      <c r="I67" s="25"/>
      <c r="J67" s="25"/>
      <c r="K67" s="25"/>
      <c r="L67" s="36">
        <f t="shared" ref="L67:O67" si="77">B67+1</f>
        <v>0.957338</v>
      </c>
      <c r="M67" s="36">
        <f t="shared" si="77"/>
        <v>0.921224</v>
      </c>
      <c r="N67" s="36">
        <f t="shared" si="77"/>
        <v>0.823385</v>
      </c>
      <c r="O67" s="36">
        <f t="shared" si="77"/>
        <v>0.789784</v>
      </c>
    </row>
    <row r="68">
      <c r="A68" s="4">
        <v>1991.0</v>
      </c>
      <c r="B68" s="36">
        <v>0.306544</v>
      </c>
      <c r="C68" s="36">
        <v>0.264427</v>
      </c>
      <c r="D68" s="36">
        <v>0.389894</v>
      </c>
      <c r="E68" s="36">
        <v>0.344396</v>
      </c>
      <c r="F68" s="25"/>
      <c r="G68" s="25"/>
      <c r="H68" s="25"/>
      <c r="I68" s="25"/>
      <c r="J68" s="25"/>
      <c r="K68" s="25"/>
      <c r="L68" s="36">
        <f t="shared" ref="L68:O68" si="78">B68+1</f>
        <v>1.306544</v>
      </c>
      <c r="M68" s="36">
        <f t="shared" si="78"/>
        <v>1.264427</v>
      </c>
      <c r="N68" s="36">
        <f t="shared" si="78"/>
        <v>1.389894</v>
      </c>
      <c r="O68" s="36">
        <f t="shared" si="78"/>
        <v>1.344396</v>
      </c>
    </row>
    <row r="69">
      <c r="A69" s="4">
        <v>1992.0</v>
      </c>
      <c r="B69" s="36">
        <v>0.082158</v>
      </c>
      <c r="C69" s="36">
        <v>0.050057</v>
      </c>
      <c r="D69" s="36">
        <v>0.181007</v>
      </c>
      <c r="E69" s="36">
        <v>0.146353</v>
      </c>
      <c r="F69" s="25"/>
      <c r="G69" s="25"/>
      <c r="H69" s="25"/>
      <c r="I69" s="25"/>
      <c r="J69" s="25"/>
      <c r="K69" s="25"/>
      <c r="L69" s="36">
        <f t="shared" ref="L69:O69" si="79">B69+1</f>
        <v>1.082158</v>
      </c>
      <c r="M69" s="36">
        <f t="shared" si="79"/>
        <v>1.050057</v>
      </c>
      <c r="N69" s="36">
        <f t="shared" si="79"/>
        <v>1.181007</v>
      </c>
      <c r="O69" s="36">
        <f t="shared" si="79"/>
        <v>1.146353</v>
      </c>
    </row>
    <row r="70">
      <c r="A70" s="4">
        <v>1993.0</v>
      </c>
      <c r="B70" s="36">
        <v>0.107495</v>
      </c>
      <c r="C70" s="36">
        <v>0.076603</v>
      </c>
      <c r="D70" s="36">
        <v>0.193946</v>
      </c>
      <c r="E70" s="36">
        <v>0.160418</v>
      </c>
      <c r="F70" s="25"/>
      <c r="G70" s="25"/>
      <c r="H70" s="25"/>
      <c r="I70" s="25"/>
      <c r="J70" s="25"/>
      <c r="K70" s="25"/>
      <c r="L70" s="36">
        <f t="shared" ref="L70:O70" si="80">B70+1</f>
        <v>1.107495</v>
      </c>
      <c r="M70" s="36">
        <f t="shared" si="80"/>
        <v>1.076603</v>
      </c>
      <c r="N70" s="36">
        <f t="shared" si="80"/>
        <v>1.193946</v>
      </c>
      <c r="O70" s="36">
        <f t="shared" si="80"/>
        <v>1.160418</v>
      </c>
    </row>
    <row r="71">
      <c r="A71" s="4">
        <v>1994.0</v>
      </c>
      <c r="B71" s="36">
        <v>-8.74E-4</v>
      </c>
      <c r="C71" s="36">
        <v>-0.02954</v>
      </c>
      <c r="D71" s="36">
        <v>-0.038722</v>
      </c>
      <c r="E71" s="36">
        <v>-0.069027</v>
      </c>
      <c r="F71" s="25"/>
      <c r="G71" s="25"/>
      <c r="H71" s="25"/>
      <c r="I71" s="25"/>
      <c r="J71" s="25"/>
      <c r="K71" s="25"/>
      <c r="L71" s="36">
        <f t="shared" ref="L71:O71" si="81">B71+1</f>
        <v>0.999126</v>
      </c>
      <c r="M71" s="36">
        <f t="shared" si="81"/>
        <v>0.97046</v>
      </c>
      <c r="N71" s="36">
        <f t="shared" si="81"/>
        <v>0.961278</v>
      </c>
      <c r="O71" s="36">
        <f t="shared" si="81"/>
        <v>0.930973</v>
      </c>
    </row>
    <row r="72">
      <c r="A72" s="4">
        <v>1995.0</v>
      </c>
      <c r="B72" s="36">
        <v>0.350662</v>
      </c>
      <c r="C72" s="36">
        <v>0.314659</v>
      </c>
      <c r="D72" s="36">
        <v>0.234878</v>
      </c>
      <c r="E72" s="36">
        <v>0.196016</v>
      </c>
      <c r="F72" s="25"/>
      <c r="G72" s="25"/>
      <c r="H72" s="25"/>
      <c r="I72" s="25"/>
      <c r="J72" s="25"/>
      <c r="K72" s="25"/>
      <c r="L72" s="36">
        <f t="shared" ref="L72:O72" si="82">B72+1</f>
        <v>1.350662</v>
      </c>
      <c r="M72" s="36">
        <f t="shared" si="82"/>
        <v>1.314659</v>
      </c>
      <c r="N72" s="36">
        <f t="shared" si="82"/>
        <v>1.234878</v>
      </c>
      <c r="O72" s="36">
        <f t="shared" si="82"/>
        <v>1.196016</v>
      </c>
    </row>
    <row r="73">
      <c r="A73" s="4">
        <v>1996.0</v>
      </c>
      <c r="B73" s="36">
        <v>0.213471</v>
      </c>
      <c r="C73" s="36">
        <v>0.185515</v>
      </c>
      <c r="D73" s="36">
        <v>0.200435</v>
      </c>
      <c r="E73" s="36">
        <v>0.166064</v>
      </c>
      <c r="F73" s="25"/>
      <c r="G73" s="25"/>
      <c r="H73" s="25"/>
      <c r="I73" s="25"/>
      <c r="J73" s="25"/>
      <c r="K73" s="25"/>
      <c r="L73" s="36">
        <f t="shared" ref="L73:O73" si="83">B73+1</f>
        <v>1.213471</v>
      </c>
      <c r="M73" s="36">
        <f t="shared" si="83"/>
        <v>1.185515</v>
      </c>
      <c r="N73" s="36">
        <f t="shared" si="83"/>
        <v>1.200435</v>
      </c>
      <c r="O73" s="36">
        <f t="shared" si="83"/>
        <v>1.166064</v>
      </c>
    </row>
    <row r="74">
      <c r="A74" s="4">
        <v>1997.0</v>
      </c>
      <c r="B74" s="36">
        <v>0.323155</v>
      </c>
      <c r="C74" s="36">
        <v>0.297789</v>
      </c>
      <c r="D74" s="36">
        <v>0.24589</v>
      </c>
      <c r="E74" s="36">
        <v>0.214671</v>
      </c>
      <c r="F74" s="25"/>
      <c r="G74" s="25"/>
      <c r="H74" s="25"/>
      <c r="I74" s="25"/>
      <c r="J74" s="25"/>
      <c r="K74" s="25"/>
      <c r="L74" s="36">
        <f t="shared" ref="L74:O74" si="84">B74+1</f>
        <v>1.323155</v>
      </c>
      <c r="M74" s="36">
        <f t="shared" si="84"/>
        <v>1.297789</v>
      </c>
      <c r="N74" s="36">
        <f t="shared" si="84"/>
        <v>1.24589</v>
      </c>
      <c r="O74" s="36">
        <f t="shared" si="84"/>
        <v>1.214671</v>
      </c>
    </row>
    <row r="75">
      <c r="A75" s="4">
        <v>1998.0</v>
      </c>
      <c r="B75" s="36">
        <v>0.191349</v>
      </c>
      <c r="C75" s="36">
        <v>0.171427</v>
      </c>
      <c r="D75" s="36">
        <v>-0.025659</v>
      </c>
      <c r="E75" s="36">
        <v>-0.049724</v>
      </c>
      <c r="F75" s="25"/>
      <c r="G75" s="25"/>
      <c r="H75" s="25"/>
      <c r="I75" s="25"/>
      <c r="J75" s="25"/>
      <c r="K75" s="25"/>
      <c r="L75" s="36">
        <f t="shared" ref="L75:O75" si="85">B75+1</f>
        <v>1.191349</v>
      </c>
      <c r="M75" s="36">
        <f t="shared" si="85"/>
        <v>1.171427</v>
      </c>
      <c r="N75" s="36">
        <f t="shared" si="85"/>
        <v>0.974341</v>
      </c>
      <c r="O75" s="36">
        <f t="shared" si="85"/>
        <v>0.950276</v>
      </c>
    </row>
    <row r="76">
      <c r="A76" s="4">
        <v>1999.0</v>
      </c>
      <c r="B76" s="36">
        <v>0.103792</v>
      </c>
      <c r="C76" s="36">
        <v>0.086156</v>
      </c>
      <c r="D76" s="36">
        <v>0.046331</v>
      </c>
      <c r="E76" s="36">
        <v>0.017567</v>
      </c>
      <c r="F76" s="25"/>
      <c r="G76" s="25"/>
      <c r="H76" s="25"/>
      <c r="I76" s="25"/>
      <c r="J76" s="25"/>
      <c r="K76" s="25"/>
      <c r="L76" s="36">
        <f t="shared" ref="L76:O76" si="86">B76+1</f>
        <v>1.103792</v>
      </c>
      <c r="M76" s="36">
        <f t="shared" si="86"/>
        <v>1.086156</v>
      </c>
      <c r="N76" s="36">
        <f t="shared" si="86"/>
        <v>1.046331</v>
      </c>
      <c r="O76" s="36">
        <f t="shared" si="86"/>
        <v>1.017567</v>
      </c>
    </row>
    <row r="77">
      <c r="A77" s="4">
        <v>2000.0</v>
      </c>
      <c r="B77" s="36">
        <v>0.034749</v>
      </c>
      <c r="C77" s="36">
        <v>0.019126</v>
      </c>
      <c r="D77" s="36">
        <v>0.101825</v>
      </c>
      <c r="E77" s="36">
        <v>0.068414</v>
      </c>
      <c r="F77" s="25"/>
      <c r="G77" s="25"/>
      <c r="H77" s="25"/>
      <c r="I77" s="25"/>
      <c r="J77" s="25"/>
      <c r="K77" s="25"/>
      <c r="L77" s="36">
        <f t="shared" ref="L77:O77" si="87">B77+1</f>
        <v>1.034749</v>
      </c>
      <c r="M77" s="36">
        <f t="shared" si="87"/>
        <v>1.019126</v>
      </c>
      <c r="N77" s="36">
        <f t="shared" si="87"/>
        <v>1.101825</v>
      </c>
      <c r="O77" s="36">
        <f t="shared" si="87"/>
        <v>1.068414</v>
      </c>
    </row>
    <row r="78">
      <c r="A78" s="4">
        <v>2001.0</v>
      </c>
      <c r="B78" s="36">
        <v>-0.084498</v>
      </c>
      <c r="C78" s="36">
        <v>-0.099137</v>
      </c>
      <c r="D78" s="36">
        <v>0.127808</v>
      </c>
      <c r="E78" s="36">
        <v>0.096729</v>
      </c>
      <c r="F78" s="25"/>
      <c r="G78" s="25"/>
      <c r="H78" s="25"/>
      <c r="I78" s="25"/>
      <c r="J78" s="25"/>
      <c r="K78" s="25"/>
      <c r="L78" s="36">
        <f t="shared" ref="L78:O78" si="88">B78+1</f>
        <v>0.915502</v>
      </c>
      <c r="M78" s="36">
        <f t="shared" si="88"/>
        <v>0.900863</v>
      </c>
      <c r="N78" s="36">
        <f t="shared" si="88"/>
        <v>1.127808</v>
      </c>
      <c r="O78" s="36">
        <f t="shared" si="88"/>
        <v>1.096729</v>
      </c>
    </row>
    <row r="79">
      <c r="A79" s="4">
        <v>2002.0</v>
      </c>
      <c r="B79" s="36">
        <v>-0.182152</v>
      </c>
      <c r="C79" s="36">
        <v>-0.197415</v>
      </c>
      <c r="D79" s="36">
        <v>-0.065134</v>
      </c>
      <c r="E79" s="36">
        <v>-0.090444</v>
      </c>
      <c r="F79" s="25"/>
      <c r="G79" s="25"/>
      <c r="H79" s="25"/>
      <c r="I79" s="25"/>
      <c r="J79" s="25"/>
      <c r="K79" s="25"/>
      <c r="L79" s="36">
        <f t="shared" ref="L79:O79" si="89">B79+1</f>
        <v>0.817848</v>
      </c>
      <c r="M79" s="36">
        <f t="shared" si="89"/>
        <v>0.802585</v>
      </c>
      <c r="N79" s="36">
        <f t="shared" si="89"/>
        <v>0.934866</v>
      </c>
      <c r="O79" s="36">
        <f t="shared" si="89"/>
        <v>0.909556</v>
      </c>
    </row>
    <row r="80">
      <c r="A80" s="4">
        <v>2003.0</v>
      </c>
      <c r="B80" s="36">
        <v>0.291349</v>
      </c>
      <c r="C80" s="36">
        <v>0.264491</v>
      </c>
      <c r="D80" s="36">
        <v>0.456641</v>
      </c>
      <c r="E80" s="36">
        <v>0.415689</v>
      </c>
      <c r="F80" s="25"/>
      <c r="G80" s="25"/>
      <c r="H80" s="25"/>
      <c r="I80" s="25"/>
      <c r="J80" s="25"/>
      <c r="K80" s="25"/>
      <c r="L80" s="36">
        <f t="shared" ref="L80:O80" si="90">B80+1</f>
        <v>1.291349</v>
      </c>
      <c r="M80" s="36">
        <f t="shared" si="90"/>
        <v>1.264491</v>
      </c>
      <c r="N80" s="36">
        <f t="shared" si="90"/>
        <v>1.456641</v>
      </c>
      <c r="O80" s="36">
        <f t="shared" si="90"/>
        <v>1.415689</v>
      </c>
    </row>
    <row r="81">
      <c r="A81" s="4">
        <v>2004.0</v>
      </c>
      <c r="B81" s="36">
        <v>0.138766</v>
      </c>
      <c r="C81" s="36">
        <v>0.116058</v>
      </c>
      <c r="D81" s="36">
        <v>0.220098</v>
      </c>
      <c r="E81" s="36">
        <v>0.186518</v>
      </c>
      <c r="F81" s="25"/>
      <c r="G81" s="25"/>
      <c r="H81" s="25"/>
      <c r="I81" s="25"/>
      <c r="J81" s="25"/>
      <c r="K81" s="25"/>
      <c r="L81" s="36">
        <f t="shared" ref="L81:O81" si="91">B81+1</f>
        <v>1.138766</v>
      </c>
      <c r="M81" s="36">
        <f t="shared" si="91"/>
        <v>1.116058</v>
      </c>
      <c r="N81" s="36">
        <f t="shared" si="91"/>
        <v>1.220098</v>
      </c>
      <c r="O81" s="36">
        <f t="shared" si="91"/>
        <v>1.186518</v>
      </c>
    </row>
    <row r="82">
      <c r="A82" s="4">
        <v>2005.0</v>
      </c>
      <c r="B82" s="36">
        <v>0.084529</v>
      </c>
      <c r="C82" s="36">
        <v>0.062208</v>
      </c>
      <c r="D82" s="36">
        <v>0.093192</v>
      </c>
      <c r="E82" s="36">
        <v>0.062213</v>
      </c>
      <c r="F82" s="25"/>
      <c r="G82" s="25"/>
      <c r="H82" s="25"/>
      <c r="I82" s="25"/>
      <c r="J82" s="25"/>
      <c r="K82" s="25"/>
      <c r="L82" s="36">
        <f t="shared" ref="L82:O82" si="92">B82+1</f>
        <v>1.084529</v>
      </c>
      <c r="M82" s="36">
        <f t="shared" si="92"/>
        <v>1.062208</v>
      </c>
      <c r="N82" s="36">
        <f t="shared" si="92"/>
        <v>1.093192</v>
      </c>
      <c r="O82" s="36">
        <f t="shared" si="92"/>
        <v>1.062213</v>
      </c>
    </row>
    <row r="83">
      <c r="A83" s="4">
        <v>2006.0</v>
      </c>
      <c r="B83" s="36">
        <v>0.176229</v>
      </c>
      <c r="C83" s="36">
        <v>0.151376</v>
      </c>
      <c r="D83" s="36">
        <v>0.217717</v>
      </c>
      <c r="E83" s="36">
        <v>0.182438</v>
      </c>
      <c r="F83" s="25"/>
      <c r="G83" s="25"/>
      <c r="H83" s="25"/>
      <c r="I83" s="25"/>
      <c r="J83" s="25"/>
      <c r="K83" s="25"/>
      <c r="L83" s="36">
        <f t="shared" ref="L83:O83" si="93">B83+1</f>
        <v>1.176229</v>
      </c>
      <c r="M83" s="36">
        <f t="shared" si="93"/>
        <v>1.151376</v>
      </c>
      <c r="N83" s="36">
        <f t="shared" si="93"/>
        <v>1.217717</v>
      </c>
      <c r="O83" s="36">
        <f t="shared" si="93"/>
        <v>1.182438</v>
      </c>
    </row>
    <row r="84">
      <c r="A84" s="4">
        <v>2007.0</v>
      </c>
      <c r="B84" s="36">
        <v>0.066204</v>
      </c>
      <c r="C84" s="36">
        <v>0.043565</v>
      </c>
      <c r="D84" s="36">
        <v>0.002496</v>
      </c>
      <c r="E84" s="36">
        <v>-0.027998</v>
      </c>
      <c r="F84" s="25"/>
      <c r="G84" s="25"/>
      <c r="H84" s="25"/>
      <c r="I84" s="25"/>
      <c r="J84" s="25"/>
      <c r="K84" s="25"/>
      <c r="L84" s="36">
        <f t="shared" ref="L84:O84" si="94">B84+1</f>
        <v>1.066204</v>
      </c>
      <c r="M84" s="36">
        <f t="shared" si="94"/>
        <v>1.043565</v>
      </c>
      <c r="N84" s="36">
        <f t="shared" si="94"/>
        <v>1.002496</v>
      </c>
      <c r="O84" s="36">
        <f t="shared" si="94"/>
        <v>0.972002</v>
      </c>
    </row>
    <row r="85">
      <c r="A85" s="4">
        <v>2008.0</v>
      </c>
      <c r="B85" s="36">
        <v>-0.378274</v>
      </c>
      <c r="C85" s="36">
        <v>-0.39478</v>
      </c>
      <c r="D85" s="36">
        <v>-0.40251</v>
      </c>
      <c r="E85" s="36">
        <v>-0.427064</v>
      </c>
      <c r="F85" s="25"/>
      <c r="G85" s="25"/>
      <c r="H85" s="25"/>
      <c r="I85" s="25"/>
      <c r="J85" s="25"/>
      <c r="K85" s="25"/>
      <c r="L85" s="36">
        <f t="shared" ref="L85:O85" si="95">B85+1</f>
        <v>0.621726</v>
      </c>
      <c r="M85" s="36">
        <f t="shared" si="95"/>
        <v>0.60522</v>
      </c>
      <c r="N85" s="36">
        <f t="shared" si="95"/>
        <v>0.59749</v>
      </c>
      <c r="O85" s="36">
        <f t="shared" si="95"/>
        <v>0.572936</v>
      </c>
    </row>
    <row r="86">
      <c r="A86" s="4">
        <v>2009.0</v>
      </c>
      <c r="B86" s="36">
        <v>0.281264</v>
      </c>
      <c r="C86" s="36">
        <v>0.244861</v>
      </c>
      <c r="D86" s="36">
        <v>0.637471</v>
      </c>
      <c r="E86" s="36">
        <v>0.575688</v>
      </c>
      <c r="F86" s="25"/>
      <c r="G86" s="25"/>
      <c r="H86" s="25"/>
      <c r="I86" s="25"/>
      <c r="J86" s="25"/>
      <c r="K86" s="25"/>
      <c r="L86" s="36">
        <f t="shared" ref="L86:O86" si="96">B86+1</f>
        <v>1.281264</v>
      </c>
      <c r="M86" s="36">
        <f t="shared" si="96"/>
        <v>1.244861</v>
      </c>
      <c r="N86" s="36">
        <f t="shared" si="96"/>
        <v>1.637471</v>
      </c>
      <c r="O86" s="36">
        <f t="shared" si="96"/>
        <v>1.575688</v>
      </c>
    </row>
    <row r="87">
      <c r="A87" s="4">
        <v>2010.0</v>
      </c>
      <c r="B87" s="36">
        <v>0.177776</v>
      </c>
      <c r="C87" s="36">
        <v>0.149368</v>
      </c>
      <c r="D87" s="36">
        <v>0.254002</v>
      </c>
      <c r="E87" s="36">
        <v>0.21562</v>
      </c>
      <c r="F87" s="25"/>
      <c r="G87" s="25"/>
      <c r="H87" s="25"/>
      <c r="I87" s="25"/>
      <c r="J87" s="25"/>
      <c r="K87" s="25"/>
      <c r="L87" s="36">
        <f t="shared" ref="L87:O87" si="97">B87+1</f>
        <v>1.177776</v>
      </c>
      <c r="M87" s="36">
        <f t="shared" si="97"/>
        <v>1.149368</v>
      </c>
      <c r="N87" s="36">
        <f t="shared" si="97"/>
        <v>1.254002</v>
      </c>
      <c r="O87" s="36">
        <f t="shared" si="97"/>
        <v>1.21562</v>
      </c>
    </row>
    <row r="88">
      <c r="A88" s="4">
        <v>2011.0</v>
      </c>
      <c r="B88" s="36">
        <v>-0.008856</v>
      </c>
      <c r="C88" s="36">
        <v>-0.032295</v>
      </c>
      <c r="D88" s="36">
        <v>-0.051707</v>
      </c>
      <c r="E88" s="36">
        <v>-0.081776</v>
      </c>
      <c r="F88" s="25"/>
      <c r="G88" s="25"/>
      <c r="H88" s="25"/>
      <c r="I88" s="25"/>
      <c r="J88" s="25"/>
      <c r="K88" s="25"/>
      <c r="L88" s="36">
        <f t="shared" ref="L88:O88" si="98">B88+1</f>
        <v>0.991144</v>
      </c>
      <c r="M88" s="36">
        <f t="shared" si="98"/>
        <v>0.967705</v>
      </c>
      <c r="N88" s="36">
        <f t="shared" si="98"/>
        <v>0.948293</v>
      </c>
      <c r="O88" s="36">
        <f t="shared" si="98"/>
        <v>0.918224</v>
      </c>
    </row>
    <row r="89">
      <c r="A89" s="4">
        <v>2012.0</v>
      </c>
      <c r="B89" s="36">
        <v>0.155134</v>
      </c>
      <c r="C89" s="36">
        <v>0.12366</v>
      </c>
      <c r="D89" s="36">
        <v>0.187721</v>
      </c>
      <c r="E89" s="36">
        <v>0.146475</v>
      </c>
      <c r="F89" s="25"/>
      <c r="G89" s="25"/>
      <c r="H89" s="25"/>
      <c r="I89" s="25"/>
      <c r="J89" s="25"/>
      <c r="K89" s="25"/>
      <c r="L89" s="36">
        <f t="shared" ref="L89:O89" si="99">B89+1</f>
        <v>1.155134</v>
      </c>
      <c r="M89" s="36">
        <f t="shared" si="99"/>
        <v>1.12366</v>
      </c>
      <c r="N89" s="36">
        <f t="shared" si="99"/>
        <v>1.187721</v>
      </c>
      <c r="O89" s="36">
        <f t="shared" si="99"/>
        <v>1.146475</v>
      </c>
    </row>
    <row r="90">
      <c r="A90" s="4">
        <v>2013.0</v>
      </c>
      <c r="B90" s="36">
        <v>0.294539</v>
      </c>
      <c r="C90" s="36">
        <v>0.26376</v>
      </c>
      <c r="D90" s="36">
        <v>0.277367</v>
      </c>
      <c r="E90" s="36">
        <v>0.237675</v>
      </c>
      <c r="F90" s="25"/>
      <c r="G90" s="25"/>
      <c r="H90" s="25"/>
      <c r="I90" s="25"/>
      <c r="J90" s="25"/>
      <c r="K90" s="25"/>
      <c r="L90" s="36">
        <f t="shared" ref="L90:O90" si="100">B90+1</f>
        <v>1.294539</v>
      </c>
      <c r="M90" s="36">
        <f t="shared" si="100"/>
        <v>1.26376</v>
      </c>
      <c r="N90" s="36">
        <f t="shared" si="100"/>
        <v>1.277367</v>
      </c>
      <c r="O90" s="36">
        <f t="shared" si="100"/>
        <v>1.237675</v>
      </c>
    </row>
    <row r="91">
      <c r="A91" s="4">
        <v>2014.0</v>
      </c>
      <c r="B91" s="36">
        <v>0.094519</v>
      </c>
      <c r="C91" s="36">
        <v>0.069247</v>
      </c>
      <c r="D91" s="36">
        <v>0.037339</v>
      </c>
      <c r="E91" s="36">
        <v>0.005121</v>
      </c>
      <c r="F91" s="25"/>
      <c r="G91" s="25"/>
      <c r="H91" s="25"/>
      <c r="I91" s="25"/>
      <c r="J91" s="25"/>
      <c r="K91" s="25"/>
      <c r="L91" s="36">
        <f t="shared" ref="L91:O91" si="101">B91+1</f>
        <v>1.094519</v>
      </c>
      <c r="M91" s="36">
        <f t="shared" si="101"/>
        <v>1.069247</v>
      </c>
      <c r="N91" s="36">
        <f t="shared" si="101"/>
        <v>1.037339</v>
      </c>
      <c r="O91" s="36">
        <f t="shared" si="101"/>
        <v>1.005121</v>
      </c>
    </row>
    <row r="92">
      <c r="A92" s="4">
        <v>2015.0</v>
      </c>
      <c r="B92" s="36">
        <v>-0.045487</v>
      </c>
      <c r="C92" s="36">
        <v>-0.069044</v>
      </c>
      <c r="D92" s="36">
        <v>-0.099126</v>
      </c>
      <c r="E92" s="36">
        <v>-0.129253</v>
      </c>
      <c r="F92" s="25"/>
      <c r="G92" s="25"/>
      <c r="H92" s="25"/>
      <c r="I92" s="25"/>
      <c r="J92" s="25"/>
      <c r="K92" s="25"/>
      <c r="L92" s="36">
        <f t="shared" ref="L92:O92" si="102">B92+1</f>
        <v>0.954513</v>
      </c>
      <c r="M92" s="36">
        <f t="shared" si="102"/>
        <v>0.930956</v>
      </c>
      <c r="N92" s="36">
        <f t="shared" si="102"/>
        <v>0.900874</v>
      </c>
      <c r="O92" s="36">
        <f t="shared" si="102"/>
        <v>0.870747</v>
      </c>
    </row>
    <row r="93">
      <c r="A93" s="4">
        <v>2016.0</v>
      </c>
      <c r="B93" s="36">
        <v>0.14476</v>
      </c>
      <c r="C93" s="36">
        <v>0.115237</v>
      </c>
      <c r="D93" s="36">
        <v>0.225153</v>
      </c>
      <c r="E93" s="36">
        <v>0.183979</v>
      </c>
      <c r="F93" s="25"/>
      <c r="G93" s="25"/>
      <c r="H93" s="25"/>
      <c r="I93" s="25"/>
      <c r="J93" s="25"/>
      <c r="K93" s="25"/>
      <c r="L93" s="36">
        <f t="shared" ref="L93:O93" si="103">B93+1</f>
        <v>1.14476</v>
      </c>
      <c r="M93" s="36">
        <f t="shared" si="103"/>
        <v>1.115237</v>
      </c>
      <c r="N93" s="36">
        <f t="shared" si="103"/>
        <v>1.225153</v>
      </c>
      <c r="O93" s="36">
        <f t="shared" si="103"/>
        <v>1.183979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5" t="s">
        <v>44</v>
      </c>
      <c r="B1" s="56" t="s">
        <v>37</v>
      </c>
      <c r="C1" s="56" t="s">
        <v>38</v>
      </c>
      <c r="D1" s="56" t="s">
        <v>39</v>
      </c>
      <c r="E1" s="56" t="s">
        <v>40</v>
      </c>
      <c r="F1" s="25"/>
      <c r="G1" s="19" t="s">
        <v>14</v>
      </c>
      <c r="H1" s="23" t="s">
        <v>15</v>
      </c>
      <c r="I1" s="23" t="s">
        <v>19</v>
      </c>
      <c r="J1" s="19" t="s">
        <v>20</v>
      </c>
      <c r="K1" s="25"/>
      <c r="L1" s="19" t="s">
        <v>31</v>
      </c>
      <c r="M1" s="19" t="s">
        <v>32</v>
      </c>
      <c r="N1" s="27" t="s">
        <v>32</v>
      </c>
      <c r="O1" s="19" t="s">
        <v>33</v>
      </c>
    </row>
    <row r="2">
      <c r="A2" s="4">
        <v>1973.0</v>
      </c>
      <c r="B2" s="36">
        <v>-0.27632</v>
      </c>
      <c r="C2" s="36">
        <v>-0.29221</v>
      </c>
      <c r="D2" s="36">
        <v>-0.364735</v>
      </c>
      <c r="E2" s="36">
        <v>-0.376164</v>
      </c>
      <c r="F2" s="25"/>
      <c r="G2" s="32">
        <f t="shared" ref="G2:J2" si="1">PRODUCT(L2:L45)</f>
        <v>72.89285281</v>
      </c>
      <c r="H2" s="32">
        <f t="shared" si="1"/>
        <v>36.88566646</v>
      </c>
      <c r="I2" s="32">
        <f t="shared" si="1"/>
        <v>210.9345373</v>
      </c>
      <c r="J2" s="32">
        <f t="shared" si="1"/>
        <v>118.6209211</v>
      </c>
      <c r="K2" s="25"/>
      <c r="L2" s="36">
        <f t="shared" ref="L2:O2" si="2">B2+1</f>
        <v>0.72368</v>
      </c>
      <c r="M2" s="36">
        <f t="shared" si="2"/>
        <v>0.70779</v>
      </c>
      <c r="N2" s="36">
        <f t="shared" si="2"/>
        <v>0.635265</v>
      </c>
      <c r="O2" s="36">
        <f t="shared" si="2"/>
        <v>0.623836</v>
      </c>
    </row>
    <row r="3">
      <c r="A3" s="4">
        <v>1974.0</v>
      </c>
      <c r="B3" s="36">
        <v>-0.340572</v>
      </c>
      <c r="C3" s="36">
        <v>-0.363315</v>
      </c>
      <c r="D3" s="36">
        <v>-0.25745</v>
      </c>
      <c r="E3" s="36">
        <v>-0.279143</v>
      </c>
      <c r="F3" s="25"/>
      <c r="G3" s="36">
        <f t="shared" ref="G3:J3" si="3">G2^(1/44)-1</f>
        <v>0.1023861514</v>
      </c>
      <c r="H3" s="36">
        <f t="shared" si="3"/>
        <v>0.08545144415</v>
      </c>
      <c r="I3" s="36">
        <f t="shared" si="3"/>
        <v>0.1293317512</v>
      </c>
      <c r="J3" s="36">
        <f t="shared" si="3"/>
        <v>0.114653873</v>
      </c>
      <c r="K3" s="25"/>
      <c r="L3" s="36">
        <f t="shared" ref="L3:O3" si="4">B3+1</f>
        <v>0.659428</v>
      </c>
      <c r="M3" s="36">
        <f t="shared" si="4"/>
        <v>0.636685</v>
      </c>
      <c r="N3" s="36">
        <f t="shared" si="4"/>
        <v>0.74255</v>
      </c>
      <c r="O3" s="36">
        <f t="shared" si="4"/>
        <v>0.720857</v>
      </c>
    </row>
    <row r="4">
      <c r="A4" s="4">
        <v>1975.0</v>
      </c>
      <c r="B4" s="36">
        <v>0.340371</v>
      </c>
      <c r="C4" s="36">
        <v>0.295697</v>
      </c>
      <c r="D4" s="36">
        <v>0.604813</v>
      </c>
      <c r="E4" s="36">
        <v>0.559044</v>
      </c>
      <c r="F4" s="25"/>
      <c r="G4" s="59" t="s">
        <v>37</v>
      </c>
      <c r="H4" s="59" t="s">
        <v>38</v>
      </c>
      <c r="I4" s="59" t="s">
        <v>39</v>
      </c>
      <c r="J4" s="59" t="s">
        <v>40</v>
      </c>
      <c r="K4" s="25"/>
      <c r="L4" s="36">
        <f t="shared" ref="L4:O4" si="5">B4+1</f>
        <v>1.340371</v>
      </c>
      <c r="M4" s="36">
        <f t="shared" si="5"/>
        <v>1.295697</v>
      </c>
      <c r="N4" s="36">
        <f t="shared" si="5"/>
        <v>1.604813</v>
      </c>
      <c r="O4" s="36">
        <f t="shared" si="5"/>
        <v>1.559044</v>
      </c>
    </row>
    <row r="5">
      <c r="A5" s="4">
        <v>1976.0</v>
      </c>
      <c r="B5" s="36">
        <v>0.293257</v>
      </c>
      <c r="C5" s="36">
        <v>0.252792</v>
      </c>
      <c r="D5" s="36">
        <v>0.483131</v>
      </c>
      <c r="E5" s="36">
        <v>0.444762</v>
      </c>
      <c r="F5" s="18" t="s">
        <v>45</v>
      </c>
      <c r="G5" s="57">
        <f t="shared" ref="G5:J5" si="6">PRODUCT(L2:L8)^(1/7)-1</f>
        <v>0.05046729464</v>
      </c>
      <c r="H5" s="57">
        <f t="shared" si="6"/>
        <v>0.01743157605</v>
      </c>
      <c r="I5" s="57">
        <f t="shared" si="6"/>
        <v>0.1613508874</v>
      </c>
      <c r="J5" s="57">
        <f t="shared" si="6"/>
        <v>0.1321701197</v>
      </c>
      <c r="K5" s="25"/>
      <c r="L5" s="36">
        <f t="shared" ref="L5:O5" si="7">B5+1</f>
        <v>1.293257</v>
      </c>
      <c r="M5" s="36">
        <f t="shared" si="7"/>
        <v>1.252792</v>
      </c>
      <c r="N5" s="36">
        <f t="shared" si="7"/>
        <v>1.483131</v>
      </c>
      <c r="O5" s="36">
        <f t="shared" si="7"/>
        <v>1.444762</v>
      </c>
    </row>
    <row r="6">
      <c r="A6" s="4">
        <v>1977.0</v>
      </c>
      <c r="B6" s="36">
        <v>0.10557</v>
      </c>
      <c r="C6" s="36">
        <v>0.068938</v>
      </c>
      <c r="D6" s="36">
        <v>0.332573</v>
      </c>
      <c r="E6" s="36">
        <v>0.298972</v>
      </c>
      <c r="F6" s="18" t="s">
        <v>29</v>
      </c>
      <c r="G6" s="57">
        <f t="shared" ref="G6:J6" si="8">PRODUCT(L9:L18)^(1/10)-1</f>
        <v>0.1374329306</v>
      </c>
      <c r="H6" s="57">
        <f t="shared" si="8"/>
        <v>0.1140294065</v>
      </c>
      <c r="I6" s="57">
        <f t="shared" si="8"/>
        <v>0.1209817294</v>
      </c>
      <c r="J6" s="57">
        <f t="shared" si="8"/>
        <v>0.1055140482</v>
      </c>
      <c r="K6" s="25"/>
      <c r="L6" s="36">
        <f t="shared" ref="L6:O6" si="9">B6+1</f>
        <v>1.10557</v>
      </c>
      <c r="M6" s="36">
        <f t="shared" si="9"/>
        <v>1.068938</v>
      </c>
      <c r="N6" s="36">
        <f t="shared" si="9"/>
        <v>1.332573</v>
      </c>
      <c r="O6" s="36">
        <f t="shared" si="9"/>
        <v>1.298972</v>
      </c>
    </row>
    <row r="7">
      <c r="A7" s="4">
        <v>1978.0</v>
      </c>
      <c r="B7" s="36">
        <v>0.161694</v>
      </c>
      <c r="C7" s="36">
        <v>0.123126</v>
      </c>
      <c r="D7" s="36">
        <v>0.332508</v>
      </c>
      <c r="E7" s="36">
        <v>0.299798</v>
      </c>
      <c r="F7" s="18" t="s">
        <v>34</v>
      </c>
      <c r="G7" s="36">
        <f t="shared" ref="G7:J7" si="10">PRODUCT(L19:L28)^(1/10)-1</f>
        <v>0.2506463317</v>
      </c>
      <c r="H7" s="36">
        <f t="shared" si="10"/>
        <v>0.2398668432</v>
      </c>
      <c r="I7" s="36">
        <f t="shared" si="10"/>
        <v>0.1851527904</v>
      </c>
      <c r="J7" s="36">
        <f t="shared" si="10"/>
        <v>0.1756767302</v>
      </c>
      <c r="K7" s="25"/>
      <c r="L7" s="36">
        <f t="shared" ref="L7:O7" si="11">B7+1</f>
        <v>1.161694</v>
      </c>
      <c r="M7" s="36">
        <f t="shared" si="11"/>
        <v>1.123126</v>
      </c>
      <c r="N7" s="36">
        <f t="shared" si="11"/>
        <v>1.332508</v>
      </c>
      <c r="O7" s="36">
        <f t="shared" si="11"/>
        <v>1.299798</v>
      </c>
    </row>
    <row r="8">
      <c r="A8" s="4">
        <v>1979.0</v>
      </c>
      <c r="B8" s="36">
        <v>0.328544</v>
      </c>
      <c r="C8" s="36">
        <v>0.285121</v>
      </c>
      <c r="D8" s="36">
        <v>0.429219</v>
      </c>
      <c r="E8" s="36">
        <v>0.394222</v>
      </c>
      <c r="F8" s="18" t="s">
        <v>35</v>
      </c>
      <c r="G8" s="36">
        <f t="shared" ref="G8:J8" si="12">PRODUCT(L29:L38)^(1/10)-1</f>
        <v>-0.05217281115</v>
      </c>
      <c r="H8" s="36">
        <f t="shared" si="12"/>
        <v>-0.05900033801</v>
      </c>
      <c r="I8" s="36">
        <f t="shared" si="12"/>
        <v>0.07002881439</v>
      </c>
      <c r="J8" s="36">
        <f t="shared" si="12"/>
        <v>0.06031443027</v>
      </c>
      <c r="K8" s="25"/>
      <c r="L8" s="36">
        <f t="shared" ref="L8:O8" si="13">B8+1</f>
        <v>1.328544</v>
      </c>
      <c r="M8" s="36">
        <f t="shared" si="13"/>
        <v>1.285121</v>
      </c>
      <c r="N8" s="36">
        <f t="shared" si="13"/>
        <v>1.429219</v>
      </c>
      <c r="O8" s="36">
        <f t="shared" si="13"/>
        <v>1.394222</v>
      </c>
    </row>
    <row r="9">
      <c r="A9" s="4">
        <v>1980.0</v>
      </c>
      <c r="B9" s="36">
        <v>0.382201</v>
      </c>
      <c r="C9" s="36">
        <v>0.340401</v>
      </c>
      <c r="D9" s="36">
        <v>0.515402</v>
      </c>
      <c r="E9" s="36">
        <v>0.477935</v>
      </c>
      <c r="F9" s="18" t="s">
        <v>36</v>
      </c>
      <c r="G9" s="36">
        <f t="shared" ref="G9:J9" si="14">PRODUCT(L39:L45)^(1/7)-1</f>
        <v>0.1463092059</v>
      </c>
      <c r="H9" s="36">
        <f t="shared" si="14"/>
        <v>0.1315474781</v>
      </c>
      <c r="I9" s="36">
        <f t="shared" si="14"/>
        <v>0.1189666493</v>
      </c>
      <c r="J9" s="36">
        <f t="shared" si="14"/>
        <v>0.1051362855</v>
      </c>
      <c r="K9" s="25"/>
      <c r="L9" s="36">
        <f t="shared" ref="L9:O9" si="15">B9+1</f>
        <v>1.382201</v>
      </c>
      <c r="M9" s="36">
        <f t="shared" si="15"/>
        <v>1.340401</v>
      </c>
      <c r="N9" s="36">
        <f t="shared" si="15"/>
        <v>1.515402</v>
      </c>
      <c r="O9" s="36">
        <f t="shared" si="15"/>
        <v>1.477935</v>
      </c>
    </row>
    <row r="10">
      <c r="A10" s="4">
        <v>1981.0</v>
      </c>
      <c r="B10" s="36">
        <v>-0.010287</v>
      </c>
      <c r="C10" s="36">
        <v>-0.035635</v>
      </c>
      <c r="D10" s="36">
        <v>-0.038984</v>
      </c>
      <c r="E10" s="36">
        <v>-0.059045</v>
      </c>
      <c r="F10" s="25"/>
      <c r="G10" s="25"/>
      <c r="H10" s="25"/>
      <c r="I10" s="25"/>
      <c r="J10" s="25"/>
      <c r="K10" s="25"/>
      <c r="L10" s="36">
        <f t="shared" ref="L10:O10" si="16">B10+1</f>
        <v>0.989713</v>
      </c>
      <c r="M10" s="36">
        <f t="shared" si="16"/>
        <v>0.964365</v>
      </c>
      <c r="N10" s="36">
        <f t="shared" si="16"/>
        <v>0.961016</v>
      </c>
      <c r="O10" s="36">
        <f t="shared" si="16"/>
        <v>0.940955</v>
      </c>
    </row>
    <row r="11">
      <c r="A11" s="4">
        <v>1982.0</v>
      </c>
      <c r="B11" s="36">
        <v>0.223942</v>
      </c>
      <c r="C11" s="36">
        <v>0.190527</v>
      </c>
      <c r="D11" s="36">
        <v>0.218821</v>
      </c>
      <c r="E11" s="36">
        <v>0.197129</v>
      </c>
      <c r="F11" s="25"/>
      <c r="G11" s="25"/>
      <c r="H11" s="25"/>
      <c r="I11" s="25"/>
      <c r="J11" s="25"/>
      <c r="K11" s="25"/>
      <c r="L11" s="36">
        <f t="shared" ref="L11:O11" si="17">B11+1</f>
        <v>1.223942</v>
      </c>
      <c r="M11" s="36">
        <f t="shared" si="17"/>
        <v>1.190527</v>
      </c>
      <c r="N11" s="36">
        <f t="shared" si="17"/>
        <v>1.218821</v>
      </c>
      <c r="O11" s="36">
        <f t="shared" si="17"/>
        <v>1.197129</v>
      </c>
    </row>
    <row r="12">
      <c r="A12" s="4">
        <v>1983.0</v>
      </c>
      <c r="B12" s="36">
        <v>0.209195</v>
      </c>
      <c r="C12" s="36">
        <v>0.188003</v>
      </c>
      <c r="D12" s="36">
        <v>0.379331</v>
      </c>
      <c r="E12" s="36">
        <v>0.36257</v>
      </c>
      <c r="F12" s="25"/>
      <c r="G12" s="25"/>
      <c r="H12" s="25"/>
      <c r="I12" s="25"/>
      <c r="J12" s="25"/>
      <c r="K12" s="25"/>
      <c r="L12" s="36">
        <f t="shared" ref="L12:O12" si="18">B12+1</f>
        <v>1.209195</v>
      </c>
      <c r="M12" s="36">
        <f t="shared" si="18"/>
        <v>1.188003</v>
      </c>
      <c r="N12" s="36">
        <f t="shared" si="18"/>
        <v>1.379331</v>
      </c>
      <c r="O12" s="36">
        <f t="shared" si="18"/>
        <v>1.36257</v>
      </c>
    </row>
    <row r="13">
      <c r="A13" s="4">
        <v>1984.0</v>
      </c>
      <c r="B13" s="36">
        <v>-0.094141</v>
      </c>
      <c r="C13" s="36">
        <v>-0.111771</v>
      </c>
      <c r="D13" s="36">
        <v>-0.159401</v>
      </c>
      <c r="E13" s="36">
        <v>-0.169695</v>
      </c>
      <c r="F13" s="25"/>
      <c r="G13" s="25"/>
      <c r="H13" s="25"/>
      <c r="I13" s="25"/>
      <c r="J13" s="25"/>
      <c r="K13" s="25"/>
      <c r="L13" s="36">
        <f t="shared" ref="L13:O13" si="19">B13+1</f>
        <v>0.905859</v>
      </c>
      <c r="M13" s="36">
        <f t="shared" si="19"/>
        <v>0.888229</v>
      </c>
      <c r="N13" s="36">
        <f t="shared" si="19"/>
        <v>0.840599</v>
      </c>
      <c r="O13" s="36">
        <f t="shared" si="19"/>
        <v>0.830305</v>
      </c>
    </row>
    <row r="14">
      <c r="A14" s="4">
        <v>1985.0</v>
      </c>
      <c r="B14" s="36">
        <v>0.332724</v>
      </c>
      <c r="C14" s="36">
        <v>0.308831</v>
      </c>
      <c r="D14" s="36">
        <v>0.246964</v>
      </c>
      <c r="E14" s="36">
        <v>0.234423</v>
      </c>
      <c r="F14" s="25"/>
      <c r="G14" s="25"/>
      <c r="H14" s="25"/>
      <c r="I14" s="25"/>
      <c r="J14" s="25"/>
      <c r="K14" s="25"/>
      <c r="L14" s="36">
        <f t="shared" ref="L14:O14" si="20">B14+1</f>
        <v>1.332724</v>
      </c>
      <c r="M14" s="36">
        <f t="shared" si="20"/>
        <v>1.308831</v>
      </c>
      <c r="N14" s="36">
        <f t="shared" si="20"/>
        <v>1.246964</v>
      </c>
      <c r="O14" s="36">
        <f t="shared" si="20"/>
        <v>1.234423</v>
      </c>
    </row>
    <row r="15">
      <c r="A15" s="4">
        <v>1986.0</v>
      </c>
      <c r="B15" s="36">
        <v>0.08018</v>
      </c>
      <c r="C15" s="36">
        <v>0.065094</v>
      </c>
      <c r="D15" s="36">
        <v>0.055942</v>
      </c>
      <c r="E15" s="36">
        <v>0.046918</v>
      </c>
      <c r="F15" s="25"/>
      <c r="G15" s="25"/>
      <c r="H15" s="25"/>
      <c r="I15" s="25"/>
      <c r="J15" s="25"/>
      <c r="K15" s="25"/>
      <c r="L15" s="36">
        <f t="shared" ref="L15:O15" si="21">B15+1</f>
        <v>1.08018</v>
      </c>
      <c r="M15" s="36">
        <f t="shared" si="21"/>
        <v>1.065094</v>
      </c>
      <c r="N15" s="36">
        <f t="shared" si="21"/>
        <v>1.055942</v>
      </c>
      <c r="O15" s="36">
        <f t="shared" si="21"/>
        <v>1.046918</v>
      </c>
    </row>
    <row r="16">
      <c r="A16" s="4">
        <v>1987.0</v>
      </c>
      <c r="B16" s="36">
        <v>-0.039351</v>
      </c>
      <c r="C16" s="36">
        <v>-0.05379</v>
      </c>
      <c r="D16" s="36">
        <v>-0.100377</v>
      </c>
      <c r="E16" s="36">
        <v>-0.10866</v>
      </c>
      <c r="F16" s="25"/>
      <c r="G16" s="25"/>
      <c r="H16" s="25"/>
      <c r="I16" s="25"/>
      <c r="J16" s="25"/>
      <c r="K16" s="25"/>
      <c r="L16" s="36">
        <f t="shared" ref="L16:O16" si="22">B16+1</f>
        <v>0.960649</v>
      </c>
      <c r="M16" s="36">
        <f t="shared" si="22"/>
        <v>0.94621</v>
      </c>
      <c r="N16" s="36">
        <f t="shared" si="22"/>
        <v>0.899623</v>
      </c>
      <c r="O16" s="36">
        <f t="shared" si="22"/>
        <v>0.89134</v>
      </c>
    </row>
    <row r="17">
      <c r="A17" s="4">
        <v>1988.0</v>
      </c>
      <c r="B17" s="36">
        <v>0.179028</v>
      </c>
      <c r="C17" s="36">
        <v>0.154276</v>
      </c>
      <c r="D17" s="36">
        <v>0.176042</v>
      </c>
      <c r="E17" s="36">
        <v>0.162865</v>
      </c>
      <c r="F17" s="25"/>
      <c r="G17" s="25"/>
      <c r="H17" s="25"/>
      <c r="I17" s="25"/>
      <c r="J17" s="25"/>
      <c r="K17" s="25"/>
      <c r="L17" s="36">
        <f t="shared" ref="L17:O17" si="23">B17+1</f>
        <v>1.179028</v>
      </c>
      <c r="M17" s="36">
        <f t="shared" si="23"/>
        <v>1.154276</v>
      </c>
      <c r="N17" s="36">
        <f t="shared" si="23"/>
        <v>1.176042</v>
      </c>
      <c r="O17" s="36">
        <f t="shared" si="23"/>
        <v>1.162865</v>
      </c>
    </row>
    <row r="18">
      <c r="A18" s="4">
        <v>1989.0</v>
      </c>
      <c r="B18" s="36">
        <v>0.212089</v>
      </c>
      <c r="C18" s="36">
        <v>0.190803</v>
      </c>
      <c r="D18" s="36">
        <v>0.092829</v>
      </c>
      <c r="E18" s="36">
        <v>0.080766</v>
      </c>
      <c r="F18" s="25"/>
      <c r="G18" s="25"/>
      <c r="H18" s="25"/>
      <c r="I18" s="25"/>
      <c r="J18" s="25"/>
      <c r="K18" s="25"/>
      <c r="L18" s="36">
        <f t="shared" ref="L18:O18" si="24">B18+1</f>
        <v>1.212089</v>
      </c>
      <c r="M18" s="36">
        <f t="shared" si="24"/>
        <v>1.190803</v>
      </c>
      <c r="N18" s="36">
        <f t="shared" si="24"/>
        <v>1.092829</v>
      </c>
      <c r="O18" s="36">
        <f t="shared" si="24"/>
        <v>1.080766</v>
      </c>
    </row>
    <row r="19">
      <c r="A19" s="4">
        <v>1990.0</v>
      </c>
      <c r="B19" s="36">
        <v>-0.154694</v>
      </c>
      <c r="C19" s="36">
        <v>-0.170361</v>
      </c>
      <c r="D19" s="36">
        <v>-0.22339</v>
      </c>
      <c r="E19" s="36">
        <v>-0.233533</v>
      </c>
      <c r="F19" s="25"/>
      <c r="G19" s="25"/>
      <c r="H19" s="25"/>
      <c r="I19" s="25"/>
      <c r="J19" s="25"/>
      <c r="K19" s="25"/>
      <c r="L19" s="36">
        <f t="shared" ref="L19:O19" si="25">B19+1</f>
        <v>0.845306</v>
      </c>
      <c r="M19" s="36">
        <f t="shared" si="25"/>
        <v>0.829639</v>
      </c>
      <c r="N19" s="36">
        <f t="shared" si="25"/>
        <v>0.77661</v>
      </c>
      <c r="O19" s="36">
        <f t="shared" si="25"/>
        <v>0.766467</v>
      </c>
    </row>
    <row r="20">
      <c r="A20" s="4">
        <v>1991.0</v>
      </c>
      <c r="B20" s="36">
        <v>0.596243</v>
      </c>
      <c r="C20" s="36">
        <v>0.574891</v>
      </c>
      <c r="D20" s="36">
        <v>0.596239</v>
      </c>
      <c r="E20" s="36">
        <v>0.579672</v>
      </c>
      <c r="F20" s="25"/>
      <c r="G20" s="25"/>
      <c r="H20" s="25"/>
      <c r="I20" s="25"/>
      <c r="J20" s="25"/>
      <c r="K20" s="25"/>
      <c r="L20" s="36">
        <f t="shared" ref="L20:O20" si="26">B20+1</f>
        <v>1.596243</v>
      </c>
      <c r="M20" s="36">
        <f t="shared" si="26"/>
        <v>1.574891</v>
      </c>
      <c r="N20" s="36">
        <f t="shared" si="26"/>
        <v>1.596239</v>
      </c>
      <c r="O20" s="36">
        <f t="shared" si="26"/>
        <v>1.579672</v>
      </c>
    </row>
    <row r="21">
      <c r="A21" s="4">
        <v>1992.0</v>
      </c>
      <c r="B21" s="36">
        <v>0.163592</v>
      </c>
      <c r="C21" s="36">
        <v>0.150933</v>
      </c>
      <c r="D21" s="36">
        <v>0.308031</v>
      </c>
      <c r="E21" s="36">
        <v>0.297522</v>
      </c>
      <c r="F21" s="25"/>
      <c r="G21" s="25"/>
      <c r="H21" s="25"/>
      <c r="I21" s="25"/>
      <c r="J21" s="25"/>
      <c r="K21" s="25"/>
      <c r="L21" s="36">
        <f t="shared" ref="L21:O21" si="27">B21+1</f>
        <v>1.163592</v>
      </c>
      <c r="M21" s="36">
        <f t="shared" si="27"/>
        <v>1.150933</v>
      </c>
      <c r="N21" s="36">
        <f t="shared" si="27"/>
        <v>1.308031</v>
      </c>
      <c r="O21" s="36">
        <f t="shared" si="27"/>
        <v>1.297522</v>
      </c>
    </row>
    <row r="22">
      <c r="A22" s="4">
        <v>1993.0</v>
      </c>
      <c r="B22" s="36">
        <v>0.149287</v>
      </c>
      <c r="C22" s="36">
        <v>0.138476</v>
      </c>
      <c r="D22" s="36">
        <v>0.295283</v>
      </c>
      <c r="E22" s="36">
        <v>0.285691</v>
      </c>
      <c r="F22" s="25"/>
      <c r="G22" s="25"/>
      <c r="H22" s="25"/>
      <c r="I22" s="25"/>
      <c r="J22" s="25"/>
      <c r="K22" s="25"/>
      <c r="L22" s="36">
        <f t="shared" ref="L22:O22" si="28">B22+1</f>
        <v>1.149287</v>
      </c>
      <c r="M22" s="36">
        <f t="shared" si="28"/>
        <v>1.138476</v>
      </c>
      <c r="N22" s="36">
        <f t="shared" si="28"/>
        <v>1.295283</v>
      </c>
      <c r="O22" s="36">
        <f t="shared" si="28"/>
        <v>1.285691</v>
      </c>
    </row>
    <row r="23">
      <c r="A23" s="4">
        <v>1994.0</v>
      </c>
      <c r="B23" s="36">
        <v>-0.032153</v>
      </c>
      <c r="C23" s="36">
        <v>-0.040672</v>
      </c>
      <c r="D23" s="36">
        <v>-0.064176</v>
      </c>
      <c r="E23" s="36">
        <v>-0.071166</v>
      </c>
      <c r="F23" s="25"/>
      <c r="G23" s="25"/>
      <c r="H23" s="25"/>
      <c r="I23" s="25"/>
      <c r="J23" s="25"/>
      <c r="K23" s="25"/>
      <c r="L23" s="36">
        <f t="shared" ref="L23:O23" si="29">B23+1</f>
        <v>0.967847</v>
      </c>
      <c r="M23" s="36">
        <f t="shared" si="29"/>
        <v>0.959328</v>
      </c>
      <c r="N23" s="36">
        <f t="shared" si="29"/>
        <v>0.935824</v>
      </c>
      <c r="O23" s="36">
        <f t="shared" si="29"/>
        <v>0.928834</v>
      </c>
    </row>
    <row r="24">
      <c r="A24" s="4">
        <v>1995.0</v>
      </c>
      <c r="B24" s="36">
        <v>0.402624</v>
      </c>
      <c r="C24" s="36">
        <v>0.391609</v>
      </c>
      <c r="D24" s="36">
        <v>0.342763</v>
      </c>
      <c r="E24" s="36">
        <v>0.332669</v>
      </c>
      <c r="F24" s="25"/>
      <c r="G24" s="25"/>
      <c r="H24" s="25"/>
      <c r="I24" s="25"/>
      <c r="J24" s="25"/>
      <c r="K24" s="25"/>
      <c r="L24" s="36">
        <f t="shared" ref="L24:O24" si="30">B24+1</f>
        <v>1.402624</v>
      </c>
      <c r="M24" s="36">
        <f t="shared" si="30"/>
        <v>1.391609</v>
      </c>
      <c r="N24" s="36">
        <f t="shared" si="30"/>
        <v>1.342763</v>
      </c>
      <c r="O24" s="36">
        <f t="shared" si="30"/>
        <v>1.332669</v>
      </c>
    </row>
    <row r="25">
      <c r="A25" s="4">
        <v>1996.0</v>
      </c>
      <c r="B25" s="36">
        <v>0.222385</v>
      </c>
      <c r="C25" s="36">
        <v>0.215129</v>
      </c>
      <c r="D25" s="36">
        <v>0.159325</v>
      </c>
      <c r="E25" s="36">
        <v>0.151271</v>
      </c>
      <c r="F25" s="25"/>
      <c r="G25" s="25"/>
      <c r="H25" s="25"/>
      <c r="I25" s="25"/>
      <c r="J25" s="25"/>
      <c r="K25" s="25"/>
      <c r="L25" s="36">
        <f t="shared" ref="L25:O25" si="31">B25+1</f>
        <v>1.222385</v>
      </c>
      <c r="M25" s="36">
        <f t="shared" si="31"/>
        <v>1.215129</v>
      </c>
      <c r="N25" s="36">
        <f t="shared" si="31"/>
        <v>1.159325</v>
      </c>
      <c r="O25" s="36">
        <f t="shared" si="31"/>
        <v>1.151271</v>
      </c>
    </row>
    <row r="26">
      <c r="A26" s="4">
        <v>1997.0</v>
      </c>
      <c r="B26" s="36">
        <v>0.222274</v>
      </c>
      <c r="C26" s="36">
        <v>0.216388</v>
      </c>
      <c r="D26" s="36">
        <v>0.172806</v>
      </c>
      <c r="E26" s="36">
        <v>0.165624</v>
      </c>
      <c r="F26" s="25"/>
      <c r="G26" s="25"/>
      <c r="H26" s="25"/>
      <c r="I26" s="25"/>
      <c r="J26" s="25"/>
      <c r="K26" s="25"/>
      <c r="L26" s="36">
        <f t="shared" ref="L26:O26" si="32">B26+1</f>
        <v>1.222274</v>
      </c>
      <c r="M26" s="36">
        <f t="shared" si="32"/>
        <v>1.216388</v>
      </c>
      <c r="N26" s="36">
        <f t="shared" si="32"/>
        <v>1.172806</v>
      </c>
      <c r="O26" s="36">
        <f t="shared" si="32"/>
        <v>1.165624</v>
      </c>
    </row>
    <row r="27">
      <c r="A27" s="4">
        <v>1998.0</v>
      </c>
      <c r="B27" s="36">
        <v>0.393075</v>
      </c>
      <c r="C27" s="36">
        <v>0.387673</v>
      </c>
      <c r="D27" s="36">
        <v>-0.022667</v>
      </c>
      <c r="E27" s="36">
        <v>-0.028502</v>
      </c>
      <c r="F27" s="25"/>
      <c r="G27" s="25"/>
      <c r="H27" s="25"/>
      <c r="I27" s="25"/>
      <c r="J27" s="25"/>
      <c r="K27" s="25"/>
      <c r="L27" s="36">
        <f t="shared" ref="L27:O27" si="33">B27+1</f>
        <v>1.393075</v>
      </c>
      <c r="M27" s="36">
        <f t="shared" si="33"/>
        <v>1.387673</v>
      </c>
      <c r="N27" s="36">
        <f t="shared" si="33"/>
        <v>0.977333</v>
      </c>
      <c r="O27" s="36">
        <f t="shared" si="33"/>
        <v>0.971498</v>
      </c>
    </row>
    <row r="28">
      <c r="A28" s="4">
        <v>1999.0</v>
      </c>
      <c r="B28" s="36">
        <v>0.836132</v>
      </c>
      <c r="C28" s="36">
        <v>0.831348</v>
      </c>
      <c r="D28" s="36">
        <v>0.558807</v>
      </c>
      <c r="E28" s="36">
        <v>0.547851</v>
      </c>
      <c r="F28" s="25"/>
      <c r="G28" s="25"/>
      <c r="H28" s="25"/>
      <c r="I28" s="25"/>
      <c r="J28" s="25"/>
      <c r="K28" s="25"/>
      <c r="L28" s="36">
        <f t="shared" ref="L28:O28" si="34">B28+1</f>
        <v>1.836132</v>
      </c>
      <c r="M28" s="36">
        <f t="shared" si="34"/>
        <v>1.831348</v>
      </c>
      <c r="N28" s="36">
        <f t="shared" si="34"/>
        <v>1.558807</v>
      </c>
      <c r="O28" s="36">
        <f t="shared" si="34"/>
        <v>1.547851</v>
      </c>
    </row>
    <row r="29">
      <c r="A29" s="4">
        <v>2000.0</v>
      </c>
      <c r="B29" s="36">
        <v>-0.394524</v>
      </c>
      <c r="C29" s="36">
        <v>-0.395534</v>
      </c>
      <c r="D29" s="36">
        <v>-0.23352</v>
      </c>
      <c r="E29" s="36">
        <v>-0.239541</v>
      </c>
      <c r="F29" s="25"/>
      <c r="G29" s="25"/>
      <c r="H29" s="25"/>
      <c r="I29" s="25"/>
      <c r="J29" s="25"/>
      <c r="K29" s="25"/>
      <c r="L29" s="36">
        <f t="shared" ref="L29:O29" si="35">B29+1</f>
        <v>0.605476</v>
      </c>
      <c r="M29" s="36">
        <f t="shared" si="35"/>
        <v>0.604466</v>
      </c>
      <c r="N29" s="36">
        <f t="shared" si="35"/>
        <v>0.76648</v>
      </c>
      <c r="O29" s="36">
        <f t="shared" si="35"/>
        <v>0.760459</v>
      </c>
    </row>
    <row r="30">
      <c r="A30" s="4">
        <v>2001.0</v>
      </c>
      <c r="B30" s="36">
        <v>-0.209171</v>
      </c>
      <c r="C30" s="36">
        <v>-0.21145</v>
      </c>
      <c r="D30" s="36">
        <v>0.264714</v>
      </c>
      <c r="E30" s="36">
        <v>0.255845</v>
      </c>
      <c r="F30" s="25"/>
      <c r="G30" s="25"/>
      <c r="H30" s="25"/>
      <c r="I30" s="25"/>
      <c r="J30" s="25"/>
      <c r="K30" s="25"/>
      <c r="L30" s="36">
        <f t="shared" ref="L30:O30" si="36">B30+1</f>
        <v>0.790829</v>
      </c>
      <c r="M30" s="36">
        <f t="shared" si="36"/>
        <v>0.78855</v>
      </c>
      <c r="N30" s="36">
        <f t="shared" si="36"/>
        <v>1.264714</v>
      </c>
      <c r="O30" s="36">
        <f t="shared" si="36"/>
        <v>1.255845</v>
      </c>
    </row>
    <row r="31">
      <c r="A31" s="4">
        <v>2002.0</v>
      </c>
      <c r="B31" s="36">
        <v>-0.309877</v>
      </c>
      <c r="C31" s="36">
        <v>-0.312702</v>
      </c>
      <c r="D31" s="36">
        <v>-0.149714</v>
      </c>
      <c r="E31" s="36">
        <v>-0.156114</v>
      </c>
      <c r="F31" s="25"/>
      <c r="G31" s="25"/>
      <c r="H31" s="25"/>
      <c r="I31" s="25"/>
      <c r="J31" s="25"/>
      <c r="K31" s="25"/>
      <c r="L31" s="36">
        <f t="shared" ref="L31:O31" si="37">B31+1</f>
        <v>0.690123</v>
      </c>
      <c r="M31" s="36">
        <f t="shared" si="37"/>
        <v>0.687298</v>
      </c>
      <c r="N31" s="36">
        <f t="shared" si="37"/>
        <v>0.850286</v>
      </c>
      <c r="O31" s="36">
        <f t="shared" si="37"/>
        <v>0.843886</v>
      </c>
    </row>
    <row r="32">
      <c r="A32" s="4">
        <v>2003.0</v>
      </c>
      <c r="B32" s="36">
        <v>0.507802</v>
      </c>
      <c r="C32" s="36">
        <v>0.500266</v>
      </c>
      <c r="D32" s="36">
        <v>0.956472</v>
      </c>
      <c r="E32" s="36">
        <v>0.939883</v>
      </c>
      <c r="F32" s="25"/>
      <c r="G32" s="25"/>
      <c r="H32" s="25"/>
      <c r="I32" s="25"/>
      <c r="J32" s="25"/>
      <c r="K32" s="25"/>
      <c r="L32" s="36">
        <f t="shared" ref="L32:O32" si="38">B32+1</f>
        <v>1.507802</v>
      </c>
      <c r="M32" s="36">
        <f t="shared" si="38"/>
        <v>1.500266</v>
      </c>
      <c r="N32" s="36">
        <f t="shared" si="38"/>
        <v>1.956472</v>
      </c>
      <c r="O32" s="36">
        <f t="shared" si="38"/>
        <v>1.939883</v>
      </c>
    </row>
    <row r="33">
      <c r="A33" s="4">
        <v>2004.0</v>
      </c>
      <c r="B33" s="36">
        <v>0.092684</v>
      </c>
      <c r="C33" s="36">
        <v>0.075824</v>
      </c>
      <c r="D33" s="36">
        <v>0.217491</v>
      </c>
      <c r="E33" s="36">
        <v>0.207651</v>
      </c>
      <c r="F33" s="25"/>
      <c r="G33" s="25"/>
      <c r="H33" s="25"/>
      <c r="I33" s="25"/>
      <c r="J33" s="25"/>
      <c r="K33" s="25"/>
      <c r="L33" s="36">
        <f t="shared" ref="L33:O33" si="39">B33+1</f>
        <v>1.092684</v>
      </c>
      <c r="M33" s="36">
        <f t="shared" si="39"/>
        <v>1.075824</v>
      </c>
      <c r="N33" s="36">
        <f t="shared" si="39"/>
        <v>1.217491</v>
      </c>
      <c r="O33" s="36">
        <f t="shared" si="39"/>
        <v>1.207651</v>
      </c>
    </row>
    <row r="34">
      <c r="A34" s="4">
        <v>2005.0</v>
      </c>
      <c r="B34" s="36">
        <v>0.020195</v>
      </c>
      <c r="C34" s="36">
        <v>0.012993</v>
      </c>
      <c r="D34" s="36">
        <v>0.023818</v>
      </c>
      <c r="E34" s="36">
        <v>0.01505</v>
      </c>
      <c r="F34" s="25"/>
      <c r="G34" s="25"/>
      <c r="H34" s="25"/>
      <c r="I34" s="25"/>
      <c r="J34" s="25"/>
      <c r="K34" s="25"/>
      <c r="L34" s="36">
        <f t="shared" ref="L34:O34" si="40">B34+1</f>
        <v>1.020195</v>
      </c>
      <c r="M34" s="36">
        <f t="shared" si="40"/>
        <v>1.012993</v>
      </c>
      <c r="N34" s="36">
        <f t="shared" si="40"/>
        <v>1.023818</v>
      </c>
      <c r="O34" s="36">
        <f t="shared" si="40"/>
        <v>1.01505</v>
      </c>
    </row>
    <row r="35">
      <c r="A35" s="4">
        <v>2006.0</v>
      </c>
      <c r="B35" s="36">
        <v>0.103307</v>
      </c>
      <c r="C35" s="36">
        <v>0.094655</v>
      </c>
      <c r="D35" s="36">
        <v>0.165176</v>
      </c>
      <c r="E35" s="36">
        <v>0.155371</v>
      </c>
      <c r="F35" s="25"/>
      <c r="G35" s="25"/>
      <c r="H35" s="25"/>
      <c r="I35" s="25"/>
      <c r="J35" s="25"/>
      <c r="K35" s="25"/>
      <c r="L35" s="36">
        <f t="shared" ref="L35:O35" si="41">B35+1</f>
        <v>1.103307</v>
      </c>
      <c r="M35" s="36">
        <f t="shared" si="41"/>
        <v>1.094655</v>
      </c>
      <c r="N35" s="36">
        <f t="shared" si="41"/>
        <v>1.165176</v>
      </c>
      <c r="O35" s="36">
        <f t="shared" si="41"/>
        <v>1.155371</v>
      </c>
    </row>
    <row r="36">
      <c r="A36" s="4">
        <v>2007.0</v>
      </c>
      <c r="B36" s="36">
        <v>0.101974</v>
      </c>
      <c r="C36" s="36">
        <v>0.093216</v>
      </c>
      <c r="D36" s="36">
        <v>-0.068645</v>
      </c>
      <c r="E36" s="36">
        <v>-0.077631</v>
      </c>
      <c r="F36" s="25"/>
      <c r="G36" s="25"/>
      <c r="H36" s="25"/>
      <c r="I36" s="25"/>
      <c r="J36" s="25"/>
      <c r="K36" s="25"/>
      <c r="L36" s="36">
        <f t="shared" ref="L36:O36" si="42">B36+1</f>
        <v>1.101974</v>
      </c>
      <c r="M36" s="36">
        <f t="shared" si="42"/>
        <v>1.093216</v>
      </c>
      <c r="N36" s="36">
        <f t="shared" si="42"/>
        <v>0.931355</v>
      </c>
      <c r="O36" s="36">
        <f t="shared" si="42"/>
        <v>0.922369</v>
      </c>
    </row>
    <row r="37">
      <c r="A37" s="4">
        <v>2008.0</v>
      </c>
      <c r="B37" s="36">
        <v>-0.402204</v>
      </c>
      <c r="C37" s="36">
        <v>-0.408004</v>
      </c>
      <c r="D37" s="36">
        <v>-0.468853</v>
      </c>
      <c r="E37" s="36">
        <v>-0.475976</v>
      </c>
      <c r="F37" s="25"/>
      <c r="G37" s="25"/>
      <c r="H37" s="25"/>
      <c r="I37" s="25"/>
      <c r="J37" s="25"/>
      <c r="K37" s="25"/>
      <c r="L37" s="36">
        <f t="shared" ref="L37:O37" si="43">B37+1</f>
        <v>0.597796</v>
      </c>
      <c r="M37" s="36">
        <f t="shared" si="43"/>
        <v>0.591996</v>
      </c>
      <c r="N37" s="36">
        <f t="shared" si="43"/>
        <v>0.531147</v>
      </c>
      <c r="O37" s="36">
        <f t="shared" si="43"/>
        <v>0.524024</v>
      </c>
    </row>
    <row r="38">
      <c r="A38" s="4">
        <v>2009.0</v>
      </c>
      <c r="B38" s="36">
        <v>0.449582</v>
      </c>
      <c r="C38" s="36">
        <v>0.434599</v>
      </c>
      <c r="D38" s="36">
        <v>0.698294</v>
      </c>
      <c r="E38" s="36">
        <v>0.678299</v>
      </c>
      <c r="F38" s="25"/>
      <c r="G38" s="25"/>
      <c r="H38" s="25"/>
      <c r="I38" s="25"/>
      <c r="J38" s="25"/>
      <c r="K38" s="25"/>
      <c r="L38" s="36">
        <f t="shared" ref="L38:O38" si="44">B38+1</f>
        <v>1.449582</v>
      </c>
      <c r="M38" s="36">
        <f t="shared" si="44"/>
        <v>1.434599</v>
      </c>
      <c r="N38" s="36">
        <f t="shared" si="44"/>
        <v>1.698294</v>
      </c>
      <c r="O38" s="36">
        <f t="shared" si="44"/>
        <v>1.678299</v>
      </c>
    </row>
    <row r="39">
      <c r="A39" s="4">
        <v>2010.0</v>
      </c>
      <c r="B39" s="36">
        <v>0.179536</v>
      </c>
      <c r="C39" s="36">
        <v>0.167121</v>
      </c>
      <c r="D39" s="36">
        <v>0.278574</v>
      </c>
      <c r="E39" s="36">
        <v>0.265556</v>
      </c>
      <c r="F39" s="25"/>
      <c r="G39" s="25"/>
      <c r="H39" s="25"/>
      <c r="I39" s="25"/>
      <c r="J39" s="25"/>
      <c r="K39" s="25"/>
      <c r="L39" s="36">
        <f t="shared" ref="L39:O39" si="45">B39+1</f>
        <v>1.179536</v>
      </c>
      <c r="M39" s="36">
        <f t="shared" si="45"/>
        <v>1.167121</v>
      </c>
      <c r="N39" s="36">
        <f t="shared" si="45"/>
        <v>1.278574</v>
      </c>
      <c r="O39" s="36">
        <f t="shared" si="45"/>
        <v>1.265556</v>
      </c>
    </row>
    <row r="40">
      <c r="A40" s="4">
        <v>2011.0</v>
      </c>
      <c r="B40" s="36">
        <v>-0.005182</v>
      </c>
      <c r="C40" s="36">
        <v>-0.015149</v>
      </c>
      <c r="D40" s="36">
        <v>-0.123271</v>
      </c>
      <c r="E40" s="36">
        <v>-0.131556</v>
      </c>
      <c r="F40" s="25"/>
      <c r="G40" s="25"/>
      <c r="H40" s="25"/>
      <c r="I40" s="25"/>
      <c r="J40" s="25"/>
      <c r="K40" s="25"/>
      <c r="L40" s="36">
        <f t="shared" ref="L40:O40" si="46">B40+1</f>
        <v>0.994818</v>
      </c>
      <c r="M40" s="36">
        <f t="shared" si="46"/>
        <v>0.984851</v>
      </c>
      <c r="N40" s="36">
        <f t="shared" si="46"/>
        <v>0.876729</v>
      </c>
      <c r="O40" s="36">
        <f t="shared" si="46"/>
        <v>0.868444</v>
      </c>
    </row>
    <row r="41">
      <c r="A41" s="4">
        <v>2012.0</v>
      </c>
      <c r="B41" s="36">
        <v>0.182106</v>
      </c>
      <c r="C41" s="36">
        <v>0.162423</v>
      </c>
      <c r="D41" s="36">
        <v>0.190166</v>
      </c>
      <c r="E41" s="36">
        <v>0.169691</v>
      </c>
      <c r="F41" s="25"/>
      <c r="G41" s="25"/>
      <c r="H41" s="25"/>
      <c r="I41" s="25"/>
      <c r="J41" s="25"/>
      <c r="K41" s="25"/>
      <c r="L41" s="36">
        <f t="shared" ref="L41:O41" si="47">B41+1</f>
        <v>1.182106</v>
      </c>
      <c r="M41" s="36">
        <f t="shared" si="47"/>
        <v>1.162423</v>
      </c>
      <c r="N41" s="36">
        <f t="shared" si="47"/>
        <v>1.190166</v>
      </c>
      <c r="O41" s="36">
        <f t="shared" si="47"/>
        <v>1.169691</v>
      </c>
    </row>
    <row r="42">
      <c r="A42" s="4">
        <v>2013.0</v>
      </c>
      <c r="B42" s="36">
        <v>0.39624</v>
      </c>
      <c r="C42" s="36">
        <v>0.377764</v>
      </c>
      <c r="D42" s="36">
        <v>0.484508</v>
      </c>
      <c r="E42" s="36">
        <v>0.467903</v>
      </c>
      <c r="F42" s="25"/>
      <c r="G42" s="25"/>
      <c r="H42" s="25"/>
      <c r="I42" s="25"/>
      <c r="J42" s="25"/>
      <c r="K42" s="25"/>
      <c r="L42" s="36">
        <f t="shared" ref="L42:O42" si="48">B42+1</f>
        <v>1.39624</v>
      </c>
      <c r="M42" s="36">
        <f t="shared" si="48"/>
        <v>1.377764</v>
      </c>
      <c r="N42" s="36">
        <f t="shared" si="48"/>
        <v>1.484508</v>
      </c>
      <c r="O42" s="36">
        <f t="shared" si="48"/>
        <v>1.467903</v>
      </c>
    </row>
    <row r="43">
      <c r="A43" s="4">
        <v>2014.0</v>
      </c>
      <c r="B43" s="36">
        <v>0.14953</v>
      </c>
      <c r="C43" s="36">
        <v>0.134741</v>
      </c>
      <c r="D43" s="36">
        <v>0.02617</v>
      </c>
      <c r="E43" s="36">
        <v>0.014268</v>
      </c>
      <c r="F43" s="25"/>
      <c r="G43" s="25"/>
      <c r="H43" s="25"/>
      <c r="I43" s="25"/>
      <c r="J43" s="25"/>
      <c r="K43" s="25"/>
      <c r="L43" s="36">
        <f t="shared" ref="L43:O43" si="49">B43+1</f>
        <v>1.14953</v>
      </c>
      <c r="M43" s="36">
        <f t="shared" si="49"/>
        <v>1.134741</v>
      </c>
      <c r="N43" s="36">
        <f t="shared" si="49"/>
        <v>1.02617</v>
      </c>
      <c r="O43" s="36">
        <f t="shared" si="49"/>
        <v>1.014268</v>
      </c>
    </row>
    <row r="44">
      <c r="A44" s="4">
        <v>2015.0</v>
      </c>
      <c r="B44" s="36">
        <v>0.06951</v>
      </c>
      <c r="C44" s="36">
        <v>0.055505</v>
      </c>
      <c r="D44" s="36">
        <v>-0.037296</v>
      </c>
      <c r="E44" s="36">
        <v>-0.050375</v>
      </c>
      <c r="F44" s="25"/>
      <c r="G44" s="25"/>
      <c r="H44" s="25"/>
      <c r="I44" s="25"/>
      <c r="J44" s="25"/>
      <c r="K44" s="25"/>
      <c r="L44" s="36">
        <f t="shared" ref="L44:O44" si="50">B44+1</f>
        <v>1.06951</v>
      </c>
      <c r="M44" s="36">
        <f t="shared" si="50"/>
        <v>1.055505</v>
      </c>
      <c r="N44" s="36">
        <f t="shared" si="50"/>
        <v>0.962704</v>
      </c>
      <c r="O44" s="36">
        <f t="shared" si="50"/>
        <v>0.949625</v>
      </c>
    </row>
    <row r="45">
      <c r="A45" s="4">
        <v>2016.0</v>
      </c>
      <c r="B45" s="36">
        <v>0.092285</v>
      </c>
      <c r="C45" s="36">
        <v>0.077276</v>
      </c>
      <c r="D45" s="36">
        <v>0.122604</v>
      </c>
      <c r="E45" s="36">
        <v>0.10768</v>
      </c>
      <c r="F45" s="25"/>
      <c r="G45" s="25"/>
      <c r="H45" s="25"/>
      <c r="I45" s="25"/>
      <c r="J45" s="25"/>
      <c r="K45" s="25"/>
      <c r="L45" s="36">
        <f t="shared" ref="L45:O45" si="51">B45+1</f>
        <v>1.092285</v>
      </c>
      <c r="M45" s="36">
        <f t="shared" si="51"/>
        <v>1.077276</v>
      </c>
      <c r="N45" s="36">
        <f t="shared" si="51"/>
        <v>1.122604</v>
      </c>
      <c r="O45" s="36">
        <f t="shared" si="51"/>
        <v>1.10768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5" t="s">
        <v>44</v>
      </c>
      <c r="B1" s="56" t="s">
        <v>37</v>
      </c>
      <c r="C1" s="56" t="s">
        <v>38</v>
      </c>
      <c r="D1" s="56" t="s">
        <v>39</v>
      </c>
      <c r="E1" s="56" t="s">
        <v>40</v>
      </c>
      <c r="F1" s="25"/>
      <c r="G1" s="19" t="s">
        <v>14</v>
      </c>
      <c r="H1" s="23" t="s">
        <v>15</v>
      </c>
      <c r="I1" s="23" t="s">
        <v>19</v>
      </c>
      <c r="J1" s="19" t="s">
        <v>20</v>
      </c>
      <c r="K1" s="25"/>
      <c r="L1" s="19" t="s">
        <v>31</v>
      </c>
      <c r="M1" s="19" t="s">
        <v>32</v>
      </c>
      <c r="N1" s="27" t="s">
        <v>32</v>
      </c>
      <c r="O1" s="19" t="s">
        <v>33</v>
      </c>
    </row>
    <row r="2">
      <c r="A2" s="4">
        <v>1925.0</v>
      </c>
      <c r="B2" s="56"/>
      <c r="C2" s="56"/>
      <c r="D2" s="56"/>
      <c r="E2" s="56"/>
      <c r="F2" s="25"/>
      <c r="G2" s="32">
        <f t="shared" ref="G2:J2" si="1">PRODUCT(L3:L93)</f>
        <v>4638.942477</v>
      </c>
      <c r="H2" s="32">
        <f t="shared" si="1"/>
        <v>140.1831127</v>
      </c>
      <c r="I2" s="32">
        <f t="shared" si="1"/>
        <v>43344.35807</v>
      </c>
      <c r="J2" s="32">
        <f t="shared" si="1"/>
        <v>1746.184838</v>
      </c>
      <c r="K2" s="25"/>
      <c r="L2" s="25"/>
      <c r="M2" s="25"/>
      <c r="N2" s="25"/>
      <c r="O2" s="25"/>
    </row>
    <row r="3">
      <c r="A3" s="4">
        <v>1926.0</v>
      </c>
      <c r="B3" s="36">
        <v>0.098479</v>
      </c>
      <c r="C3" s="36">
        <v>0.043034</v>
      </c>
      <c r="D3" s="36">
        <v>2.09E-4</v>
      </c>
      <c r="E3" s="36">
        <v>-0.039159</v>
      </c>
      <c r="F3" s="25"/>
      <c r="G3" s="36">
        <f t="shared" ref="G3:J3" si="2">G2^(1/91)-1</f>
        <v>0.09721141838</v>
      </c>
      <c r="H3" s="36">
        <f t="shared" si="2"/>
        <v>0.05582043324</v>
      </c>
      <c r="I3" s="36">
        <f t="shared" si="2"/>
        <v>0.1244892372</v>
      </c>
      <c r="J3" s="36">
        <f t="shared" si="2"/>
        <v>0.08549384433</v>
      </c>
      <c r="K3" s="25"/>
      <c r="L3" s="36">
        <f t="shared" ref="L3:O3" si="3">B3+1</f>
        <v>1.098479</v>
      </c>
      <c r="M3" s="36">
        <f t="shared" si="3"/>
        <v>1.043034</v>
      </c>
      <c r="N3" s="36">
        <f t="shared" si="3"/>
        <v>1.000209</v>
      </c>
      <c r="O3" s="36">
        <f t="shared" si="3"/>
        <v>0.960841</v>
      </c>
    </row>
    <row r="4">
      <c r="A4" s="4">
        <v>1927.0</v>
      </c>
      <c r="B4" s="36">
        <v>0.328716</v>
      </c>
      <c r="C4" s="36">
        <v>0.266477</v>
      </c>
      <c r="D4" s="36">
        <v>0.311719</v>
      </c>
      <c r="E4" s="36">
        <v>0.262146</v>
      </c>
      <c r="F4" s="25"/>
      <c r="G4" s="25"/>
      <c r="H4" s="25"/>
      <c r="I4" s="25"/>
      <c r="J4" s="25"/>
      <c r="K4" s="25"/>
      <c r="L4" s="36">
        <f t="shared" ref="L4:O4" si="4">B4+1</f>
        <v>1.328716</v>
      </c>
      <c r="M4" s="36">
        <f t="shared" si="4"/>
        <v>1.266477</v>
      </c>
      <c r="N4" s="36">
        <f t="shared" si="4"/>
        <v>1.311719</v>
      </c>
      <c r="O4" s="36">
        <f t="shared" si="4"/>
        <v>1.262146</v>
      </c>
    </row>
    <row r="5">
      <c r="A5" s="4">
        <v>1928.0</v>
      </c>
      <c r="B5" s="36">
        <v>0.391397</v>
      </c>
      <c r="C5" s="36">
        <v>0.337056</v>
      </c>
      <c r="D5" s="36">
        <v>0.42779</v>
      </c>
      <c r="E5" s="36">
        <v>0.38543</v>
      </c>
      <c r="F5" s="19" t="s">
        <v>11</v>
      </c>
      <c r="G5" s="19" t="s">
        <v>37</v>
      </c>
      <c r="H5" s="19" t="s">
        <v>38</v>
      </c>
      <c r="I5" s="19" t="s">
        <v>39</v>
      </c>
      <c r="J5" s="19" t="s">
        <v>40</v>
      </c>
      <c r="K5" s="25"/>
      <c r="L5" s="36">
        <f t="shared" ref="L5:O5" si="5">B5+1</f>
        <v>1.391397</v>
      </c>
      <c r="M5" s="36">
        <f t="shared" si="5"/>
        <v>1.337056</v>
      </c>
      <c r="N5" s="36">
        <f t="shared" si="5"/>
        <v>1.42779</v>
      </c>
      <c r="O5" s="36">
        <f t="shared" si="5"/>
        <v>1.38543</v>
      </c>
    </row>
    <row r="6">
      <c r="A6" s="4">
        <v>1929.0</v>
      </c>
      <c r="B6" s="36">
        <v>-0.150955</v>
      </c>
      <c r="C6" s="36">
        <v>-0.182395</v>
      </c>
      <c r="D6" s="36">
        <v>-0.327872</v>
      </c>
      <c r="E6" s="36">
        <v>-0.351176</v>
      </c>
      <c r="F6" s="18" t="s">
        <v>13</v>
      </c>
      <c r="G6" s="36">
        <f t="shared" ref="G6:J6" si="6">PRODUCT(L3:L6)^(1/4)-1</f>
        <v>0.1459124125</v>
      </c>
      <c r="H6" s="36">
        <f t="shared" si="6"/>
        <v>0.09621875264</v>
      </c>
      <c r="I6" s="36">
        <f t="shared" si="6"/>
        <v>0.05928292748</v>
      </c>
      <c r="J6" s="36">
        <f t="shared" si="6"/>
        <v>0.02180530675</v>
      </c>
      <c r="K6" s="25"/>
      <c r="L6" s="36">
        <f t="shared" ref="L6:O6" si="7">B6+1</f>
        <v>0.849045</v>
      </c>
      <c r="M6" s="36">
        <f t="shared" si="7"/>
        <v>0.817605</v>
      </c>
      <c r="N6" s="36">
        <f t="shared" si="7"/>
        <v>0.672128</v>
      </c>
      <c r="O6" s="36">
        <f t="shared" si="7"/>
        <v>0.648824</v>
      </c>
    </row>
    <row r="7">
      <c r="A7" s="4">
        <v>1930.0</v>
      </c>
      <c r="B7" s="36">
        <v>-0.289005</v>
      </c>
      <c r="C7" s="36">
        <v>-0.321455</v>
      </c>
      <c r="D7" s="36">
        <v>-0.374432</v>
      </c>
      <c r="E7" s="36">
        <v>-0.401694</v>
      </c>
      <c r="F7" s="18" t="s">
        <v>16</v>
      </c>
      <c r="G7" s="36">
        <f t="shared" ref="G7:J7" si="8">PRODUCT(L7:L16)^(1/10)-1</f>
        <v>-0.002706229373</v>
      </c>
      <c r="H7" s="36">
        <f t="shared" si="8"/>
        <v>-0.05041902563</v>
      </c>
      <c r="I7" s="36">
        <f t="shared" si="8"/>
        <v>0.07464290628</v>
      </c>
      <c r="J7" s="36">
        <f t="shared" si="8"/>
        <v>0.03875244802</v>
      </c>
      <c r="K7" s="25"/>
      <c r="L7" s="36">
        <f t="shared" ref="L7:O7" si="9">B7+1</f>
        <v>0.710995</v>
      </c>
      <c r="M7" s="36">
        <f t="shared" si="9"/>
        <v>0.678545</v>
      </c>
      <c r="N7" s="36">
        <f t="shared" si="9"/>
        <v>0.625568</v>
      </c>
      <c r="O7" s="36">
        <f t="shared" si="9"/>
        <v>0.598306</v>
      </c>
    </row>
    <row r="8">
      <c r="A8" s="4">
        <v>1931.0</v>
      </c>
      <c r="B8" s="36">
        <v>-0.443873</v>
      </c>
      <c r="C8" s="36">
        <v>-0.476969</v>
      </c>
      <c r="D8" s="36">
        <v>-0.45084</v>
      </c>
      <c r="E8" s="36">
        <v>-0.474638</v>
      </c>
      <c r="F8" s="18" t="s">
        <v>18</v>
      </c>
      <c r="G8" s="36">
        <f t="shared" ref="G8:J8" si="10">PRODUCT(L17:L26)^(1/10)-1</f>
        <v>0.09538826079</v>
      </c>
      <c r="H8" s="36">
        <f t="shared" si="10"/>
        <v>0.03518658752</v>
      </c>
      <c r="I8" s="36">
        <f t="shared" si="10"/>
        <v>0.1620628012</v>
      </c>
      <c r="J8" s="36">
        <f t="shared" si="10"/>
        <v>0.1003798083</v>
      </c>
      <c r="K8" s="25"/>
      <c r="L8" s="36">
        <f t="shared" ref="L8:O8" si="11">B8+1</f>
        <v>0.556127</v>
      </c>
      <c r="M8" s="36">
        <f t="shared" si="11"/>
        <v>0.523031</v>
      </c>
      <c r="N8" s="36">
        <f t="shared" si="11"/>
        <v>0.54916</v>
      </c>
      <c r="O8" s="36">
        <f t="shared" si="11"/>
        <v>0.525362</v>
      </c>
    </row>
    <row r="9">
      <c r="A9" s="4">
        <v>1932.0</v>
      </c>
      <c r="B9" s="36">
        <v>-0.079449</v>
      </c>
      <c r="C9" s="36">
        <v>-0.140668</v>
      </c>
      <c r="D9" s="36">
        <v>0.113315</v>
      </c>
      <c r="E9" s="36">
        <v>0.07138</v>
      </c>
      <c r="F9" s="18" t="s">
        <v>24</v>
      </c>
      <c r="G9" s="36">
        <f t="shared" ref="G9:J9" si="12">PRODUCT(L27:L36)^(1/10)-1</f>
        <v>0.1831721789</v>
      </c>
      <c r="H9" s="36">
        <f t="shared" si="12"/>
        <v>0.1280640235</v>
      </c>
      <c r="I9" s="36">
        <f t="shared" si="12"/>
        <v>0.1840826875</v>
      </c>
      <c r="J9" s="36">
        <f t="shared" si="12"/>
        <v>0.1267921326</v>
      </c>
      <c r="K9" s="25"/>
      <c r="L9" s="36">
        <f t="shared" ref="L9:O9" si="13">B9+1</f>
        <v>0.920551</v>
      </c>
      <c r="M9" s="36">
        <f t="shared" si="13"/>
        <v>0.859332</v>
      </c>
      <c r="N9" s="36">
        <f t="shared" si="13"/>
        <v>1.113315</v>
      </c>
      <c r="O9" s="36">
        <f t="shared" si="13"/>
        <v>1.07138</v>
      </c>
    </row>
    <row r="10">
      <c r="A10" s="4">
        <v>1933.0</v>
      </c>
      <c r="B10" s="36">
        <v>0.574131</v>
      </c>
      <c r="C10" s="36">
        <v>0.509127</v>
      </c>
      <c r="D10" s="36">
        <v>1.39189</v>
      </c>
      <c r="E10" s="36">
        <v>1.344625</v>
      </c>
      <c r="F10" s="18" t="s">
        <v>26</v>
      </c>
      <c r="G10" s="36">
        <f t="shared" ref="G10:J10" si="14">PRODUCT(L37:L46)^(1/10)-1</f>
        <v>0.08276882941</v>
      </c>
      <c r="H10" s="36">
        <f t="shared" si="14"/>
        <v>0.04949083141</v>
      </c>
      <c r="I10" s="36">
        <f t="shared" si="14"/>
        <v>0.1323850735</v>
      </c>
      <c r="J10" s="36">
        <f t="shared" si="14"/>
        <v>0.1026319392</v>
      </c>
      <c r="K10" s="25"/>
      <c r="L10" s="36">
        <f t="shared" ref="L10:O10" si="15">B10+1</f>
        <v>1.574131</v>
      </c>
      <c r="M10" s="36">
        <f t="shared" si="15"/>
        <v>1.509127</v>
      </c>
      <c r="N10" s="36">
        <f t="shared" si="15"/>
        <v>2.39189</v>
      </c>
      <c r="O10" s="36">
        <f t="shared" si="15"/>
        <v>2.344625</v>
      </c>
    </row>
    <row r="11">
      <c r="A11" s="4">
        <v>1934.0</v>
      </c>
      <c r="B11" s="36">
        <v>0.031843</v>
      </c>
      <c r="C11" s="36">
        <v>-0.009584</v>
      </c>
      <c r="D11" s="36">
        <v>0.192178</v>
      </c>
      <c r="E11" s="36">
        <v>0.166434</v>
      </c>
      <c r="F11" s="18" t="s">
        <v>28</v>
      </c>
      <c r="G11" s="36">
        <f t="shared" ref="G11:J11" si="16">PRODUCT(L47:L56)^(1/10)-1</f>
        <v>0.06185787705</v>
      </c>
      <c r="H11" s="36">
        <f t="shared" si="16"/>
        <v>0.02020798153</v>
      </c>
      <c r="I11" s="36">
        <f t="shared" si="16"/>
        <v>0.1013538047</v>
      </c>
      <c r="J11" s="36">
        <f t="shared" si="16"/>
        <v>0.06711704997</v>
      </c>
      <c r="K11" s="25"/>
      <c r="L11" s="36">
        <f t="shared" ref="L11:O11" si="17">B11+1</f>
        <v>1.031843</v>
      </c>
      <c r="M11" s="36">
        <f t="shared" si="17"/>
        <v>0.990416</v>
      </c>
      <c r="N11" s="36">
        <f t="shared" si="17"/>
        <v>1.192178</v>
      </c>
      <c r="O11" s="36">
        <f t="shared" si="17"/>
        <v>1.166434</v>
      </c>
    </row>
    <row r="12">
      <c r="A12" s="4">
        <v>1935.0</v>
      </c>
      <c r="B12" s="36">
        <v>0.454487</v>
      </c>
      <c r="C12" s="36">
        <v>0.395966</v>
      </c>
      <c r="D12" s="36">
        <v>0.613666</v>
      </c>
      <c r="E12" s="36">
        <v>0.576128</v>
      </c>
      <c r="F12" s="18" t="s">
        <v>29</v>
      </c>
      <c r="G12" s="36">
        <f t="shared" ref="G12:J12" si="18">PRODUCT(L57:L66)^(1/10)-1</f>
        <v>0.1680997707</v>
      </c>
      <c r="H12" s="36">
        <f t="shared" si="18"/>
        <v>0.1185410173</v>
      </c>
      <c r="I12" s="36">
        <f t="shared" si="18"/>
        <v>0.1621706469</v>
      </c>
      <c r="J12" s="36">
        <f t="shared" si="18"/>
        <v>0.1254393681</v>
      </c>
      <c r="K12" s="25"/>
      <c r="L12" s="36">
        <f t="shared" ref="L12:O12" si="19">B12+1</f>
        <v>1.454487</v>
      </c>
      <c r="M12" s="36">
        <f t="shared" si="19"/>
        <v>1.395966</v>
      </c>
      <c r="N12" s="36">
        <f t="shared" si="19"/>
        <v>1.613666</v>
      </c>
      <c r="O12" s="36">
        <f t="shared" si="19"/>
        <v>1.576128</v>
      </c>
    </row>
    <row r="13">
      <c r="A13" s="4">
        <v>1936.0</v>
      </c>
      <c r="B13" s="36">
        <v>0.323153</v>
      </c>
      <c r="C13" s="36">
        <v>0.266819</v>
      </c>
      <c r="D13" s="36">
        <v>0.517713</v>
      </c>
      <c r="E13" s="36">
        <v>0.469296</v>
      </c>
      <c r="F13" s="18" t="s">
        <v>34</v>
      </c>
      <c r="G13" s="36">
        <f t="shared" ref="G13:J13" si="20">PRODUCT(L67:L76)^(1/10)-1</f>
        <v>0.1544856714</v>
      </c>
      <c r="H13" s="36">
        <f t="shared" si="20"/>
        <v>0.1249088116</v>
      </c>
      <c r="I13" s="36">
        <f t="shared" si="20"/>
        <v>0.1191477494</v>
      </c>
      <c r="J13" s="36">
        <f t="shared" si="20"/>
        <v>0.08845601234</v>
      </c>
      <c r="K13" s="25"/>
      <c r="L13" s="36">
        <f t="shared" ref="L13:O13" si="21">B13+1</f>
        <v>1.323153</v>
      </c>
      <c r="M13" s="36">
        <f t="shared" si="21"/>
        <v>1.266819</v>
      </c>
      <c r="N13" s="36">
        <f t="shared" si="21"/>
        <v>1.517713</v>
      </c>
      <c r="O13" s="36">
        <f t="shared" si="21"/>
        <v>1.469296</v>
      </c>
    </row>
    <row r="14">
      <c r="A14" s="4">
        <v>1937.0</v>
      </c>
      <c r="B14" s="36">
        <v>-0.346044</v>
      </c>
      <c r="C14" s="36">
        <v>-0.380995</v>
      </c>
      <c r="D14" s="36">
        <v>-0.458526</v>
      </c>
      <c r="E14" s="36">
        <v>-0.483459</v>
      </c>
      <c r="F14" s="18" t="s">
        <v>35</v>
      </c>
      <c r="G14" s="36">
        <f t="shared" ref="G14:J14" si="22">PRODUCT(L77:L86)^(1/10)-1</f>
        <v>0.02173884962</v>
      </c>
      <c r="H14" s="36">
        <f t="shared" si="22"/>
        <v>0.0005166818349</v>
      </c>
      <c r="I14" s="36">
        <f t="shared" si="22"/>
        <v>0.1074525621</v>
      </c>
      <c r="J14" s="36">
        <f t="shared" si="22"/>
        <v>0.07633580282</v>
      </c>
      <c r="K14" s="25"/>
      <c r="L14" s="36">
        <f t="shared" ref="L14:O14" si="23">B14+1</f>
        <v>0.653956</v>
      </c>
      <c r="M14" s="36">
        <f t="shared" si="23"/>
        <v>0.619005</v>
      </c>
      <c r="N14" s="36">
        <f t="shared" si="23"/>
        <v>0.541474</v>
      </c>
      <c r="O14" s="36">
        <f t="shared" si="23"/>
        <v>0.516541</v>
      </c>
    </row>
    <row r="15">
      <c r="A15" s="4">
        <v>1938.0</v>
      </c>
      <c r="B15" s="36">
        <v>0.284359</v>
      </c>
      <c r="C15" s="36">
        <v>0.23026</v>
      </c>
      <c r="D15" s="36">
        <v>0.364623</v>
      </c>
      <c r="E15" s="36">
        <v>0.322084</v>
      </c>
      <c r="F15" s="18" t="s">
        <v>36</v>
      </c>
      <c r="G15" s="57">
        <f t="shared" ref="G15:J15" si="24">PRODUCT(L87:L93)^(1/7)-1</f>
        <v>0.1100203583</v>
      </c>
      <c r="H15" s="57">
        <f t="shared" si="24"/>
        <v>0.08273440586</v>
      </c>
      <c r="I15" s="57">
        <f t="shared" si="24"/>
        <v>0.1015726781</v>
      </c>
      <c r="J15" s="57">
        <f t="shared" si="24"/>
        <v>0.06743807009</v>
      </c>
      <c r="K15" s="25"/>
      <c r="L15" s="36">
        <f t="shared" ref="L15:O15" si="25">B15+1</f>
        <v>1.284359</v>
      </c>
      <c r="M15" s="36">
        <f t="shared" si="25"/>
        <v>1.23026</v>
      </c>
      <c r="N15" s="36">
        <f t="shared" si="25"/>
        <v>1.364623</v>
      </c>
      <c r="O15" s="36">
        <f t="shared" si="25"/>
        <v>1.322084</v>
      </c>
    </row>
    <row r="16">
      <c r="A16" s="4">
        <v>1939.0</v>
      </c>
      <c r="B16" s="36">
        <v>0.018435</v>
      </c>
      <c r="C16" s="36">
        <v>-0.028978</v>
      </c>
      <c r="D16" s="36">
        <v>0.040817</v>
      </c>
      <c r="E16" s="36">
        <v>0.004146</v>
      </c>
      <c r="F16" s="25"/>
      <c r="G16" s="25"/>
      <c r="H16" s="25"/>
      <c r="I16" s="25"/>
      <c r="J16" s="25"/>
      <c r="K16" s="25"/>
      <c r="L16" s="36">
        <f t="shared" ref="L16:O16" si="26">B16+1</f>
        <v>1.018435</v>
      </c>
      <c r="M16" s="36">
        <f t="shared" si="26"/>
        <v>0.971022</v>
      </c>
      <c r="N16" s="36">
        <f t="shared" si="26"/>
        <v>1.040817</v>
      </c>
      <c r="O16" s="36">
        <f t="shared" si="26"/>
        <v>1.004146</v>
      </c>
    </row>
    <row r="17">
      <c r="A17" s="4">
        <v>1940.0</v>
      </c>
      <c r="B17" s="36">
        <v>-0.075104</v>
      </c>
      <c r="C17" s="36">
        <v>-0.127508</v>
      </c>
      <c r="D17" s="36">
        <v>-0.075892</v>
      </c>
      <c r="E17" s="36">
        <v>-0.119284</v>
      </c>
      <c r="F17" s="25"/>
      <c r="G17" s="25"/>
      <c r="H17" s="25"/>
      <c r="I17" s="25"/>
      <c r="J17" s="25"/>
      <c r="K17" s="25"/>
      <c r="L17" s="36">
        <f t="shared" ref="L17:O17" si="27">B17+1</f>
        <v>0.924896</v>
      </c>
      <c r="M17" s="36">
        <f t="shared" si="27"/>
        <v>0.872492</v>
      </c>
      <c r="N17" s="36">
        <f t="shared" si="27"/>
        <v>0.924108</v>
      </c>
      <c r="O17" s="36">
        <f t="shared" si="27"/>
        <v>0.880716</v>
      </c>
    </row>
    <row r="18">
      <c r="A18" s="4">
        <v>1941.0</v>
      </c>
      <c r="B18" s="36">
        <v>-0.100387</v>
      </c>
      <c r="C18" s="36">
        <v>-0.161102</v>
      </c>
      <c r="D18" s="36">
        <v>-0.083156</v>
      </c>
      <c r="E18" s="36">
        <v>-0.141136</v>
      </c>
      <c r="F18" s="25"/>
      <c r="G18" s="25"/>
      <c r="H18" s="25"/>
      <c r="I18" s="25"/>
      <c r="J18" s="25"/>
      <c r="K18" s="25"/>
      <c r="L18" s="36">
        <f t="shared" ref="L18:O18" si="28">B18+1</f>
        <v>0.899613</v>
      </c>
      <c r="M18" s="36">
        <f t="shared" si="28"/>
        <v>0.838898</v>
      </c>
      <c r="N18" s="36">
        <f t="shared" si="28"/>
        <v>0.916844</v>
      </c>
      <c r="O18" s="36">
        <f t="shared" si="28"/>
        <v>0.858864</v>
      </c>
    </row>
    <row r="19">
      <c r="A19" s="4">
        <v>1942.0</v>
      </c>
      <c r="B19" s="36">
        <v>0.167218</v>
      </c>
      <c r="C19" s="36">
        <v>0.090504</v>
      </c>
      <c r="D19" s="36">
        <v>0.343557</v>
      </c>
      <c r="E19" s="36">
        <v>0.255866</v>
      </c>
      <c r="F19" s="25"/>
      <c r="G19" s="25"/>
      <c r="H19" s="25"/>
      <c r="I19" s="25"/>
      <c r="J19" s="25"/>
      <c r="K19" s="25"/>
      <c r="L19" s="36">
        <f t="shared" ref="L19:O19" si="29">B19+1</f>
        <v>1.167218</v>
      </c>
      <c r="M19" s="36">
        <f t="shared" si="29"/>
        <v>1.090504</v>
      </c>
      <c r="N19" s="36">
        <f t="shared" si="29"/>
        <v>1.343557</v>
      </c>
      <c r="O19" s="36">
        <f t="shared" si="29"/>
        <v>1.255866</v>
      </c>
    </row>
    <row r="20">
      <c r="A20" s="4">
        <v>1943.0</v>
      </c>
      <c r="B20" s="36">
        <v>0.279688</v>
      </c>
      <c r="C20" s="36">
        <v>0.21598</v>
      </c>
      <c r="D20" s="36">
        <v>0.61701</v>
      </c>
      <c r="E20" s="36">
        <v>0.536288</v>
      </c>
      <c r="F20" s="25"/>
      <c r="G20" s="25"/>
      <c r="H20" s="25"/>
      <c r="I20" s="25"/>
      <c r="J20" s="25"/>
      <c r="K20" s="25"/>
      <c r="L20" s="36">
        <f t="shared" ref="L20:O20" si="30">B20+1</f>
        <v>1.279688</v>
      </c>
      <c r="M20" s="36">
        <f t="shared" si="30"/>
        <v>1.21598</v>
      </c>
      <c r="N20" s="36">
        <f t="shared" si="30"/>
        <v>1.61701</v>
      </c>
      <c r="O20" s="36">
        <f t="shared" si="30"/>
        <v>1.536288</v>
      </c>
    </row>
    <row r="21">
      <c r="A21" s="4">
        <v>1944.0</v>
      </c>
      <c r="B21" s="36">
        <v>0.21364</v>
      </c>
      <c r="C21" s="36">
        <v>0.154754</v>
      </c>
      <c r="D21" s="36">
        <v>0.405802</v>
      </c>
      <c r="E21" s="36">
        <v>0.340521</v>
      </c>
      <c r="F21" s="25"/>
      <c r="G21" s="25"/>
      <c r="H21" s="25"/>
      <c r="I21" s="25"/>
      <c r="J21" s="25"/>
      <c r="K21" s="25"/>
      <c r="L21" s="36">
        <f t="shared" ref="L21:O21" si="31">B21+1</f>
        <v>1.21364</v>
      </c>
      <c r="M21" s="36">
        <f t="shared" si="31"/>
        <v>1.154754</v>
      </c>
      <c r="N21" s="36">
        <f t="shared" si="31"/>
        <v>1.405802</v>
      </c>
      <c r="O21" s="36">
        <f t="shared" si="31"/>
        <v>1.340521</v>
      </c>
    </row>
    <row r="22">
      <c r="A22" s="4">
        <v>1945.0</v>
      </c>
      <c r="B22" s="36">
        <v>0.390593</v>
      </c>
      <c r="C22" s="36">
        <v>0.335428</v>
      </c>
      <c r="D22" s="36">
        <v>0.625319</v>
      </c>
      <c r="E22" s="36">
        <v>0.567006</v>
      </c>
      <c r="F22" s="25"/>
      <c r="G22" s="25"/>
      <c r="H22" s="25"/>
      <c r="I22" s="25"/>
      <c r="J22" s="25"/>
      <c r="K22" s="25"/>
      <c r="L22" s="36">
        <f t="shared" ref="L22:O22" si="32">B22+1</f>
        <v>1.390593</v>
      </c>
      <c r="M22" s="36">
        <f t="shared" si="32"/>
        <v>1.335428</v>
      </c>
      <c r="N22" s="36">
        <f t="shared" si="32"/>
        <v>1.625319</v>
      </c>
      <c r="O22" s="36">
        <f t="shared" si="32"/>
        <v>1.567006</v>
      </c>
    </row>
    <row r="23">
      <c r="A23" s="4">
        <v>1946.0</v>
      </c>
      <c r="B23" s="36">
        <v>-0.064212</v>
      </c>
      <c r="C23" s="36">
        <v>-0.101652</v>
      </c>
      <c r="D23" s="36">
        <v>-0.097753</v>
      </c>
      <c r="E23" s="36">
        <v>-0.132551</v>
      </c>
      <c r="F23" s="25"/>
      <c r="G23" s="25"/>
      <c r="H23" s="25"/>
      <c r="I23" s="25"/>
      <c r="J23" s="25"/>
      <c r="K23" s="25"/>
      <c r="L23" s="36">
        <f t="shared" ref="L23:O23" si="33">B23+1</f>
        <v>0.935788</v>
      </c>
      <c r="M23" s="36">
        <f t="shared" si="33"/>
        <v>0.898348</v>
      </c>
      <c r="N23" s="36">
        <f t="shared" si="33"/>
        <v>0.902247</v>
      </c>
      <c r="O23" s="36">
        <f t="shared" si="33"/>
        <v>0.867449</v>
      </c>
    </row>
    <row r="24">
      <c r="A24" s="4">
        <v>1947.0</v>
      </c>
      <c r="B24" s="36">
        <v>0.032933</v>
      </c>
      <c r="C24" s="36">
        <v>-0.02283</v>
      </c>
      <c r="D24" s="36">
        <v>-0.001243</v>
      </c>
      <c r="E24" s="36">
        <v>-0.056765</v>
      </c>
      <c r="F24" s="25"/>
      <c r="G24" s="60"/>
      <c r="H24" s="25"/>
      <c r="I24" s="25"/>
      <c r="J24" s="25"/>
      <c r="K24" s="25"/>
      <c r="L24" s="36">
        <f t="shared" ref="L24:O24" si="34">B24+1</f>
        <v>1.032933</v>
      </c>
      <c r="M24" s="36">
        <f t="shared" si="34"/>
        <v>0.97717</v>
      </c>
      <c r="N24" s="36">
        <f t="shared" si="34"/>
        <v>0.998757</v>
      </c>
      <c r="O24" s="36">
        <f t="shared" si="34"/>
        <v>0.943235</v>
      </c>
    </row>
    <row r="25">
      <c r="A25" s="4">
        <v>1948.0</v>
      </c>
      <c r="B25" s="36">
        <v>0.021313</v>
      </c>
      <c r="C25" s="36">
        <v>-0.040738</v>
      </c>
      <c r="D25" s="36">
        <v>-0.022899</v>
      </c>
      <c r="E25" s="36">
        <v>-0.08523</v>
      </c>
      <c r="F25" s="25"/>
      <c r="G25" s="25"/>
      <c r="H25" s="25"/>
      <c r="I25" s="25"/>
      <c r="J25" s="25"/>
      <c r="K25" s="25"/>
      <c r="L25" s="36">
        <f t="shared" ref="L25:O25" si="35">B25+1</f>
        <v>1.021313</v>
      </c>
      <c r="M25" s="36">
        <f t="shared" si="35"/>
        <v>0.959262</v>
      </c>
      <c r="N25" s="36">
        <f t="shared" si="35"/>
        <v>0.977101</v>
      </c>
      <c r="O25" s="36">
        <f t="shared" si="35"/>
        <v>0.91477</v>
      </c>
    </row>
    <row r="26">
      <c r="A26" s="4">
        <v>1949.0</v>
      </c>
      <c r="B26" s="36">
        <v>0.201096</v>
      </c>
      <c r="C26" s="36">
        <v>0.121244</v>
      </c>
      <c r="D26" s="36">
        <v>0.212611</v>
      </c>
      <c r="E26" s="36">
        <v>0.134305</v>
      </c>
      <c r="F26" s="25"/>
      <c r="G26" s="25"/>
      <c r="H26" s="25"/>
      <c r="I26" s="25"/>
      <c r="J26" s="25"/>
      <c r="K26" s="25"/>
      <c r="L26" s="36">
        <f t="shared" ref="L26:O26" si="36">B26+1</f>
        <v>1.201096</v>
      </c>
      <c r="M26" s="36">
        <f t="shared" si="36"/>
        <v>1.121244</v>
      </c>
      <c r="N26" s="36">
        <f t="shared" si="36"/>
        <v>1.212611</v>
      </c>
      <c r="O26" s="36">
        <f t="shared" si="36"/>
        <v>1.134305</v>
      </c>
    </row>
    <row r="27">
      <c r="A27" s="4">
        <v>1950.0</v>
      </c>
      <c r="B27" s="36">
        <v>0.30473</v>
      </c>
      <c r="C27" s="36">
        <v>0.217426</v>
      </c>
      <c r="D27" s="36">
        <v>0.369237</v>
      </c>
      <c r="E27" s="36">
        <v>0.282141</v>
      </c>
      <c r="F27" s="25"/>
      <c r="G27" s="25"/>
      <c r="H27" s="25"/>
      <c r="I27" s="25"/>
      <c r="J27" s="25"/>
      <c r="K27" s="25"/>
      <c r="L27" s="36">
        <f t="shared" ref="L27:O27" si="37">B27+1</f>
        <v>1.30473</v>
      </c>
      <c r="M27" s="36">
        <f t="shared" si="37"/>
        <v>1.217426</v>
      </c>
      <c r="N27" s="36">
        <f t="shared" si="37"/>
        <v>1.369237</v>
      </c>
      <c r="O27" s="36">
        <f t="shared" si="37"/>
        <v>1.282141</v>
      </c>
    </row>
    <row r="28">
      <c r="A28" s="4">
        <v>1951.0</v>
      </c>
      <c r="B28" s="36">
        <v>0.209441</v>
      </c>
      <c r="C28" s="36">
        <v>0.142646</v>
      </c>
      <c r="D28" s="36">
        <v>0.160479</v>
      </c>
      <c r="E28" s="36">
        <v>0.093309</v>
      </c>
      <c r="F28" s="25"/>
      <c r="G28" s="25"/>
      <c r="H28" s="25"/>
      <c r="I28" s="25"/>
      <c r="J28" s="25"/>
      <c r="K28" s="25"/>
      <c r="L28" s="36">
        <f t="shared" ref="L28:O28" si="38">B28+1</f>
        <v>1.209441</v>
      </c>
      <c r="M28" s="36">
        <f t="shared" si="38"/>
        <v>1.142646</v>
      </c>
      <c r="N28" s="36">
        <f t="shared" si="38"/>
        <v>1.160479</v>
      </c>
      <c r="O28" s="36">
        <f t="shared" si="38"/>
        <v>1.093309</v>
      </c>
    </row>
    <row r="29">
      <c r="A29" s="4">
        <v>1952.0</v>
      </c>
      <c r="B29" s="36">
        <v>0.133324</v>
      </c>
      <c r="C29" s="36">
        <v>0.074015</v>
      </c>
      <c r="D29" s="36">
        <v>0.098083</v>
      </c>
      <c r="E29" s="36">
        <v>0.037527</v>
      </c>
      <c r="F29" s="25"/>
      <c r="G29" s="25"/>
      <c r="H29" s="25"/>
      <c r="I29" s="25"/>
      <c r="J29" s="25"/>
      <c r="K29" s="25"/>
      <c r="L29" s="36">
        <f t="shared" ref="L29:O29" si="39">B29+1</f>
        <v>1.133324</v>
      </c>
      <c r="M29" s="36">
        <f t="shared" si="39"/>
        <v>1.074015</v>
      </c>
      <c r="N29" s="36">
        <f t="shared" si="39"/>
        <v>1.098083</v>
      </c>
      <c r="O29" s="36">
        <f t="shared" si="39"/>
        <v>1.037527</v>
      </c>
    </row>
    <row r="30">
      <c r="A30" s="4">
        <v>1953.0</v>
      </c>
      <c r="B30" s="36">
        <v>0.003843</v>
      </c>
      <c r="C30" s="36">
        <v>-0.050273</v>
      </c>
      <c r="D30" s="36">
        <v>-0.028635</v>
      </c>
      <c r="E30" s="36">
        <v>-0.082409</v>
      </c>
      <c r="F30" s="25"/>
      <c r="G30" s="25"/>
      <c r="H30" s="25"/>
      <c r="I30" s="25"/>
      <c r="J30" s="25"/>
      <c r="K30" s="25"/>
      <c r="L30" s="36">
        <f t="shared" ref="L30:O30" si="40">B30+1</f>
        <v>1.003843</v>
      </c>
      <c r="M30" s="36">
        <f t="shared" si="40"/>
        <v>0.949727</v>
      </c>
      <c r="N30" s="36">
        <f t="shared" si="40"/>
        <v>0.971365</v>
      </c>
      <c r="O30" s="36">
        <f t="shared" si="40"/>
        <v>0.917591</v>
      </c>
    </row>
    <row r="31">
      <c r="A31" s="4">
        <v>1954.0</v>
      </c>
      <c r="B31" s="36">
        <v>0.50412</v>
      </c>
      <c r="C31" s="36">
        <v>0.433636</v>
      </c>
      <c r="D31" s="36">
        <v>0.57017</v>
      </c>
      <c r="E31" s="36">
        <v>0.495756</v>
      </c>
      <c r="F31" s="25"/>
      <c r="G31" s="25"/>
      <c r="H31" s="25"/>
      <c r="I31" s="25"/>
      <c r="J31" s="25"/>
      <c r="K31" s="25"/>
      <c r="L31" s="36">
        <f t="shared" ref="L31:O31" si="41">B31+1</f>
        <v>1.50412</v>
      </c>
      <c r="M31" s="36">
        <f t="shared" si="41"/>
        <v>1.433636</v>
      </c>
      <c r="N31" s="36">
        <f t="shared" si="41"/>
        <v>1.57017</v>
      </c>
      <c r="O31" s="36">
        <f t="shared" si="41"/>
        <v>1.495756</v>
      </c>
    </row>
    <row r="32">
      <c r="A32" s="4">
        <v>1955.0</v>
      </c>
      <c r="B32" s="36">
        <v>0.254135</v>
      </c>
      <c r="C32" s="36">
        <v>0.20404</v>
      </c>
      <c r="D32" s="36">
        <v>0.203224</v>
      </c>
      <c r="E32" s="36">
        <v>0.153339</v>
      </c>
      <c r="F32" s="25"/>
      <c r="G32" s="25"/>
      <c r="H32" s="25"/>
      <c r="I32" s="25"/>
      <c r="J32" s="25"/>
      <c r="K32" s="25"/>
      <c r="L32" s="36">
        <f t="shared" ref="L32:O32" si="42">B32+1</f>
        <v>1.254135</v>
      </c>
      <c r="M32" s="36">
        <f t="shared" si="42"/>
        <v>1.20404</v>
      </c>
      <c r="N32" s="36">
        <f t="shared" si="42"/>
        <v>1.203224</v>
      </c>
      <c r="O32" s="36">
        <f t="shared" si="42"/>
        <v>1.153339</v>
      </c>
    </row>
    <row r="33">
      <c r="A33" s="4">
        <v>1956.0</v>
      </c>
      <c r="B33" s="36">
        <v>0.085817</v>
      </c>
      <c r="C33" s="36">
        <v>0.043745</v>
      </c>
      <c r="D33" s="36">
        <v>0.068373</v>
      </c>
      <c r="E33" s="36">
        <v>0.021911</v>
      </c>
      <c r="F33" s="25"/>
      <c r="G33" s="25"/>
      <c r="H33" s="25"/>
      <c r="I33" s="25"/>
      <c r="J33" s="25"/>
      <c r="K33" s="25"/>
      <c r="L33" s="36">
        <f t="shared" ref="L33:O33" si="43">B33+1</f>
        <v>1.085817</v>
      </c>
      <c r="M33" s="36">
        <f t="shared" si="43"/>
        <v>1.043745</v>
      </c>
      <c r="N33" s="36">
        <f t="shared" si="43"/>
        <v>1.068373</v>
      </c>
      <c r="O33" s="36">
        <f t="shared" si="43"/>
        <v>1.021911</v>
      </c>
    </row>
    <row r="34">
      <c r="A34" s="4">
        <v>1957.0</v>
      </c>
      <c r="B34" s="36">
        <v>-0.103484</v>
      </c>
      <c r="C34" s="36">
        <v>-0.140687</v>
      </c>
      <c r="D34" s="36">
        <v>-0.142926</v>
      </c>
      <c r="E34" s="36">
        <v>-0.183108</v>
      </c>
      <c r="F34" s="25"/>
      <c r="G34" s="25"/>
      <c r="H34" s="25"/>
      <c r="I34" s="25"/>
      <c r="J34" s="25"/>
      <c r="K34" s="25"/>
      <c r="L34" s="36">
        <f t="shared" ref="L34:O34" si="44">B34+1</f>
        <v>0.896516</v>
      </c>
      <c r="M34" s="36">
        <f t="shared" si="44"/>
        <v>0.859313</v>
      </c>
      <c r="N34" s="36">
        <f t="shared" si="44"/>
        <v>0.857074</v>
      </c>
      <c r="O34" s="36">
        <f t="shared" si="44"/>
        <v>0.816892</v>
      </c>
    </row>
    <row r="35">
      <c r="A35" s="4">
        <v>1958.0</v>
      </c>
      <c r="B35" s="36">
        <v>0.447759</v>
      </c>
      <c r="C35" s="36">
        <v>0.392664</v>
      </c>
      <c r="D35" s="36">
        <v>0.598551</v>
      </c>
      <c r="E35" s="36">
        <v>0.536084</v>
      </c>
      <c r="F35" s="25"/>
      <c r="G35" s="25"/>
      <c r="H35" s="25"/>
      <c r="I35" s="25"/>
      <c r="J35" s="25"/>
      <c r="K35" s="25"/>
      <c r="L35" s="36">
        <f t="shared" ref="L35:O35" si="45">B35+1</f>
        <v>1.447759</v>
      </c>
      <c r="M35" s="36">
        <f t="shared" si="45"/>
        <v>1.392664</v>
      </c>
      <c r="N35" s="36">
        <f t="shared" si="45"/>
        <v>1.598551</v>
      </c>
      <c r="O35" s="36">
        <f t="shared" si="45"/>
        <v>1.536084</v>
      </c>
    </row>
    <row r="36">
      <c r="A36" s="4">
        <v>1959.0</v>
      </c>
      <c r="B36" s="36">
        <v>0.126462</v>
      </c>
      <c r="C36" s="36">
        <v>0.090692</v>
      </c>
      <c r="D36" s="36">
        <v>0.155915</v>
      </c>
      <c r="E36" s="36">
        <v>0.117636</v>
      </c>
      <c r="F36" s="25"/>
      <c r="G36" s="25"/>
      <c r="H36" s="25"/>
      <c r="I36" s="25"/>
      <c r="J36" s="25"/>
      <c r="K36" s="25"/>
      <c r="L36" s="36">
        <f t="shared" ref="L36:O36" si="46">B36+1</f>
        <v>1.126462</v>
      </c>
      <c r="M36" s="36">
        <f t="shared" si="46"/>
        <v>1.090692</v>
      </c>
      <c r="N36" s="36">
        <f t="shared" si="46"/>
        <v>1.155915</v>
      </c>
      <c r="O36" s="36">
        <f t="shared" si="46"/>
        <v>1.117636</v>
      </c>
    </row>
    <row r="37">
      <c r="A37" s="4">
        <v>1960.0</v>
      </c>
      <c r="B37" s="36">
        <v>0.012089</v>
      </c>
      <c r="C37" s="36">
        <v>-0.021911</v>
      </c>
      <c r="D37" s="36">
        <v>-0.015114</v>
      </c>
      <c r="E37" s="36">
        <v>-0.049787</v>
      </c>
      <c r="F37" s="25"/>
      <c r="G37" s="25"/>
      <c r="H37" s="25"/>
      <c r="I37" s="25"/>
      <c r="J37" s="25"/>
      <c r="K37" s="25"/>
      <c r="L37" s="36">
        <f t="shared" ref="L37:O37" si="47">B37+1</f>
        <v>1.012089</v>
      </c>
      <c r="M37" s="36">
        <f t="shared" si="47"/>
        <v>0.978089</v>
      </c>
      <c r="N37" s="36">
        <f t="shared" si="47"/>
        <v>0.984886</v>
      </c>
      <c r="O37" s="36">
        <f t="shared" si="47"/>
        <v>0.950213</v>
      </c>
    </row>
    <row r="38">
      <c r="A38" s="4">
        <v>1961.0</v>
      </c>
      <c r="B38" s="36">
        <v>0.269605</v>
      </c>
      <c r="C38" s="36">
        <v>0.233137</v>
      </c>
      <c r="D38" s="36">
        <v>0.293861</v>
      </c>
      <c r="E38" s="36">
        <v>0.256869</v>
      </c>
      <c r="F38" s="25"/>
      <c r="G38" s="25"/>
      <c r="H38" s="25"/>
      <c r="I38" s="25"/>
      <c r="J38" s="25"/>
      <c r="K38" s="25"/>
      <c r="L38" s="36">
        <f t="shared" ref="L38:O38" si="48">B38+1</f>
        <v>1.269605</v>
      </c>
      <c r="M38" s="36">
        <f t="shared" si="48"/>
        <v>1.233137</v>
      </c>
      <c r="N38" s="36">
        <f t="shared" si="48"/>
        <v>1.293861</v>
      </c>
      <c r="O38" s="36">
        <f t="shared" si="48"/>
        <v>1.256869</v>
      </c>
    </row>
    <row r="39">
      <c r="A39" s="4">
        <v>1962.0</v>
      </c>
      <c r="B39" s="36">
        <v>-0.103122</v>
      </c>
      <c r="C39" s="36">
        <v>-0.132913</v>
      </c>
      <c r="D39" s="36">
        <v>-0.165623</v>
      </c>
      <c r="E39" s="36">
        <v>-0.190248</v>
      </c>
      <c r="F39" s="25"/>
      <c r="G39" s="25"/>
      <c r="H39" s="25"/>
      <c r="I39" s="25"/>
      <c r="J39" s="25"/>
      <c r="K39" s="25"/>
      <c r="L39" s="36">
        <f t="shared" ref="L39:O39" si="49">B39+1</f>
        <v>0.896878</v>
      </c>
      <c r="M39" s="36">
        <f t="shared" si="49"/>
        <v>0.867087</v>
      </c>
      <c r="N39" s="36">
        <f t="shared" si="49"/>
        <v>0.834377</v>
      </c>
      <c r="O39" s="36">
        <f t="shared" si="49"/>
        <v>0.809752</v>
      </c>
    </row>
    <row r="40">
      <c r="A40" s="4">
        <v>1963.0</v>
      </c>
      <c r="B40" s="36">
        <v>0.208876</v>
      </c>
      <c r="C40" s="36">
        <v>0.170997</v>
      </c>
      <c r="D40" s="36">
        <v>0.158313</v>
      </c>
      <c r="E40" s="36">
        <v>0.128857</v>
      </c>
      <c r="F40" s="25"/>
      <c r="G40" s="25"/>
      <c r="H40" s="25"/>
      <c r="I40" s="25"/>
      <c r="J40" s="25"/>
      <c r="K40" s="25"/>
      <c r="L40" s="36">
        <f t="shared" ref="L40:O40" si="50">B40+1</f>
        <v>1.208876</v>
      </c>
      <c r="M40" s="36">
        <f t="shared" si="50"/>
        <v>1.170997</v>
      </c>
      <c r="N40" s="36">
        <f t="shared" si="50"/>
        <v>1.158313</v>
      </c>
      <c r="O40" s="36">
        <f t="shared" si="50"/>
        <v>1.128857</v>
      </c>
    </row>
    <row r="41">
      <c r="A41" s="4">
        <v>1964.0</v>
      </c>
      <c r="B41" s="36">
        <v>0.163038</v>
      </c>
      <c r="C41" s="36">
        <v>0.128491</v>
      </c>
      <c r="D41" s="36">
        <v>0.182181</v>
      </c>
      <c r="E41" s="36">
        <v>0.152241</v>
      </c>
      <c r="F41" s="25"/>
      <c r="G41" s="25"/>
      <c r="H41" s="25"/>
      <c r="I41" s="25"/>
      <c r="J41" s="25"/>
      <c r="K41" s="25"/>
      <c r="L41" s="36">
        <f t="shared" ref="L41:O41" si="51">B41+1</f>
        <v>1.163038</v>
      </c>
      <c r="M41" s="36">
        <f t="shared" si="51"/>
        <v>1.128491</v>
      </c>
      <c r="N41" s="36">
        <f t="shared" si="51"/>
        <v>1.182181</v>
      </c>
      <c r="O41" s="36">
        <f t="shared" si="51"/>
        <v>1.152241</v>
      </c>
    </row>
    <row r="42">
      <c r="A42" s="4">
        <v>1965.0</v>
      </c>
      <c r="B42" s="36">
        <v>0.143859</v>
      </c>
      <c r="C42" s="36">
        <v>0.109939</v>
      </c>
      <c r="D42" s="36">
        <v>0.355738</v>
      </c>
      <c r="E42" s="36">
        <v>0.322116</v>
      </c>
      <c r="F42" s="25"/>
      <c r="G42" s="25"/>
      <c r="H42" s="25"/>
      <c r="I42" s="25"/>
      <c r="J42" s="25"/>
      <c r="K42" s="25"/>
      <c r="L42" s="36">
        <f t="shared" ref="L42:O42" si="52">B42+1</f>
        <v>1.143859</v>
      </c>
      <c r="M42" s="36">
        <f t="shared" si="52"/>
        <v>1.109939</v>
      </c>
      <c r="N42" s="36">
        <f t="shared" si="52"/>
        <v>1.355738</v>
      </c>
      <c r="O42" s="36">
        <f t="shared" si="52"/>
        <v>1.322116</v>
      </c>
    </row>
    <row r="43">
      <c r="A43" s="4">
        <v>1966.0</v>
      </c>
      <c r="B43" s="36">
        <v>-0.086888</v>
      </c>
      <c r="C43" s="36">
        <v>-0.116818</v>
      </c>
      <c r="D43" s="36">
        <v>-0.063881</v>
      </c>
      <c r="E43" s="36">
        <v>-0.089504</v>
      </c>
      <c r="F43" s="25"/>
      <c r="G43" s="25"/>
      <c r="H43" s="25"/>
      <c r="I43" s="25"/>
      <c r="J43" s="25"/>
      <c r="K43" s="25"/>
      <c r="L43" s="36">
        <f t="shared" ref="L43:O43" si="53">B43+1</f>
        <v>0.913112</v>
      </c>
      <c r="M43" s="36">
        <f t="shared" si="53"/>
        <v>0.883182</v>
      </c>
      <c r="N43" s="36">
        <f t="shared" si="53"/>
        <v>0.936119</v>
      </c>
      <c r="O43" s="36">
        <f t="shared" si="53"/>
        <v>0.910496</v>
      </c>
    </row>
    <row r="44">
      <c r="A44" s="4">
        <v>1967.0</v>
      </c>
      <c r="B44" s="36">
        <v>0.285666</v>
      </c>
      <c r="C44" s="36">
        <v>0.247259</v>
      </c>
      <c r="D44" s="36">
        <v>0.774287</v>
      </c>
      <c r="E44" s="36">
        <v>0.731331</v>
      </c>
      <c r="F44" s="25"/>
      <c r="G44" s="25"/>
      <c r="H44" s="25"/>
      <c r="I44" s="25"/>
      <c r="J44" s="25"/>
      <c r="K44" s="25"/>
      <c r="L44" s="36">
        <f t="shared" ref="L44:O44" si="54">B44+1</f>
        <v>1.285666</v>
      </c>
      <c r="M44" s="36">
        <f t="shared" si="54"/>
        <v>1.247259</v>
      </c>
      <c r="N44" s="36">
        <f t="shared" si="54"/>
        <v>1.774287</v>
      </c>
      <c r="O44" s="36">
        <f t="shared" si="54"/>
        <v>1.731331</v>
      </c>
    </row>
    <row r="45">
      <c r="A45" s="4">
        <v>1968.0</v>
      </c>
      <c r="B45" s="36">
        <v>0.141689</v>
      </c>
      <c r="C45" s="36">
        <v>0.109209</v>
      </c>
      <c r="D45" s="36">
        <v>0.418078</v>
      </c>
      <c r="E45" s="36">
        <v>0.389007</v>
      </c>
      <c r="F45" s="25"/>
      <c r="G45" s="25"/>
      <c r="H45" s="25"/>
      <c r="I45" s="25"/>
      <c r="J45" s="25"/>
      <c r="K45" s="25"/>
      <c r="L45" s="36">
        <f t="shared" ref="L45:O45" si="55">B45+1</f>
        <v>1.141689</v>
      </c>
      <c r="M45" s="36">
        <f t="shared" si="55"/>
        <v>1.109209</v>
      </c>
      <c r="N45" s="36">
        <f t="shared" si="55"/>
        <v>1.418078</v>
      </c>
      <c r="O45" s="36">
        <f t="shared" si="55"/>
        <v>1.389007</v>
      </c>
    </row>
    <row r="46">
      <c r="A46" s="4">
        <v>1969.0</v>
      </c>
      <c r="B46" s="36">
        <v>-0.108362</v>
      </c>
      <c r="C46" s="36">
        <v>-0.13511</v>
      </c>
      <c r="D46" s="36">
        <v>-0.254299</v>
      </c>
      <c r="E46" s="36">
        <v>-0.270495</v>
      </c>
      <c r="F46" s="25"/>
      <c r="G46" s="25"/>
      <c r="H46" s="25"/>
      <c r="I46" s="25"/>
      <c r="J46" s="25"/>
      <c r="K46" s="25"/>
      <c r="L46" s="36">
        <f t="shared" ref="L46:O46" si="56">B46+1</f>
        <v>0.891638</v>
      </c>
      <c r="M46" s="36">
        <f t="shared" si="56"/>
        <v>0.86489</v>
      </c>
      <c r="N46" s="36">
        <f t="shared" si="56"/>
        <v>0.745701</v>
      </c>
      <c r="O46" s="36">
        <f t="shared" si="56"/>
        <v>0.729505</v>
      </c>
    </row>
    <row r="47">
      <c r="A47" s="4">
        <v>1970.0</v>
      </c>
      <c r="B47" s="36">
        <v>7.22E-4</v>
      </c>
      <c r="C47" s="36">
        <v>-0.034071</v>
      </c>
      <c r="D47" s="36">
        <v>-0.109184</v>
      </c>
      <c r="E47" s="36">
        <v>-0.132421</v>
      </c>
      <c r="F47" s="25"/>
      <c r="G47" s="25"/>
      <c r="H47" s="25"/>
      <c r="I47" s="25"/>
      <c r="J47" s="25"/>
      <c r="K47" s="25"/>
      <c r="L47" s="36">
        <f t="shared" ref="L47:O47" si="57">B47+1</f>
        <v>1.000722</v>
      </c>
      <c r="M47" s="36">
        <f t="shared" si="57"/>
        <v>0.965929</v>
      </c>
      <c r="N47" s="36">
        <f t="shared" si="57"/>
        <v>0.890816</v>
      </c>
      <c r="O47" s="36">
        <f t="shared" si="57"/>
        <v>0.867579</v>
      </c>
    </row>
    <row r="48">
      <c r="A48" s="4">
        <v>1971.0</v>
      </c>
      <c r="B48" s="36">
        <v>0.161989</v>
      </c>
      <c r="C48" s="36">
        <v>0.128146</v>
      </c>
      <c r="D48" s="36">
        <v>0.203778</v>
      </c>
      <c r="E48" s="36">
        <v>0.178621</v>
      </c>
      <c r="F48" s="25"/>
      <c r="G48" s="25"/>
      <c r="H48" s="25"/>
      <c r="I48" s="25"/>
      <c r="J48" s="25"/>
      <c r="K48" s="25"/>
      <c r="L48" s="36">
        <f t="shared" ref="L48:O48" si="58">B48+1</f>
        <v>1.161989</v>
      </c>
      <c r="M48" s="36">
        <f t="shared" si="58"/>
        <v>1.128146</v>
      </c>
      <c r="N48" s="36">
        <f t="shared" si="58"/>
        <v>1.203778</v>
      </c>
      <c r="O48" s="36">
        <f t="shared" si="58"/>
        <v>1.178621</v>
      </c>
    </row>
    <row r="49">
      <c r="A49" s="4">
        <v>1972.0</v>
      </c>
      <c r="B49" s="36">
        <v>0.173406</v>
      </c>
      <c r="C49" s="36">
        <v>0.14256</v>
      </c>
      <c r="D49" s="36">
        <v>0.055874</v>
      </c>
      <c r="E49" s="36">
        <v>0.034424</v>
      </c>
      <c r="F49" s="25"/>
      <c r="G49" s="25"/>
      <c r="H49" s="25"/>
      <c r="I49" s="25"/>
      <c r="J49" s="25"/>
      <c r="K49" s="25"/>
      <c r="L49" s="36">
        <f t="shared" ref="L49:O49" si="59">B49+1</f>
        <v>1.173406</v>
      </c>
      <c r="M49" s="36">
        <f t="shared" si="59"/>
        <v>1.14256</v>
      </c>
      <c r="N49" s="36">
        <f t="shared" si="59"/>
        <v>1.055874</v>
      </c>
      <c r="O49" s="36">
        <f t="shared" si="59"/>
        <v>1.034424</v>
      </c>
    </row>
    <row r="50">
      <c r="A50" s="4">
        <v>1973.0</v>
      </c>
      <c r="B50" s="36">
        <v>-0.17496</v>
      </c>
      <c r="C50" s="36">
        <v>-0.20046</v>
      </c>
      <c r="D50" s="36">
        <v>-0.347368</v>
      </c>
      <c r="E50" s="36">
        <v>-0.365774</v>
      </c>
      <c r="F50" s="25"/>
      <c r="G50" s="25"/>
      <c r="H50" s="25"/>
      <c r="I50" s="25"/>
      <c r="J50" s="25"/>
      <c r="K50" s="25"/>
      <c r="L50" s="36">
        <f t="shared" ref="L50:O50" si="60">B50+1</f>
        <v>0.82504</v>
      </c>
      <c r="M50" s="36">
        <f t="shared" si="60"/>
        <v>0.79954</v>
      </c>
      <c r="N50" s="36">
        <f t="shared" si="60"/>
        <v>0.652632</v>
      </c>
      <c r="O50" s="36">
        <f t="shared" si="60"/>
        <v>0.634226</v>
      </c>
    </row>
    <row r="51">
      <c r="A51" s="4">
        <v>1974.0</v>
      </c>
      <c r="B51" s="36">
        <v>-0.272406</v>
      </c>
      <c r="C51" s="36">
        <v>-0.304614</v>
      </c>
      <c r="D51" s="36">
        <v>-0.265302</v>
      </c>
      <c r="E51" s="36">
        <v>-0.295757</v>
      </c>
      <c r="F51" s="25"/>
      <c r="G51" s="25"/>
      <c r="H51" s="25"/>
      <c r="I51" s="25"/>
      <c r="J51" s="25"/>
      <c r="K51" s="25"/>
      <c r="L51" s="36">
        <f t="shared" ref="L51:O51" si="61">B51+1</f>
        <v>0.727594</v>
      </c>
      <c r="M51" s="36">
        <f t="shared" si="61"/>
        <v>0.695386</v>
      </c>
      <c r="N51" s="36">
        <f t="shared" si="61"/>
        <v>0.734698</v>
      </c>
      <c r="O51" s="36">
        <f t="shared" si="61"/>
        <v>0.704243</v>
      </c>
    </row>
    <row r="52">
      <c r="A52" s="4">
        <v>1975.0</v>
      </c>
      <c r="B52" s="36">
        <v>0.377225</v>
      </c>
      <c r="C52" s="36">
        <v>0.320685</v>
      </c>
      <c r="D52" s="36">
        <v>0.670909</v>
      </c>
      <c r="E52" s="36">
        <v>0.612004</v>
      </c>
      <c r="F52" s="25"/>
      <c r="G52" s="25"/>
      <c r="H52" s="25"/>
      <c r="I52" s="25"/>
      <c r="J52" s="25"/>
      <c r="K52" s="25"/>
      <c r="L52" s="36">
        <f t="shared" ref="L52:O52" si="62">B52+1</f>
        <v>1.377225</v>
      </c>
      <c r="M52" s="36">
        <f t="shared" si="62"/>
        <v>1.320685</v>
      </c>
      <c r="N52" s="36">
        <f t="shared" si="62"/>
        <v>1.670909</v>
      </c>
      <c r="O52" s="36">
        <f t="shared" si="62"/>
        <v>1.612004</v>
      </c>
    </row>
    <row r="53">
      <c r="A53" s="4">
        <v>1976.0</v>
      </c>
      <c r="B53" s="36">
        <v>0.265153</v>
      </c>
      <c r="C53" s="36">
        <v>0.215832</v>
      </c>
      <c r="D53" s="36">
        <v>0.493523</v>
      </c>
      <c r="E53" s="36">
        <v>0.447065</v>
      </c>
      <c r="F53" s="25"/>
      <c r="G53" s="25"/>
      <c r="H53" s="25"/>
      <c r="I53" s="25"/>
      <c r="J53" s="25"/>
      <c r="K53" s="25"/>
      <c r="L53" s="36">
        <f t="shared" ref="L53:O53" si="63">B53+1</f>
        <v>1.265153</v>
      </c>
      <c r="M53" s="36">
        <f t="shared" si="63"/>
        <v>1.215832</v>
      </c>
      <c r="N53" s="36">
        <f t="shared" si="63"/>
        <v>1.493523</v>
      </c>
      <c r="O53" s="36">
        <f t="shared" si="63"/>
        <v>1.447065</v>
      </c>
    </row>
    <row r="54">
      <c r="A54" s="4">
        <v>1977.0</v>
      </c>
      <c r="B54" s="36">
        <v>-0.041493</v>
      </c>
      <c r="C54" s="36">
        <v>-0.085244</v>
      </c>
      <c r="D54" s="36">
        <v>0.153529</v>
      </c>
      <c r="E54" s="36">
        <v>0.114438</v>
      </c>
      <c r="F54" s="25"/>
      <c r="G54" s="25"/>
      <c r="H54" s="25"/>
      <c r="I54" s="25"/>
      <c r="J54" s="25"/>
      <c r="K54" s="25"/>
      <c r="L54" s="36">
        <f t="shared" ref="L54:O54" si="64">B54+1</f>
        <v>0.958507</v>
      </c>
      <c r="M54" s="36">
        <f t="shared" si="64"/>
        <v>0.914756</v>
      </c>
      <c r="N54" s="36">
        <f t="shared" si="64"/>
        <v>1.153529</v>
      </c>
      <c r="O54" s="36">
        <f t="shared" si="64"/>
        <v>1.114438</v>
      </c>
    </row>
    <row r="55">
      <c r="A55" s="4">
        <v>1978.0</v>
      </c>
      <c r="B55" s="36">
        <v>0.078045</v>
      </c>
      <c r="C55" s="36">
        <v>0.024191</v>
      </c>
      <c r="D55" s="36">
        <v>0.201735</v>
      </c>
      <c r="E55" s="36">
        <v>0.158533</v>
      </c>
      <c r="F55" s="25"/>
      <c r="G55" s="25"/>
      <c r="H55" s="25"/>
      <c r="I55" s="25"/>
      <c r="J55" s="25"/>
      <c r="K55" s="25"/>
      <c r="L55" s="36">
        <f t="shared" ref="L55:O55" si="65">B55+1</f>
        <v>1.078045</v>
      </c>
      <c r="M55" s="36">
        <f t="shared" si="65"/>
        <v>1.024191</v>
      </c>
      <c r="N55" s="36">
        <f t="shared" si="65"/>
        <v>1.201735</v>
      </c>
      <c r="O55" s="36">
        <f t="shared" si="65"/>
        <v>1.158533</v>
      </c>
    </row>
    <row r="56">
      <c r="A56" s="4">
        <v>1979.0</v>
      </c>
      <c r="B56" s="36">
        <v>0.235822</v>
      </c>
      <c r="C56" s="36">
        <v>0.172931</v>
      </c>
      <c r="D56" s="36">
        <v>0.398115</v>
      </c>
      <c r="E56" s="36">
        <v>0.345717</v>
      </c>
      <c r="F56" s="25"/>
      <c r="G56" s="25"/>
      <c r="H56" s="25"/>
      <c r="I56" s="25"/>
      <c r="J56" s="25"/>
      <c r="K56" s="25"/>
      <c r="L56" s="36">
        <f t="shared" ref="L56:O56" si="66">B56+1</f>
        <v>1.235822</v>
      </c>
      <c r="M56" s="36">
        <f t="shared" si="66"/>
        <v>1.172931</v>
      </c>
      <c r="N56" s="36">
        <f t="shared" si="66"/>
        <v>1.398115</v>
      </c>
      <c r="O56" s="36">
        <f t="shared" si="66"/>
        <v>1.345717</v>
      </c>
    </row>
    <row r="57">
      <c r="A57" s="4">
        <v>1980.0</v>
      </c>
      <c r="B57" s="36">
        <v>0.32737</v>
      </c>
      <c r="C57" s="36">
        <v>0.264415</v>
      </c>
      <c r="D57" s="36">
        <v>0.343454</v>
      </c>
      <c r="E57" s="36">
        <v>0.29244</v>
      </c>
      <c r="F57" s="25"/>
      <c r="G57" s="25"/>
      <c r="H57" s="25"/>
      <c r="I57" s="25"/>
      <c r="J57" s="25"/>
      <c r="K57" s="25"/>
      <c r="L57" s="36">
        <f t="shared" ref="L57:O57" si="67">B57+1</f>
        <v>1.32737</v>
      </c>
      <c r="M57" s="36">
        <f t="shared" si="67"/>
        <v>1.264415</v>
      </c>
      <c r="N57" s="36">
        <f t="shared" si="67"/>
        <v>1.343454</v>
      </c>
      <c r="O57" s="36">
        <f t="shared" si="67"/>
        <v>1.29244</v>
      </c>
    </row>
    <row r="58">
      <c r="A58" s="4">
        <v>1981.0</v>
      </c>
      <c r="B58" s="36">
        <v>-0.04272</v>
      </c>
      <c r="C58" s="36">
        <v>-0.088371</v>
      </c>
      <c r="D58" s="36">
        <v>0.045396</v>
      </c>
      <c r="E58" s="36">
        <v>0.007103</v>
      </c>
      <c r="F58" s="25"/>
      <c r="G58" s="25"/>
      <c r="H58" s="25"/>
      <c r="I58" s="25"/>
      <c r="J58" s="25"/>
      <c r="K58" s="25"/>
      <c r="L58" s="36">
        <f t="shared" ref="L58:O58" si="68">B58+1</f>
        <v>0.95728</v>
      </c>
      <c r="M58" s="36">
        <f t="shared" si="68"/>
        <v>0.911629</v>
      </c>
      <c r="N58" s="36">
        <f t="shared" si="68"/>
        <v>1.045396</v>
      </c>
      <c r="O58" s="36">
        <f t="shared" si="68"/>
        <v>1.007103</v>
      </c>
    </row>
    <row r="59">
      <c r="A59" s="4">
        <v>1982.0</v>
      </c>
      <c r="B59" s="36">
        <v>0.201871</v>
      </c>
      <c r="C59" s="36">
        <v>0.137053</v>
      </c>
      <c r="D59" s="36">
        <v>0.28862</v>
      </c>
      <c r="E59" s="36">
        <v>0.239729</v>
      </c>
      <c r="F59" s="25"/>
      <c r="G59" s="25"/>
      <c r="H59" s="25"/>
      <c r="I59" s="25"/>
      <c r="J59" s="25"/>
      <c r="K59" s="25"/>
      <c r="L59" s="36">
        <f t="shared" ref="L59:O59" si="69">B59+1</f>
        <v>1.201871</v>
      </c>
      <c r="M59" s="36">
        <f t="shared" si="69"/>
        <v>1.137053</v>
      </c>
      <c r="N59" s="36">
        <f t="shared" si="69"/>
        <v>1.28862</v>
      </c>
      <c r="O59" s="36">
        <f t="shared" si="69"/>
        <v>1.239729</v>
      </c>
    </row>
    <row r="60">
      <c r="A60" s="4">
        <v>1983.0</v>
      </c>
      <c r="B60" s="36">
        <v>0.230602</v>
      </c>
      <c r="C60" s="36">
        <v>0.179059</v>
      </c>
      <c r="D60" s="36">
        <v>0.365895</v>
      </c>
      <c r="E60" s="36">
        <v>0.327259</v>
      </c>
      <c r="F60" s="25"/>
      <c r="G60" s="25"/>
      <c r="H60" s="25"/>
      <c r="I60" s="25"/>
      <c r="J60" s="25"/>
      <c r="K60" s="25"/>
      <c r="L60" s="36">
        <f t="shared" ref="L60:O60" si="70">B60+1</f>
        <v>1.230602</v>
      </c>
      <c r="M60" s="36">
        <f t="shared" si="70"/>
        <v>1.179059</v>
      </c>
      <c r="N60" s="36">
        <f t="shared" si="70"/>
        <v>1.365895</v>
      </c>
      <c r="O60" s="36">
        <f t="shared" si="70"/>
        <v>1.327259</v>
      </c>
    </row>
    <row r="61">
      <c r="A61" s="4">
        <v>1984.0</v>
      </c>
      <c r="B61" s="36">
        <v>0.050814</v>
      </c>
      <c r="C61" s="36">
        <v>0.003615</v>
      </c>
      <c r="D61" s="36">
        <v>-0.030814</v>
      </c>
      <c r="E61" s="36">
        <v>-0.060478</v>
      </c>
      <c r="F61" s="25"/>
      <c r="G61" s="25"/>
      <c r="H61" s="25"/>
      <c r="I61" s="25"/>
      <c r="J61" s="25"/>
      <c r="K61" s="25"/>
      <c r="L61" s="36">
        <f t="shared" ref="L61:O61" si="71">B61+1</f>
        <v>1.050814</v>
      </c>
      <c r="M61" s="36">
        <f t="shared" si="71"/>
        <v>1.003615</v>
      </c>
      <c r="N61" s="36">
        <f t="shared" si="71"/>
        <v>0.969186</v>
      </c>
      <c r="O61" s="36">
        <f t="shared" si="71"/>
        <v>0.939522</v>
      </c>
    </row>
    <row r="62">
      <c r="A62" s="4">
        <v>1985.0</v>
      </c>
      <c r="B62" s="36">
        <v>0.311592</v>
      </c>
      <c r="C62" s="36">
        <v>0.258423</v>
      </c>
      <c r="D62" s="36">
        <v>0.267048</v>
      </c>
      <c r="E62" s="36">
        <v>0.23134</v>
      </c>
      <c r="F62" s="25"/>
      <c r="G62" s="25"/>
      <c r="H62" s="25"/>
      <c r="I62" s="25"/>
      <c r="J62" s="25"/>
      <c r="K62" s="25"/>
      <c r="L62" s="36">
        <f t="shared" ref="L62:O62" si="72">B62+1</f>
        <v>1.311592</v>
      </c>
      <c r="M62" s="36">
        <f t="shared" si="72"/>
        <v>1.258423</v>
      </c>
      <c r="N62" s="36">
        <f t="shared" si="72"/>
        <v>1.267048</v>
      </c>
      <c r="O62" s="36">
        <f t="shared" si="72"/>
        <v>1.23134</v>
      </c>
    </row>
    <row r="63">
      <c r="A63" s="4">
        <v>1986.0</v>
      </c>
      <c r="B63" s="36">
        <v>0.168844</v>
      </c>
      <c r="C63" s="36">
        <v>0.127206</v>
      </c>
      <c r="D63" s="36">
        <v>0.119817</v>
      </c>
      <c r="E63" s="36">
        <v>0.0916</v>
      </c>
      <c r="F63" s="25"/>
      <c r="G63" s="25"/>
      <c r="H63" s="25"/>
      <c r="I63" s="25"/>
      <c r="J63" s="25"/>
      <c r="K63" s="25"/>
      <c r="L63" s="36">
        <f t="shared" ref="L63:O63" si="73">B63+1</f>
        <v>1.168844</v>
      </c>
      <c r="M63" s="36">
        <f t="shared" si="73"/>
        <v>1.127206</v>
      </c>
      <c r="N63" s="36">
        <f t="shared" si="73"/>
        <v>1.119817</v>
      </c>
      <c r="O63" s="36">
        <f t="shared" si="73"/>
        <v>1.0916</v>
      </c>
    </row>
    <row r="64">
      <c r="A64" s="4">
        <v>1987.0</v>
      </c>
      <c r="B64" s="36">
        <v>0.027577</v>
      </c>
      <c r="C64" s="36">
        <v>-0.007226</v>
      </c>
      <c r="D64" s="36">
        <v>-0.056132</v>
      </c>
      <c r="E64" s="36">
        <v>-0.081514</v>
      </c>
      <c r="F64" s="25"/>
      <c r="G64" s="25"/>
      <c r="H64" s="25"/>
      <c r="I64" s="25"/>
      <c r="J64" s="25"/>
      <c r="K64" s="25"/>
      <c r="L64" s="36">
        <f t="shared" ref="L64:O64" si="74">B64+1</f>
        <v>1.027577</v>
      </c>
      <c r="M64" s="36">
        <f t="shared" si="74"/>
        <v>0.992774</v>
      </c>
      <c r="N64" s="36">
        <f t="shared" si="74"/>
        <v>0.943868</v>
      </c>
      <c r="O64" s="36">
        <f t="shared" si="74"/>
        <v>0.918486</v>
      </c>
    </row>
    <row r="65">
      <c r="A65" s="4">
        <v>1988.0</v>
      </c>
      <c r="B65" s="36">
        <v>0.175003</v>
      </c>
      <c r="C65" s="36">
        <v>0.126119</v>
      </c>
      <c r="D65" s="36">
        <v>0.206975</v>
      </c>
      <c r="E65" s="36">
        <v>0.168903</v>
      </c>
      <c r="F65" s="25"/>
      <c r="G65" s="25"/>
      <c r="H65" s="25"/>
      <c r="I65" s="25"/>
      <c r="J65" s="25"/>
      <c r="K65" s="25"/>
      <c r="L65" s="36">
        <f t="shared" ref="L65:O65" si="75">B65+1</f>
        <v>1.175003</v>
      </c>
      <c r="M65" s="36">
        <f t="shared" si="75"/>
        <v>1.126119</v>
      </c>
      <c r="N65" s="36">
        <f t="shared" si="75"/>
        <v>1.206975</v>
      </c>
      <c r="O65" s="36">
        <f t="shared" si="75"/>
        <v>1.168903</v>
      </c>
    </row>
    <row r="66">
      <c r="A66" s="4">
        <v>1989.0</v>
      </c>
      <c r="B66" s="36">
        <v>0.293774</v>
      </c>
      <c r="C66" s="36">
        <v>0.246417</v>
      </c>
      <c r="D66" s="36">
        <v>0.160637</v>
      </c>
      <c r="E66" s="36">
        <v>0.122677</v>
      </c>
      <c r="F66" s="25"/>
      <c r="G66" s="25"/>
      <c r="H66" s="25"/>
      <c r="I66" s="25"/>
      <c r="J66" s="25"/>
      <c r="K66" s="25"/>
      <c r="L66" s="36">
        <f t="shared" ref="L66:O66" si="76">B66+1</f>
        <v>1.293774</v>
      </c>
      <c r="M66" s="36">
        <f t="shared" si="76"/>
        <v>1.246417</v>
      </c>
      <c r="N66" s="36">
        <f t="shared" si="76"/>
        <v>1.160637</v>
      </c>
      <c r="O66" s="36">
        <f t="shared" si="76"/>
        <v>1.122677</v>
      </c>
    </row>
    <row r="67">
      <c r="A67" s="4">
        <v>1990.0</v>
      </c>
      <c r="B67" s="36">
        <v>-0.048153</v>
      </c>
      <c r="C67" s="36">
        <v>-0.083611</v>
      </c>
      <c r="D67" s="36">
        <v>-0.205581</v>
      </c>
      <c r="E67" s="36">
        <v>-0.234187</v>
      </c>
      <c r="F67" s="25"/>
      <c r="G67" s="25"/>
      <c r="H67" s="25"/>
      <c r="I67" s="25"/>
      <c r="J67" s="25"/>
      <c r="K67" s="25"/>
      <c r="L67" s="36">
        <f t="shared" ref="L67:O67" si="77">B67+1</f>
        <v>0.951847</v>
      </c>
      <c r="M67" s="36">
        <f t="shared" si="77"/>
        <v>0.916389</v>
      </c>
      <c r="N67" s="36">
        <f t="shared" si="77"/>
        <v>0.794419</v>
      </c>
      <c r="O67" s="36">
        <f t="shared" si="77"/>
        <v>0.765813</v>
      </c>
    </row>
    <row r="68">
      <c r="A68" s="4">
        <v>1991.0</v>
      </c>
      <c r="B68" s="36">
        <v>0.305868</v>
      </c>
      <c r="C68" s="36">
        <v>0.263793</v>
      </c>
      <c r="D68" s="36">
        <v>0.397621</v>
      </c>
      <c r="E68" s="36">
        <v>0.357193</v>
      </c>
      <c r="F68" s="25"/>
      <c r="G68" s="25"/>
      <c r="H68" s="25"/>
      <c r="I68" s="25"/>
      <c r="J68" s="25"/>
      <c r="K68" s="25"/>
      <c r="L68" s="36">
        <f t="shared" ref="L68:O68" si="78">B68+1</f>
        <v>1.305868</v>
      </c>
      <c r="M68" s="36">
        <f t="shared" si="78"/>
        <v>1.263793</v>
      </c>
      <c r="N68" s="36">
        <f t="shared" si="78"/>
        <v>1.397621</v>
      </c>
      <c r="O68" s="36">
        <f t="shared" si="78"/>
        <v>1.357193</v>
      </c>
    </row>
    <row r="69">
      <c r="A69" s="4">
        <v>1992.0</v>
      </c>
      <c r="B69" s="36">
        <v>0.080118</v>
      </c>
      <c r="C69" s="36">
        <v>0.048306</v>
      </c>
      <c r="D69" s="36">
        <v>0.210121</v>
      </c>
      <c r="E69" s="36">
        <v>0.178139</v>
      </c>
      <c r="F69" s="25"/>
      <c r="G69" s="25"/>
      <c r="H69" s="25"/>
      <c r="I69" s="25"/>
      <c r="J69" s="25"/>
      <c r="K69" s="25"/>
      <c r="L69" s="36">
        <f t="shared" ref="L69:O69" si="79">B69+1</f>
        <v>1.080118</v>
      </c>
      <c r="M69" s="36">
        <f t="shared" si="79"/>
        <v>1.048306</v>
      </c>
      <c r="N69" s="36">
        <f t="shared" si="79"/>
        <v>1.210121</v>
      </c>
      <c r="O69" s="36">
        <f t="shared" si="79"/>
        <v>1.178139</v>
      </c>
    </row>
    <row r="70">
      <c r="A70" s="4">
        <v>1993.0</v>
      </c>
      <c r="B70" s="36">
        <v>0.109956</v>
      </c>
      <c r="C70" s="36">
        <v>0.079325</v>
      </c>
      <c r="D70" s="36">
        <v>0.230582</v>
      </c>
      <c r="E70" s="36">
        <v>0.200073</v>
      </c>
      <c r="F70" s="25"/>
      <c r="G70" s="25"/>
      <c r="H70" s="25"/>
      <c r="I70" s="25"/>
      <c r="J70" s="25"/>
      <c r="K70" s="25"/>
      <c r="L70" s="36">
        <f t="shared" ref="L70:O70" si="80">B70+1</f>
        <v>1.109956</v>
      </c>
      <c r="M70" s="36">
        <f t="shared" si="80"/>
        <v>1.079325</v>
      </c>
      <c r="N70" s="36">
        <f t="shared" si="80"/>
        <v>1.230582</v>
      </c>
      <c r="O70" s="36">
        <f t="shared" si="80"/>
        <v>1.200073</v>
      </c>
    </row>
    <row r="71">
      <c r="A71" s="4">
        <v>1994.0</v>
      </c>
      <c r="B71" s="36">
        <v>-0.002972</v>
      </c>
      <c r="C71" s="36">
        <v>-0.031374</v>
      </c>
      <c r="D71" s="36">
        <v>-0.031942</v>
      </c>
      <c r="E71" s="36">
        <v>-0.059675</v>
      </c>
      <c r="F71" s="25"/>
      <c r="G71" s="25"/>
      <c r="H71" s="25"/>
      <c r="I71" s="25"/>
      <c r="J71" s="25"/>
      <c r="K71" s="25"/>
      <c r="L71" s="36">
        <f t="shared" ref="L71:O71" si="81">B71+1</f>
        <v>0.997028</v>
      </c>
      <c r="M71" s="36">
        <f t="shared" si="81"/>
        <v>0.968626</v>
      </c>
      <c r="N71" s="36">
        <f t="shared" si="81"/>
        <v>0.968058</v>
      </c>
      <c r="O71" s="36">
        <f t="shared" si="81"/>
        <v>0.940325</v>
      </c>
    </row>
    <row r="72">
      <c r="A72" s="4">
        <v>1995.0</v>
      </c>
      <c r="B72" s="36">
        <v>0.348374</v>
      </c>
      <c r="C72" s="36">
        <v>0.312812</v>
      </c>
      <c r="D72" s="36">
        <v>0.242501</v>
      </c>
      <c r="E72" s="36">
        <v>0.206453</v>
      </c>
      <c r="F72" s="25"/>
      <c r="G72" s="25"/>
      <c r="H72" s="25"/>
      <c r="I72" s="25"/>
      <c r="J72" s="25"/>
      <c r="K72" s="25"/>
      <c r="L72" s="36">
        <f t="shared" ref="L72:O72" si="82">B72+1</f>
        <v>1.348374</v>
      </c>
      <c r="M72" s="36">
        <f t="shared" si="82"/>
        <v>1.312812</v>
      </c>
      <c r="N72" s="36">
        <f t="shared" si="82"/>
        <v>1.242501</v>
      </c>
      <c r="O72" s="36">
        <f t="shared" si="82"/>
        <v>1.206453</v>
      </c>
    </row>
    <row r="73">
      <c r="A73" s="4">
        <v>1996.0</v>
      </c>
      <c r="B73" s="36">
        <v>0.209785</v>
      </c>
      <c r="C73" s="36">
        <v>0.182126</v>
      </c>
      <c r="D73" s="36">
        <v>0.207486</v>
      </c>
      <c r="E73" s="36">
        <v>0.175037</v>
      </c>
      <c r="F73" s="25"/>
      <c r="G73" s="25"/>
      <c r="H73" s="25"/>
      <c r="I73" s="25"/>
      <c r="J73" s="25"/>
      <c r="K73" s="25"/>
      <c r="L73" s="36">
        <f t="shared" ref="L73:O73" si="83">B73+1</f>
        <v>1.209785</v>
      </c>
      <c r="M73" s="36">
        <f t="shared" si="83"/>
        <v>1.182126</v>
      </c>
      <c r="N73" s="36">
        <f t="shared" si="83"/>
        <v>1.207486</v>
      </c>
      <c r="O73" s="36">
        <f t="shared" si="83"/>
        <v>1.175037</v>
      </c>
    </row>
    <row r="74">
      <c r="A74" s="4">
        <v>1997.0</v>
      </c>
      <c r="B74" s="36">
        <v>0.32101</v>
      </c>
      <c r="C74" s="36">
        <v>0.295783</v>
      </c>
      <c r="D74" s="36">
        <v>0.24226</v>
      </c>
      <c r="E74" s="36">
        <v>0.212504</v>
      </c>
      <c r="F74" s="25"/>
      <c r="G74" s="25"/>
      <c r="H74" s="25"/>
      <c r="I74" s="25"/>
      <c r="J74" s="25"/>
      <c r="K74" s="25"/>
      <c r="L74" s="36">
        <f t="shared" ref="L74:O74" si="84">B74+1</f>
        <v>1.32101</v>
      </c>
      <c r="M74" s="36">
        <f t="shared" si="84"/>
        <v>1.295783</v>
      </c>
      <c r="N74" s="36">
        <f t="shared" si="84"/>
        <v>1.24226</v>
      </c>
      <c r="O74" s="36">
        <f t="shared" si="84"/>
        <v>1.212504</v>
      </c>
    </row>
    <row r="75">
      <c r="A75" s="4">
        <v>1998.0</v>
      </c>
      <c r="B75" s="36">
        <v>0.18824</v>
      </c>
      <c r="C75" s="36">
        <v>0.168432</v>
      </c>
      <c r="D75" s="36">
        <v>-0.040913</v>
      </c>
      <c r="E75" s="36">
        <v>-0.063096</v>
      </c>
      <c r="F75" s="25"/>
      <c r="G75" s="25"/>
      <c r="H75" s="25"/>
      <c r="I75" s="25"/>
      <c r="J75" s="25"/>
      <c r="K75" s="25"/>
      <c r="L75" s="36">
        <f t="shared" ref="L75:O75" si="85">B75+1</f>
        <v>1.18824</v>
      </c>
      <c r="M75" s="36">
        <f t="shared" si="85"/>
        <v>1.168432</v>
      </c>
      <c r="N75" s="36">
        <f t="shared" si="85"/>
        <v>0.959087</v>
      </c>
      <c r="O75" s="36">
        <f t="shared" si="85"/>
        <v>0.936904</v>
      </c>
    </row>
    <row r="76">
      <c r="A76" s="4">
        <v>1999.0</v>
      </c>
      <c r="B76" s="36">
        <v>0.10562</v>
      </c>
      <c r="C76" s="36">
        <v>0.087975</v>
      </c>
      <c r="D76" s="36">
        <v>0.077321</v>
      </c>
      <c r="E76" s="36">
        <v>0.048871</v>
      </c>
      <c r="F76" s="25"/>
      <c r="G76" s="25"/>
      <c r="H76" s="25"/>
      <c r="I76" s="25"/>
      <c r="J76" s="25"/>
      <c r="K76" s="25"/>
      <c r="L76" s="36">
        <f t="shared" ref="L76:O76" si="86">B76+1</f>
        <v>1.10562</v>
      </c>
      <c r="M76" s="36">
        <f t="shared" si="86"/>
        <v>1.087975</v>
      </c>
      <c r="N76" s="36">
        <f t="shared" si="86"/>
        <v>1.077321</v>
      </c>
      <c r="O76" s="36">
        <f t="shared" si="86"/>
        <v>1.048871</v>
      </c>
    </row>
    <row r="77">
      <c r="A77" s="4">
        <v>2000.0</v>
      </c>
      <c r="B77" s="36">
        <v>0.033541</v>
      </c>
      <c r="C77" s="36">
        <v>0.017962</v>
      </c>
      <c r="D77" s="36">
        <v>0.061563</v>
      </c>
      <c r="E77" s="36">
        <v>0.031993</v>
      </c>
      <c r="F77" s="25"/>
      <c r="G77" s="25"/>
      <c r="H77" s="25"/>
      <c r="I77" s="25"/>
      <c r="J77" s="25"/>
      <c r="K77" s="25"/>
      <c r="L77" s="36">
        <f t="shared" ref="L77:O77" si="87">B77+1</f>
        <v>1.033541</v>
      </c>
      <c r="M77" s="36">
        <f t="shared" si="87"/>
        <v>1.017962</v>
      </c>
      <c r="N77" s="36">
        <f t="shared" si="87"/>
        <v>1.061563</v>
      </c>
      <c r="O77" s="36">
        <f t="shared" si="87"/>
        <v>1.031993</v>
      </c>
    </row>
    <row r="78">
      <c r="A78" s="4">
        <v>2001.0</v>
      </c>
      <c r="B78" s="36">
        <v>-0.084085</v>
      </c>
      <c r="C78" s="36">
        <v>-0.098708</v>
      </c>
      <c r="D78" s="36">
        <v>0.150014</v>
      </c>
      <c r="E78" s="36">
        <v>0.120827</v>
      </c>
      <c r="F78" s="25"/>
      <c r="G78" s="25"/>
      <c r="H78" s="25"/>
      <c r="I78" s="25"/>
      <c r="J78" s="25"/>
      <c r="K78" s="25"/>
      <c r="L78" s="36">
        <f t="shared" ref="L78:O78" si="88">B78+1</f>
        <v>0.915915</v>
      </c>
      <c r="M78" s="36">
        <f t="shared" si="88"/>
        <v>0.901292</v>
      </c>
      <c r="N78" s="36">
        <f t="shared" si="88"/>
        <v>1.150014</v>
      </c>
      <c r="O78" s="36">
        <f t="shared" si="88"/>
        <v>1.120827</v>
      </c>
    </row>
    <row r="79">
      <c r="A79" s="4">
        <v>2002.0</v>
      </c>
      <c r="B79" s="36">
        <v>-0.181702</v>
      </c>
      <c r="C79" s="36">
        <v>-0.19694</v>
      </c>
      <c r="D79" s="36">
        <v>-0.061791</v>
      </c>
      <c r="E79" s="36">
        <v>-0.085472</v>
      </c>
      <c r="F79" s="25"/>
      <c r="G79" s="25"/>
      <c r="H79" s="25"/>
      <c r="I79" s="25"/>
      <c r="J79" s="25"/>
      <c r="K79" s="25"/>
      <c r="L79" s="36">
        <f t="shared" ref="L79:O79" si="89">B79+1</f>
        <v>0.818298</v>
      </c>
      <c r="M79" s="36">
        <f t="shared" si="89"/>
        <v>0.80306</v>
      </c>
      <c r="N79" s="36">
        <f t="shared" si="89"/>
        <v>0.938209</v>
      </c>
      <c r="O79" s="36">
        <f t="shared" si="89"/>
        <v>0.914528</v>
      </c>
    </row>
    <row r="80">
      <c r="A80" s="4">
        <v>2003.0</v>
      </c>
      <c r="B80" s="36">
        <v>0.293362</v>
      </c>
      <c r="C80" s="36">
        <v>0.266553</v>
      </c>
      <c r="D80" s="36">
        <v>0.511268</v>
      </c>
      <c r="E80" s="36">
        <v>0.470067</v>
      </c>
      <c r="F80" s="25"/>
      <c r="G80" s="25"/>
      <c r="H80" s="25"/>
      <c r="I80" s="25"/>
      <c r="J80" s="25"/>
      <c r="K80" s="25"/>
      <c r="L80" s="36">
        <f t="shared" ref="L80:O80" si="90">B80+1</f>
        <v>1.293362</v>
      </c>
      <c r="M80" s="36">
        <f t="shared" si="90"/>
        <v>1.266553</v>
      </c>
      <c r="N80" s="36">
        <f t="shared" si="90"/>
        <v>1.511268</v>
      </c>
      <c r="O80" s="36">
        <f t="shared" si="90"/>
        <v>1.470067</v>
      </c>
    </row>
    <row r="81">
      <c r="A81" s="4">
        <v>2004.0</v>
      </c>
      <c r="B81" s="36">
        <v>0.139441</v>
      </c>
      <c r="C81" s="36">
        <v>0.116775</v>
      </c>
      <c r="D81" s="36">
        <v>0.215222</v>
      </c>
      <c r="E81" s="36">
        <v>0.183409</v>
      </c>
      <c r="F81" s="25"/>
      <c r="G81" s="25"/>
      <c r="H81" s="25"/>
      <c r="I81" s="25"/>
      <c r="J81" s="25"/>
      <c r="K81" s="25"/>
      <c r="L81" s="36">
        <f t="shared" ref="L81:O81" si="91">B81+1</f>
        <v>1.139441</v>
      </c>
      <c r="M81" s="36">
        <f t="shared" si="91"/>
        <v>1.116775</v>
      </c>
      <c r="N81" s="36">
        <f t="shared" si="91"/>
        <v>1.215222</v>
      </c>
      <c r="O81" s="36">
        <f t="shared" si="91"/>
        <v>1.183409</v>
      </c>
    </row>
    <row r="82">
      <c r="A82" s="4">
        <v>2005.0</v>
      </c>
      <c r="B82" s="36">
        <v>0.086155</v>
      </c>
      <c r="C82" s="36">
        <v>0.063887</v>
      </c>
      <c r="D82" s="36">
        <v>0.085759</v>
      </c>
      <c r="E82" s="36">
        <v>0.057939</v>
      </c>
      <c r="F82" s="25"/>
      <c r="G82" s="25"/>
      <c r="H82" s="25"/>
      <c r="I82" s="25"/>
      <c r="J82" s="25"/>
      <c r="K82" s="25"/>
      <c r="L82" s="36">
        <f t="shared" ref="L82:O82" si="92">B82+1</f>
        <v>1.086155</v>
      </c>
      <c r="M82" s="36">
        <f t="shared" si="92"/>
        <v>1.063887</v>
      </c>
      <c r="N82" s="36">
        <f t="shared" si="92"/>
        <v>1.085759</v>
      </c>
      <c r="O82" s="36">
        <f t="shared" si="92"/>
        <v>1.057939</v>
      </c>
    </row>
    <row r="83">
      <c r="A83" s="4">
        <v>2006.0</v>
      </c>
      <c r="B83" s="36">
        <v>0.17612</v>
      </c>
      <c r="C83" s="36">
        <v>0.151348</v>
      </c>
      <c r="D83" s="36">
        <v>0.207606</v>
      </c>
      <c r="E83" s="36">
        <v>0.176024</v>
      </c>
      <c r="F83" s="25"/>
      <c r="G83" s="25"/>
      <c r="H83" s="25"/>
      <c r="I83" s="25"/>
      <c r="J83" s="25"/>
      <c r="K83" s="25"/>
      <c r="L83" s="36">
        <f t="shared" ref="L83:O83" si="93">B83+1</f>
        <v>1.17612</v>
      </c>
      <c r="M83" s="36">
        <f t="shared" si="93"/>
        <v>1.151348</v>
      </c>
      <c r="N83" s="36">
        <f t="shared" si="93"/>
        <v>1.207606</v>
      </c>
      <c r="O83" s="36">
        <f t="shared" si="93"/>
        <v>1.176024</v>
      </c>
    </row>
    <row r="84">
      <c r="A84" s="4">
        <v>2007.0</v>
      </c>
      <c r="B84" s="36">
        <v>0.066441</v>
      </c>
      <c r="C84" s="36">
        <v>0.043892</v>
      </c>
      <c r="D84" s="36">
        <v>-0.001337</v>
      </c>
      <c r="E84" s="36">
        <v>-0.028359</v>
      </c>
      <c r="F84" s="25"/>
      <c r="G84" s="25"/>
      <c r="H84" s="25"/>
      <c r="I84" s="25"/>
      <c r="J84" s="25"/>
      <c r="K84" s="25"/>
      <c r="L84" s="36">
        <f t="shared" ref="L84:O84" si="94">B84+1</f>
        <v>1.066441</v>
      </c>
      <c r="M84" s="36">
        <f t="shared" si="94"/>
        <v>1.043892</v>
      </c>
      <c r="N84" s="36">
        <f t="shared" si="94"/>
        <v>0.998663</v>
      </c>
      <c r="O84" s="36">
        <f t="shared" si="94"/>
        <v>0.971641</v>
      </c>
    </row>
    <row r="85">
      <c r="A85" s="4">
        <v>2008.0</v>
      </c>
      <c r="B85" s="36">
        <v>-0.378285</v>
      </c>
      <c r="C85" s="36">
        <v>-0.394662</v>
      </c>
      <c r="D85" s="36">
        <v>-0.406276</v>
      </c>
      <c r="E85" s="36">
        <v>-0.427466</v>
      </c>
      <c r="F85" s="25"/>
      <c r="G85" s="25"/>
      <c r="H85" s="25"/>
      <c r="I85" s="25"/>
      <c r="J85" s="25"/>
      <c r="K85" s="25"/>
      <c r="L85" s="36">
        <f t="shared" ref="L85:O85" si="95">B85+1</f>
        <v>0.621715</v>
      </c>
      <c r="M85" s="36">
        <f t="shared" si="95"/>
        <v>0.605338</v>
      </c>
      <c r="N85" s="36">
        <f t="shared" si="95"/>
        <v>0.593724</v>
      </c>
      <c r="O85" s="36">
        <f t="shared" si="95"/>
        <v>0.572534</v>
      </c>
    </row>
    <row r="86">
      <c r="A86" s="4">
        <v>2009.0</v>
      </c>
      <c r="B86" s="36">
        <v>0.282393</v>
      </c>
      <c r="C86" s="36">
        <v>0.246102</v>
      </c>
      <c r="D86" s="36">
        <v>0.69685</v>
      </c>
      <c r="E86" s="36">
        <v>0.638361</v>
      </c>
      <c r="F86" s="25"/>
      <c r="G86" s="25"/>
      <c r="H86" s="25"/>
      <c r="I86" s="25"/>
      <c r="J86" s="25"/>
      <c r="K86" s="25"/>
      <c r="L86" s="36">
        <f t="shared" ref="L86:O86" si="96">B86+1</f>
        <v>1.282393</v>
      </c>
      <c r="M86" s="36">
        <f t="shared" si="96"/>
        <v>1.246102</v>
      </c>
      <c r="N86" s="36">
        <f t="shared" si="96"/>
        <v>1.69685</v>
      </c>
      <c r="O86" s="36">
        <f t="shared" si="96"/>
        <v>1.638361</v>
      </c>
    </row>
    <row r="87">
      <c r="A87" s="4">
        <v>2010.0</v>
      </c>
      <c r="B87" s="36">
        <v>0.178784</v>
      </c>
      <c r="C87" s="36">
        <v>0.150402</v>
      </c>
      <c r="D87" s="36">
        <v>0.264921</v>
      </c>
      <c r="E87" s="36">
        <v>0.227804</v>
      </c>
      <c r="F87" s="25"/>
      <c r="G87" s="25"/>
      <c r="H87" s="25"/>
      <c r="I87" s="25"/>
      <c r="J87" s="25"/>
      <c r="K87" s="25"/>
      <c r="L87" s="36">
        <f t="shared" ref="L87:O87" si="97">B87+1</f>
        <v>1.178784</v>
      </c>
      <c r="M87" s="36">
        <f t="shared" si="97"/>
        <v>1.150402</v>
      </c>
      <c r="N87" s="36">
        <f t="shared" si="97"/>
        <v>1.264921</v>
      </c>
      <c r="O87" s="36">
        <f t="shared" si="97"/>
        <v>1.227804</v>
      </c>
    </row>
    <row r="88">
      <c r="A88" s="4">
        <v>2011.0</v>
      </c>
      <c r="B88" s="36">
        <v>-0.009988</v>
      </c>
      <c r="C88" s="36">
        <v>-0.033332</v>
      </c>
      <c r="D88" s="36">
        <v>-0.070567</v>
      </c>
      <c r="E88" s="36">
        <v>-0.098785</v>
      </c>
      <c r="F88" s="25"/>
      <c r="G88" s="60"/>
      <c r="H88" s="25"/>
      <c r="I88" s="25"/>
      <c r="J88" s="25"/>
      <c r="K88" s="25"/>
      <c r="L88" s="36">
        <f t="shared" ref="L88:O88" si="98">B88+1</f>
        <v>0.990012</v>
      </c>
      <c r="M88" s="36">
        <f t="shared" si="98"/>
        <v>0.966668</v>
      </c>
      <c r="N88" s="36">
        <f t="shared" si="98"/>
        <v>0.929433</v>
      </c>
      <c r="O88" s="36">
        <f t="shared" si="98"/>
        <v>0.901215</v>
      </c>
    </row>
    <row r="89">
      <c r="A89" s="4">
        <v>2012.0</v>
      </c>
      <c r="B89" s="36">
        <v>0.153767</v>
      </c>
      <c r="C89" s="36">
        <v>0.122402</v>
      </c>
      <c r="D89" s="36">
        <v>0.17172</v>
      </c>
      <c r="E89" s="36">
        <v>0.132921</v>
      </c>
      <c r="F89" s="25"/>
      <c r="G89" s="25"/>
      <c r="H89" s="25"/>
      <c r="I89" s="25"/>
      <c r="J89" s="25"/>
      <c r="K89" s="25"/>
      <c r="L89" s="36">
        <f t="shared" ref="L89:O89" si="99">B89+1</f>
        <v>1.153767</v>
      </c>
      <c r="M89" s="36">
        <f t="shared" si="99"/>
        <v>1.122402</v>
      </c>
      <c r="N89" s="36">
        <f t="shared" si="99"/>
        <v>1.17172</v>
      </c>
      <c r="O89" s="36">
        <f t="shared" si="99"/>
        <v>1.132921</v>
      </c>
    </row>
    <row r="90">
      <c r="A90" s="4">
        <v>2013.0</v>
      </c>
      <c r="B90" s="36">
        <v>0.29194</v>
      </c>
      <c r="C90" s="36">
        <v>0.261246</v>
      </c>
      <c r="D90" s="36">
        <v>0.250889</v>
      </c>
      <c r="E90" s="36">
        <v>0.21361</v>
      </c>
      <c r="F90" s="25"/>
      <c r="G90" s="25"/>
      <c r="H90" s="25"/>
      <c r="I90" s="25"/>
      <c r="J90" s="25"/>
      <c r="K90" s="25"/>
      <c r="L90" s="36">
        <f t="shared" ref="L90:O90" si="100">B90+1</f>
        <v>1.29194</v>
      </c>
      <c r="M90" s="36">
        <f t="shared" si="100"/>
        <v>1.261246</v>
      </c>
      <c r="N90" s="36">
        <f t="shared" si="100"/>
        <v>1.250889</v>
      </c>
      <c r="O90" s="36">
        <f t="shared" si="100"/>
        <v>1.21361</v>
      </c>
    </row>
    <row r="91">
      <c r="A91" s="4">
        <v>2014.0</v>
      </c>
      <c r="B91" s="36">
        <v>0.093851</v>
      </c>
      <c r="C91" s="36">
        <v>0.068641</v>
      </c>
      <c r="D91" s="36">
        <v>0.034164</v>
      </c>
      <c r="E91" s="36">
        <v>0.003222</v>
      </c>
      <c r="F91" s="25"/>
      <c r="G91" s="25"/>
      <c r="H91" s="25"/>
      <c r="I91" s="25"/>
      <c r="J91" s="25"/>
      <c r="K91" s="25"/>
      <c r="L91" s="36">
        <f t="shared" ref="L91:O91" si="101">B91+1</f>
        <v>1.093851</v>
      </c>
      <c r="M91" s="36">
        <f t="shared" si="101"/>
        <v>1.068641</v>
      </c>
      <c r="N91" s="36">
        <f t="shared" si="101"/>
        <v>1.034164</v>
      </c>
      <c r="O91" s="36">
        <f t="shared" si="101"/>
        <v>1.003222</v>
      </c>
    </row>
    <row r="92">
      <c r="A92" s="4">
        <v>2015.0</v>
      </c>
      <c r="B92" s="36">
        <v>-0.046798</v>
      </c>
      <c r="C92" s="36">
        <v>-0.070296</v>
      </c>
      <c r="D92" s="36">
        <v>-0.104371</v>
      </c>
      <c r="E92" s="36">
        <v>-0.133241</v>
      </c>
      <c r="F92" s="25"/>
      <c r="G92" s="25"/>
      <c r="H92" s="25"/>
      <c r="I92" s="25"/>
      <c r="J92" s="25"/>
      <c r="K92" s="25"/>
      <c r="L92" s="36">
        <f t="shared" ref="L92:O92" si="102">B92+1</f>
        <v>0.953202</v>
      </c>
      <c r="M92" s="36">
        <f t="shared" si="102"/>
        <v>0.929704</v>
      </c>
      <c r="N92" s="36">
        <f t="shared" si="102"/>
        <v>0.895629</v>
      </c>
      <c r="O92" s="36">
        <f t="shared" si="102"/>
        <v>0.866759</v>
      </c>
    </row>
    <row r="93">
      <c r="A93" s="4">
        <v>2016.0</v>
      </c>
      <c r="B93" s="36">
        <v>0.144823</v>
      </c>
      <c r="C93" s="36">
        <v>0.115326</v>
      </c>
      <c r="D93" s="36">
        <v>0.233248</v>
      </c>
      <c r="E93" s="36">
        <v>0.193623</v>
      </c>
      <c r="F93" s="25"/>
      <c r="G93" s="25"/>
      <c r="H93" s="25"/>
      <c r="I93" s="25"/>
      <c r="J93" s="25"/>
      <c r="K93" s="25"/>
      <c r="L93" s="36">
        <f t="shared" ref="L93:O93" si="103">B93+1</f>
        <v>1.144823</v>
      </c>
      <c r="M93" s="36">
        <f t="shared" si="103"/>
        <v>1.115326</v>
      </c>
      <c r="N93" s="36">
        <f t="shared" si="103"/>
        <v>1.233248</v>
      </c>
      <c r="O93" s="36">
        <f t="shared" si="103"/>
        <v>1.193623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5" t="s">
        <v>44</v>
      </c>
      <c r="B1" s="56" t="s">
        <v>37</v>
      </c>
      <c r="C1" s="56" t="s">
        <v>38</v>
      </c>
      <c r="D1" s="56" t="s">
        <v>39</v>
      </c>
      <c r="E1" s="56" t="s">
        <v>40</v>
      </c>
      <c r="F1" s="25"/>
      <c r="G1" s="19" t="s">
        <v>14</v>
      </c>
      <c r="H1" s="23" t="s">
        <v>15</v>
      </c>
      <c r="I1" s="23" t="s">
        <v>19</v>
      </c>
      <c r="J1" s="19" t="s">
        <v>20</v>
      </c>
      <c r="K1" s="25"/>
      <c r="L1" s="19" t="s">
        <v>31</v>
      </c>
      <c r="M1" s="19" t="s">
        <v>32</v>
      </c>
      <c r="N1" s="27" t="s">
        <v>32</v>
      </c>
      <c r="O1" s="19" t="s">
        <v>33</v>
      </c>
    </row>
    <row r="2">
      <c r="A2" s="4">
        <v>1925.0</v>
      </c>
      <c r="B2" s="56"/>
      <c r="C2" s="56"/>
      <c r="D2" s="56"/>
      <c r="E2" s="56"/>
      <c r="F2" s="25"/>
      <c r="G2" s="32">
        <f t="shared" ref="G2:J2" si="1">PRODUCT(L3:L93)</f>
        <v>4598.123879</v>
      </c>
      <c r="H2" s="32">
        <f t="shared" si="1"/>
        <v>155.2508859</v>
      </c>
      <c r="I2" s="32">
        <f t="shared" si="1"/>
        <v>48508.84746</v>
      </c>
      <c r="J2" s="32">
        <f t="shared" si="1"/>
        <v>2989.264342</v>
      </c>
      <c r="K2" s="25"/>
      <c r="L2" s="25"/>
      <c r="M2" s="25"/>
      <c r="N2" s="25"/>
      <c r="O2" s="25"/>
    </row>
    <row r="3">
      <c r="A3" s="4">
        <v>1926.0</v>
      </c>
      <c r="B3" s="36">
        <v>0.098479</v>
      </c>
      <c r="C3" s="36">
        <v>0.043034</v>
      </c>
      <c r="D3" s="36">
        <v>2.09E-4</v>
      </c>
      <c r="E3" s="36">
        <v>-0.039159</v>
      </c>
      <c r="F3" s="25"/>
      <c r="G3" s="36">
        <f t="shared" ref="G3:J3" si="2">G2^(1/91)-1</f>
        <v>0.09710486072</v>
      </c>
      <c r="H3" s="36">
        <f t="shared" si="2"/>
        <v>0.05700562303</v>
      </c>
      <c r="I3" s="36">
        <f t="shared" si="2"/>
        <v>0.1258811239</v>
      </c>
      <c r="J3" s="36">
        <f t="shared" si="2"/>
        <v>0.09192551567</v>
      </c>
      <c r="K3" s="25"/>
      <c r="L3" s="36">
        <f t="shared" ref="L3:O3" si="3">B3+1</f>
        <v>1.098479</v>
      </c>
      <c r="M3" s="36">
        <f t="shared" si="3"/>
        <v>1.043034</v>
      </c>
      <c r="N3" s="36">
        <f t="shared" si="3"/>
        <v>1.000209</v>
      </c>
      <c r="O3" s="36">
        <f t="shared" si="3"/>
        <v>0.960841</v>
      </c>
    </row>
    <row r="4">
      <c r="A4" s="4">
        <v>1927.0</v>
      </c>
      <c r="B4" s="36">
        <v>0.328716</v>
      </c>
      <c r="C4" s="36">
        <v>0.266477</v>
      </c>
      <c r="D4" s="36">
        <v>0.311719</v>
      </c>
      <c r="E4" s="36">
        <v>0.262146</v>
      </c>
      <c r="F4" s="25"/>
      <c r="G4" s="25"/>
      <c r="H4" s="25"/>
      <c r="I4" s="25"/>
      <c r="J4" s="25"/>
      <c r="K4" s="25"/>
      <c r="L4" s="36">
        <f t="shared" ref="L4:O4" si="4">B4+1</f>
        <v>1.328716</v>
      </c>
      <c r="M4" s="36">
        <f t="shared" si="4"/>
        <v>1.266477</v>
      </c>
      <c r="N4" s="36">
        <f t="shared" si="4"/>
        <v>1.311719</v>
      </c>
      <c r="O4" s="36">
        <f t="shared" si="4"/>
        <v>1.262146</v>
      </c>
    </row>
    <row r="5">
      <c r="A5" s="4">
        <v>1928.0</v>
      </c>
      <c r="B5" s="36">
        <v>0.391397</v>
      </c>
      <c r="C5" s="36">
        <v>0.337056</v>
      </c>
      <c r="D5" s="36">
        <v>0.42779</v>
      </c>
      <c r="E5" s="36">
        <v>0.38543</v>
      </c>
      <c r="F5" s="25" t="s">
        <v>11</v>
      </c>
      <c r="G5" s="25" t="s">
        <v>37</v>
      </c>
      <c r="H5" s="25" t="s">
        <v>38</v>
      </c>
      <c r="I5" s="25" t="s">
        <v>39</v>
      </c>
      <c r="J5" s="25" t="s">
        <v>40</v>
      </c>
      <c r="K5" s="25"/>
      <c r="L5" s="36">
        <f t="shared" ref="L5:O5" si="5">B5+1</f>
        <v>1.391397</v>
      </c>
      <c r="M5" s="36">
        <f t="shared" si="5"/>
        <v>1.337056</v>
      </c>
      <c r="N5" s="36">
        <f t="shared" si="5"/>
        <v>1.42779</v>
      </c>
      <c r="O5" s="36">
        <f t="shared" si="5"/>
        <v>1.38543</v>
      </c>
    </row>
    <row r="6">
      <c r="A6" s="4">
        <v>1929.0</v>
      </c>
      <c r="B6" s="36">
        <v>-0.150955</v>
      </c>
      <c r="C6" s="36">
        <v>-0.182395</v>
      </c>
      <c r="D6" s="36">
        <v>-0.327872</v>
      </c>
      <c r="E6" s="36">
        <v>-0.351176</v>
      </c>
      <c r="F6" s="18" t="s">
        <v>13</v>
      </c>
      <c r="G6" s="36">
        <f t="shared" ref="G6:J6" si="6">PRODUCT(L3:L6)^(1/4)-1</f>
        <v>0.1459124125</v>
      </c>
      <c r="H6" s="36">
        <f t="shared" si="6"/>
        <v>0.09621875264</v>
      </c>
      <c r="I6" s="36">
        <f t="shared" si="6"/>
        <v>0.05928292748</v>
      </c>
      <c r="J6" s="36">
        <f t="shared" si="6"/>
        <v>0.02180530675</v>
      </c>
      <c r="K6" s="25"/>
      <c r="L6" s="36">
        <f t="shared" ref="L6:O6" si="7">B6+1</f>
        <v>0.849045</v>
      </c>
      <c r="M6" s="36">
        <f t="shared" si="7"/>
        <v>0.817605</v>
      </c>
      <c r="N6" s="36">
        <f t="shared" si="7"/>
        <v>0.672128</v>
      </c>
      <c r="O6" s="36">
        <f t="shared" si="7"/>
        <v>0.648824</v>
      </c>
    </row>
    <row r="7">
      <c r="A7" s="4">
        <v>1930.0</v>
      </c>
      <c r="B7" s="36">
        <v>-0.289005</v>
      </c>
      <c r="C7" s="36">
        <v>-0.321455</v>
      </c>
      <c r="D7" s="36">
        <v>-0.374432</v>
      </c>
      <c r="E7" s="36">
        <v>-0.401694</v>
      </c>
      <c r="F7" s="18" t="s">
        <v>16</v>
      </c>
      <c r="G7" s="36">
        <f t="shared" ref="G7:J7" si="8">PRODUCT(L7:L16)^(1/10)-1</f>
        <v>-0.002706229373</v>
      </c>
      <c r="H7" s="36">
        <f t="shared" si="8"/>
        <v>-0.05041902563</v>
      </c>
      <c r="I7" s="36">
        <f t="shared" si="8"/>
        <v>0.07464290628</v>
      </c>
      <c r="J7" s="36">
        <f t="shared" si="8"/>
        <v>0.03875244802</v>
      </c>
      <c r="K7" s="25"/>
      <c r="L7" s="36">
        <f t="shared" ref="L7:O7" si="9">B7+1</f>
        <v>0.710995</v>
      </c>
      <c r="M7" s="36">
        <f t="shared" si="9"/>
        <v>0.678545</v>
      </c>
      <c r="N7" s="36">
        <f t="shared" si="9"/>
        <v>0.625568</v>
      </c>
      <c r="O7" s="36">
        <f t="shared" si="9"/>
        <v>0.598306</v>
      </c>
    </row>
    <row r="8">
      <c r="A8" s="4">
        <v>1931.0</v>
      </c>
      <c r="B8" s="36">
        <v>-0.443873</v>
      </c>
      <c r="C8" s="36">
        <v>-0.476969</v>
      </c>
      <c r="D8" s="36">
        <v>-0.45084</v>
      </c>
      <c r="E8" s="36">
        <v>-0.474638</v>
      </c>
      <c r="F8" s="18" t="s">
        <v>18</v>
      </c>
      <c r="G8" s="36">
        <f t="shared" ref="G8:J8" si="10">PRODUCT(L17:L26)^(1/10)-1</f>
        <v>0.09538826079</v>
      </c>
      <c r="H8" s="36">
        <f t="shared" si="10"/>
        <v>0.03518658752</v>
      </c>
      <c r="I8" s="36">
        <f t="shared" si="10"/>
        <v>0.1620628012</v>
      </c>
      <c r="J8" s="36">
        <f t="shared" si="10"/>
        <v>0.1003798083</v>
      </c>
      <c r="K8" s="25"/>
      <c r="L8" s="36">
        <f t="shared" ref="L8:O8" si="11">B8+1</f>
        <v>0.556127</v>
      </c>
      <c r="M8" s="36">
        <f t="shared" si="11"/>
        <v>0.523031</v>
      </c>
      <c r="N8" s="36">
        <f t="shared" si="11"/>
        <v>0.54916</v>
      </c>
      <c r="O8" s="36">
        <f t="shared" si="11"/>
        <v>0.525362</v>
      </c>
    </row>
    <row r="9">
      <c r="A9" s="4">
        <v>1932.0</v>
      </c>
      <c r="B9" s="36">
        <v>-0.079449</v>
      </c>
      <c r="C9" s="36">
        <v>-0.140668</v>
      </c>
      <c r="D9" s="36">
        <v>0.113315</v>
      </c>
      <c r="E9" s="36">
        <v>0.07138</v>
      </c>
      <c r="F9" s="18" t="s">
        <v>24</v>
      </c>
      <c r="G9" s="36">
        <f t="shared" ref="G9:J9" si="12">PRODUCT(L27:L36)^(1/10)-1</f>
        <v>0.1831721789</v>
      </c>
      <c r="H9" s="36">
        <f t="shared" si="12"/>
        <v>0.1280640235</v>
      </c>
      <c r="I9" s="36">
        <f t="shared" si="12"/>
        <v>0.1840826875</v>
      </c>
      <c r="J9" s="36">
        <f t="shared" si="12"/>
        <v>0.1267921326</v>
      </c>
      <c r="K9" s="25"/>
      <c r="L9" s="36">
        <f t="shared" ref="L9:O9" si="13">B9+1</f>
        <v>0.920551</v>
      </c>
      <c r="M9" s="36">
        <f t="shared" si="13"/>
        <v>0.859332</v>
      </c>
      <c r="N9" s="36">
        <f t="shared" si="13"/>
        <v>1.113315</v>
      </c>
      <c r="O9" s="36">
        <f t="shared" si="13"/>
        <v>1.07138</v>
      </c>
    </row>
    <row r="10">
      <c r="A10" s="4">
        <v>1933.0</v>
      </c>
      <c r="B10" s="36">
        <v>0.574131</v>
      </c>
      <c r="C10" s="36">
        <v>0.509127</v>
      </c>
      <c r="D10" s="36">
        <v>1.39189</v>
      </c>
      <c r="E10" s="36">
        <v>1.344625</v>
      </c>
      <c r="F10" s="18" t="s">
        <v>26</v>
      </c>
      <c r="G10" s="36">
        <f t="shared" ref="G10:J10" si="14">PRODUCT(L37:L46)^(1/10)-1</f>
        <v>0.08276882941</v>
      </c>
      <c r="H10" s="36">
        <f t="shared" si="14"/>
        <v>0.04949083141</v>
      </c>
      <c r="I10" s="36">
        <f t="shared" si="14"/>
        <v>0.1323850735</v>
      </c>
      <c r="J10" s="36">
        <f t="shared" si="14"/>
        <v>0.1026319392</v>
      </c>
      <c r="K10" s="25"/>
      <c r="L10" s="36">
        <f t="shared" ref="L10:O10" si="15">B10+1</f>
        <v>1.574131</v>
      </c>
      <c r="M10" s="36">
        <f t="shared" si="15"/>
        <v>1.509127</v>
      </c>
      <c r="N10" s="36">
        <f t="shared" si="15"/>
        <v>2.39189</v>
      </c>
      <c r="O10" s="36">
        <f t="shared" si="15"/>
        <v>2.344625</v>
      </c>
    </row>
    <row r="11">
      <c r="A11" s="4">
        <v>1934.0</v>
      </c>
      <c r="B11" s="36">
        <v>0.031843</v>
      </c>
      <c r="C11" s="36">
        <v>-0.009584</v>
      </c>
      <c r="D11" s="36">
        <v>0.192178</v>
      </c>
      <c r="E11" s="36">
        <v>0.166434</v>
      </c>
      <c r="F11" s="18" t="s">
        <v>28</v>
      </c>
      <c r="G11" s="36">
        <f t="shared" ref="G11:J11" si="16">PRODUCT(L47:L56)^(1/10)-1</f>
        <v>0.06186541671</v>
      </c>
      <c r="H11" s="36">
        <f t="shared" si="16"/>
        <v>0.02103840267</v>
      </c>
      <c r="I11" s="36">
        <f t="shared" si="16"/>
        <v>0.1131194554</v>
      </c>
      <c r="J11" s="36">
        <f t="shared" si="16"/>
        <v>0.08217982733</v>
      </c>
      <c r="K11" s="25"/>
      <c r="L11" s="36">
        <f t="shared" ref="L11:O11" si="17">B11+1</f>
        <v>1.031843</v>
      </c>
      <c r="M11" s="36">
        <f t="shared" si="17"/>
        <v>0.990416</v>
      </c>
      <c r="N11" s="36">
        <f t="shared" si="17"/>
        <v>1.192178</v>
      </c>
      <c r="O11" s="36">
        <f t="shared" si="17"/>
        <v>1.166434</v>
      </c>
    </row>
    <row r="12">
      <c r="A12" s="4">
        <v>1935.0</v>
      </c>
      <c r="B12" s="36">
        <v>0.454487</v>
      </c>
      <c r="C12" s="36">
        <v>0.395966</v>
      </c>
      <c r="D12" s="36">
        <v>0.613666</v>
      </c>
      <c r="E12" s="36">
        <v>0.576128</v>
      </c>
      <c r="F12" s="18" t="s">
        <v>29</v>
      </c>
      <c r="G12" s="36">
        <f t="shared" ref="G12:J12" si="18">PRODUCT(L57:L66)^(1/10)-1</f>
        <v>0.1636142138</v>
      </c>
      <c r="H12" s="36">
        <f t="shared" si="18"/>
        <v>0.1172613202</v>
      </c>
      <c r="I12" s="36">
        <f t="shared" si="18"/>
        <v>0.1358242505</v>
      </c>
      <c r="J12" s="36">
        <f t="shared" si="18"/>
        <v>0.112187041</v>
      </c>
      <c r="K12" s="25"/>
      <c r="L12" s="36">
        <f t="shared" ref="L12:O12" si="19">B12+1</f>
        <v>1.454487</v>
      </c>
      <c r="M12" s="36">
        <f t="shared" si="19"/>
        <v>1.395966</v>
      </c>
      <c r="N12" s="36">
        <f t="shared" si="19"/>
        <v>1.613666</v>
      </c>
      <c r="O12" s="36">
        <f t="shared" si="19"/>
        <v>1.576128</v>
      </c>
    </row>
    <row r="13">
      <c r="A13" s="4">
        <v>1936.0</v>
      </c>
      <c r="B13" s="36">
        <v>0.323153</v>
      </c>
      <c r="C13" s="36">
        <v>0.266819</v>
      </c>
      <c r="D13" s="36">
        <v>0.517713</v>
      </c>
      <c r="E13" s="36">
        <v>0.469296</v>
      </c>
      <c r="F13" s="18" t="s">
        <v>34</v>
      </c>
      <c r="G13" s="36">
        <f t="shared" ref="G13:J13" si="20">PRODUCT(L67:L76)^(1/10)-1</f>
        <v>0.1740629086</v>
      </c>
      <c r="H13" s="36">
        <f t="shared" si="20"/>
        <v>0.1470557205</v>
      </c>
      <c r="I13" s="36">
        <f t="shared" si="20"/>
        <v>0.1584093594</v>
      </c>
      <c r="J13" s="36">
        <f t="shared" si="20"/>
        <v>0.1400565532</v>
      </c>
      <c r="K13" s="25"/>
      <c r="L13" s="36">
        <f t="shared" ref="L13:O13" si="21">B13+1</f>
        <v>1.323153</v>
      </c>
      <c r="M13" s="36">
        <f t="shared" si="21"/>
        <v>1.266819</v>
      </c>
      <c r="N13" s="36">
        <f t="shared" si="21"/>
        <v>1.517713</v>
      </c>
      <c r="O13" s="36">
        <f t="shared" si="21"/>
        <v>1.469296</v>
      </c>
    </row>
    <row r="14">
      <c r="A14" s="4">
        <v>1937.0</v>
      </c>
      <c r="B14" s="36">
        <v>-0.346044</v>
      </c>
      <c r="C14" s="36">
        <v>-0.380995</v>
      </c>
      <c r="D14" s="36">
        <v>-0.458526</v>
      </c>
      <c r="E14" s="36">
        <v>-0.483459</v>
      </c>
      <c r="F14" s="18" t="s">
        <v>35</v>
      </c>
      <c r="G14" s="36">
        <f t="shared" ref="G14:J14" si="22">PRODUCT(L77:L86)^(1/10)-1</f>
        <v>0.001976811426</v>
      </c>
      <c r="H14" s="36">
        <f t="shared" si="22"/>
        <v>-0.01606131102</v>
      </c>
      <c r="I14" s="36">
        <f t="shared" si="22"/>
        <v>0.08962449577</v>
      </c>
      <c r="J14" s="36">
        <f t="shared" si="22"/>
        <v>0.06940547915</v>
      </c>
      <c r="K14" s="25"/>
      <c r="L14" s="36">
        <f t="shared" ref="L14:O14" si="23">B14+1</f>
        <v>0.653956</v>
      </c>
      <c r="M14" s="36">
        <f t="shared" si="23"/>
        <v>0.619005</v>
      </c>
      <c r="N14" s="36">
        <f t="shared" si="23"/>
        <v>0.541474</v>
      </c>
      <c r="O14" s="36">
        <f t="shared" si="23"/>
        <v>0.516541</v>
      </c>
    </row>
    <row r="15">
      <c r="A15" s="4">
        <v>1938.0</v>
      </c>
      <c r="B15" s="36">
        <v>0.284359</v>
      </c>
      <c r="C15" s="36">
        <v>0.23026</v>
      </c>
      <c r="D15" s="36">
        <v>0.364623</v>
      </c>
      <c r="E15" s="36">
        <v>0.322084</v>
      </c>
      <c r="F15" s="18" t="s">
        <v>36</v>
      </c>
      <c r="G15" s="57">
        <f t="shared" ref="G15:J15" si="24">PRODUCT(L87:L93)^(1/7)-1</f>
        <v>0.1190516103</v>
      </c>
      <c r="H15" s="57">
        <f t="shared" si="24"/>
        <v>0.09479183941</v>
      </c>
      <c r="I15" s="57">
        <f t="shared" si="24"/>
        <v>0.1099614885</v>
      </c>
      <c r="J15" s="57">
        <f t="shared" si="24"/>
        <v>0.08547564575</v>
      </c>
      <c r="K15" s="25"/>
      <c r="L15" s="36">
        <f t="shared" ref="L15:O15" si="25">B15+1</f>
        <v>1.284359</v>
      </c>
      <c r="M15" s="36">
        <f t="shared" si="25"/>
        <v>1.23026</v>
      </c>
      <c r="N15" s="36">
        <f t="shared" si="25"/>
        <v>1.364623</v>
      </c>
      <c r="O15" s="36">
        <f t="shared" si="25"/>
        <v>1.322084</v>
      </c>
    </row>
    <row r="16">
      <c r="A16" s="4">
        <v>1939.0</v>
      </c>
      <c r="B16" s="36">
        <v>0.018435</v>
      </c>
      <c r="C16" s="36">
        <v>-0.028978</v>
      </c>
      <c r="D16" s="36">
        <v>0.040817</v>
      </c>
      <c r="E16" s="36">
        <v>0.004146</v>
      </c>
      <c r="F16" s="25"/>
      <c r="G16" s="25"/>
      <c r="H16" s="25"/>
      <c r="I16" s="25"/>
      <c r="J16" s="25"/>
      <c r="K16" s="25"/>
      <c r="L16" s="36">
        <f t="shared" ref="L16:O16" si="26">B16+1</f>
        <v>1.018435</v>
      </c>
      <c r="M16" s="36">
        <f t="shared" si="26"/>
        <v>0.971022</v>
      </c>
      <c r="N16" s="36">
        <f t="shared" si="26"/>
        <v>1.040817</v>
      </c>
      <c r="O16" s="36">
        <f t="shared" si="26"/>
        <v>1.004146</v>
      </c>
    </row>
    <row r="17">
      <c r="A17" s="4">
        <v>1940.0</v>
      </c>
      <c r="B17" s="36">
        <v>-0.075104</v>
      </c>
      <c r="C17" s="36">
        <v>-0.127508</v>
      </c>
      <c r="D17" s="36">
        <v>-0.075892</v>
      </c>
      <c r="E17" s="36">
        <v>-0.119284</v>
      </c>
      <c r="F17" s="25"/>
      <c r="G17" s="25"/>
      <c r="H17" s="25"/>
      <c r="I17" s="25"/>
      <c r="J17" s="25"/>
      <c r="K17" s="25"/>
      <c r="L17" s="36">
        <f t="shared" ref="L17:O17" si="27">B17+1</f>
        <v>0.924896</v>
      </c>
      <c r="M17" s="36">
        <f t="shared" si="27"/>
        <v>0.872492</v>
      </c>
      <c r="N17" s="36">
        <f t="shared" si="27"/>
        <v>0.924108</v>
      </c>
      <c r="O17" s="36">
        <f t="shared" si="27"/>
        <v>0.880716</v>
      </c>
    </row>
    <row r="18">
      <c r="A18" s="4">
        <v>1941.0</v>
      </c>
      <c r="B18" s="36">
        <v>-0.100387</v>
      </c>
      <c r="C18" s="36">
        <v>-0.161102</v>
      </c>
      <c r="D18" s="36">
        <v>-0.083156</v>
      </c>
      <c r="E18" s="36">
        <v>-0.141136</v>
      </c>
      <c r="F18" s="25"/>
      <c r="G18" s="25"/>
      <c r="H18" s="25"/>
      <c r="I18" s="25"/>
      <c r="J18" s="25"/>
      <c r="K18" s="25"/>
      <c r="L18" s="36">
        <f t="shared" ref="L18:O18" si="28">B18+1</f>
        <v>0.899613</v>
      </c>
      <c r="M18" s="36">
        <f t="shared" si="28"/>
        <v>0.838898</v>
      </c>
      <c r="N18" s="36">
        <f t="shared" si="28"/>
        <v>0.916844</v>
      </c>
      <c r="O18" s="36">
        <f t="shared" si="28"/>
        <v>0.858864</v>
      </c>
    </row>
    <row r="19">
      <c r="A19" s="4">
        <v>1942.0</v>
      </c>
      <c r="B19" s="36">
        <v>0.167218</v>
      </c>
      <c r="C19" s="36">
        <v>0.090504</v>
      </c>
      <c r="D19" s="36">
        <v>0.343557</v>
      </c>
      <c r="E19" s="36">
        <v>0.255866</v>
      </c>
      <c r="F19" s="25"/>
      <c r="G19" s="25"/>
      <c r="H19" s="25"/>
      <c r="I19" s="25"/>
      <c r="J19" s="25"/>
      <c r="K19" s="25"/>
      <c r="L19" s="36">
        <f t="shared" ref="L19:O19" si="29">B19+1</f>
        <v>1.167218</v>
      </c>
      <c r="M19" s="36">
        <f t="shared" si="29"/>
        <v>1.090504</v>
      </c>
      <c r="N19" s="36">
        <f t="shared" si="29"/>
        <v>1.343557</v>
      </c>
      <c r="O19" s="36">
        <f t="shared" si="29"/>
        <v>1.255866</v>
      </c>
    </row>
    <row r="20">
      <c r="A20" s="4">
        <v>1943.0</v>
      </c>
      <c r="B20" s="36">
        <v>0.279688</v>
      </c>
      <c r="C20" s="36">
        <v>0.21598</v>
      </c>
      <c r="D20" s="36">
        <v>0.61701</v>
      </c>
      <c r="E20" s="36">
        <v>0.536288</v>
      </c>
      <c r="F20" s="25"/>
      <c r="G20" s="25"/>
      <c r="H20" s="25"/>
      <c r="I20" s="25"/>
      <c r="J20" s="25"/>
      <c r="K20" s="25"/>
      <c r="L20" s="36">
        <f t="shared" ref="L20:O20" si="30">B20+1</f>
        <v>1.279688</v>
      </c>
      <c r="M20" s="36">
        <f t="shared" si="30"/>
        <v>1.21598</v>
      </c>
      <c r="N20" s="36">
        <f t="shared" si="30"/>
        <v>1.61701</v>
      </c>
      <c r="O20" s="36">
        <f t="shared" si="30"/>
        <v>1.536288</v>
      </c>
    </row>
    <row r="21">
      <c r="A21" s="4">
        <v>1944.0</v>
      </c>
      <c r="B21" s="36">
        <v>0.21364</v>
      </c>
      <c r="C21" s="36">
        <v>0.154754</v>
      </c>
      <c r="D21" s="36">
        <v>0.405802</v>
      </c>
      <c r="E21" s="36">
        <v>0.340521</v>
      </c>
      <c r="F21" s="25"/>
      <c r="G21" s="25"/>
      <c r="H21" s="25"/>
      <c r="I21" s="25"/>
      <c r="J21" s="25"/>
      <c r="K21" s="25"/>
      <c r="L21" s="36">
        <f t="shared" ref="L21:O21" si="31">B21+1</f>
        <v>1.21364</v>
      </c>
      <c r="M21" s="36">
        <f t="shared" si="31"/>
        <v>1.154754</v>
      </c>
      <c r="N21" s="36">
        <f t="shared" si="31"/>
        <v>1.405802</v>
      </c>
      <c r="O21" s="36">
        <f t="shared" si="31"/>
        <v>1.340521</v>
      </c>
    </row>
    <row r="22">
      <c r="A22" s="4">
        <v>1945.0</v>
      </c>
      <c r="B22" s="36">
        <v>0.390593</v>
      </c>
      <c r="C22" s="36">
        <v>0.335428</v>
      </c>
      <c r="D22" s="36">
        <v>0.625319</v>
      </c>
      <c r="E22" s="36">
        <v>0.567006</v>
      </c>
      <c r="F22" s="25"/>
      <c r="G22" s="25"/>
      <c r="H22" s="25"/>
      <c r="I22" s="25"/>
      <c r="J22" s="25"/>
      <c r="K22" s="25"/>
      <c r="L22" s="36">
        <f t="shared" ref="L22:O22" si="32">B22+1</f>
        <v>1.390593</v>
      </c>
      <c r="M22" s="36">
        <f t="shared" si="32"/>
        <v>1.335428</v>
      </c>
      <c r="N22" s="36">
        <f t="shared" si="32"/>
        <v>1.625319</v>
      </c>
      <c r="O22" s="36">
        <f t="shared" si="32"/>
        <v>1.567006</v>
      </c>
    </row>
    <row r="23">
      <c r="A23" s="4">
        <v>1946.0</v>
      </c>
      <c r="B23" s="36">
        <v>-0.064212</v>
      </c>
      <c r="C23" s="36">
        <v>-0.101652</v>
      </c>
      <c r="D23" s="36">
        <v>-0.097753</v>
      </c>
      <c r="E23" s="36">
        <v>-0.132551</v>
      </c>
      <c r="F23" s="25"/>
      <c r="G23" s="25"/>
      <c r="H23" s="25"/>
      <c r="I23" s="25"/>
      <c r="J23" s="25"/>
      <c r="K23" s="25"/>
      <c r="L23" s="36">
        <f t="shared" ref="L23:O23" si="33">B23+1</f>
        <v>0.935788</v>
      </c>
      <c r="M23" s="36">
        <f t="shared" si="33"/>
        <v>0.898348</v>
      </c>
      <c r="N23" s="36">
        <f t="shared" si="33"/>
        <v>0.902247</v>
      </c>
      <c r="O23" s="36">
        <f t="shared" si="33"/>
        <v>0.867449</v>
      </c>
    </row>
    <row r="24">
      <c r="A24" s="4">
        <v>1947.0</v>
      </c>
      <c r="B24" s="36">
        <v>0.032933</v>
      </c>
      <c r="C24" s="36">
        <v>-0.02283</v>
      </c>
      <c r="D24" s="36">
        <v>-0.001243</v>
      </c>
      <c r="E24" s="36">
        <v>-0.056765</v>
      </c>
      <c r="F24" s="25"/>
      <c r="G24" s="60"/>
      <c r="H24" s="25"/>
      <c r="I24" s="25"/>
      <c r="J24" s="25"/>
      <c r="K24" s="25"/>
      <c r="L24" s="36">
        <f t="shared" ref="L24:O24" si="34">B24+1</f>
        <v>1.032933</v>
      </c>
      <c r="M24" s="36">
        <f t="shared" si="34"/>
        <v>0.97717</v>
      </c>
      <c r="N24" s="36">
        <f t="shared" si="34"/>
        <v>0.998757</v>
      </c>
      <c r="O24" s="36">
        <f t="shared" si="34"/>
        <v>0.943235</v>
      </c>
    </row>
    <row r="25">
      <c r="A25" s="4">
        <v>1948.0</v>
      </c>
      <c r="B25" s="36">
        <v>0.021313</v>
      </c>
      <c r="C25" s="36">
        <v>-0.040738</v>
      </c>
      <c r="D25" s="36">
        <v>-0.022899</v>
      </c>
      <c r="E25" s="36">
        <v>-0.08523</v>
      </c>
      <c r="F25" s="25"/>
      <c r="G25" s="25"/>
      <c r="H25" s="25"/>
      <c r="I25" s="25"/>
      <c r="J25" s="25"/>
      <c r="K25" s="25"/>
      <c r="L25" s="36">
        <f t="shared" ref="L25:O25" si="35">B25+1</f>
        <v>1.021313</v>
      </c>
      <c r="M25" s="36">
        <f t="shared" si="35"/>
        <v>0.959262</v>
      </c>
      <c r="N25" s="36">
        <f t="shared" si="35"/>
        <v>0.977101</v>
      </c>
      <c r="O25" s="36">
        <f t="shared" si="35"/>
        <v>0.91477</v>
      </c>
    </row>
    <row r="26">
      <c r="A26" s="4">
        <v>1949.0</v>
      </c>
      <c r="B26" s="36">
        <v>0.201096</v>
      </c>
      <c r="C26" s="36">
        <v>0.121244</v>
      </c>
      <c r="D26" s="36">
        <v>0.212611</v>
      </c>
      <c r="E26" s="36">
        <v>0.134305</v>
      </c>
      <c r="F26" s="25"/>
      <c r="G26" s="25"/>
      <c r="H26" s="25"/>
      <c r="I26" s="25"/>
      <c r="J26" s="25"/>
      <c r="K26" s="25"/>
      <c r="L26" s="36">
        <f t="shared" ref="L26:O26" si="36">B26+1</f>
        <v>1.201096</v>
      </c>
      <c r="M26" s="36">
        <f t="shared" si="36"/>
        <v>1.121244</v>
      </c>
      <c r="N26" s="36">
        <f t="shared" si="36"/>
        <v>1.212611</v>
      </c>
      <c r="O26" s="36">
        <f t="shared" si="36"/>
        <v>1.134305</v>
      </c>
    </row>
    <row r="27">
      <c r="A27" s="4">
        <v>1950.0</v>
      </c>
      <c r="B27" s="36">
        <v>0.30473</v>
      </c>
      <c r="C27" s="36">
        <v>0.217426</v>
      </c>
      <c r="D27" s="36">
        <v>0.369237</v>
      </c>
      <c r="E27" s="36">
        <v>0.282141</v>
      </c>
      <c r="F27" s="25"/>
      <c r="G27" s="25"/>
      <c r="H27" s="25"/>
      <c r="I27" s="25"/>
      <c r="J27" s="25"/>
      <c r="K27" s="25"/>
      <c r="L27" s="36">
        <f t="shared" ref="L27:O27" si="37">B27+1</f>
        <v>1.30473</v>
      </c>
      <c r="M27" s="36">
        <f t="shared" si="37"/>
        <v>1.217426</v>
      </c>
      <c r="N27" s="36">
        <f t="shared" si="37"/>
        <v>1.369237</v>
      </c>
      <c r="O27" s="36">
        <f t="shared" si="37"/>
        <v>1.282141</v>
      </c>
    </row>
    <row r="28">
      <c r="A28" s="4">
        <v>1951.0</v>
      </c>
      <c r="B28" s="36">
        <v>0.209441</v>
      </c>
      <c r="C28" s="36">
        <v>0.142646</v>
      </c>
      <c r="D28" s="36">
        <v>0.160479</v>
      </c>
      <c r="E28" s="36">
        <v>0.093309</v>
      </c>
      <c r="F28" s="25"/>
      <c r="G28" s="25"/>
      <c r="H28" s="25"/>
      <c r="I28" s="25"/>
      <c r="J28" s="25"/>
      <c r="K28" s="25"/>
      <c r="L28" s="36">
        <f t="shared" ref="L28:O28" si="38">B28+1</f>
        <v>1.209441</v>
      </c>
      <c r="M28" s="36">
        <f t="shared" si="38"/>
        <v>1.142646</v>
      </c>
      <c r="N28" s="36">
        <f t="shared" si="38"/>
        <v>1.160479</v>
      </c>
      <c r="O28" s="36">
        <f t="shared" si="38"/>
        <v>1.093309</v>
      </c>
    </row>
    <row r="29">
      <c r="A29" s="4">
        <v>1952.0</v>
      </c>
      <c r="B29" s="36">
        <v>0.133324</v>
      </c>
      <c r="C29" s="36">
        <v>0.074015</v>
      </c>
      <c r="D29" s="36">
        <v>0.098083</v>
      </c>
      <c r="E29" s="36">
        <v>0.037527</v>
      </c>
      <c r="F29" s="25"/>
      <c r="G29" s="25"/>
      <c r="H29" s="25"/>
      <c r="I29" s="25"/>
      <c r="J29" s="25"/>
      <c r="K29" s="25"/>
      <c r="L29" s="36">
        <f t="shared" ref="L29:O29" si="39">B29+1</f>
        <v>1.133324</v>
      </c>
      <c r="M29" s="36">
        <f t="shared" si="39"/>
        <v>1.074015</v>
      </c>
      <c r="N29" s="36">
        <f t="shared" si="39"/>
        <v>1.098083</v>
      </c>
      <c r="O29" s="36">
        <f t="shared" si="39"/>
        <v>1.037527</v>
      </c>
    </row>
    <row r="30">
      <c r="A30" s="4">
        <v>1953.0</v>
      </c>
      <c r="B30" s="36">
        <v>0.003843</v>
      </c>
      <c r="C30" s="36">
        <v>-0.050273</v>
      </c>
      <c r="D30" s="36">
        <v>-0.028635</v>
      </c>
      <c r="E30" s="36">
        <v>-0.082409</v>
      </c>
      <c r="F30" s="25"/>
      <c r="G30" s="25"/>
      <c r="H30" s="25"/>
      <c r="I30" s="25"/>
      <c r="J30" s="25"/>
      <c r="K30" s="25"/>
      <c r="L30" s="36">
        <f t="shared" ref="L30:O30" si="40">B30+1</f>
        <v>1.003843</v>
      </c>
      <c r="M30" s="36">
        <f t="shared" si="40"/>
        <v>0.949727</v>
      </c>
      <c r="N30" s="36">
        <f t="shared" si="40"/>
        <v>0.971365</v>
      </c>
      <c r="O30" s="36">
        <f t="shared" si="40"/>
        <v>0.917591</v>
      </c>
    </row>
    <row r="31">
      <c r="A31" s="4">
        <v>1954.0</v>
      </c>
      <c r="B31" s="36">
        <v>0.50412</v>
      </c>
      <c r="C31" s="36">
        <v>0.433636</v>
      </c>
      <c r="D31" s="36">
        <v>0.57017</v>
      </c>
      <c r="E31" s="36">
        <v>0.495756</v>
      </c>
      <c r="F31" s="25"/>
      <c r="G31" s="25"/>
      <c r="H31" s="25"/>
      <c r="I31" s="25"/>
      <c r="J31" s="25"/>
      <c r="K31" s="25"/>
      <c r="L31" s="36">
        <f t="shared" ref="L31:O31" si="41">B31+1</f>
        <v>1.50412</v>
      </c>
      <c r="M31" s="36">
        <f t="shared" si="41"/>
        <v>1.433636</v>
      </c>
      <c r="N31" s="36">
        <f t="shared" si="41"/>
        <v>1.57017</v>
      </c>
      <c r="O31" s="36">
        <f t="shared" si="41"/>
        <v>1.495756</v>
      </c>
    </row>
    <row r="32">
      <c r="A32" s="4">
        <v>1955.0</v>
      </c>
      <c r="B32" s="36">
        <v>0.254135</v>
      </c>
      <c r="C32" s="36">
        <v>0.20404</v>
      </c>
      <c r="D32" s="36">
        <v>0.203224</v>
      </c>
      <c r="E32" s="36">
        <v>0.153339</v>
      </c>
      <c r="F32" s="25"/>
      <c r="G32" s="25"/>
      <c r="H32" s="25"/>
      <c r="I32" s="25"/>
      <c r="J32" s="25"/>
      <c r="K32" s="25"/>
      <c r="L32" s="36">
        <f t="shared" ref="L32:O32" si="42">B32+1</f>
        <v>1.254135</v>
      </c>
      <c r="M32" s="36">
        <f t="shared" si="42"/>
        <v>1.20404</v>
      </c>
      <c r="N32" s="36">
        <f t="shared" si="42"/>
        <v>1.203224</v>
      </c>
      <c r="O32" s="36">
        <f t="shared" si="42"/>
        <v>1.153339</v>
      </c>
    </row>
    <row r="33">
      <c r="A33" s="4">
        <v>1956.0</v>
      </c>
      <c r="B33" s="36">
        <v>0.085817</v>
      </c>
      <c r="C33" s="36">
        <v>0.043745</v>
      </c>
      <c r="D33" s="36">
        <v>0.068373</v>
      </c>
      <c r="E33" s="36">
        <v>0.021911</v>
      </c>
      <c r="F33" s="25"/>
      <c r="G33" s="25"/>
      <c r="H33" s="25"/>
      <c r="I33" s="25"/>
      <c r="J33" s="25"/>
      <c r="K33" s="25"/>
      <c r="L33" s="36">
        <f t="shared" ref="L33:O33" si="43">B33+1</f>
        <v>1.085817</v>
      </c>
      <c r="M33" s="36">
        <f t="shared" si="43"/>
        <v>1.043745</v>
      </c>
      <c r="N33" s="36">
        <f t="shared" si="43"/>
        <v>1.068373</v>
      </c>
      <c r="O33" s="36">
        <f t="shared" si="43"/>
        <v>1.021911</v>
      </c>
    </row>
    <row r="34">
      <c r="A34" s="4">
        <v>1957.0</v>
      </c>
      <c r="B34" s="36">
        <v>-0.103484</v>
      </c>
      <c r="C34" s="36">
        <v>-0.140687</v>
      </c>
      <c r="D34" s="36">
        <v>-0.142926</v>
      </c>
      <c r="E34" s="36">
        <v>-0.183108</v>
      </c>
      <c r="F34" s="25"/>
      <c r="G34" s="25"/>
      <c r="H34" s="25"/>
      <c r="I34" s="25"/>
      <c r="J34" s="25"/>
      <c r="K34" s="25"/>
      <c r="L34" s="36">
        <f t="shared" ref="L34:O34" si="44">B34+1</f>
        <v>0.896516</v>
      </c>
      <c r="M34" s="36">
        <f t="shared" si="44"/>
        <v>0.859313</v>
      </c>
      <c r="N34" s="36">
        <f t="shared" si="44"/>
        <v>0.857074</v>
      </c>
      <c r="O34" s="36">
        <f t="shared" si="44"/>
        <v>0.816892</v>
      </c>
    </row>
    <row r="35">
      <c r="A35" s="4">
        <v>1958.0</v>
      </c>
      <c r="B35" s="36">
        <v>0.447759</v>
      </c>
      <c r="C35" s="36">
        <v>0.392664</v>
      </c>
      <c r="D35" s="36">
        <v>0.598551</v>
      </c>
      <c r="E35" s="36">
        <v>0.536084</v>
      </c>
      <c r="F35" s="25"/>
      <c r="G35" s="25"/>
      <c r="H35" s="25"/>
      <c r="I35" s="25"/>
      <c r="J35" s="25"/>
      <c r="K35" s="25"/>
      <c r="L35" s="36">
        <f t="shared" ref="L35:O35" si="45">B35+1</f>
        <v>1.447759</v>
      </c>
      <c r="M35" s="36">
        <f t="shared" si="45"/>
        <v>1.392664</v>
      </c>
      <c r="N35" s="36">
        <f t="shared" si="45"/>
        <v>1.598551</v>
      </c>
      <c r="O35" s="36">
        <f t="shared" si="45"/>
        <v>1.536084</v>
      </c>
    </row>
    <row r="36">
      <c r="A36" s="4">
        <v>1959.0</v>
      </c>
      <c r="B36" s="36">
        <v>0.126462</v>
      </c>
      <c r="C36" s="36">
        <v>0.090692</v>
      </c>
      <c r="D36" s="36">
        <v>0.155915</v>
      </c>
      <c r="E36" s="36">
        <v>0.117636</v>
      </c>
      <c r="F36" s="25"/>
      <c r="G36" s="25"/>
      <c r="H36" s="25"/>
      <c r="I36" s="25"/>
      <c r="J36" s="25"/>
      <c r="K36" s="25"/>
      <c r="L36" s="36">
        <f t="shared" ref="L36:O36" si="46">B36+1</f>
        <v>1.126462</v>
      </c>
      <c r="M36" s="36">
        <f t="shared" si="46"/>
        <v>1.090692</v>
      </c>
      <c r="N36" s="36">
        <f t="shared" si="46"/>
        <v>1.155915</v>
      </c>
      <c r="O36" s="36">
        <f t="shared" si="46"/>
        <v>1.117636</v>
      </c>
    </row>
    <row r="37">
      <c r="A37" s="4">
        <v>1960.0</v>
      </c>
      <c r="B37" s="36">
        <v>0.012089</v>
      </c>
      <c r="C37" s="36">
        <v>-0.021911</v>
      </c>
      <c r="D37" s="36">
        <v>-0.015114</v>
      </c>
      <c r="E37" s="36">
        <v>-0.049787</v>
      </c>
      <c r="F37" s="25"/>
      <c r="G37" s="25"/>
      <c r="H37" s="25"/>
      <c r="I37" s="25"/>
      <c r="J37" s="25"/>
      <c r="K37" s="25"/>
      <c r="L37" s="36">
        <f t="shared" ref="L37:O37" si="47">B37+1</f>
        <v>1.012089</v>
      </c>
      <c r="M37" s="36">
        <f t="shared" si="47"/>
        <v>0.978089</v>
      </c>
      <c r="N37" s="36">
        <f t="shared" si="47"/>
        <v>0.984886</v>
      </c>
      <c r="O37" s="36">
        <f t="shared" si="47"/>
        <v>0.950213</v>
      </c>
    </row>
    <row r="38">
      <c r="A38" s="4">
        <v>1961.0</v>
      </c>
      <c r="B38" s="36">
        <v>0.269605</v>
      </c>
      <c r="C38" s="36">
        <v>0.233137</v>
      </c>
      <c r="D38" s="36">
        <v>0.293861</v>
      </c>
      <c r="E38" s="36">
        <v>0.256869</v>
      </c>
      <c r="F38" s="25"/>
      <c r="G38" s="25"/>
      <c r="H38" s="25"/>
      <c r="I38" s="25"/>
      <c r="J38" s="25"/>
      <c r="K38" s="25"/>
      <c r="L38" s="36">
        <f t="shared" ref="L38:O38" si="48">B38+1</f>
        <v>1.269605</v>
      </c>
      <c r="M38" s="36">
        <f t="shared" si="48"/>
        <v>1.233137</v>
      </c>
      <c r="N38" s="36">
        <f t="shared" si="48"/>
        <v>1.293861</v>
      </c>
      <c r="O38" s="36">
        <f t="shared" si="48"/>
        <v>1.256869</v>
      </c>
    </row>
    <row r="39">
      <c r="A39" s="4">
        <v>1962.0</v>
      </c>
      <c r="B39" s="36">
        <v>-0.103122</v>
      </c>
      <c r="C39" s="36">
        <v>-0.132913</v>
      </c>
      <c r="D39" s="36">
        <v>-0.165623</v>
      </c>
      <c r="E39" s="36">
        <v>-0.190248</v>
      </c>
      <c r="F39" s="25"/>
      <c r="G39" s="25"/>
      <c r="H39" s="25"/>
      <c r="I39" s="25"/>
      <c r="J39" s="25"/>
      <c r="K39" s="25"/>
      <c r="L39" s="36">
        <f t="shared" ref="L39:O39" si="49">B39+1</f>
        <v>0.896878</v>
      </c>
      <c r="M39" s="36">
        <f t="shared" si="49"/>
        <v>0.867087</v>
      </c>
      <c r="N39" s="36">
        <f t="shared" si="49"/>
        <v>0.834377</v>
      </c>
      <c r="O39" s="36">
        <f t="shared" si="49"/>
        <v>0.809752</v>
      </c>
    </row>
    <row r="40">
      <c r="A40" s="4">
        <v>1963.0</v>
      </c>
      <c r="B40" s="36">
        <v>0.208876</v>
      </c>
      <c r="C40" s="36">
        <v>0.170997</v>
      </c>
      <c r="D40" s="36">
        <v>0.158313</v>
      </c>
      <c r="E40" s="36">
        <v>0.128857</v>
      </c>
      <c r="F40" s="25"/>
      <c r="G40" s="25"/>
      <c r="H40" s="25"/>
      <c r="I40" s="25"/>
      <c r="J40" s="25"/>
      <c r="K40" s="25"/>
      <c r="L40" s="36">
        <f t="shared" ref="L40:O40" si="50">B40+1</f>
        <v>1.208876</v>
      </c>
      <c r="M40" s="36">
        <f t="shared" si="50"/>
        <v>1.170997</v>
      </c>
      <c r="N40" s="36">
        <f t="shared" si="50"/>
        <v>1.158313</v>
      </c>
      <c r="O40" s="36">
        <f t="shared" si="50"/>
        <v>1.128857</v>
      </c>
    </row>
    <row r="41">
      <c r="A41" s="4">
        <v>1964.0</v>
      </c>
      <c r="B41" s="36">
        <v>0.163038</v>
      </c>
      <c r="C41" s="36">
        <v>0.128491</v>
      </c>
      <c r="D41" s="36">
        <v>0.182181</v>
      </c>
      <c r="E41" s="36">
        <v>0.152241</v>
      </c>
      <c r="F41" s="25"/>
      <c r="G41" s="25"/>
      <c r="H41" s="25"/>
      <c r="I41" s="25"/>
      <c r="J41" s="25"/>
      <c r="K41" s="25"/>
      <c r="L41" s="36">
        <f t="shared" ref="L41:O41" si="51">B41+1</f>
        <v>1.163038</v>
      </c>
      <c r="M41" s="36">
        <f t="shared" si="51"/>
        <v>1.128491</v>
      </c>
      <c r="N41" s="36">
        <f t="shared" si="51"/>
        <v>1.182181</v>
      </c>
      <c r="O41" s="36">
        <f t="shared" si="51"/>
        <v>1.152241</v>
      </c>
    </row>
    <row r="42">
      <c r="A42" s="4">
        <v>1965.0</v>
      </c>
      <c r="B42" s="36">
        <v>0.143859</v>
      </c>
      <c r="C42" s="36">
        <v>0.109939</v>
      </c>
      <c r="D42" s="36">
        <v>0.355738</v>
      </c>
      <c r="E42" s="36">
        <v>0.322116</v>
      </c>
      <c r="F42" s="25"/>
      <c r="G42" s="25"/>
      <c r="H42" s="25"/>
      <c r="I42" s="25"/>
      <c r="J42" s="25"/>
      <c r="K42" s="25"/>
      <c r="L42" s="36">
        <f t="shared" ref="L42:O42" si="52">B42+1</f>
        <v>1.143859</v>
      </c>
      <c r="M42" s="36">
        <f t="shared" si="52"/>
        <v>1.109939</v>
      </c>
      <c r="N42" s="36">
        <f t="shared" si="52"/>
        <v>1.355738</v>
      </c>
      <c r="O42" s="36">
        <f t="shared" si="52"/>
        <v>1.322116</v>
      </c>
    </row>
    <row r="43">
      <c r="A43" s="4">
        <v>1966.0</v>
      </c>
      <c r="B43" s="36">
        <v>-0.086888</v>
      </c>
      <c r="C43" s="36">
        <v>-0.116818</v>
      </c>
      <c r="D43" s="36">
        <v>-0.063881</v>
      </c>
      <c r="E43" s="36">
        <v>-0.089504</v>
      </c>
      <c r="F43" s="25"/>
      <c r="G43" s="25"/>
      <c r="H43" s="25"/>
      <c r="I43" s="25"/>
      <c r="J43" s="25"/>
      <c r="K43" s="25"/>
      <c r="L43" s="36">
        <f t="shared" ref="L43:O43" si="53">B43+1</f>
        <v>0.913112</v>
      </c>
      <c r="M43" s="36">
        <f t="shared" si="53"/>
        <v>0.883182</v>
      </c>
      <c r="N43" s="36">
        <f t="shared" si="53"/>
        <v>0.936119</v>
      </c>
      <c r="O43" s="36">
        <f t="shared" si="53"/>
        <v>0.910496</v>
      </c>
    </row>
    <row r="44">
      <c r="A44" s="4">
        <v>1967.0</v>
      </c>
      <c r="B44" s="36">
        <v>0.285666</v>
      </c>
      <c r="C44" s="36">
        <v>0.247259</v>
      </c>
      <c r="D44" s="36">
        <v>0.774287</v>
      </c>
      <c r="E44" s="36">
        <v>0.731331</v>
      </c>
      <c r="F44" s="25"/>
      <c r="G44" s="25"/>
      <c r="H44" s="25"/>
      <c r="I44" s="25"/>
      <c r="J44" s="25"/>
      <c r="K44" s="25"/>
      <c r="L44" s="36">
        <f t="shared" ref="L44:O44" si="54">B44+1</f>
        <v>1.285666</v>
      </c>
      <c r="M44" s="36">
        <f t="shared" si="54"/>
        <v>1.247259</v>
      </c>
      <c r="N44" s="36">
        <f t="shared" si="54"/>
        <v>1.774287</v>
      </c>
      <c r="O44" s="36">
        <f t="shared" si="54"/>
        <v>1.731331</v>
      </c>
    </row>
    <row r="45">
      <c r="A45" s="4">
        <v>1968.0</v>
      </c>
      <c r="B45" s="36">
        <v>0.141689</v>
      </c>
      <c r="C45" s="36">
        <v>0.109209</v>
      </c>
      <c r="D45" s="36">
        <v>0.418078</v>
      </c>
      <c r="E45" s="36">
        <v>0.389007</v>
      </c>
      <c r="F45" s="25"/>
      <c r="G45" s="25"/>
      <c r="H45" s="25"/>
      <c r="I45" s="25"/>
      <c r="J45" s="25"/>
      <c r="K45" s="25"/>
      <c r="L45" s="36">
        <f t="shared" ref="L45:O45" si="55">B45+1</f>
        <v>1.141689</v>
      </c>
      <c r="M45" s="36">
        <f t="shared" si="55"/>
        <v>1.109209</v>
      </c>
      <c r="N45" s="36">
        <f t="shared" si="55"/>
        <v>1.418078</v>
      </c>
      <c r="O45" s="36">
        <f t="shared" si="55"/>
        <v>1.389007</v>
      </c>
    </row>
    <row r="46">
      <c r="A46" s="4">
        <v>1969.0</v>
      </c>
      <c r="B46" s="36">
        <v>-0.108362</v>
      </c>
      <c r="C46" s="36">
        <v>-0.13511</v>
      </c>
      <c r="D46" s="36">
        <v>-0.254299</v>
      </c>
      <c r="E46" s="36">
        <v>-0.270495</v>
      </c>
      <c r="F46" s="25"/>
      <c r="G46" s="25"/>
      <c r="H46" s="25"/>
      <c r="I46" s="25"/>
      <c r="J46" s="25"/>
      <c r="K46" s="25"/>
      <c r="L46" s="36">
        <f t="shared" ref="L46:O46" si="56">B46+1</f>
        <v>0.891638</v>
      </c>
      <c r="M46" s="36">
        <f t="shared" si="56"/>
        <v>0.86489</v>
      </c>
      <c r="N46" s="36">
        <f t="shared" si="56"/>
        <v>0.745701</v>
      </c>
      <c r="O46" s="36">
        <f t="shared" si="56"/>
        <v>0.729505</v>
      </c>
    </row>
    <row r="47">
      <c r="A47" s="4">
        <v>1970.0</v>
      </c>
      <c r="B47" s="36">
        <v>7.22E-4</v>
      </c>
      <c r="C47" s="36">
        <v>-0.034071</v>
      </c>
      <c r="D47" s="36">
        <v>-0.109184</v>
      </c>
      <c r="E47" s="36">
        <v>-0.132421</v>
      </c>
      <c r="F47" s="25"/>
      <c r="G47" s="25"/>
      <c r="H47" s="25"/>
      <c r="I47" s="25"/>
      <c r="J47" s="25"/>
      <c r="K47" s="25"/>
      <c r="L47" s="36">
        <f t="shared" ref="L47:O47" si="57">B47+1</f>
        <v>1.000722</v>
      </c>
      <c r="M47" s="36">
        <f t="shared" si="57"/>
        <v>0.965929</v>
      </c>
      <c r="N47" s="36">
        <f t="shared" si="57"/>
        <v>0.890816</v>
      </c>
      <c r="O47" s="36">
        <f t="shared" si="57"/>
        <v>0.867579</v>
      </c>
    </row>
    <row r="48">
      <c r="A48" s="4">
        <v>1971.0</v>
      </c>
      <c r="B48" s="36">
        <v>0.161989</v>
      </c>
      <c r="C48" s="36">
        <v>0.128146</v>
      </c>
      <c r="D48" s="36">
        <v>0.203778</v>
      </c>
      <c r="E48" s="36">
        <v>0.178621</v>
      </c>
      <c r="F48" s="25"/>
      <c r="G48" s="25"/>
      <c r="H48" s="25"/>
      <c r="I48" s="25"/>
      <c r="J48" s="25"/>
      <c r="K48" s="25"/>
      <c r="L48" s="36">
        <f t="shared" ref="L48:O48" si="58">B48+1</f>
        <v>1.161989</v>
      </c>
      <c r="M48" s="36">
        <f t="shared" si="58"/>
        <v>1.128146</v>
      </c>
      <c r="N48" s="36">
        <f t="shared" si="58"/>
        <v>1.203778</v>
      </c>
      <c r="O48" s="36">
        <f t="shared" si="58"/>
        <v>1.178621</v>
      </c>
    </row>
    <row r="49">
      <c r="A49" s="4">
        <v>1972.0</v>
      </c>
      <c r="B49" s="36">
        <v>0.173406</v>
      </c>
      <c r="C49" s="36">
        <v>0.14256</v>
      </c>
      <c r="D49" s="36">
        <v>0.055874</v>
      </c>
      <c r="E49" s="36">
        <v>0.034424</v>
      </c>
      <c r="F49" s="25"/>
      <c r="G49" s="25"/>
      <c r="H49" s="25"/>
      <c r="I49" s="25"/>
      <c r="J49" s="25"/>
      <c r="K49" s="25"/>
      <c r="L49" s="36">
        <f t="shared" ref="L49:O49" si="59">B49+1</f>
        <v>1.173406</v>
      </c>
      <c r="M49" s="36">
        <f t="shared" si="59"/>
        <v>1.14256</v>
      </c>
      <c r="N49" s="36">
        <f t="shared" si="59"/>
        <v>1.055874</v>
      </c>
      <c r="O49" s="36">
        <f t="shared" si="59"/>
        <v>1.034424</v>
      </c>
    </row>
    <row r="50">
      <c r="A50" s="4">
        <v>1973.0</v>
      </c>
      <c r="B50" s="36">
        <v>-0.187479</v>
      </c>
      <c r="C50" s="36">
        <v>-0.211772</v>
      </c>
      <c r="D50" s="36">
        <v>-0.355866</v>
      </c>
      <c r="E50" s="36">
        <v>-0.370719</v>
      </c>
      <c r="F50" s="25"/>
      <c r="G50" s="25"/>
      <c r="H50" s="25"/>
      <c r="I50" s="25"/>
      <c r="J50" s="25"/>
      <c r="K50" s="25"/>
      <c r="L50" s="36">
        <f t="shared" ref="L50:O50" si="60">B50+1</f>
        <v>0.812521</v>
      </c>
      <c r="M50" s="36">
        <f t="shared" si="60"/>
        <v>0.788228</v>
      </c>
      <c r="N50" s="36">
        <f t="shared" si="60"/>
        <v>0.644134</v>
      </c>
      <c r="O50" s="36">
        <f t="shared" si="60"/>
        <v>0.629281</v>
      </c>
    </row>
    <row r="51">
      <c r="A51" s="4">
        <v>1974.0</v>
      </c>
      <c r="B51" s="36">
        <v>-0.279412</v>
      </c>
      <c r="C51" s="36">
        <v>-0.310612</v>
      </c>
      <c r="D51" s="36">
        <v>-0.260952</v>
      </c>
      <c r="E51" s="36">
        <v>-0.28734</v>
      </c>
      <c r="F51" s="25"/>
      <c r="G51" s="25"/>
      <c r="H51" s="25"/>
      <c r="I51" s="25"/>
      <c r="J51" s="25"/>
      <c r="K51" s="25"/>
      <c r="L51" s="36">
        <f t="shared" ref="L51:O51" si="61">B51+1</f>
        <v>0.720588</v>
      </c>
      <c r="M51" s="36">
        <f t="shared" si="61"/>
        <v>0.689388</v>
      </c>
      <c r="N51" s="36">
        <f t="shared" si="61"/>
        <v>0.739048</v>
      </c>
      <c r="O51" s="36">
        <f t="shared" si="61"/>
        <v>0.71266</v>
      </c>
    </row>
    <row r="52">
      <c r="A52" s="4">
        <v>1975.0</v>
      </c>
      <c r="B52" s="36">
        <v>0.373582</v>
      </c>
      <c r="C52" s="36">
        <v>0.318181</v>
      </c>
      <c r="D52" s="36">
        <v>0.641587</v>
      </c>
      <c r="E52" s="36">
        <v>0.588805</v>
      </c>
      <c r="F52" s="25"/>
      <c r="G52" s="25"/>
      <c r="H52" s="25"/>
      <c r="I52" s="25"/>
      <c r="J52" s="25"/>
      <c r="K52" s="25"/>
      <c r="L52" s="36">
        <f t="shared" ref="L52:O52" si="62">B52+1</f>
        <v>1.373582</v>
      </c>
      <c r="M52" s="36">
        <f t="shared" si="62"/>
        <v>1.318181</v>
      </c>
      <c r="N52" s="36">
        <f t="shared" si="62"/>
        <v>1.641587</v>
      </c>
      <c r="O52" s="36">
        <f t="shared" si="62"/>
        <v>1.588805</v>
      </c>
    </row>
    <row r="53">
      <c r="A53" s="4">
        <v>1976.0</v>
      </c>
      <c r="B53" s="36">
        <v>0.267693</v>
      </c>
      <c r="C53" s="36">
        <v>0.219154</v>
      </c>
      <c r="D53" s="36">
        <v>0.489851</v>
      </c>
      <c r="E53" s="36">
        <v>0.447309</v>
      </c>
      <c r="F53" s="25"/>
      <c r="G53" s="25"/>
      <c r="H53" s="25"/>
      <c r="I53" s="25"/>
      <c r="J53" s="25"/>
      <c r="K53" s="25"/>
      <c r="L53" s="36">
        <f t="shared" ref="L53:O53" si="63">B53+1</f>
        <v>1.267693</v>
      </c>
      <c r="M53" s="36">
        <f t="shared" si="63"/>
        <v>1.219154</v>
      </c>
      <c r="N53" s="36">
        <f t="shared" si="63"/>
        <v>1.489851</v>
      </c>
      <c r="O53" s="36">
        <f t="shared" si="63"/>
        <v>1.447309</v>
      </c>
    </row>
    <row r="54">
      <c r="A54" s="4">
        <v>1977.0</v>
      </c>
      <c r="B54" s="36">
        <v>-0.02976</v>
      </c>
      <c r="C54" s="36">
        <v>-0.072982</v>
      </c>
      <c r="D54" s="36">
        <v>0.23727</v>
      </c>
      <c r="E54" s="36">
        <v>0.200574</v>
      </c>
      <c r="F54" s="25"/>
      <c r="G54" s="25"/>
      <c r="H54" s="25"/>
      <c r="I54" s="25"/>
      <c r="J54" s="25"/>
      <c r="K54" s="25"/>
      <c r="L54" s="36">
        <f t="shared" ref="L54:O54" si="64">B54+1</f>
        <v>0.97024</v>
      </c>
      <c r="M54" s="36">
        <f t="shared" si="64"/>
        <v>0.927018</v>
      </c>
      <c r="N54" s="36">
        <f t="shared" si="64"/>
        <v>1.23727</v>
      </c>
      <c r="O54" s="36">
        <f t="shared" si="64"/>
        <v>1.200574</v>
      </c>
    </row>
    <row r="55">
      <c r="A55" s="4">
        <v>1978.0</v>
      </c>
      <c r="B55" s="36">
        <v>0.085448</v>
      </c>
      <c r="C55" s="36">
        <v>0.032901</v>
      </c>
      <c r="D55" s="36">
        <v>0.265375</v>
      </c>
      <c r="E55" s="36">
        <v>0.226936</v>
      </c>
      <c r="F55" s="25"/>
      <c r="G55" s="25"/>
      <c r="H55" s="25"/>
      <c r="I55" s="25"/>
      <c r="J55" s="25"/>
      <c r="K55" s="25"/>
      <c r="L55" s="36">
        <f t="shared" ref="L55:O55" si="65">B55+1</f>
        <v>1.085448</v>
      </c>
      <c r="M55" s="36">
        <f t="shared" si="65"/>
        <v>1.032901</v>
      </c>
      <c r="N55" s="36">
        <f t="shared" si="65"/>
        <v>1.265375</v>
      </c>
      <c r="O55" s="36">
        <f t="shared" si="65"/>
        <v>1.226936</v>
      </c>
    </row>
    <row r="56">
      <c r="A56" s="4">
        <v>1979.0</v>
      </c>
      <c r="B56" s="36">
        <v>0.244092</v>
      </c>
      <c r="C56" s="36">
        <v>0.182865</v>
      </c>
      <c r="D56" s="36">
        <v>0.41492</v>
      </c>
      <c r="E56" s="36">
        <v>0.371017</v>
      </c>
      <c r="F56" s="25"/>
      <c r="G56" s="25"/>
      <c r="H56" s="25"/>
      <c r="I56" s="25"/>
      <c r="J56" s="25"/>
      <c r="K56" s="25"/>
      <c r="L56" s="36">
        <f t="shared" ref="L56:O56" si="66">B56+1</f>
        <v>1.244092</v>
      </c>
      <c r="M56" s="36">
        <f t="shared" si="66"/>
        <v>1.182865</v>
      </c>
      <c r="N56" s="36">
        <f t="shared" si="66"/>
        <v>1.41492</v>
      </c>
      <c r="O56" s="36">
        <f t="shared" si="66"/>
        <v>1.371017</v>
      </c>
    </row>
    <row r="57">
      <c r="A57" s="4">
        <v>1980.0</v>
      </c>
      <c r="B57" s="36">
        <v>0.332392</v>
      </c>
      <c r="C57" s="36">
        <v>0.27127</v>
      </c>
      <c r="D57" s="36">
        <v>0.430998</v>
      </c>
      <c r="E57" s="36">
        <v>0.386398</v>
      </c>
      <c r="F57" s="25"/>
      <c r="G57" s="25"/>
      <c r="H57" s="25"/>
      <c r="I57" s="25"/>
      <c r="J57" s="25"/>
      <c r="K57" s="25"/>
      <c r="L57" s="36">
        <f t="shared" ref="L57:O57" si="67">B57+1</f>
        <v>1.332392</v>
      </c>
      <c r="M57" s="36">
        <f t="shared" si="67"/>
        <v>1.27127</v>
      </c>
      <c r="N57" s="36">
        <f t="shared" si="67"/>
        <v>1.430998</v>
      </c>
      <c r="O57" s="36">
        <f t="shared" si="67"/>
        <v>1.386398</v>
      </c>
    </row>
    <row r="58">
      <c r="A58" s="4">
        <v>1981.0</v>
      </c>
      <c r="B58" s="36">
        <v>-0.039865</v>
      </c>
      <c r="C58" s="36">
        <v>-0.083566</v>
      </c>
      <c r="D58" s="36">
        <v>-0.001283</v>
      </c>
      <c r="E58" s="36">
        <v>-0.029305</v>
      </c>
      <c r="F58" s="25"/>
      <c r="G58" s="25"/>
      <c r="H58" s="25"/>
      <c r="I58" s="25"/>
      <c r="J58" s="25"/>
      <c r="K58" s="25"/>
      <c r="L58" s="36">
        <f t="shared" ref="L58:O58" si="68">B58+1</f>
        <v>0.960135</v>
      </c>
      <c r="M58" s="36">
        <f t="shared" si="68"/>
        <v>0.916434</v>
      </c>
      <c r="N58" s="36">
        <f t="shared" si="68"/>
        <v>0.998717</v>
      </c>
      <c r="O58" s="36">
        <f t="shared" si="68"/>
        <v>0.970695</v>
      </c>
    </row>
    <row r="59">
      <c r="A59" s="4">
        <v>1982.0</v>
      </c>
      <c r="B59" s="36">
        <v>0.204216</v>
      </c>
      <c r="C59" s="36">
        <v>0.14245</v>
      </c>
      <c r="D59" s="36">
        <v>0.249998</v>
      </c>
      <c r="E59" s="36">
        <v>0.216674</v>
      </c>
      <c r="F59" s="25"/>
      <c r="G59" s="25"/>
      <c r="H59" s="25"/>
      <c r="I59" s="25"/>
      <c r="J59" s="25"/>
      <c r="K59" s="25"/>
      <c r="L59" s="36">
        <f t="shared" ref="L59:O59" si="69">B59+1</f>
        <v>1.204216</v>
      </c>
      <c r="M59" s="36">
        <f t="shared" si="69"/>
        <v>1.14245</v>
      </c>
      <c r="N59" s="36">
        <f t="shared" si="69"/>
        <v>1.249998</v>
      </c>
      <c r="O59" s="36">
        <f t="shared" si="69"/>
        <v>1.216674</v>
      </c>
    </row>
    <row r="60">
      <c r="A60" s="4">
        <v>1983.0</v>
      </c>
      <c r="B60" s="36">
        <v>0.226474</v>
      </c>
      <c r="C60" s="36">
        <v>0.178846</v>
      </c>
      <c r="D60" s="36">
        <v>0.371535</v>
      </c>
      <c r="E60" s="36">
        <v>0.345947</v>
      </c>
      <c r="F60" s="25"/>
      <c r="G60" s="25"/>
      <c r="H60" s="25"/>
      <c r="I60" s="25"/>
      <c r="J60" s="25"/>
      <c r="K60" s="25"/>
      <c r="L60" s="36">
        <f t="shared" ref="L60:O60" si="70">B60+1</f>
        <v>1.226474</v>
      </c>
      <c r="M60" s="36">
        <f t="shared" si="70"/>
        <v>1.178846</v>
      </c>
      <c r="N60" s="36">
        <f t="shared" si="70"/>
        <v>1.371535</v>
      </c>
      <c r="O60" s="36">
        <f t="shared" si="70"/>
        <v>1.345947</v>
      </c>
    </row>
    <row r="61">
      <c r="A61" s="4">
        <v>1984.0</v>
      </c>
      <c r="B61" s="36">
        <v>0.03162</v>
      </c>
      <c r="C61" s="36">
        <v>-0.011487</v>
      </c>
      <c r="D61" s="36">
        <v>-0.114192</v>
      </c>
      <c r="E61" s="36">
        <v>-0.131058</v>
      </c>
      <c r="F61" s="25"/>
      <c r="G61" s="25"/>
      <c r="H61" s="25"/>
      <c r="I61" s="25"/>
      <c r="J61" s="25"/>
      <c r="K61" s="25"/>
      <c r="L61" s="36">
        <f t="shared" ref="L61:O61" si="71">B61+1</f>
        <v>1.03162</v>
      </c>
      <c r="M61" s="36">
        <f t="shared" si="71"/>
        <v>0.988513</v>
      </c>
      <c r="N61" s="36">
        <f t="shared" si="71"/>
        <v>0.885808</v>
      </c>
      <c r="O61" s="36">
        <f t="shared" si="71"/>
        <v>0.868942</v>
      </c>
    </row>
    <row r="62">
      <c r="A62" s="4">
        <v>1985.0</v>
      </c>
      <c r="B62" s="36">
        <v>0.314113</v>
      </c>
      <c r="C62" s="36">
        <v>0.264615</v>
      </c>
      <c r="D62" s="36">
        <v>0.255089</v>
      </c>
      <c r="E62" s="36">
        <v>0.234195</v>
      </c>
      <c r="F62" s="25"/>
      <c r="G62" s="25"/>
      <c r="H62" s="25"/>
      <c r="I62" s="25"/>
      <c r="J62" s="25"/>
      <c r="K62" s="25"/>
      <c r="L62" s="36">
        <f t="shared" ref="L62:O62" si="72">B62+1</f>
        <v>1.314113</v>
      </c>
      <c r="M62" s="36">
        <f t="shared" si="72"/>
        <v>1.264615</v>
      </c>
      <c r="N62" s="36">
        <f t="shared" si="72"/>
        <v>1.255089</v>
      </c>
      <c r="O62" s="36">
        <f t="shared" si="72"/>
        <v>1.234195</v>
      </c>
    </row>
    <row r="63">
      <c r="A63" s="4">
        <v>1986.0</v>
      </c>
      <c r="B63" s="36">
        <v>0.155616</v>
      </c>
      <c r="C63" s="36">
        <v>0.11788</v>
      </c>
      <c r="D63" s="36">
        <v>0.078591</v>
      </c>
      <c r="E63" s="36">
        <v>0.062918</v>
      </c>
      <c r="F63" s="25"/>
      <c r="G63" s="25"/>
      <c r="H63" s="25"/>
      <c r="I63" s="25"/>
      <c r="J63" s="25"/>
      <c r="K63" s="25"/>
      <c r="L63" s="36">
        <f t="shared" ref="L63:O63" si="73">B63+1</f>
        <v>1.155616</v>
      </c>
      <c r="M63" s="36">
        <f t="shared" si="73"/>
        <v>1.11788</v>
      </c>
      <c r="N63" s="36">
        <f t="shared" si="73"/>
        <v>1.078591</v>
      </c>
      <c r="O63" s="36">
        <f t="shared" si="73"/>
        <v>1.062918</v>
      </c>
    </row>
    <row r="64">
      <c r="A64" s="4">
        <v>1987.0</v>
      </c>
      <c r="B64" s="36">
        <v>0.018309</v>
      </c>
      <c r="C64" s="36">
        <v>-0.013574</v>
      </c>
      <c r="D64" s="36">
        <v>-0.084745</v>
      </c>
      <c r="E64" s="36">
        <v>-0.098823</v>
      </c>
      <c r="F64" s="25"/>
      <c r="G64" s="25"/>
      <c r="H64" s="25"/>
      <c r="I64" s="25"/>
      <c r="J64" s="25"/>
      <c r="K64" s="25"/>
      <c r="L64" s="36">
        <f t="shared" ref="L64:O64" si="74">B64+1</f>
        <v>1.018309</v>
      </c>
      <c r="M64" s="36">
        <f t="shared" si="74"/>
        <v>0.986426</v>
      </c>
      <c r="N64" s="36">
        <f t="shared" si="74"/>
        <v>0.915255</v>
      </c>
      <c r="O64" s="36">
        <f t="shared" si="74"/>
        <v>0.901177</v>
      </c>
    </row>
    <row r="65">
      <c r="A65" s="4">
        <v>1988.0</v>
      </c>
      <c r="B65" s="36">
        <v>0.175565</v>
      </c>
      <c r="C65" s="36">
        <v>0.1298</v>
      </c>
      <c r="D65" s="36">
        <v>0.188337</v>
      </c>
      <c r="E65" s="36">
        <v>0.166221</v>
      </c>
      <c r="F65" s="25"/>
      <c r="G65" s="25"/>
      <c r="H65" s="25"/>
      <c r="I65" s="25"/>
      <c r="J65" s="25"/>
      <c r="K65" s="25"/>
      <c r="L65" s="36">
        <f t="shared" ref="L65:O65" si="75">B65+1</f>
        <v>1.175565</v>
      </c>
      <c r="M65" s="36">
        <f t="shared" si="75"/>
        <v>1.1298</v>
      </c>
      <c r="N65" s="36">
        <f t="shared" si="75"/>
        <v>1.188337</v>
      </c>
      <c r="O65" s="36">
        <f t="shared" si="75"/>
        <v>1.166221</v>
      </c>
    </row>
    <row r="66">
      <c r="A66" s="4">
        <v>1989.0</v>
      </c>
      <c r="B66" s="36">
        <v>0.284313</v>
      </c>
      <c r="C66" s="36">
        <v>0.240259</v>
      </c>
      <c r="D66" s="36">
        <v>0.118307</v>
      </c>
      <c r="E66" s="36">
        <v>0.096832</v>
      </c>
      <c r="F66" s="25"/>
      <c r="G66" s="25"/>
      <c r="H66" s="25"/>
      <c r="I66" s="25"/>
      <c r="J66" s="25"/>
      <c r="K66" s="25"/>
      <c r="L66" s="36">
        <f t="shared" ref="L66:O66" si="76">B66+1</f>
        <v>1.284313</v>
      </c>
      <c r="M66" s="36">
        <f t="shared" si="76"/>
        <v>1.240259</v>
      </c>
      <c r="N66" s="36">
        <f t="shared" si="76"/>
        <v>1.118307</v>
      </c>
      <c r="O66" s="36">
        <f t="shared" si="76"/>
        <v>1.096832</v>
      </c>
    </row>
    <row r="67">
      <c r="A67" s="4">
        <v>1990.0</v>
      </c>
      <c r="B67" s="36">
        <v>-0.060845</v>
      </c>
      <c r="C67" s="36">
        <v>-0.093885</v>
      </c>
      <c r="D67" s="36">
        <v>-0.216075</v>
      </c>
      <c r="E67" s="36">
        <v>-0.233255</v>
      </c>
      <c r="F67" s="25"/>
      <c r="G67" s="25"/>
      <c r="H67" s="25"/>
      <c r="I67" s="25"/>
      <c r="J67" s="25"/>
      <c r="K67" s="25"/>
      <c r="L67" s="36">
        <f t="shared" ref="L67:O67" si="77">B67+1</f>
        <v>0.939155</v>
      </c>
      <c r="M67" s="36">
        <f t="shared" si="77"/>
        <v>0.906115</v>
      </c>
      <c r="N67" s="36">
        <f t="shared" si="77"/>
        <v>0.783925</v>
      </c>
      <c r="O67" s="36">
        <f t="shared" si="77"/>
        <v>0.766745</v>
      </c>
    </row>
    <row r="68">
      <c r="A68" s="4">
        <v>1991.0</v>
      </c>
      <c r="B68" s="36">
        <v>0.336482</v>
      </c>
      <c r="C68" s="36">
        <v>0.296381</v>
      </c>
      <c r="D68" s="36">
        <v>0.515818</v>
      </c>
      <c r="E68" s="36">
        <v>0.488891</v>
      </c>
      <c r="F68" s="25"/>
      <c r="G68" s="25"/>
      <c r="H68" s="25"/>
      <c r="I68" s="25"/>
      <c r="J68" s="25"/>
      <c r="K68" s="25"/>
      <c r="L68" s="36">
        <f t="shared" ref="L68:O68" si="78">B68+1</f>
        <v>1.336482</v>
      </c>
      <c r="M68" s="36">
        <f t="shared" si="78"/>
        <v>1.296381</v>
      </c>
      <c r="N68" s="36">
        <f t="shared" si="78"/>
        <v>1.515818</v>
      </c>
      <c r="O68" s="36">
        <f t="shared" si="78"/>
        <v>1.488891</v>
      </c>
    </row>
    <row r="69">
      <c r="A69" s="4">
        <v>1992.0</v>
      </c>
      <c r="B69" s="36">
        <v>0.090671</v>
      </c>
      <c r="C69" s="36">
        <v>0.061193</v>
      </c>
      <c r="D69" s="36">
        <v>0.268606</v>
      </c>
      <c r="E69" s="36">
        <v>0.248878</v>
      </c>
      <c r="F69" s="25"/>
      <c r="G69" s="25"/>
      <c r="H69" s="25"/>
      <c r="I69" s="25"/>
      <c r="J69" s="25"/>
      <c r="K69" s="25"/>
      <c r="L69" s="36">
        <f t="shared" ref="L69:O69" si="79">B69+1</f>
        <v>1.090671</v>
      </c>
      <c r="M69" s="36">
        <f t="shared" si="79"/>
        <v>1.061193</v>
      </c>
      <c r="N69" s="36">
        <f t="shared" si="79"/>
        <v>1.268606</v>
      </c>
      <c r="O69" s="36">
        <f t="shared" si="79"/>
        <v>1.248878</v>
      </c>
    </row>
    <row r="70">
      <c r="A70" s="4">
        <v>1993.0</v>
      </c>
      <c r="B70" s="36">
        <v>0.115897</v>
      </c>
      <c r="C70" s="36">
        <v>0.087994</v>
      </c>
      <c r="D70" s="36">
        <v>0.268862</v>
      </c>
      <c r="E70" s="36">
        <v>0.250299</v>
      </c>
      <c r="F70" s="25"/>
      <c r="G70" s="25"/>
      <c r="H70" s="25"/>
      <c r="I70" s="25"/>
      <c r="J70" s="25"/>
      <c r="K70" s="25"/>
      <c r="L70" s="36">
        <f t="shared" ref="L70:O70" si="80">B70+1</f>
        <v>1.115897</v>
      </c>
      <c r="M70" s="36">
        <f t="shared" si="80"/>
        <v>1.087994</v>
      </c>
      <c r="N70" s="36">
        <f t="shared" si="80"/>
        <v>1.268862</v>
      </c>
      <c r="O70" s="36">
        <f t="shared" si="80"/>
        <v>1.250299</v>
      </c>
    </row>
    <row r="71">
      <c r="A71" s="4">
        <v>1994.0</v>
      </c>
      <c r="B71" s="36">
        <v>-0.007575</v>
      </c>
      <c r="C71" s="36">
        <v>-0.032836</v>
      </c>
      <c r="D71" s="36">
        <v>-0.050756</v>
      </c>
      <c r="E71" s="36">
        <v>-0.066106</v>
      </c>
      <c r="F71" s="25"/>
      <c r="G71" s="25"/>
      <c r="H71" s="25"/>
      <c r="I71" s="25"/>
      <c r="J71" s="25"/>
      <c r="K71" s="25"/>
      <c r="L71" s="36">
        <f t="shared" ref="L71:O71" si="81">B71+1</f>
        <v>0.992425</v>
      </c>
      <c r="M71" s="36">
        <f t="shared" si="81"/>
        <v>0.967164</v>
      </c>
      <c r="N71" s="36">
        <f t="shared" si="81"/>
        <v>0.949244</v>
      </c>
      <c r="O71" s="36">
        <f t="shared" si="81"/>
        <v>0.933894</v>
      </c>
    </row>
    <row r="72">
      <c r="A72" s="4">
        <v>1995.0</v>
      </c>
      <c r="B72" s="36">
        <v>0.35685</v>
      </c>
      <c r="C72" s="36">
        <v>0.325208</v>
      </c>
      <c r="D72" s="36">
        <v>0.302261</v>
      </c>
      <c r="E72" s="36">
        <v>0.281171</v>
      </c>
      <c r="F72" s="25"/>
      <c r="G72" s="25"/>
      <c r="H72" s="25"/>
      <c r="I72" s="25"/>
      <c r="J72" s="25"/>
      <c r="K72" s="25"/>
      <c r="L72" s="36">
        <f t="shared" ref="L72:O72" si="82">B72+1</f>
        <v>1.35685</v>
      </c>
      <c r="M72" s="36">
        <f t="shared" si="82"/>
        <v>1.325208</v>
      </c>
      <c r="N72" s="36">
        <f t="shared" si="82"/>
        <v>1.302261</v>
      </c>
      <c r="O72" s="36">
        <f t="shared" si="82"/>
        <v>1.281171</v>
      </c>
    </row>
    <row r="73">
      <c r="A73" s="4">
        <v>1996.0</v>
      </c>
      <c r="B73" s="36">
        <v>0.211803</v>
      </c>
      <c r="C73" s="36">
        <v>0.187705</v>
      </c>
      <c r="D73" s="36">
        <v>0.179255</v>
      </c>
      <c r="E73" s="36">
        <v>0.161779</v>
      </c>
      <c r="F73" s="25"/>
      <c r="G73" s="25"/>
      <c r="H73" s="25"/>
      <c r="I73" s="25"/>
      <c r="J73" s="25"/>
      <c r="K73" s="25"/>
      <c r="L73" s="36">
        <f t="shared" ref="L73:O73" si="83">B73+1</f>
        <v>1.211803</v>
      </c>
      <c r="M73" s="36">
        <f t="shared" si="83"/>
        <v>1.187705</v>
      </c>
      <c r="N73" s="36">
        <f t="shared" si="83"/>
        <v>1.179255</v>
      </c>
      <c r="O73" s="36">
        <f t="shared" si="83"/>
        <v>1.161779</v>
      </c>
    </row>
    <row r="74">
      <c r="A74" s="4">
        <v>1997.0</v>
      </c>
      <c r="B74" s="36">
        <v>0.303523</v>
      </c>
      <c r="C74" s="36">
        <v>0.281866</v>
      </c>
      <c r="D74" s="36">
        <v>0.201673</v>
      </c>
      <c r="E74" s="36">
        <v>0.185808</v>
      </c>
      <c r="F74" s="25"/>
      <c r="G74" s="25"/>
      <c r="H74" s="25"/>
      <c r="I74" s="25"/>
      <c r="J74" s="25"/>
      <c r="K74" s="25"/>
      <c r="L74" s="36">
        <f t="shared" ref="L74:O74" si="84">B74+1</f>
        <v>1.303523</v>
      </c>
      <c r="M74" s="36">
        <f t="shared" si="84"/>
        <v>1.281866</v>
      </c>
      <c r="N74" s="36">
        <f t="shared" si="84"/>
        <v>1.201673</v>
      </c>
      <c r="O74" s="36">
        <f t="shared" si="84"/>
        <v>1.185808</v>
      </c>
    </row>
    <row r="75">
      <c r="A75" s="4">
        <v>1998.0</v>
      </c>
      <c r="B75" s="36">
        <v>0.222598</v>
      </c>
      <c r="C75" s="36">
        <v>0.205019</v>
      </c>
      <c r="D75" s="36">
        <v>-0.029112</v>
      </c>
      <c r="E75" s="36">
        <v>-0.041727</v>
      </c>
      <c r="F75" s="25"/>
      <c r="G75" s="25"/>
      <c r="H75" s="25"/>
      <c r="I75" s="25"/>
      <c r="J75" s="25"/>
      <c r="K75" s="25"/>
      <c r="L75" s="36">
        <f t="shared" ref="L75:O75" si="85">B75+1</f>
        <v>1.222598</v>
      </c>
      <c r="M75" s="36">
        <f t="shared" si="85"/>
        <v>1.205019</v>
      </c>
      <c r="N75" s="36">
        <f t="shared" si="85"/>
        <v>0.970888</v>
      </c>
      <c r="O75" s="36">
        <f t="shared" si="85"/>
        <v>0.958273</v>
      </c>
    </row>
    <row r="76">
      <c r="A76" s="4">
        <v>1999.0</v>
      </c>
      <c r="B76" s="36">
        <v>0.252655</v>
      </c>
      <c r="C76" s="36">
        <v>0.236457</v>
      </c>
      <c r="D76" s="36">
        <v>0.337577</v>
      </c>
      <c r="E76" s="36">
        <v>0.317299</v>
      </c>
      <c r="F76" s="25"/>
      <c r="G76" s="25"/>
      <c r="H76" s="25"/>
      <c r="I76" s="25"/>
      <c r="J76" s="25"/>
      <c r="K76" s="25"/>
      <c r="L76" s="36">
        <f t="shared" ref="L76:O76" si="86">B76+1</f>
        <v>1.252655</v>
      </c>
      <c r="M76" s="36">
        <f t="shared" si="86"/>
        <v>1.236457</v>
      </c>
      <c r="N76" s="36">
        <f t="shared" si="86"/>
        <v>1.337577</v>
      </c>
      <c r="O76" s="36">
        <f t="shared" si="86"/>
        <v>1.317299</v>
      </c>
    </row>
    <row r="77">
      <c r="A77" s="4">
        <v>2000.0</v>
      </c>
      <c r="B77" s="36">
        <v>-0.111608</v>
      </c>
      <c r="C77" s="36">
        <v>-0.121421</v>
      </c>
      <c r="D77" s="36">
        <v>-0.111205</v>
      </c>
      <c r="E77" s="36">
        <v>-0.125823</v>
      </c>
      <c r="F77" s="25"/>
      <c r="G77" s="25"/>
      <c r="H77" s="25"/>
      <c r="I77" s="25"/>
      <c r="J77" s="25"/>
      <c r="K77" s="25"/>
      <c r="L77" s="36">
        <f t="shared" ref="L77:O77" si="87">B77+1</f>
        <v>0.888392</v>
      </c>
      <c r="M77" s="36">
        <f t="shared" si="87"/>
        <v>0.878579</v>
      </c>
      <c r="N77" s="36">
        <f t="shared" si="87"/>
        <v>0.888795</v>
      </c>
      <c r="O77" s="36">
        <f t="shared" si="87"/>
        <v>0.874177</v>
      </c>
    </row>
    <row r="78">
      <c r="A78" s="4">
        <v>2001.0</v>
      </c>
      <c r="B78" s="36">
        <v>-0.112678</v>
      </c>
      <c r="C78" s="36">
        <v>-0.124471</v>
      </c>
      <c r="D78" s="36">
        <v>0.220962</v>
      </c>
      <c r="E78" s="36">
        <v>0.202565</v>
      </c>
      <c r="F78" s="25"/>
      <c r="G78" s="25"/>
      <c r="H78" s="25"/>
      <c r="I78" s="25"/>
      <c r="J78" s="25"/>
      <c r="K78" s="25"/>
      <c r="L78" s="36">
        <f t="shared" ref="L78:O78" si="88">B78+1</f>
        <v>0.887322</v>
      </c>
      <c r="M78" s="36">
        <f t="shared" si="88"/>
        <v>0.875529</v>
      </c>
      <c r="N78" s="36">
        <f t="shared" si="88"/>
        <v>1.220962</v>
      </c>
      <c r="O78" s="36">
        <f t="shared" si="88"/>
        <v>1.202565</v>
      </c>
    </row>
    <row r="79">
      <c r="A79" s="4">
        <v>2002.0</v>
      </c>
      <c r="B79" s="36">
        <v>-0.208372</v>
      </c>
      <c r="C79" s="36">
        <v>-0.221054</v>
      </c>
      <c r="D79" s="36">
        <v>-0.109047</v>
      </c>
      <c r="E79" s="36">
        <v>-0.123169</v>
      </c>
      <c r="F79" s="25"/>
      <c r="G79" s="25"/>
      <c r="H79" s="25"/>
      <c r="I79" s="25"/>
      <c r="J79" s="25"/>
      <c r="K79" s="25"/>
      <c r="L79" s="36">
        <f t="shared" ref="L79:O79" si="89">B79+1</f>
        <v>0.791628</v>
      </c>
      <c r="M79" s="36">
        <f t="shared" si="89"/>
        <v>0.778946</v>
      </c>
      <c r="N79" s="36">
        <f t="shared" si="89"/>
        <v>0.890953</v>
      </c>
      <c r="O79" s="36">
        <f t="shared" si="89"/>
        <v>0.876831</v>
      </c>
    </row>
    <row r="80">
      <c r="A80" s="4">
        <v>2003.0</v>
      </c>
      <c r="B80" s="36">
        <v>0.331378</v>
      </c>
      <c r="C80" s="36">
        <v>0.307819</v>
      </c>
      <c r="D80" s="36">
        <v>0.726047</v>
      </c>
      <c r="E80" s="36">
        <v>0.695498</v>
      </c>
      <c r="F80" s="25"/>
      <c r="G80" s="25"/>
      <c r="H80" s="25"/>
      <c r="I80" s="25"/>
      <c r="J80" s="25"/>
      <c r="K80" s="25"/>
      <c r="L80" s="36">
        <f t="shared" ref="L80:O80" si="90">B80+1</f>
        <v>1.331378</v>
      </c>
      <c r="M80" s="36">
        <f t="shared" si="90"/>
        <v>1.307819</v>
      </c>
      <c r="N80" s="36">
        <f t="shared" si="90"/>
        <v>1.726047</v>
      </c>
      <c r="O80" s="36">
        <f t="shared" si="90"/>
        <v>1.695498</v>
      </c>
    </row>
    <row r="81">
      <c r="A81" s="4">
        <v>2004.0</v>
      </c>
      <c r="B81" s="36">
        <v>0.129916</v>
      </c>
      <c r="C81" s="36">
        <v>0.108413</v>
      </c>
      <c r="D81" s="36">
        <v>0.217451</v>
      </c>
      <c r="E81" s="36">
        <v>0.196318</v>
      </c>
      <c r="F81" s="25"/>
      <c r="G81" s="25"/>
      <c r="H81" s="25"/>
      <c r="I81" s="25"/>
      <c r="J81" s="25"/>
      <c r="K81" s="25"/>
      <c r="L81" s="36">
        <f t="shared" ref="L81:O81" si="91">B81+1</f>
        <v>1.129916</v>
      </c>
      <c r="M81" s="36">
        <f t="shared" si="91"/>
        <v>1.108413</v>
      </c>
      <c r="N81" s="36">
        <f t="shared" si="91"/>
        <v>1.217451</v>
      </c>
      <c r="O81" s="36">
        <f t="shared" si="91"/>
        <v>1.196318</v>
      </c>
    </row>
    <row r="82">
      <c r="A82" s="4">
        <v>2005.0</v>
      </c>
      <c r="B82" s="36">
        <v>0.07307</v>
      </c>
      <c r="C82" s="36">
        <v>0.053802</v>
      </c>
      <c r="D82" s="36">
        <v>0.055826</v>
      </c>
      <c r="E82" s="36">
        <v>0.037308</v>
      </c>
      <c r="F82" s="25"/>
      <c r="G82" s="25"/>
      <c r="H82" s="25"/>
      <c r="I82" s="25"/>
      <c r="J82" s="25"/>
      <c r="K82" s="25"/>
      <c r="L82" s="36">
        <f t="shared" ref="L82:O82" si="92">B82+1</f>
        <v>1.07307</v>
      </c>
      <c r="M82" s="36">
        <f t="shared" si="92"/>
        <v>1.053802</v>
      </c>
      <c r="N82" s="36">
        <f t="shared" si="92"/>
        <v>1.055826</v>
      </c>
      <c r="O82" s="36">
        <f t="shared" si="92"/>
        <v>1.037308</v>
      </c>
    </row>
    <row r="83">
      <c r="A83" s="4">
        <v>2006.0</v>
      </c>
      <c r="B83" s="36">
        <v>0.162139</v>
      </c>
      <c r="C83" s="36">
        <v>0.140511</v>
      </c>
      <c r="D83" s="36">
        <v>0.187883</v>
      </c>
      <c r="E83" s="36">
        <v>0.166671</v>
      </c>
      <c r="F83" s="25"/>
      <c r="G83" s="25"/>
      <c r="H83" s="25"/>
      <c r="I83" s="25"/>
      <c r="J83" s="25"/>
      <c r="K83" s="25"/>
      <c r="L83" s="36">
        <f t="shared" ref="L83:O83" si="93">B83+1</f>
        <v>1.162139</v>
      </c>
      <c r="M83" s="36">
        <f t="shared" si="93"/>
        <v>1.140511</v>
      </c>
      <c r="N83" s="36">
        <f t="shared" si="93"/>
        <v>1.187883</v>
      </c>
      <c r="O83" s="36">
        <f t="shared" si="93"/>
        <v>1.166671</v>
      </c>
    </row>
    <row r="84">
      <c r="A84" s="4">
        <v>2007.0</v>
      </c>
      <c r="B84" s="36">
        <v>0.072888</v>
      </c>
      <c r="C84" s="36">
        <v>0.052847</v>
      </c>
      <c r="D84" s="36">
        <v>-0.032668</v>
      </c>
      <c r="E84" s="36">
        <v>-0.051158</v>
      </c>
      <c r="F84" s="25"/>
      <c r="G84" s="25"/>
      <c r="H84" s="25"/>
      <c r="I84" s="25"/>
      <c r="J84" s="25"/>
      <c r="K84" s="25"/>
      <c r="L84" s="36">
        <f t="shared" ref="L84:O84" si="94">B84+1</f>
        <v>1.072888</v>
      </c>
      <c r="M84" s="36">
        <f t="shared" si="94"/>
        <v>1.052847</v>
      </c>
      <c r="N84" s="36">
        <f t="shared" si="94"/>
        <v>0.967332</v>
      </c>
      <c r="O84" s="36">
        <f t="shared" si="94"/>
        <v>0.948842</v>
      </c>
    </row>
    <row r="85">
      <c r="A85" s="4">
        <v>2008.0</v>
      </c>
      <c r="B85" s="36">
        <v>-0.383008</v>
      </c>
      <c r="C85" s="36">
        <v>-0.397307</v>
      </c>
      <c r="D85" s="36">
        <v>-0.436628</v>
      </c>
      <c r="E85" s="36">
        <v>-0.450887</v>
      </c>
      <c r="F85" s="25"/>
      <c r="G85" s="25"/>
      <c r="H85" s="25"/>
      <c r="I85" s="25"/>
      <c r="J85" s="25"/>
      <c r="K85" s="25"/>
      <c r="L85" s="36">
        <f t="shared" ref="L85:O85" si="95">B85+1</f>
        <v>0.616992</v>
      </c>
      <c r="M85" s="36">
        <f t="shared" si="95"/>
        <v>0.602693</v>
      </c>
      <c r="N85" s="36">
        <f t="shared" si="95"/>
        <v>0.563372</v>
      </c>
      <c r="O85" s="36">
        <f t="shared" si="95"/>
        <v>0.549113</v>
      </c>
    </row>
    <row r="86">
      <c r="A86" s="4">
        <v>2009.0</v>
      </c>
      <c r="B86" s="36">
        <v>0.31614</v>
      </c>
      <c r="C86" s="36">
        <v>0.283963</v>
      </c>
      <c r="D86" s="36">
        <v>0.698905</v>
      </c>
      <c r="E86" s="36">
        <v>0.659375</v>
      </c>
      <c r="F86" s="25"/>
      <c r="G86" s="25"/>
      <c r="H86" s="25"/>
      <c r="I86" s="25"/>
      <c r="J86" s="25"/>
      <c r="K86" s="25"/>
      <c r="L86" s="36">
        <f t="shared" ref="L86:O86" si="96">B86+1</f>
        <v>1.31614</v>
      </c>
      <c r="M86" s="36">
        <f t="shared" si="96"/>
        <v>1.283963</v>
      </c>
      <c r="N86" s="36">
        <f t="shared" si="96"/>
        <v>1.698905</v>
      </c>
      <c r="O86" s="36">
        <f t="shared" si="96"/>
        <v>1.659375</v>
      </c>
    </row>
    <row r="87">
      <c r="A87" s="4">
        <v>2010.0</v>
      </c>
      <c r="B87" s="36">
        <v>0.17892</v>
      </c>
      <c r="C87" s="36">
        <v>0.154069</v>
      </c>
      <c r="D87" s="36">
        <v>0.271879</v>
      </c>
      <c r="E87" s="36">
        <v>0.24644</v>
      </c>
      <c r="F87" s="25"/>
      <c r="G87" s="25"/>
      <c r="H87" s="25"/>
      <c r="I87" s="25"/>
      <c r="J87" s="25"/>
      <c r="K87" s="25"/>
      <c r="L87" s="36">
        <f t="shared" ref="L87:O87" si="97">B87+1</f>
        <v>1.17892</v>
      </c>
      <c r="M87" s="36">
        <f t="shared" si="97"/>
        <v>1.154069</v>
      </c>
      <c r="N87" s="36">
        <f t="shared" si="97"/>
        <v>1.271879</v>
      </c>
      <c r="O87" s="36">
        <f t="shared" si="97"/>
        <v>1.24644</v>
      </c>
    </row>
    <row r="88">
      <c r="A88" s="4">
        <v>2011.0</v>
      </c>
      <c r="B88" s="36">
        <v>-0.009017</v>
      </c>
      <c r="C88" s="36">
        <v>-0.029401</v>
      </c>
      <c r="D88" s="36">
        <v>-0.096035</v>
      </c>
      <c r="E88" s="36">
        <v>-0.114462</v>
      </c>
      <c r="F88" s="25"/>
      <c r="G88" s="60"/>
      <c r="H88" s="25"/>
      <c r="I88" s="25"/>
      <c r="J88" s="25"/>
      <c r="K88" s="25"/>
      <c r="L88" s="36">
        <f t="shared" ref="L88:O88" si="98">B88+1</f>
        <v>0.990983</v>
      </c>
      <c r="M88" s="36">
        <f t="shared" si="98"/>
        <v>0.970599</v>
      </c>
      <c r="N88" s="36">
        <f t="shared" si="98"/>
        <v>0.903965</v>
      </c>
      <c r="O88" s="36">
        <f t="shared" si="98"/>
        <v>0.885538</v>
      </c>
    </row>
    <row r="89">
      <c r="A89" s="4">
        <v>2012.0</v>
      </c>
      <c r="B89" s="36">
        <v>0.159773</v>
      </c>
      <c r="C89" s="36">
        <v>0.131154</v>
      </c>
      <c r="D89" s="36">
        <v>0.180792</v>
      </c>
      <c r="E89" s="36">
        <v>0.15055</v>
      </c>
      <c r="F89" s="25"/>
      <c r="G89" s="25"/>
      <c r="H89" s="25"/>
      <c r="I89" s="25"/>
      <c r="J89" s="25"/>
      <c r="K89" s="25"/>
      <c r="L89" s="36">
        <f t="shared" ref="L89:O89" si="99">B89+1</f>
        <v>1.159773</v>
      </c>
      <c r="M89" s="36">
        <f t="shared" si="99"/>
        <v>1.131154</v>
      </c>
      <c r="N89" s="36">
        <f t="shared" si="99"/>
        <v>1.180792</v>
      </c>
      <c r="O89" s="36">
        <f t="shared" si="99"/>
        <v>1.15055</v>
      </c>
    </row>
    <row r="90">
      <c r="A90" s="4">
        <v>2013.0</v>
      </c>
      <c r="B90" s="36">
        <v>0.31677</v>
      </c>
      <c r="C90" s="36">
        <v>0.288822</v>
      </c>
      <c r="D90" s="36">
        <v>0.356357</v>
      </c>
      <c r="E90" s="36">
        <v>0.327833</v>
      </c>
      <c r="F90" s="25"/>
      <c r="G90" s="25"/>
      <c r="H90" s="25"/>
      <c r="I90" s="25"/>
      <c r="J90" s="25"/>
      <c r="K90" s="25"/>
      <c r="L90" s="36">
        <f t="shared" ref="L90:O90" si="100">B90+1</f>
        <v>1.31677</v>
      </c>
      <c r="M90" s="36">
        <f t="shared" si="100"/>
        <v>1.288822</v>
      </c>
      <c r="N90" s="36">
        <f t="shared" si="100"/>
        <v>1.356357</v>
      </c>
      <c r="O90" s="36">
        <f t="shared" si="100"/>
        <v>1.327833</v>
      </c>
    </row>
    <row r="91">
      <c r="A91" s="4">
        <v>2014.0</v>
      </c>
      <c r="B91" s="36">
        <v>0.108321</v>
      </c>
      <c r="C91" s="36">
        <v>0.085644</v>
      </c>
      <c r="D91" s="36">
        <v>0.031087</v>
      </c>
      <c r="E91" s="36">
        <v>0.009068</v>
      </c>
      <c r="F91" s="25"/>
      <c r="G91" s="25"/>
      <c r="H91" s="25"/>
      <c r="I91" s="25"/>
      <c r="J91" s="25"/>
      <c r="K91" s="25"/>
      <c r="L91" s="36">
        <f t="shared" ref="L91:O91" si="101">B91+1</f>
        <v>1.108321</v>
      </c>
      <c r="M91" s="36">
        <f t="shared" si="101"/>
        <v>1.085644</v>
      </c>
      <c r="N91" s="36">
        <f t="shared" si="101"/>
        <v>1.031087</v>
      </c>
      <c r="O91" s="36">
        <f t="shared" si="101"/>
        <v>1.009068</v>
      </c>
    </row>
    <row r="92">
      <c r="A92" s="4">
        <v>2015.0</v>
      </c>
      <c r="B92" s="36">
        <v>-0.015992</v>
      </c>
      <c r="C92" s="36">
        <v>-0.037064</v>
      </c>
      <c r="D92" s="36">
        <v>-0.072072</v>
      </c>
      <c r="E92" s="36">
        <v>-0.093592</v>
      </c>
      <c r="F92" s="25"/>
      <c r="G92" s="25"/>
      <c r="H92" s="25"/>
      <c r="I92" s="25"/>
      <c r="J92" s="25"/>
      <c r="K92" s="25"/>
      <c r="L92" s="36">
        <f t="shared" ref="L92:O92" si="102">B92+1</f>
        <v>0.984008</v>
      </c>
      <c r="M92" s="36">
        <f t="shared" si="102"/>
        <v>0.962936</v>
      </c>
      <c r="N92" s="36">
        <f t="shared" si="102"/>
        <v>0.927928</v>
      </c>
      <c r="O92" s="36">
        <f t="shared" si="102"/>
        <v>0.906408</v>
      </c>
    </row>
    <row r="93">
      <c r="A93" s="4">
        <v>2016.0</v>
      </c>
      <c r="B93" s="36">
        <v>0.129414</v>
      </c>
      <c r="C93" s="36">
        <v>0.104205</v>
      </c>
      <c r="D93" s="36">
        <v>0.178151</v>
      </c>
      <c r="E93" s="36">
        <v>0.151248</v>
      </c>
      <c r="F93" s="25"/>
      <c r="G93" s="25"/>
      <c r="H93" s="25"/>
      <c r="I93" s="25"/>
      <c r="J93" s="25"/>
      <c r="K93" s="25"/>
      <c r="L93" s="36">
        <f t="shared" ref="L93:O93" si="103">B93+1</f>
        <v>1.129414</v>
      </c>
      <c r="M93" s="36">
        <f t="shared" si="103"/>
        <v>1.104205</v>
      </c>
      <c r="N93" s="36">
        <f t="shared" si="103"/>
        <v>1.178151</v>
      </c>
      <c r="O93" s="36">
        <f t="shared" si="103"/>
        <v>1.151248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64"/>
      <c r="C1" s="2" t="s">
        <v>47</v>
      </c>
      <c r="D1" s="2" t="s">
        <v>48</v>
      </c>
      <c r="E1" s="64"/>
      <c r="F1" s="64"/>
      <c r="G1" s="2"/>
      <c r="H1" s="2" t="s">
        <v>3</v>
      </c>
      <c r="I1" s="64"/>
      <c r="J1" s="64"/>
      <c r="K1" s="64"/>
      <c r="M1" s="3" t="s">
        <v>49</v>
      </c>
      <c r="N1" s="3" t="s">
        <v>50</v>
      </c>
    </row>
    <row r="2">
      <c r="A2" s="4">
        <v>1978.0</v>
      </c>
      <c r="B2" s="64"/>
      <c r="C2" s="64"/>
      <c r="D2" s="64"/>
      <c r="E2" s="64"/>
      <c r="F2" s="64"/>
      <c r="G2" s="2"/>
      <c r="H2" s="6">
        <f t="shared" ref="H2:I2" si="1">PRODUCT(M3:M40)</f>
        <v>33.72809</v>
      </c>
      <c r="I2" s="6">
        <f t="shared" si="1"/>
        <v>24.46415</v>
      </c>
      <c r="J2" s="64"/>
      <c r="K2" s="64"/>
      <c r="M2" s="64"/>
      <c r="N2" s="64"/>
    </row>
    <row r="3">
      <c r="A3" s="4">
        <v>1979.0</v>
      </c>
      <c r="B3" s="64"/>
      <c r="C3" s="8">
        <v>0.37970000000000015</v>
      </c>
      <c r="D3" s="8">
        <v>0.17959999999999976</v>
      </c>
      <c r="E3" s="64"/>
      <c r="F3" s="64"/>
      <c r="G3" s="2"/>
      <c r="H3" s="12">
        <f t="shared" ref="H3:I3" si="2">H2^(1/38)-1</f>
        <v>0.09700929949</v>
      </c>
      <c r="I3" s="12">
        <f t="shared" si="2"/>
        <v>0.08777798877</v>
      </c>
      <c r="J3" s="64"/>
      <c r="K3" s="64"/>
      <c r="M3" s="12">
        <f t="shared" ref="M3:N3" si="3">C3 + 1</f>
        <v>1.3797</v>
      </c>
      <c r="N3" s="12">
        <f t="shared" si="3"/>
        <v>1.1796</v>
      </c>
    </row>
    <row r="4">
      <c r="A4" s="4">
        <v>1980.0</v>
      </c>
      <c r="B4" s="64"/>
      <c r="C4" s="8">
        <v>0.33782706385446115</v>
      </c>
      <c r="D4" s="8">
        <v>0.2635639199728721</v>
      </c>
      <c r="E4" s="64"/>
      <c r="F4" s="64"/>
      <c r="G4" s="2"/>
      <c r="H4" s="64"/>
      <c r="I4" s="64"/>
      <c r="J4" s="64"/>
      <c r="K4" s="64"/>
      <c r="M4" s="12">
        <f t="shared" ref="M4:N4" si="4">C4 + 1</f>
        <v>1.337827064</v>
      </c>
      <c r="N4" s="12">
        <f t="shared" si="4"/>
        <v>1.26356392</v>
      </c>
    </row>
    <row r="5">
      <c r="A5" s="4">
        <v>1981.0</v>
      </c>
      <c r="B5" s="64"/>
      <c r="C5" s="8">
        <v>-0.015007043016578736</v>
      </c>
      <c r="D5" s="8">
        <v>-0.0888292519288828</v>
      </c>
      <c r="E5" s="64"/>
      <c r="F5" s="64"/>
      <c r="G5" s="65" t="s">
        <v>8</v>
      </c>
      <c r="H5" s="23">
        <v>2000.0</v>
      </c>
      <c r="I5" s="65">
        <v>3000.0</v>
      </c>
      <c r="J5" s="64"/>
      <c r="K5" s="64"/>
      <c r="M5" s="12">
        <f t="shared" ref="M5:N5" si="5">C5 + 1</f>
        <v>0.984992957</v>
      </c>
      <c r="N5" s="12">
        <f t="shared" si="5"/>
        <v>0.9111707481</v>
      </c>
    </row>
    <row r="6">
      <c r="A6" s="4">
        <v>1982.0</v>
      </c>
      <c r="B6" s="64"/>
      <c r="C6" s="8">
        <v>0.2066442989934547</v>
      </c>
      <c r="D6" s="8">
        <v>0.14350931448346937</v>
      </c>
      <c r="E6" s="64"/>
      <c r="F6" s="64"/>
      <c r="G6" s="18">
        <v>1979.0</v>
      </c>
      <c r="H6" s="12">
        <f t="shared" ref="H6:I6" si="6">PRODUCT(M3)^(1)-1</f>
        <v>0.3797</v>
      </c>
      <c r="I6" s="12">
        <f t="shared" si="6"/>
        <v>0.1796</v>
      </c>
      <c r="J6" s="64"/>
      <c r="K6" s="64"/>
      <c r="M6" s="12">
        <f t="shared" ref="M6:N6" si="7">C6 + 1</f>
        <v>1.206644299</v>
      </c>
      <c r="N6" s="12">
        <f t="shared" si="7"/>
        <v>1.143509314</v>
      </c>
    </row>
    <row r="7">
      <c r="A7" s="4">
        <v>1983.0</v>
      </c>
      <c r="B7" s="64"/>
      <c r="C7" s="8">
        <v>0.2628771993800716</v>
      </c>
      <c r="D7" s="8">
        <v>0.17849323889246582</v>
      </c>
      <c r="E7" s="64"/>
      <c r="F7" s="64"/>
      <c r="G7" s="18" t="s">
        <v>29</v>
      </c>
      <c r="H7" s="12">
        <f t="shared" ref="H7:I7" si="8">PRODUCT(M4:M13)^(1/10)-1</f>
        <v>0.1172452363</v>
      </c>
      <c r="I7" s="12">
        <f t="shared" si="8"/>
        <v>0.1188094517</v>
      </c>
      <c r="J7" s="64"/>
      <c r="K7" s="64"/>
      <c r="M7" s="12">
        <f t="shared" ref="M7:N7" si="9">C7 + 1</f>
        <v>1.262877199</v>
      </c>
      <c r="N7" s="12">
        <f t="shared" si="9"/>
        <v>1.178493239</v>
      </c>
    </row>
    <row r="8">
      <c r="A8" s="4">
        <v>1984.0</v>
      </c>
      <c r="B8" s="64"/>
      <c r="C8" s="8">
        <v>-0.10203934307886653</v>
      </c>
      <c r="D8" s="8">
        <v>-0.0161730958365206</v>
      </c>
      <c r="E8" s="64"/>
      <c r="F8" s="64"/>
      <c r="G8" s="18" t="s">
        <v>34</v>
      </c>
      <c r="H8" s="12">
        <f t="shared" ref="H8:I8" si="10">PRODUCT(M14:M23)^(1/10)-1</f>
        <v>0.1162804014</v>
      </c>
      <c r="I8" s="12">
        <f t="shared" si="10"/>
        <v>0.1493119634</v>
      </c>
      <c r="J8" s="64"/>
      <c r="K8" s="64"/>
      <c r="M8" s="12">
        <f t="shared" ref="M8:N8" si="11">C8 + 1</f>
        <v>0.8979606569</v>
      </c>
      <c r="N8" s="12">
        <f t="shared" si="11"/>
        <v>0.9838269042</v>
      </c>
    </row>
    <row r="9">
      <c r="A9" s="4">
        <v>1985.0</v>
      </c>
      <c r="B9" s="64"/>
      <c r="C9" s="8">
        <v>0.28824664362087016</v>
      </c>
      <c r="D9" s="8">
        <v>0.2740753082305898</v>
      </c>
      <c r="E9" s="64"/>
      <c r="F9" s="64"/>
      <c r="G9" s="18" t="s">
        <v>35</v>
      </c>
      <c r="H9" s="12">
        <f t="shared" ref="H9:I9" si="12">PRODUCT(M24:M33)^(1/10)-1</f>
        <v>0.02153160969</v>
      </c>
      <c r="I9" s="12">
        <f t="shared" si="12"/>
        <v>-0.01928125235</v>
      </c>
      <c r="J9" s="64"/>
      <c r="K9" s="64"/>
      <c r="M9" s="12">
        <f t="shared" ref="M9:N9" si="13">C9 + 1</f>
        <v>1.288246644</v>
      </c>
      <c r="N9" s="12">
        <f t="shared" si="13"/>
        <v>1.274075308</v>
      </c>
    </row>
    <row r="10">
      <c r="A10" s="4">
        <v>1986.0</v>
      </c>
      <c r="B10" s="64"/>
      <c r="C10" s="8">
        <v>0.039502012543292775</v>
      </c>
      <c r="D10" s="8">
        <v>0.12741380061897956</v>
      </c>
      <c r="E10" s="64"/>
      <c r="F10" s="64"/>
      <c r="G10" s="18" t="s">
        <v>36</v>
      </c>
      <c r="H10" s="12">
        <f t="shared" ref="H10:I10" si="14">PRODUCT(M34:M40)^(1/7)-1</f>
        <v>0.117036251</v>
      </c>
      <c r="I10" s="12">
        <f t="shared" si="14"/>
        <v>0.1071371813</v>
      </c>
      <c r="J10" s="64"/>
      <c r="K10" s="64"/>
      <c r="M10" s="12">
        <f t="shared" ref="M10:N10" si="15">C10 + 1</f>
        <v>1.039502013</v>
      </c>
      <c r="N10" s="12">
        <f t="shared" si="15"/>
        <v>1.127413801</v>
      </c>
    </row>
    <row r="11">
      <c r="A11" s="4">
        <v>1987.0</v>
      </c>
      <c r="B11" s="64"/>
      <c r="C11" s="8">
        <v>-0.10253639501725975</v>
      </c>
      <c r="D11" s="8">
        <v>-0.015156201670275204</v>
      </c>
      <c r="E11" s="64"/>
      <c r="F11" s="64"/>
      <c r="G11" s="18"/>
      <c r="H11" s="12"/>
      <c r="I11" s="64"/>
      <c r="J11" s="64"/>
      <c r="K11" s="64"/>
      <c r="M11" s="12">
        <f t="shared" ref="M11:N11" si="16">C11 + 1</f>
        <v>0.897463605</v>
      </c>
      <c r="N11" s="12">
        <f t="shared" si="16"/>
        <v>0.9848437983</v>
      </c>
    </row>
    <row r="12">
      <c r="A12" s="4">
        <v>1988.0</v>
      </c>
      <c r="B12" s="64"/>
      <c r="C12" s="8">
        <v>0.22422154587109877</v>
      </c>
      <c r="D12" s="8">
        <v>0.13634579145728654</v>
      </c>
      <c r="E12" s="64"/>
      <c r="F12" s="64"/>
      <c r="G12" s="64"/>
      <c r="H12" s="12"/>
      <c r="I12" s="64"/>
      <c r="J12" s="64"/>
      <c r="K12" s="64"/>
      <c r="M12" s="12">
        <f t="shared" ref="M12:N12" si="17">C12 + 1</f>
        <v>1.224221546</v>
      </c>
      <c r="N12" s="12">
        <f t="shared" si="17"/>
        <v>1.136345791</v>
      </c>
    </row>
    <row r="13">
      <c r="A13" s="4">
        <v>1989.0</v>
      </c>
      <c r="B13" s="64"/>
      <c r="C13" s="8">
        <v>0.14222877906182574</v>
      </c>
      <c r="D13" s="8">
        <v>0.2523406460528592</v>
      </c>
      <c r="E13" s="64"/>
      <c r="F13" s="64"/>
      <c r="G13" s="64"/>
      <c r="H13" s="12"/>
      <c r="I13" s="64"/>
      <c r="J13" s="64"/>
      <c r="K13" s="64"/>
      <c r="M13" s="12">
        <f t="shared" ref="M13:N13" si="18">C13 + 1</f>
        <v>1.142228779</v>
      </c>
      <c r="N13" s="12">
        <f t="shared" si="18"/>
        <v>1.252340646</v>
      </c>
    </row>
    <row r="14">
      <c r="A14" s="4">
        <v>1990.0</v>
      </c>
      <c r="B14" s="64"/>
      <c r="C14" s="8">
        <v>-0.21296849960534792</v>
      </c>
      <c r="D14" s="8">
        <v>-0.0836436867223922</v>
      </c>
      <c r="E14" s="64"/>
      <c r="F14" s="64"/>
      <c r="G14" s="64"/>
      <c r="H14" s="12"/>
      <c r="I14" s="64"/>
      <c r="J14" s="64"/>
      <c r="K14" s="64"/>
      <c r="M14" s="12">
        <f t="shared" ref="M14:N14" si="19">C14 + 1</f>
        <v>0.7870315004</v>
      </c>
      <c r="N14" s="12">
        <f t="shared" si="19"/>
        <v>0.9163563133</v>
      </c>
    </row>
    <row r="15">
      <c r="A15" s="4">
        <v>1991.0</v>
      </c>
      <c r="B15" s="64"/>
      <c r="C15" s="8">
        <v>0.43352074152864284</v>
      </c>
      <c r="D15" s="8">
        <v>0.29536080922419194</v>
      </c>
      <c r="E15" s="64"/>
      <c r="F15" s="64"/>
      <c r="G15" s="64"/>
      <c r="H15" s="66"/>
      <c r="I15" s="64"/>
      <c r="J15" s="64"/>
      <c r="K15" s="64"/>
      <c r="M15" s="12">
        <f t="shared" ref="M15:N15" si="20">C15 + 1</f>
        <v>1.433520742</v>
      </c>
      <c r="N15" s="12">
        <f t="shared" si="20"/>
        <v>1.295360809</v>
      </c>
    </row>
    <row r="16">
      <c r="A16" s="4">
        <v>1992.0</v>
      </c>
      <c r="B16" s="64"/>
      <c r="C16" s="8">
        <v>0.1652109391562433</v>
      </c>
      <c r="D16" s="8">
        <v>0.06535279352979417</v>
      </c>
      <c r="E16" s="64"/>
      <c r="F16" s="64"/>
      <c r="G16" s="2"/>
      <c r="H16" s="64"/>
      <c r="I16" s="64"/>
      <c r="J16" s="64"/>
      <c r="K16" s="64"/>
      <c r="M16" s="12">
        <f t="shared" ref="M16:N16" si="21">C16 + 1</f>
        <v>1.165210939</v>
      </c>
      <c r="N16" s="12">
        <f t="shared" si="21"/>
        <v>1.065352794</v>
      </c>
    </row>
    <row r="17">
      <c r="A17" s="4">
        <v>1993.0</v>
      </c>
      <c r="B17" s="64"/>
      <c r="C17" s="8">
        <v>0.17264341466077182</v>
      </c>
      <c r="D17" s="8">
        <v>0.08060645724258308</v>
      </c>
      <c r="E17" s="64"/>
      <c r="F17" s="64"/>
      <c r="G17" s="2"/>
      <c r="H17" s="64"/>
      <c r="I17" s="64"/>
      <c r="J17" s="64"/>
      <c r="K17" s="64"/>
      <c r="M17" s="12">
        <f t="shared" ref="M17:N17" si="22">C17 + 1</f>
        <v>1.172643415</v>
      </c>
      <c r="N17" s="12">
        <f t="shared" si="22"/>
        <v>1.080606457</v>
      </c>
    </row>
    <row r="18">
      <c r="A18" s="4">
        <v>1994.0</v>
      </c>
      <c r="B18" s="64"/>
      <c r="C18" s="8">
        <v>-0.03264444858189042</v>
      </c>
      <c r="D18" s="8">
        <v>-0.024285858483900746</v>
      </c>
      <c r="E18" s="64"/>
      <c r="F18" s="64"/>
      <c r="G18" s="2"/>
      <c r="H18" s="64"/>
      <c r="I18" s="64"/>
      <c r="J18" s="64"/>
      <c r="K18" s="64"/>
      <c r="M18" s="12">
        <f t="shared" ref="M18:N18" si="23">C18 + 1</f>
        <v>0.9673555514</v>
      </c>
      <c r="N18" s="12">
        <f t="shared" si="23"/>
        <v>0.9757141415</v>
      </c>
    </row>
    <row r="19">
      <c r="A19" s="4">
        <v>1995.0</v>
      </c>
      <c r="B19" s="64"/>
      <c r="C19" s="8">
        <v>0.26466927567845033</v>
      </c>
      <c r="D19" s="8">
        <v>0.33561201688322484</v>
      </c>
      <c r="E19" s="64"/>
      <c r="F19" s="64"/>
      <c r="G19" s="2"/>
      <c r="H19" s="64"/>
      <c r="I19" s="64"/>
      <c r="J19" s="64"/>
      <c r="K19" s="64"/>
      <c r="M19" s="12">
        <f t="shared" ref="M19:N19" si="24">C19 + 1</f>
        <v>1.264669276</v>
      </c>
      <c r="N19" s="12">
        <f t="shared" si="24"/>
        <v>1.335612017</v>
      </c>
    </row>
    <row r="20">
      <c r="A20" s="4">
        <v>1996.0</v>
      </c>
      <c r="B20" s="64"/>
      <c r="C20" s="8">
        <v>0.14766593616201007</v>
      </c>
      <c r="D20" s="8">
        <v>0.1934029197803966</v>
      </c>
      <c r="E20" s="64"/>
      <c r="F20" s="64"/>
      <c r="G20" s="2"/>
      <c r="H20" s="64"/>
      <c r="I20" s="64"/>
      <c r="J20" s="64"/>
      <c r="K20" s="64"/>
      <c r="M20" s="12">
        <f t="shared" ref="M20:N20" si="25">C20 + 1</f>
        <v>1.147665936</v>
      </c>
      <c r="N20" s="12">
        <f t="shared" si="25"/>
        <v>1.19340292</v>
      </c>
    </row>
    <row r="21">
      <c r="A21" s="4">
        <v>1997.0</v>
      </c>
      <c r="B21" s="64"/>
      <c r="C21" s="8">
        <v>0.20687677499917112</v>
      </c>
      <c r="D21" s="8">
        <v>0.2958130780464061</v>
      </c>
      <c r="E21" s="64"/>
      <c r="F21" s="64"/>
      <c r="G21" s="2"/>
      <c r="H21" s="64"/>
      <c r="I21" s="64"/>
      <c r="J21" s="64"/>
      <c r="K21" s="64"/>
      <c r="M21" s="12">
        <f t="shared" ref="M21:N21" si="26">C21 + 1</f>
        <v>1.206876775</v>
      </c>
      <c r="N21" s="12">
        <f t="shared" si="26"/>
        <v>1.295813078</v>
      </c>
    </row>
    <row r="22">
      <c r="A22" s="4">
        <v>1998.0</v>
      </c>
      <c r="B22" s="64"/>
      <c r="C22" s="8">
        <v>-0.03833303270005006</v>
      </c>
      <c r="D22" s="8">
        <v>0.223366210473803</v>
      </c>
      <c r="E22" s="64"/>
      <c r="F22" s="64"/>
      <c r="G22" s="2"/>
      <c r="H22" s="64"/>
      <c r="I22" s="64"/>
      <c r="J22" s="64"/>
      <c r="K22" s="64"/>
      <c r="M22" s="12">
        <f t="shared" ref="M22:N22" si="27">C22 + 1</f>
        <v>0.9616669673</v>
      </c>
      <c r="N22" s="12">
        <f t="shared" si="27"/>
        <v>1.22336621</v>
      </c>
    </row>
    <row r="23">
      <c r="A23" s="4">
        <v>1999.0</v>
      </c>
      <c r="B23" s="64"/>
      <c r="C23" s="8">
        <v>0.19591458990701494</v>
      </c>
      <c r="D23" s="8">
        <v>0.1936425272673672</v>
      </c>
      <c r="E23" s="64"/>
      <c r="F23" s="64"/>
      <c r="G23" s="2"/>
      <c r="H23" s="64"/>
      <c r="I23" s="64"/>
      <c r="J23" s="64"/>
      <c r="K23" s="64"/>
      <c r="M23" s="12">
        <f t="shared" ref="M23:N23" si="28">C23 + 1</f>
        <v>1.19591459</v>
      </c>
      <c r="N23" s="12">
        <f t="shared" si="28"/>
        <v>1.193642527</v>
      </c>
    </row>
    <row r="24">
      <c r="A24" s="4">
        <v>2000.0</v>
      </c>
      <c r="B24" s="64"/>
      <c r="C24" s="8">
        <v>-0.04316350301503569</v>
      </c>
      <c r="D24" s="8">
        <v>-0.08529735395726479</v>
      </c>
      <c r="E24" s="64"/>
      <c r="F24" s="64"/>
      <c r="G24" s="2"/>
      <c r="H24" s="64"/>
      <c r="I24" s="64"/>
      <c r="J24" s="64"/>
      <c r="K24" s="64"/>
      <c r="M24" s="12">
        <f t="shared" ref="M24:N24" si="29">C24 + 1</f>
        <v>0.956836497</v>
      </c>
      <c r="N24" s="12">
        <f t="shared" si="29"/>
        <v>0.914702646</v>
      </c>
    </row>
    <row r="25">
      <c r="A25" s="4">
        <v>2001.0</v>
      </c>
      <c r="B25" s="64"/>
      <c r="C25" s="8">
        <v>0.010215314567951772</v>
      </c>
      <c r="D25" s="8">
        <v>-0.12634694881594521</v>
      </c>
      <c r="E25" s="64"/>
      <c r="F25" s="64"/>
      <c r="G25" s="2"/>
      <c r="H25" s="64"/>
      <c r="I25" s="64"/>
      <c r="J25" s="64"/>
      <c r="K25" s="64"/>
      <c r="M25" s="12">
        <f t="shared" ref="M25:N25" si="30">C25 + 1</f>
        <v>1.010215315</v>
      </c>
      <c r="N25" s="12">
        <f t="shared" si="30"/>
        <v>0.8736530512</v>
      </c>
    </row>
    <row r="26">
      <c r="A26" s="4">
        <v>2002.0</v>
      </c>
      <c r="B26" s="64"/>
      <c r="C26" s="8">
        <v>-0.215802652170332</v>
      </c>
      <c r="D26" s="8">
        <v>-0.22811278076082808</v>
      </c>
      <c r="E26" s="64"/>
      <c r="F26" s="64"/>
      <c r="G26" s="2"/>
      <c r="H26" s="64"/>
      <c r="I26" s="64"/>
      <c r="J26" s="64"/>
      <c r="K26" s="64"/>
      <c r="M26" s="12">
        <f t="shared" ref="M26:N26" si="31">C26 + 1</f>
        <v>0.7841973478</v>
      </c>
      <c r="N26" s="12">
        <f t="shared" si="31"/>
        <v>0.7718872192</v>
      </c>
    </row>
    <row r="27">
      <c r="A27" s="4">
        <v>2003.0</v>
      </c>
      <c r="B27" s="64"/>
      <c r="C27" s="8">
        <v>0.4537272580228422</v>
      </c>
      <c r="D27" s="8">
        <v>0.2873697567680886</v>
      </c>
      <c r="E27" s="64"/>
      <c r="F27" s="64"/>
      <c r="G27" s="2"/>
      <c r="H27" s="64"/>
      <c r="I27" s="64"/>
      <c r="J27" s="64"/>
      <c r="K27" s="64"/>
      <c r="M27" s="12">
        <f t="shared" ref="M27:N27" si="32">C27 + 1</f>
        <v>1.453727258</v>
      </c>
      <c r="N27" s="12">
        <f t="shared" si="32"/>
        <v>1.287369757</v>
      </c>
    </row>
    <row r="28">
      <c r="A28" s="4">
        <v>2004.0</v>
      </c>
      <c r="B28" s="64"/>
      <c r="C28" s="8">
        <v>0.16997438741117787</v>
      </c>
      <c r="D28" s="8">
        <v>0.10076875829855525</v>
      </c>
      <c r="E28" s="64"/>
      <c r="F28" s="64"/>
      <c r="G28" s="2"/>
      <c r="H28" s="64"/>
      <c r="I28" s="64"/>
      <c r="J28" s="64"/>
      <c r="K28" s="64"/>
      <c r="M28" s="12">
        <f t="shared" ref="M28:N28" si="33">C28 + 1</f>
        <v>1.169974387</v>
      </c>
      <c r="N28" s="12">
        <f t="shared" si="33"/>
        <v>1.100768758</v>
      </c>
    </row>
    <row r="29">
      <c r="A29" s="4">
        <v>2005.0</v>
      </c>
      <c r="B29" s="64"/>
      <c r="C29" s="8">
        <v>0.033231975417205906</v>
      </c>
      <c r="D29" s="8">
        <v>0.04277880977438131</v>
      </c>
      <c r="E29" s="64"/>
      <c r="F29" s="64"/>
      <c r="G29" s="2"/>
      <c r="H29" s="64"/>
      <c r="I29" s="64"/>
      <c r="J29" s="64"/>
      <c r="K29" s="64"/>
      <c r="M29" s="12">
        <f t="shared" ref="M29:N29" si="34">C29 + 1</f>
        <v>1.033231975</v>
      </c>
      <c r="N29" s="12">
        <f t="shared" si="34"/>
        <v>1.04277881</v>
      </c>
    </row>
    <row r="30">
      <c r="A30" s="4">
        <v>2006.0</v>
      </c>
      <c r="B30" s="64"/>
      <c r="C30" s="8">
        <v>0.16999589996880204</v>
      </c>
      <c r="D30" s="8">
        <v>0.13663706717421542</v>
      </c>
      <c r="E30" s="64"/>
      <c r="F30" s="64"/>
      <c r="G30" s="2"/>
      <c r="H30" s="64"/>
      <c r="I30" s="64"/>
      <c r="J30" s="64"/>
      <c r="K30" s="64"/>
      <c r="M30" s="12">
        <f t="shared" ref="M30:N30" si="35">C30 + 1</f>
        <v>1.1699959</v>
      </c>
      <c r="N30" s="12">
        <f t="shared" si="35"/>
        <v>1.136637067</v>
      </c>
    </row>
    <row r="31">
      <c r="A31" s="4">
        <v>2007.0</v>
      </c>
      <c r="B31" s="64"/>
      <c r="C31" s="8">
        <v>-0.02747922443333284</v>
      </c>
      <c r="D31" s="8">
        <v>0.03294457900249914</v>
      </c>
      <c r="E31" s="64"/>
      <c r="F31" s="64"/>
      <c r="G31" s="2"/>
      <c r="H31" s="64"/>
      <c r="I31" s="64"/>
      <c r="J31" s="64"/>
      <c r="K31" s="64"/>
      <c r="M31" s="12">
        <f t="shared" ref="M31:N31" si="36">C31 + 1</f>
        <v>0.9725207756</v>
      </c>
      <c r="N31" s="12">
        <f t="shared" si="36"/>
        <v>1.032944579</v>
      </c>
    </row>
    <row r="32">
      <c r="A32" s="4">
        <v>2008.0</v>
      </c>
      <c r="B32" s="64"/>
      <c r="C32" s="8">
        <v>-0.34800438072376483</v>
      </c>
      <c r="D32" s="8">
        <v>-0.3869632383577448</v>
      </c>
      <c r="E32" s="64"/>
      <c r="F32" s="64"/>
      <c r="G32" s="2"/>
      <c r="H32" s="64"/>
      <c r="I32" s="64"/>
      <c r="J32" s="64"/>
      <c r="K32" s="64"/>
      <c r="M32" s="12">
        <f t="shared" ref="M32:N32" si="37">C32 + 1</f>
        <v>0.6519956193</v>
      </c>
      <c r="N32" s="12">
        <f t="shared" si="37"/>
        <v>0.6130367616</v>
      </c>
    </row>
    <row r="33">
      <c r="A33" s="4">
        <v>2009.0</v>
      </c>
      <c r="B33" s="64"/>
      <c r="C33" s="8">
        <v>0.2521490156018127</v>
      </c>
      <c r="D33" s="8">
        <v>0.2545704164087459</v>
      </c>
      <c r="E33" s="64"/>
      <c r="F33" s="64"/>
      <c r="G33" s="2"/>
      <c r="H33" s="64"/>
      <c r="I33" s="64"/>
      <c r="J33" s="64"/>
      <c r="K33" s="64"/>
      <c r="M33" s="12">
        <f t="shared" ref="M33:N33" si="38">C33 + 1</f>
        <v>1.252149016</v>
      </c>
      <c r="N33" s="12">
        <f t="shared" si="38"/>
        <v>1.254570416</v>
      </c>
    </row>
    <row r="34">
      <c r="A34" s="4">
        <v>2010.0</v>
      </c>
      <c r="B34" s="64"/>
      <c r="C34" s="8">
        <v>0.2530551713044875</v>
      </c>
      <c r="D34" s="8">
        <v>0.1475157751383318</v>
      </c>
      <c r="E34" s="64"/>
      <c r="F34" s="64"/>
      <c r="G34" s="2"/>
      <c r="H34" s="64"/>
      <c r="I34" s="64"/>
      <c r="J34" s="64"/>
      <c r="K34" s="64"/>
      <c r="M34" s="12">
        <f t="shared" ref="M34:N34" si="39">C34 + 1</f>
        <v>1.253055171</v>
      </c>
      <c r="N34" s="12">
        <f t="shared" si="39"/>
        <v>1.147515775</v>
      </c>
    </row>
    <row r="35">
      <c r="A35" s="4">
        <v>2011.0</v>
      </c>
      <c r="B35" s="64"/>
      <c r="C35" s="8">
        <v>-0.054528612967706946</v>
      </c>
      <c r="D35" s="8">
        <v>-0.009205091424109968</v>
      </c>
      <c r="E35" s="64"/>
      <c r="F35" s="64"/>
      <c r="G35" s="2"/>
      <c r="H35" s="64"/>
      <c r="I35" s="64"/>
      <c r="J35" s="64"/>
      <c r="K35" s="64"/>
      <c r="M35" s="12">
        <f t="shared" ref="M35:N35" si="40">C35 + 1</f>
        <v>0.945471387</v>
      </c>
      <c r="N35" s="12">
        <f t="shared" si="40"/>
        <v>0.9907949086</v>
      </c>
    </row>
    <row r="36">
      <c r="A36" s="4">
        <v>2012.0</v>
      </c>
      <c r="B36" s="64"/>
      <c r="C36" s="8">
        <v>0.1463501605766857</v>
      </c>
      <c r="D36" s="8">
        <v>0.13977028352868803</v>
      </c>
      <c r="E36" s="64"/>
      <c r="F36" s="64"/>
      <c r="G36" s="2"/>
      <c r="H36" s="64"/>
      <c r="I36" s="64"/>
      <c r="J36" s="64"/>
      <c r="K36" s="64"/>
      <c r="M36" s="12">
        <f t="shared" ref="M36:N36" si="41">C36 + 1</f>
        <v>1.146350161</v>
      </c>
      <c r="N36" s="12">
        <f t="shared" si="41"/>
        <v>1.139770284</v>
      </c>
    </row>
    <row r="37">
      <c r="A37" s="4">
        <v>2013.0</v>
      </c>
      <c r="B37" s="64"/>
      <c r="C37" s="8">
        <v>0.3700339247704827</v>
      </c>
      <c r="D37" s="8">
        <v>0.3094636739067378</v>
      </c>
      <c r="E37" s="64"/>
      <c r="F37" s="64"/>
      <c r="G37" s="2"/>
      <c r="H37" s="64"/>
      <c r="I37" s="64"/>
      <c r="J37" s="64"/>
      <c r="K37" s="64"/>
      <c r="M37" s="12">
        <f t="shared" ref="M37:N37" si="42">C37 + 1</f>
        <v>1.370033925</v>
      </c>
      <c r="N37" s="12">
        <f t="shared" si="42"/>
        <v>1.309463674</v>
      </c>
    </row>
    <row r="38">
      <c r="A38" s="4">
        <v>2014.0</v>
      </c>
      <c r="B38" s="64"/>
      <c r="C38" s="8">
        <v>0.0352850620277374</v>
      </c>
      <c r="D38" s="8">
        <v>0.10450206018824382</v>
      </c>
      <c r="E38" s="64"/>
      <c r="F38" s="64"/>
      <c r="G38" s="2"/>
      <c r="H38" s="64"/>
      <c r="I38" s="64"/>
      <c r="J38" s="64"/>
      <c r="K38" s="64"/>
      <c r="M38" s="12">
        <f t="shared" ref="M38:N38" si="43">C38 + 1</f>
        <v>1.035285062</v>
      </c>
      <c r="N38" s="12">
        <f t="shared" si="43"/>
        <v>1.10450206</v>
      </c>
    </row>
    <row r="39">
      <c r="A39" s="4">
        <v>2015.0</v>
      </c>
      <c r="B39" s="64"/>
      <c r="C39" s="8">
        <v>-0.05711572645587437</v>
      </c>
      <c r="D39" s="8">
        <v>-0.014713553305112703</v>
      </c>
      <c r="E39" s="64"/>
      <c r="F39" s="64"/>
      <c r="G39" s="2"/>
      <c r="H39" s="64"/>
      <c r="I39" s="64"/>
      <c r="J39" s="64"/>
      <c r="K39" s="64"/>
      <c r="M39" s="12">
        <f t="shared" ref="M39:N39" si="44">C39 + 1</f>
        <v>0.9428842735</v>
      </c>
      <c r="N39" s="12">
        <f t="shared" si="44"/>
        <v>0.9852864467</v>
      </c>
    </row>
    <row r="40">
      <c r="A40" s="4">
        <v>2016.0</v>
      </c>
      <c r="B40" s="64"/>
      <c r="C40" s="8">
        <v>0.19477281204801566</v>
      </c>
      <c r="D40" s="8">
        <v>0.10414929032304654</v>
      </c>
      <c r="E40" s="64"/>
      <c r="F40" s="64"/>
      <c r="G40" s="2"/>
      <c r="H40" s="64"/>
      <c r="I40" s="64"/>
      <c r="J40" s="64"/>
      <c r="K40" s="64"/>
      <c r="M40" s="12">
        <f t="shared" ref="M40:N40" si="45">C40 + 1</f>
        <v>1.194772812</v>
      </c>
      <c r="N40" s="12">
        <f t="shared" si="45"/>
        <v>1.10414929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43"/>
  </cols>
  <sheetData>
    <row r="1">
      <c r="A1" s="67"/>
      <c r="B1" s="68" t="s">
        <v>10</v>
      </c>
      <c r="D1" s="68" t="s">
        <v>9</v>
      </c>
    </row>
    <row r="2">
      <c r="A2" s="69" t="s">
        <v>51</v>
      </c>
      <c r="B2" s="68" t="s">
        <v>21</v>
      </c>
      <c r="C2" s="68" t="s">
        <v>17</v>
      </c>
      <c r="D2" s="68" t="s">
        <v>21</v>
      </c>
      <c r="E2" s="68" t="s">
        <v>17</v>
      </c>
    </row>
    <row r="3">
      <c r="A3" s="70" t="s">
        <v>52</v>
      </c>
      <c r="B3" s="71"/>
      <c r="C3" s="71"/>
      <c r="D3" s="71"/>
      <c r="E3" s="71">
        <v>5.460405093794685</v>
      </c>
    </row>
    <row r="4">
      <c r="A4" s="70" t="s">
        <v>53</v>
      </c>
      <c r="B4" s="71">
        <v>9.871936479705168</v>
      </c>
      <c r="C4" s="71">
        <v>5.7320595945898</v>
      </c>
      <c r="D4" s="71">
        <v>11.68014040703187</v>
      </c>
      <c r="E4" s="71">
        <v>7.733217656439639</v>
      </c>
    </row>
    <row r="5">
      <c r="A5" s="70" t="s">
        <v>54</v>
      </c>
      <c r="B5" s="71">
        <v>10.23861513632054</v>
      </c>
      <c r="C5" s="71">
        <v>8.545144415365513</v>
      </c>
      <c r="D5" s="71">
        <v>12.93317511971226</v>
      </c>
      <c r="E5" s="71">
        <v>11.465387298920371</v>
      </c>
    </row>
    <row r="6">
      <c r="A6" s="72" t="s">
        <v>55</v>
      </c>
      <c r="B6" s="71"/>
      <c r="C6" s="71">
        <v>8.709999999999999</v>
      </c>
      <c r="D6" s="71"/>
      <c r="E6" s="71"/>
    </row>
    <row r="7">
      <c r="A7" s="72" t="s">
        <v>56</v>
      </c>
      <c r="B7" s="71"/>
      <c r="C7" s="71">
        <v>9.700929948693492</v>
      </c>
      <c r="D7" s="71"/>
      <c r="E7" s="71"/>
    </row>
    <row r="8">
      <c r="A8" s="70" t="s">
        <v>57</v>
      </c>
      <c r="B8" s="71"/>
      <c r="C8" s="71">
        <v>8.777798877207266</v>
      </c>
      <c r="D8" s="71"/>
      <c r="E8" s="71"/>
    </row>
    <row r="9">
      <c r="A9" s="72" t="s">
        <v>58</v>
      </c>
      <c r="B9" s="71">
        <v>9.751784359139393</v>
      </c>
      <c r="C9" s="71">
        <v>5.588333399506262</v>
      </c>
      <c r="D9" s="71">
        <v>12.295961487439499</v>
      </c>
      <c r="E9" s="71">
        <v>8.114423977842655</v>
      </c>
    </row>
    <row r="10">
      <c r="A10" s="70" t="s">
        <v>59</v>
      </c>
      <c r="B10" s="71">
        <v>9.721141838257275</v>
      </c>
      <c r="C10" s="71">
        <v>5.58204332436576</v>
      </c>
      <c r="D10" s="71">
        <v>12.448923717076287</v>
      </c>
      <c r="E10" s="71">
        <v>8.549384432622498</v>
      </c>
    </row>
    <row r="11">
      <c r="A11" s="70" t="s">
        <v>60</v>
      </c>
      <c r="B11" s="71">
        <v>9.710486072230506</v>
      </c>
      <c r="C11" s="71">
        <v>5.700562302877765</v>
      </c>
      <c r="D11" s="71">
        <v>12.588112391156336</v>
      </c>
      <c r="E11" s="71">
        <v>9.19255156656169</v>
      </c>
    </row>
  </sheetData>
  <mergeCells count="2">
    <mergeCell ref="B1:C1"/>
    <mergeCell ref="D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61</v>
      </c>
    </row>
    <row r="4">
      <c r="C4" s="1" t="s">
        <v>62</v>
      </c>
      <c r="E4" s="73" t="s">
        <v>62</v>
      </c>
      <c r="F4" s="74" t="s">
        <v>63</v>
      </c>
    </row>
    <row r="5">
      <c r="B5" s="1" t="s">
        <v>64</v>
      </c>
      <c r="C5" s="1">
        <v>11.47</v>
      </c>
      <c r="E5" s="22" t="s">
        <v>65</v>
      </c>
      <c r="F5" s="24" t="s">
        <v>3</v>
      </c>
    </row>
    <row r="6">
      <c r="B6" s="1" t="s">
        <v>5</v>
      </c>
      <c r="C6" s="1">
        <v>12.35</v>
      </c>
      <c r="E6" s="28" t="s">
        <v>64</v>
      </c>
      <c r="F6" s="75">
        <v>11.47</v>
      </c>
    </row>
    <row r="7">
      <c r="B7" s="1" t="s">
        <v>7</v>
      </c>
      <c r="C7" s="1">
        <v>19.43</v>
      </c>
      <c r="E7" s="28" t="s">
        <v>5</v>
      </c>
      <c r="F7" s="75">
        <v>12.35</v>
      </c>
    </row>
    <row r="8">
      <c r="B8" s="1" t="s">
        <v>41</v>
      </c>
      <c r="C8" s="76">
        <v>9.1</v>
      </c>
      <c r="E8" s="28" t="s">
        <v>7</v>
      </c>
      <c r="F8" s="75">
        <v>19.43</v>
      </c>
    </row>
    <row r="9">
      <c r="B9" s="1" t="s">
        <v>66</v>
      </c>
      <c r="C9" s="1">
        <v>12.82</v>
      </c>
      <c r="E9" s="28" t="s">
        <v>41</v>
      </c>
      <c r="F9" s="75">
        <v>9.1</v>
      </c>
    </row>
    <row r="10">
      <c r="B10" s="1" t="s">
        <v>67</v>
      </c>
      <c r="C10" s="1">
        <v>11.35</v>
      </c>
      <c r="E10" s="28" t="s">
        <v>67</v>
      </c>
      <c r="F10" s="75">
        <v>11.35</v>
      </c>
    </row>
    <row r="11">
      <c r="B11" s="1" t="s">
        <v>68</v>
      </c>
      <c r="C11" s="76">
        <v>5.0</v>
      </c>
      <c r="E11" s="28" t="s">
        <v>68</v>
      </c>
      <c r="F11" s="75">
        <v>5.0</v>
      </c>
    </row>
    <row r="12">
      <c r="B12" s="1" t="s">
        <v>69</v>
      </c>
      <c r="C12" s="1">
        <v>10.84</v>
      </c>
      <c r="E12" s="28" t="s">
        <v>69</v>
      </c>
      <c r="F12" s="75">
        <v>10.84</v>
      </c>
    </row>
  </sheetData>
  <drawing r:id="rId1"/>
</worksheet>
</file>