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90" windowWidth="14115" windowHeight="4410" activeTab="2"/>
  </bookViews>
  <sheets>
    <sheet name="sesar" sheetId="1" r:id="rId1"/>
    <sheet name="normal" sheetId="3" r:id="rId2"/>
    <sheet name="hitung" sheetId="2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C29" i="2" l="1"/>
  <c r="C28" i="2"/>
  <c r="C26" i="2"/>
  <c r="C25" i="2"/>
  <c r="C23" i="2"/>
  <c r="C22" i="2"/>
  <c r="C20" i="2"/>
  <c r="C19" i="2"/>
  <c r="C17" i="2"/>
  <c r="C16" i="2"/>
  <c r="C14" i="2"/>
  <c r="C13" i="2"/>
  <c r="C11" i="2"/>
  <c r="C10" i="2"/>
  <c r="C9" i="2"/>
  <c r="C7" i="2"/>
  <c r="C6" i="2"/>
  <c r="C4" i="2"/>
  <c r="G4" i="2" l="1"/>
  <c r="E4" i="2"/>
  <c r="F4" i="2"/>
  <c r="E6" i="2"/>
  <c r="F7" i="2"/>
  <c r="G7" i="2"/>
  <c r="E9" i="2"/>
  <c r="F9" i="2"/>
  <c r="G9" i="2"/>
  <c r="G10" i="2"/>
  <c r="G11" i="2"/>
  <c r="F13" i="2"/>
  <c r="G13" i="2"/>
  <c r="E14" i="2"/>
  <c r="E17" i="2"/>
  <c r="F19" i="2"/>
  <c r="G19" i="2"/>
  <c r="G20" i="2"/>
  <c r="E20" i="2"/>
  <c r="F20" i="2"/>
  <c r="F22" i="2"/>
  <c r="G22" i="2"/>
  <c r="E23" i="2"/>
  <c r="F25" i="2"/>
  <c r="G25" i="2"/>
  <c r="G26" i="2"/>
  <c r="E26" i="2"/>
  <c r="F26" i="2"/>
  <c r="F28" i="2"/>
  <c r="G28" i="2"/>
  <c r="G29" i="2"/>
  <c r="E29" i="2"/>
  <c r="F29" i="2"/>
  <c r="F6" i="2" l="1"/>
  <c r="G6" i="2"/>
  <c r="F14" i="2"/>
  <c r="G14" i="2"/>
  <c r="F17" i="2"/>
  <c r="G17" i="2"/>
  <c r="F23" i="2"/>
  <c r="G23" i="2"/>
  <c r="Q18" i="2"/>
  <c r="S19" i="2" s="1"/>
  <c r="Q14" i="2"/>
  <c r="S15" i="2" s="1"/>
  <c r="L18" i="2"/>
  <c r="M19" i="2" s="1"/>
  <c r="L14" i="2"/>
  <c r="M15" i="2" l="1"/>
</calcChain>
</file>

<file path=xl/sharedStrings.xml><?xml version="1.0" encoding="utf-8"?>
<sst xmlns="http://schemas.openxmlformats.org/spreadsheetml/2006/main" count="1736" uniqueCount="50">
  <si>
    <t>USIA</t>
  </si>
  <si>
    <t>R. SESAR</t>
  </si>
  <si>
    <t>L. SUNGSANG</t>
  </si>
  <si>
    <t>CPD</t>
  </si>
  <si>
    <t>PLASENTA PREVIA</t>
  </si>
  <si>
    <t>PEB</t>
  </si>
  <si>
    <t>OLIGOHIDROAMNION</t>
  </si>
  <si>
    <t>HIPERTENSI</t>
  </si>
  <si>
    <t>HASIL</t>
  </si>
  <si>
    <t>NO</t>
  </si>
  <si>
    <t>YES</t>
  </si>
  <si>
    <t>SESAR</t>
  </si>
  <si>
    <t>&gt;36</t>
  </si>
  <si>
    <t>20-36</t>
  </si>
  <si>
    <t>YA</t>
  </si>
  <si>
    <t>TIDAK</t>
  </si>
  <si>
    <t>0x</t>
  </si>
  <si>
    <t>1x</t>
  </si>
  <si>
    <t>2x</t>
  </si>
  <si>
    <t>NORMAL</t>
  </si>
  <si>
    <t>JML KASUS</t>
  </si>
  <si>
    <t>TOTAL</t>
  </si>
  <si>
    <t>P(Xi|C)</t>
  </si>
  <si>
    <t>Normal</t>
  </si>
  <si>
    <t>Sesar</t>
  </si>
  <si>
    <t>Data x</t>
  </si>
  <si>
    <t>P(X|Ci)</t>
  </si>
  <si>
    <t>Atribut</t>
  </si>
  <si>
    <t>Nilai</t>
  </si>
  <si>
    <t>Usia</t>
  </si>
  <si>
    <t>R. Sesar</t>
  </si>
  <si>
    <t>L. Sungsang</t>
  </si>
  <si>
    <t>Plasenta Previa</t>
  </si>
  <si>
    <t>Oligohidroamnion</t>
  </si>
  <si>
    <t>Hipertensi</t>
  </si>
  <si>
    <t>No</t>
  </si>
  <si>
    <t>Yes</t>
  </si>
  <si>
    <t>P(X|deteksi=normal)</t>
  </si>
  <si>
    <t>=</t>
  </si>
  <si>
    <t>P(X|deteksi=sesarl)</t>
  </si>
  <si>
    <t>P(X|deteksi=normal)P(persalinan normal)=</t>
  </si>
  <si>
    <t>P(X|deteksi=sesar)P(persalinan sesar)=</t>
  </si>
  <si>
    <t>dari perhitungan di atas diketahui nilai P(sesar|X) lebih besar dariipada P{normal|X, sehingga untuk kasus tersebut dapat disimpulkan masuk kedalam kelas sesar dimana proses persalinan yang harus dijalani adalah sesar</t>
  </si>
  <si>
    <t>P(X|deteksi=normal) =</t>
  </si>
  <si>
    <t>P(X|deteksi=sesarl) =</t>
  </si>
  <si>
    <t>NORMAL(120)</t>
  </si>
  <si>
    <t>Probabilitas Prior</t>
  </si>
  <si>
    <t>Probabilitas Posterior</t>
  </si>
  <si>
    <t>SESAR (113)</t>
  </si>
  <si>
    <t>dari perhitungan di atas diketahui nilai P(normal|X) lebih besar dariipada P{sesar|X), sehingga untuk kasus tersebut dapat disimpulkan masuk kedalam kelas normal dimana proses persalinan yang harus dijalani adalah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</si>
</sst>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4"/>
  <sheetViews>
    <sheetView workbookViewId="0">
      <pane ySplit="1" topLeftCell="A2" activePane="bottomLeft" state="frozen"/>
      <selection pane="bottomLeft" activeCell="A2" sqref="A2:A114"/>
    </sheetView>
  </sheetViews>
  <sheetFormatPr defaultRowHeight="15" x14ac:dyDescent="0.25"/>
  <cols>
    <col min="6" max="6" width="10.140625" customWidth="1"/>
  </cols>
  <sheetData>
    <row r="1" spans="1:10" ht="45" x14ac:dyDescent="0.25">
      <c r="A1" s="17" t="s">
        <v>9</v>
      </c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>
        <v>1</v>
      </c>
      <c r="B2">
        <v>41</v>
      </c>
      <c r="C2">
        <v>0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11</v>
      </c>
    </row>
    <row r="3" spans="1:10" x14ac:dyDescent="0.25">
      <c r="A3">
        <v>2</v>
      </c>
      <c r="B3">
        <v>41</v>
      </c>
      <c r="C3">
        <v>0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11</v>
      </c>
    </row>
    <row r="4" spans="1:10" x14ac:dyDescent="0.25">
      <c r="A4">
        <v>3</v>
      </c>
      <c r="B4">
        <v>20</v>
      </c>
      <c r="C4">
        <v>0</v>
      </c>
      <c r="D4" s="16" t="s">
        <v>10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11</v>
      </c>
    </row>
    <row r="5" spans="1:10" x14ac:dyDescent="0.25">
      <c r="A5">
        <v>4</v>
      </c>
      <c r="B5">
        <v>21</v>
      </c>
      <c r="C5">
        <v>0</v>
      </c>
      <c r="D5" s="16" t="s">
        <v>10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11</v>
      </c>
    </row>
    <row r="6" spans="1:10" x14ac:dyDescent="0.25">
      <c r="A6">
        <v>5</v>
      </c>
      <c r="B6">
        <v>22</v>
      </c>
      <c r="C6">
        <v>0</v>
      </c>
      <c r="D6" s="16" t="s">
        <v>10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11</v>
      </c>
    </row>
    <row r="7" spans="1:10" x14ac:dyDescent="0.25">
      <c r="A7">
        <v>6</v>
      </c>
      <c r="B7">
        <v>26</v>
      </c>
      <c r="C7">
        <v>0</v>
      </c>
      <c r="D7" s="16" t="s">
        <v>10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11</v>
      </c>
    </row>
    <row r="8" spans="1:10" x14ac:dyDescent="0.25">
      <c r="A8">
        <v>7</v>
      </c>
      <c r="B8">
        <v>27</v>
      </c>
      <c r="C8">
        <v>0</v>
      </c>
      <c r="D8" s="16" t="s">
        <v>10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11</v>
      </c>
    </row>
    <row r="9" spans="1:10" x14ac:dyDescent="0.25">
      <c r="A9">
        <v>8</v>
      </c>
      <c r="B9">
        <v>27</v>
      </c>
      <c r="C9">
        <v>0</v>
      </c>
      <c r="D9" s="16" t="s">
        <v>10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11</v>
      </c>
    </row>
    <row r="10" spans="1:10" x14ac:dyDescent="0.25">
      <c r="A10">
        <v>9</v>
      </c>
      <c r="B10">
        <v>29</v>
      </c>
      <c r="C10">
        <v>0</v>
      </c>
      <c r="D10" s="16" t="s">
        <v>10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11</v>
      </c>
    </row>
    <row r="11" spans="1:10" x14ac:dyDescent="0.25">
      <c r="A11">
        <v>10</v>
      </c>
      <c r="B11">
        <v>30</v>
      </c>
      <c r="C11">
        <v>0</v>
      </c>
      <c r="D11" s="16" t="s">
        <v>10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11</v>
      </c>
    </row>
    <row r="12" spans="1:10" x14ac:dyDescent="0.25">
      <c r="A12">
        <v>11</v>
      </c>
      <c r="B12">
        <v>30</v>
      </c>
      <c r="C12">
        <v>0</v>
      </c>
      <c r="D12" s="16" t="s">
        <v>10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11</v>
      </c>
    </row>
    <row r="13" spans="1:10" x14ac:dyDescent="0.25">
      <c r="A13">
        <v>12</v>
      </c>
      <c r="B13">
        <v>32</v>
      </c>
      <c r="C13">
        <v>0</v>
      </c>
      <c r="D13" s="16" t="s">
        <v>10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11</v>
      </c>
    </row>
    <row r="14" spans="1:10" x14ac:dyDescent="0.25">
      <c r="A14">
        <v>13</v>
      </c>
      <c r="B14">
        <v>32</v>
      </c>
      <c r="C14">
        <v>0</v>
      </c>
      <c r="D14" s="16" t="s">
        <v>10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11</v>
      </c>
    </row>
    <row r="15" spans="1:10" x14ac:dyDescent="0.25">
      <c r="A15">
        <v>14</v>
      </c>
      <c r="B15">
        <v>32</v>
      </c>
      <c r="C15">
        <v>0</v>
      </c>
      <c r="D15" s="16" t="s">
        <v>10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11</v>
      </c>
    </row>
    <row r="16" spans="1:10" x14ac:dyDescent="0.25">
      <c r="A16">
        <v>15</v>
      </c>
      <c r="B16">
        <v>33</v>
      </c>
      <c r="C16">
        <v>0</v>
      </c>
      <c r="D16" s="16" t="s">
        <v>10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11</v>
      </c>
    </row>
    <row r="17" spans="1:10" x14ac:dyDescent="0.25">
      <c r="A17">
        <v>16</v>
      </c>
      <c r="B17">
        <v>33</v>
      </c>
      <c r="C17">
        <v>0</v>
      </c>
      <c r="D17" s="16" t="s">
        <v>10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11</v>
      </c>
    </row>
    <row r="18" spans="1:10" x14ac:dyDescent="0.25">
      <c r="A18">
        <v>17</v>
      </c>
      <c r="B18">
        <v>34</v>
      </c>
      <c r="C18">
        <v>0</v>
      </c>
      <c r="D18" s="16" t="s">
        <v>10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11</v>
      </c>
    </row>
    <row r="19" spans="1:10" x14ac:dyDescent="0.25">
      <c r="A19">
        <v>18</v>
      </c>
      <c r="B19">
        <v>34</v>
      </c>
      <c r="C19">
        <v>0</v>
      </c>
      <c r="D19" s="16" t="s">
        <v>10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11</v>
      </c>
    </row>
    <row r="20" spans="1:10" x14ac:dyDescent="0.25">
      <c r="A20">
        <v>19</v>
      </c>
      <c r="B20">
        <v>36</v>
      </c>
      <c r="C20">
        <v>0</v>
      </c>
      <c r="D20" s="16" t="s">
        <v>10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11</v>
      </c>
    </row>
    <row r="21" spans="1:10" x14ac:dyDescent="0.25">
      <c r="A21">
        <v>20</v>
      </c>
      <c r="B21">
        <v>36</v>
      </c>
      <c r="C21">
        <v>0</v>
      </c>
      <c r="D21" s="16" t="s">
        <v>10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11</v>
      </c>
    </row>
    <row r="22" spans="1:10" x14ac:dyDescent="0.25">
      <c r="A22">
        <v>21</v>
      </c>
      <c r="B22">
        <v>38</v>
      </c>
      <c r="C22">
        <v>0</v>
      </c>
      <c r="D22" s="16" t="s">
        <v>10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11</v>
      </c>
    </row>
    <row r="23" spans="1:10" x14ac:dyDescent="0.25">
      <c r="A23">
        <v>22</v>
      </c>
      <c r="B23">
        <v>26</v>
      </c>
      <c r="C23">
        <v>1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11</v>
      </c>
    </row>
    <row r="24" spans="1:10" x14ac:dyDescent="0.25">
      <c r="A24">
        <v>23</v>
      </c>
      <c r="B24">
        <v>26</v>
      </c>
      <c r="C24">
        <v>1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11</v>
      </c>
    </row>
    <row r="25" spans="1:10" x14ac:dyDescent="0.25">
      <c r="A25">
        <v>24</v>
      </c>
      <c r="B25">
        <v>27</v>
      </c>
      <c r="C25">
        <v>1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11</v>
      </c>
    </row>
    <row r="26" spans="1:10" x14ac:dyDescent="0.25">
      <c r="A26">
        <v>25</v>
      </c>
      <c r="B26">
        <v>27</v>
      </c>
      <c r="C26">
        <v>1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11</v>
      </c>
    </row>
    <row r="27" spans="1:10" x14ac:dyDescent="0.25">
      <c r="A27">
        <v>26</v>
      </c>
      <c r="B27">
        <v>27</v>
      </c>
      <c r="C27">
        <v>1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 t="s">
        <v>11</v>
      </c>
    </row>
    <row r="28" spans="1:10" x14ac:dyDescent="0.25">
      <c r="A28">
        <v>27</v>
      </c>
      <c r="B28">
        <v>27</v>
      </c>
      <c r="C28">
        <v>1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 t="s">
        <v>11</v>
      </c>
    </row>
    <row r="29" spans="1:10" x14ac:dyDescent="0.25">
      <c r="A29">
        <v>28</v>
      </c>
      <c r="B29">
        <v>28</v>
      </c>
      <c r="C29">
        <v>1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 t="s">
        <v>11</v>
      </c>
    </row>
    <row r="30" spans="1:10" x14ac:dyDescent="0.25">
      <c r="A30">
        <v>29</v>
      </c>
      <c r="B30">
        <v>28</v>
      </c>
      <c r="C30">
        <v>1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11</v>
      </c>
    </row>
    <row r="31" spans="1:10" x14ac:dyDescent="0.25">
      <c r="A31">
        <v>30</v>
      </c>
      <c r="B31">
        <v>31</v>
      </c>
      <c r="C31">
        <v>1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11</v>
      </c>
    </row>
    <row r="32" spans="1:10" x14ac:dyDescent="0.25">
      <c r="A32">
        <v>31</v>
      </c>
      <c r="B32">
        <v>31</v>
      </c>
      <c r="C32">
        <v>1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11</v>
      </c>
    </row>
    <row r="33" spans="1:10" x14ac:dyDescent="0.25">
      <c r="A33">
        <v>32</v>
      </c>
      <c r="B33">
        <v>31</v>
      </c>
      <c r="C33">
        <v>1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11</v>
      </c>
    </row>
    <row r="34" spans="1:10" x14ac:dyDescent="0.25">
      <c r="A34">
        <v>33</v>
      </c>
      <c r="B34">
        <v>33</v>
      </c>
      <c r="C34">
        <v>1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11</v>
      </c>
    </row>
    <row r="35" spans="1:10" x14ac:dyDescent="0.25">
      <c r="A35">
        <v>34</v>
      </c>
      <c r="B35">
        <v>33</v>
      </c>
      <c r="C35">
        <v>1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11</v>
      </c>
    </row>
    <row r="36" spans="1:10" x14ac:dyDescent="0.25">
      <c r="A36">
        <v>35</v>
      </c>
      <c r="B36">
        <v>33</v>
      </c>
      <c r="C36">
        <v>1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11</v>
      </c>
    </row>
    <row r="37" spans="1:10" x14ac:dyDescent="0.25">
      <c r="A37">
        <v>36</v>
      </c>
      <c r="B37">
        <v>33</v>
      </c>
      <c r="C37">
        <v>1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  <c r="J37" t="s">
        <v>11</v>
      </c>
    </row>
    <row r="38" spans="1:10" x14ac:dyDescent="0.25">
      <c r="A38">
        <v>37</v>
      </c>
      <c r="B38">
        <v>33</v>
      </c>
      <c r="C38">
        <v>1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I38" t="s">
        <v>9</v>
      </c>
      <c r="J38" t="s">
        <v>11</v>
      </c>
    </row>
    <row r="39" spans="1:10" x14ac:dyDescent="0.25">
      <c r="A39">
        <v>38</v>
      </c>
      <c r="B39">
        <v>34</v>
      </c>
      <c r="C39">
        <v>1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I39" t="s">
        <v>9</v>
      </c>
      <c r="J39" t="s">
        <v>11</v>
      </c>
    </row>
    <row r="40" spans="1:10" x14ac:dyDescent="0.25">
      <c r="A40">
        <v>39</v>
      </c>
      <c r="B40">
        <v>37</v>
      </c>
      <c r="C40">
        <v>1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I40" t="s">
        <v>9</v>
      </c>
      <c r="J40" t="s">
        <v>11</v>
      </c>
    </row>
    <row r="41" spans="1:10" x14ac:dyDescent="0.25">
      <c r="A41">
        <v>40</v>
      </c>
      <c r="B41">
        <v>37</v>
      </c>
      <c r="C41">
        <v>1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  <c r="J41" t="s">
        <v>11</v>
      </c>
    </row>
    <row r="42" spans="1:10" x14ac:dyDescent="0.25">
      <c r="A42">
        <v>41</v>
      </c>
      <c r="B42">
        <v>37</v>
      </c>
      <c r="C42">
        <v>1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I42" t="s">
        <v>9</v>
      </c>
      <c r="J42" t="s">
        <v>11</v>
      </c>
    </row>
    <row r="43" spans="1:10" x14ac:dyDescent="0.25">
      <c r="A43">
        <v>42</v>
      </c>
      <c r="B43">
        <v>39</v>
      </c>
      <c r="C43">
        <v>1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11</v>
      </c>
    </row>
    <row r="44" spans="1:10" x14ac:dyDescent="0.25">
      <c r="A44">
        <v>43</v>
      </c>
      <c r="B44">
        <v>39</v>
      </c>
      <c r="C44">
        <v>1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I44" t="s">
        <v>9</v>
      </c>
      <c r="J44" t="s">
        <v>11</v>
      </c>
    </row>
    <row r="45" spans="1:10" x14ac:dyDescent="0.25">
      <c r="A45">
        <v>44</v>
      </c>
      <c r="B45">
        <v>39</v>
      </c>
      <c r="C45">
        <v>1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  <c r="J45" t="s">
        <v>11</v>
      </c>
    </row>
    <row r="46" spans="1:10" x14ac:dyDescent="0.25">
      <c r="A46">
        <v>45</v>
      </c>
      <c r="B46">
        <v>40</v>
      </c>
      <c r="C46">
        <v>1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  <c r="J46" t="s">
        <v>11</v>
      </c>
    </row>
    <row r="47" spans="1:10" x14ac:dyDescent="0.25">
      <c r="A47">
        <v>46</v>
      </c>
      <c r="B47">
        <v>30</v>
      </c>
      <c r="C47">
        <v>1</v>
      </c>
      <c r="D47" s="16" t="s">
        <v>10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11</v>
      </c>
    </row>
    <row r="48" spans="1:10" x14ac:dyDescent="0.25">
      <c r="A48">
        <v>47</v>
      </c>
      <c r="B48">
        <v>34</v>
      </c>
      <c r="C48">
        <v>1</v>
      </c>
      <c r="D48" s="16" t="s">
        <v>10</v>
      </c>
      <c r="E48" t="s">
        <v>9</v>
      </c>
      <c r="F48" t="s">
        <v>9</v>
      </c>
      <c r="G48" t="s">
        <v>9</v>
      </c>
      <c r="H48" t="s">
        <v>9</v>
      </c>
      <c r="I48" t="s">
        <v>9</v>
      </c>
      <c r="J48" t="s">
        <v>11</v>
      </c>
    </row>
    <row r="49" spans="1:10" x14ac:dyDescent="0.25">
      <c r="A49">
        <v>48</v>
      </c>
      <c r="B49">
        <v>27</v>
      </c>
      <c r="C49" s="16">
        <v>2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t="s">
        <v>11</v>
      </c>
    </row>
    <row r="50" spans="1:10" x14ac:dyDescent="0.25">
      <c r="A50">
        <v>49</v>
      </c>
      <c r="B50">
        <v>27</v>
      </c>
      <c r="C50" s="16">
        <v>2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11</v>
      </c>
    </row>
    <row r="51" spans="1:10" x14ac:dyDescent="0.25">
      <c r="A51">
        <v>50</v>
      </c>
      <c r="B51">
        <v>36</v>
      </c>
      <c r="C51" s="16">
        <v>2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11</v>
      </c>
    </row>
    <row r="52" spans="1:10" x14ac:dyDescent="0.25">
      <c r="A52">
        <v>51</v>
      </c>
      <c r="B52">
        <v>39</v>
      </c>
      <c r="C52" s="16">
        <v>2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11</v>
      </c>
    </row>
    <row r="53" spans="1:10" x14ac:dyDescent="0.25">
      <c r="A53">
        <v>52</v>
      </c>
      <c r="B53">
        <v>40</v>
      </c>
      <c r="C53" s="16">
        <v>2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11</v>
      </c>
    </row>
    <row r="54" spans="1:10" x14ac:dyDescent="0.25">
      <c r="A54">
        <v>53</v>
      </c>
      <c r="B54">
        <v>41</v>
      </c>
      <c r="C54" s="16">
        <v>2</v>
      </c>
      <c r="D54" s="16" t="s">
        <v>10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11</v>
      </c>
    </row>
    <row r="55" spans="1:10" x14ac:dyDescent="0.25">
      <c r="A55">
        <v>54</v>
      </c>
      <c r="B55">
        <v>20</v>
      </c>
      <c r="C55">
        <v>0</v>
      </c>
      <c r="D55" t="s">
        <v>9</v>
      </c>
      <c r="E55" s="16" t="s">
        <v>10</v>
      </c>
      <c r="F55" t="s">
        <v>9</v>
      </c>
      <c r="G55" t="s">
        <v>9</v>
      </c>
      <c r="H55" t="s">
        <v>9</v>
      </c>
      <c r="I55" t="s">
        <v>9</v>
      </c>
      <c r="J55" t="s">
        <v>11</v>
      </c>
    </row>
    <row r="56" spans="1:10" x14ac:dyDescent="0.25">
      <c r="A56">
        <v>55</v>
      </c>
      <c r="B56">
        <v>21</v>
      </c>
      <c r="C56">
        <v>0</v>
      </c>
      <c r="D56" t="s">
        <v>9</v>
      </c>
      <c r="E56" s="16" t="s">
        <v>10</v>
      </c>
      <c r="F56" t="s">
        <v>9</v>
      </c>
      <c r="G56" t="s">
        <v>9</v>
      </c>
      <c r="H56" t="s">
        <v>9</v>
      </c>
      <c r="I56" t="s">
        <v>9</v>
      </c>
      <c r="J56" t="s">
        <v>11</v>
      </c>
    </row>
    <row r="57" spans="1:10" x14ac:dyDescent="0.25">
      <c r="A57">
        <v>56</v>
      </c>
      <c r="B57">
        <v>21</v>
      </c>
      <c r="C57">
        <v>0</v>
      </c>
      <c r="D57" t="s">
        <v>9</v>
      </c>
      <c r="E57" s="16" t="s">
        <v>10</v>
      </c>
      <c r="F57" t="s">
        <v>9</v>
      </c>
      <c r="G57" t="s">
        <v>9</v>
      </c>
      <c r="H57" t="s">
        <v>9</v>
      </c>
      <c r="I57" t="s">
        <v>9</v>
      </c>
      <c r="J57" t="s">
        <v>11</v>
      </c>
    </row>
    <row r="58" spans="1:10" x14ac:dyDescent="0.25">
      <c r="A58">
        <v>57</v>
      </c>
      <c r="B58">
        <v>23</v>
      </c>
      <c r="C58">
        <v>0</v>
      </c>
      <c r="D58" t="s">
        <v>9</v>
      </c>
      <c r="E58" s="16" t="s">
        <v>10</v>
      </c>
      <c r="F58" t="s">
        <v>9</v>
      </c>
      <c r="G58" t="s">
        <v>9</v>
      </c>
      <c r="H58" t="s">
        <v>9</v>
      </c>
      <c r="I58" t="s">
        <v>9</v>
      </c>
      <c r="J58" t="s">
        <v>11</v>
      </c>
    </row>
    <row r="59" spans="1:10" x14ac:dyDescent="0.25">
      <c r="A59">
        <v>58</v>
      </c>
      <c r="B59">
        <v>28</v>
      </c>
      <c r="C59">
        <v>0</v>
      </c>
      <c r="D59" t="s">
        <v>9</v>
      </c>
      <c r="E59" s="16" t="s">
        <v>10</v>
      </c>
      <c r="F59" t="s">
        <v>9</v>
      </c>
      <c r="G59" t="s">
        <v>9</v>
      </c>
      <c r="H59" t="s">
        <v>9</v>
      </c>
      <c r="I59" t="s">
        <v>9</v>
      </c>
      <c r="J59" t="s">
        <v>11</v>
      </c>
    </row>
    <row r="60" spans="1:10" x14ac:dyDescent="0.25">
      <c r="A60">
        <v>59</v>
      </c>
      <c r="B60">
        <v>30</v>
      </c>
      <c r="C60">
        <v>0</v>
      </c>
      <c r="D60" t="s">
        <v>9</v>
      </c>
      <c r="E60" s="16" t="s">
        <v>10</v>
      </c>
      <c r="F60" t="s">
        <v>9</v>
      </c>
      <c r="G60" t="s">
        <v>9</v>
      </c>
      <c r="H60" t="s">
        <v>9</v>
      </c>
      <c r="I60" t="s">
        <v>9</v>
      </c>
      <c r="J60" t="s">
        <v>11</v>
      </c>
    </row>
    <row r="61" spans="1:10" x14ac:dyDescent="0.25">
      <c r="A61">
        <v>60</v>
      </c>
      <c r="B61">
        <v>30</v>
      </c>
      <c r="C61">
        <v>0</v>
      </c>
      <c r="D61" t="s">
        <v>9</v>
      </c>
      <c r="E61" s="16" t="s">
        <v>10</v>
      </c>
      <c r="F61" t="s">
        <v>9</v>
      </c>
      <c r="G61" t="s">
        <v>9</v>
      </c>
      <c r="H61" t="s">
        <v>9</v>
      </c>
      <c r="I61" t="s">
        <v>9</v>
      </c>
      <c r="J61" t="s">
        <v>11</v>
      </c>
    </row>
    <row r="62" spans="1:10" x14ac:dyDescent="0.25">
      <c r="A62">
        <v>61</v>
      </c>
      <c r="B62">
        <v>31</v>
      </c>
      <c r="C62">
        <v>0</v>
      </c>
      <c r="D62" t="s">
        <v>9</v>
      </c>
      <c r="E62" s="16" t="s">
        <v>10</v>
      </c>
      <c r="F62" t="s">
        <v>9</v>
      </c>
      <c r="G62" t="s">
        <v>9</v>
      </c>
      <c r="H62" t="s">
        <v>9</v>
      </c>
      <c r="I62" t="s">
        <v>9</v>
      </c>
      <c r="J62" t="s">
        <v>11</v>
      </c>
    </row>
    <row r="63" spans="1:10" x14ac:dyDescent="0.25">
      <c r="A63">
        <v>62</v>
      </c>
      <c r="B63">
        <v>32</v>
      </c>
      <c r="C63">
        <v>0</v>
      </c>
      <c r="D63" t="s">
        <v>9</v>
      </c>
      <c r="E63" s="16" t="s">
        <v>10</v>
      </c>
      <c r="F63" t="s">
        <v>9</v>
      </c>
      <c r="G63" t="s">
        <v>9</v>
      </c>
      <c r="H63" t="s">
        <v>9</v>
      </c>
      <c r="I63" t="s">
        <v>9</v>
      </c>
      <c r="J63" t="s">
        <v>11</v>
      </c>
    </row>
    <row r="64" spans="1:10" x14ac:dyDescent="0.25">
      <c r="A64">
        <v>63</v>
      </c>
      <c r="B64">
        <v>32</v>
      </c>
      <c r="C64">
        <v>0</v>
      </c>
      <c r="D64" t="s">
        <v>9</v>
      </c>
      <c r="E64" s="16" t="s">
        <v>10</v>
      </c>
      <c r="F64" t="s">
        <v>9</v>
      </c>
      <c r="G64" t="s">
        <v>9</v>
      </c>
      <c r="H64" t="s">
        <v>9</v>
      </c>
      <c r="I64" t="s">
        <v>9</v>
      </c>
      <c r="J64" t="s">
        <v>11</v>
      </c>
    </row>
    <row r="65" spans="1:10" x14ac:dyDescent="0.25">
      <c r="A65">
        <v>64</v>
      </c>
      <c r="B65">
        <v>32</v>
      </c>
      <c r="C65">
        <v>0</v>
      </c>
      <c r="D65" t="s">
        <v>9</v>
      </c>
      <c r="E65" s="16" t="s">
        <v>10</v>
      </c>
      <c r="F65" t="s">
        <v>9</v>
      </c>
      <c r="G65" t="s">
        <v>9</v>
      </c>
      <c r="H65" t="s">
        <v>9</v>
      </c>
      <c r="I65" t="s">
        <v>9</v>
      </c>
      <c r="J65" t="s">
        <v>11</v>
      </c>
    </row>
    <row r="66" spans="1:10" x14ac:dyDescent="0.25">
      <c r="A66">
        <v>65</v>
      </c>
      <c r="B66">
        <v>36</v>
      </c>
      <c r="C66">
        <v>0</v>
      </c>
      <c r="D66" t="s">
        <v>9</v>
      </c>
      <c r="E66" s="16" t="s">
        <v>10</v>
      </c>
      <c r="F66" t="s">
        <v>9</v>
      </c>
      <c r="G66" t="s">
        <v>9</v>
      </c>
      <c r="H66" t="s">
        <v>9</v>
      </c>
      <c r="I66" t="s">
        <v>9</v>
      </c>
      <c r="J66" t="s">
        <v>11</v>
      </c>
    </row>
    <row r="67" spans="1:10" x14ac:dyDescent="0.25">
      <c r="A67">
        <v>66</v>
      </c>
      <c r="B67">
        <v>44</v>
      </c>
      <c r="C67">
        <v>0</v>
      </c>
      <c r="D67" t="s">
        <v>9</v>
      </c>
      <c r="E67" s="16" t="s">
        <v>10</v>
      </c>
      <c r="F67" t="s">
        <v>9</v>
      </c>
      <c r="G67" t="s">
        <v>9</v>
      </c>
      <c r="H67" t="s">
        <v>9</v>
      </c>
      <c r="I67" t="s">
        <v>9</v>
      </c>
      <c r="J67" t="s">
        <v>11</v>
      </c>
    </row>
    <row r="68" spans="1:10" x14ac:dyDescent="0.25">
      <c r="A68">
        <v>67</v>
      </c>
      <c r="B68">
        <v>22</v>
      </c>
      <c r="C68">
        <v>0</v>
      </c>
      <c r="D68" s="16" t="s">
        <v>10</v>
      </c>
      <c r="E68" s="16" t="s">
        <v>10</v>
      </c>
      <c r="F68" t="s">
        <v>9</v>
      </c>
      <c r="G68" t="s">
        <v>9</v>
      </c>
      <c r="H68" t="s">
        <v>9</v>
      </c>
      <c r="I68" t="s">
        <v>9</v>
      </c>
      <c r="J68" t="s">
        <v>11</v>
      </c>
    </row>
    <row r="69" spans="1:10" x14ac:dyDescent="0.25">
      <c r="A69">
        <v>68</v>
      </c>
      <c r="B69">
        <v>21</v>
      </c>
      <c r="C69">
        <v>1</v>
      </c>
      <c r="D69" t="s">
        <v>9</v>
      </c>
      <c r="E69" s="16" t="s">
        <v>10</v>
      </c>
      <c r="F69" t="s">
        <v>9</v>
      </c>
      <c r="G69" t="s">
        <v>9</v>
      </c>
      <c r="H69" t="s">
        <v>9</v>
      </c>
      <c r="I69" t="s">
        <v>9</v>
      </c>
      <c r="J69" t="s">
        <v>11</v>
      </c>
    </row>
    <row r="70" spans="1:10" x14ac:dyDescent="0.25">
      <c r="A70">
        <v>69</v>
      </c>
      <c r="B70">
        <v>23</v>
      </c>
      <c r="C70">
        <v>1</v>
      </c>
      <c r="D70" t="s">
        <v>9</v>
      </c>
      <c r="E70" s="16" t="s">
        <v>10</v>
      </c>
      <c r="F70" t="s">
        <v>9</v>
      </c>
      <c r="G70" t="s">
        <v>9</v>
      </c>
      <c r="H70" t="s">
        <v>9</v>
      </c>
      <c r="I70" t="s">
        <v>9</v>
      </c>
      <c r="J70" t="s">
        <v>11</v>
      </c>
    </row>
    <row r="71" spans="1:10" x14ac:dyDescent="0.25">
      <c r="A71">
        <v>70</v>
      </c>
      <c r="B71">
        <v>35</v>
      </c>
      <c r="C71">
        <v>1</v>
      </c>
      <c r="D71" t="s">
        <v>9</v>
      </c>
      <c r="E71" s="16" t="s">
        <v>10</v>
      </c>
      <c r="F71" t="s">
        <v>9</v>
      </c>
      <c r="G71" t="s">
        <v>9</v>
      </c>
      <c r="H71" t="s">
        <v>9</v>
      </c>
      <c r="I71" t="s">
        <v>9</v>
      </c>
      <c r="J71" t="s">
        <v>11</v>
      </c>
    </row>
    <row r="72" spans="1:10" x14ac:dyDescent="0.25">
      <c r="A72">
        <v>71</v>
      </c>
      <c r="B72">
        <v>23</v>
      </c>
      <c r="C72">
        <v>0</v>
      </c>
      <c r="D72" t="s">
        <v>9</v>
      </c>
      <c r="E72" t="s">
        <v>9</v>
      </c>
      <c r="F72" s="16" t="s">
        <v>10</v>
      </c>
      <c r="G72" t="s">
        <v>9</v>
      </c>
      <c r="H72" t="s">
        <v>9</v>
      </c>
      <c r="I72" t="s">
        <v>9</v>
      </c>
      <c r="J72" t="s">
        <v>11</v>
      </c>
    </row>
    <row r="73" spans="1:10" x14ac:dyDescent="0.25">
      <c r="A73">
        <v>72</v>
      </c>
      <c r="B73">
        <v>29</v>
      </c>
      <c r="C73">
        <v>0</v>
      </c>
      <c r="D73" t="s">
        <v>9</v>
      </c>
      <c r="E73" t="s">
        <v>9</v>
      </c>
      <c r="F73" s="16" t="s">
        <v>10</v>
      </c>
      <c r="G73" t="s">
        <v>9</v>
      </c>
      <c r="H73" t="s">
        <v>9</v>
      </c>
      <c r="I73" t="s">
        <v>9</v>
      </c>
      <c r="J73" t="s">
        <v>11</v>
      </c>
    </row>
    <row r="74" spans="1:10" x14ac:dyDescent="0.25">
      <c r="A74">
        <v>73</v>
      </c>
      <c r="B74">
        <v>30</v>
      </c>
      <c r="C74">
        <v>0</v>
      </c>
      <c r="D74" t="s">
        <v>9</v>
      </c>
      <c r="E74" t="s">
        <v>9</v>
      </c>
      <c r="F74" s="16" t="s">
        <v>10</v>
      </c>
      <c r="G74" t="s">
        <v>9</v>
      </c>
      <c r="H74" t="s">
        <v>9</v>
      </c>
      <c r="I74" t="s">
        <v>9</v>
      </c>
      <c r="J74" t="s">
        <v>11</v>
      </c>
    </row>
    <row r="75" spans="1:10" x14ac:dyDescent="0.25">
      <c r="A75">
        <v>74</v>
      </c>
      <c r="B75">
        <v>38</v>
      </c>
      <c r="C75">
        <v>0</v>
      </c>
      <c r="D75" t="s">
        <v>9</v>
      </c>
      <c r="E75" t="s">
        <v>9</v>
      </c>
      <c r="F75" s="16" t="s">
        <v>10</v>
      </c>
      <c r="G75" t="s">
        <v>9</v>
      </c>
      <c r="H75" t="s">
        <v>9</v>
      </c>
      <c r="I75" t="s">
        <v>9</v>
      </c>
      <c r="J75" t="s">
        <v>11</v>
      </c>
    </row>
    <row r="76" spans="1:10" x14ac:dyDescent="0.25">
      <c r="A76">
        <v>75</v>
      </c>
      <c r="B76">
        <v>34</v>
      </c>
      <c r="C76">
        <v>0</v>
      </c>
      <c r="D76" s="16" t="s">
        <v>10</v>
      </c>
      <c r="E76" t="s">
        <v>9</v>
      </c>
      <c r="F76" s="16" t="s">
        <v>10</v>
      </c>
      <c r="G76" t="s">
        <v>9</v>
      </c>
      <c r="H76" t="s">
        <v>9</v>
      </c>
      <c r="I76" t="s">
        <v>9</v>
      </c>
      <c r="J76" t="s">
        <v>11</v>
      </c>
    </row>
    <row r="77" spans="1:10" x14ac:dyDescent="0.25">
      <c r="A77">
        <v>76</v>
      </c>
      <c r="B77">
        <v>23</v>
      </c>
      <c r="C77">
        <v>0</v>
      </c>
      <c r="D77" t="s">
        <v>9</v>
      </c>
      <c r="E77" t="s">
        <v>9</v>
      </c>
      <c r="F77" t="s">
        <v>9</v>
      </c>
      <c r="G77" s="16" t="s">
        <v>10</v>
      </c>
      <c r="H77" t="s">
        <v>9</v>
      </c>
      <c r="I77" t="s">
        <v>9</v>
      </c>
      <c r="J77" t="s">
        <v>11</v>
      </c>
    </row>
    <row r="78" spans="1:10" x14ac:dyDescent="0.25">
      <c r="A78">
        <v>77</v>
      </c>
      <c r="B78">
        <v>27</v>
      </c>
      <c r="C78">
        <v>0</v>
      </c>
      <c r="D78" t="s">
        <v>9</v>
      </c>
      <c r="E78" t="s">
        <v>9</v>
      </c>
      <c r="F78" t="s">
        <v>9</v>
      </c>
      <c r="G78" s="16" t="s">
        <v>10</v>
      </c>
      <c r="H78" t="s">
        <v>9</v>
      </c>
      <c r="I78" t="s">
        <v>9</v>
      </c>
      <c r="J78" t="s">
        <v>11</v>
      </c>
    </row>
    <row r="79" spans="1:10" x14ac:dyDescent="0.25">
      <c r="A79">
        <v>78</v>
      </c>
      <c r="B79">
        <v>28</v>
      </c>
      <c r="C79">
        <v>0</v>
      </c>
      <c r="D79" t="s">
        <v>9</v>
      </c>
      <c r="E79" t="s">
        <v>9</v>
      </c>
      <c r="F79" t="s">
        <v>9</v>
      </c>
      <c r="G79" s="16" t="s">
        <v>10</v>
      </c>
      <c r="H79" t="s">
        <v>9</v>
      </c>
      <c r="I79" t="s">
        <v>9</v>
      </c>
      <c r="J79" t="s">
        <v>11</v>
      </c>
    </row>
    <row r="80" spans="1:10" x14ac:dyDescent="0.25">
      <c r="A80">
        <v>79</v>
      </c>
      <c r="B80">
        <v>32</v>
      </c>
      <c r="C80">
        <v>0</v>
      </c>
      <c r="D80" t="s">
        <v>9</v>
      </c>
      <c r="E80" t="s">
        <v>9</v>
      </c>
      <c r="F80" t="s">
        <v>9</v>
      </c>
      <c r="G80" s="16" t="s">
        <v>10</v>
      </c>
      <c r="H80" t="s">
        <v>9</v>
      </c>
      <c r="I80" t="s">
        <v>9</v>
      </c>
      <c r="J80" t="s">
        <v>11</v>
      </c>
    </row>
    <row r="81" spans="1:10" x14ac:dyDescent="0.25">
      <c r="A81">
        <v>80</v>
      </c>
      <c r="B81">
        <v>37</v>
      </c>
      <c r="C81">
        <v>0</v>
      </c>
      <c r="D81" t="s">
        <v>9</v>
      </c>
      <c r="E81" t="s">
        <v>9</v>
      </c>
      <c r="F81" t="s">
        <v>9</v>
      </c>
      <c r="G81" s="16" t="s">
        <v>10</v>
      </c>
      <c r="H81" t="s">
        <v>9</v>
      </c>
      <c r="I81" t="s">
        <v>9</v>
      </c>
      <c r="J81" t="s">
        <v>11</v>
      </c>
    </row>
    <row r="82" spans="1:10" x14ac:dyDescent="0.25">
      <c r="A82">
        <v>81</v>
      </c>
      <c r="B82">
        <v>37</v>
      </c>
      <c r="C82">
        <v>0</v>
      </c>
      <c r="D82" t="s">
        <v>9</v>
      </c>
      <c r="E82" t="s">
        <v>9</v>
      </c>
      <c r="F82" t="s">
        <v>9</v>
      </c>
      <c r="G82" s="16" t="s">
        <v>10</v>
      </c>
      <c r="H82" t="s">
        <v>9</v>
      </c>
      <c r="I82" t="s">
        <v>9</v>
      </c>
      <c r="J82" t="s">
        <v>11</v>
      </c>
    </row>
    <row r="83" spans="1:10" x14ac:dyDescent="0.25">
      <c r="A83">
        <v>82</v>
      </c>
      <c r="B83">
        <v>38</v>
      </c>
      <c r="C83">
        <v>0</v>
      </c>
      <c r="D83" t="s">
        <v>9</v>
      </c>
      <c r="E83" t="s">
        <v>9</v>
      </c>
      <c r="F83" t="s">
        <v>9</v>
      </c>
      <c r="G83" s="16" t="s">
        <v>10</v>
      </c>
      <c r="H83" t="s">
        <v>9</v>
      </c>
      <c r="I83" t="s">
        <v>9</v>
      </c>
      <c r="J83" t="s">
        <v>11</v>
      </c>
    </row>
    <row r="84" spans="1:10" x14ac:dyDescent="0.25">
      <c r="A84">
        <v>83</v>
      </c>
      <c r="B84">
        <v>40</v>
      </c>
      <c r="C84">
        <v>0</v>
      </c>
      <c r="D84" t="s">
        <v>9</v>
      </c>
      <c r="E84" t="s">
        <v>9</v>
      </c>
      <c r="F84" t="s">
        <v>9</v>
      </c>
      <c r="G84" s="16" t="s">
        <v>10</v>
      </c>
      <c r="H84" t="s">
        <v>9</v>
      </c>
      <c r="I84" t="s">
        <v>9</v>
      </c>
      <c r="J84" t="s">
        <v>11</v>
      </c>
    </row>
    <row r="85" spans="1:10" x14ac:dyDescent="0.25">
      <c r="A85">
        <v>84</v>
      </c>
      <c r="B85">
        <v>40</v>
      </c>
      <c r="C85">
        <v>0</v>
      </c>
      <c r="D85" t="s">
        <v>9</v>
      </c>
      <c r="E85" t="s">
        <v>9</v>
      </c>
      <c r="F85" t="s">
        <v>9</v>
      </c>
      <c r="G85" s="16" t="s">
        <v>10</v>
      </c>
      <c r="H85" t="s">
        <v>9</v>
      </c>
      <c r="I85" t="s">
        <v>9</v>
      </c>
      <c r="J85" t="s">
        <v>11</v>
      </c>
    </row>
    <row r="86" spans="1:10" x14ac:dyDescent="0.25">
      <c r="A86">
        <v>85</v>
      </c>
      <c r="B86">
        <v>29</v>
      </c>
      <c r="C86">
        <v>1</v>
      </c>
      <c r="D86" t="s">
        <v>9</v>
      </c>
      <c r="E86" t="s">
        <v>9</v>
      </c>
      <c r="F86" t="s">
        <v>9</v>
      </c>
      <c r="G86" s="16" t="s">
        <v>10</v>
      </c>
      <c r="H86" t="s">
        <v>9</v>
      </c>
      <c r="I86" t="s">
        <v>9</v>
      </c>
      <c r="J86" t="s">
        <v>11</v>
      </c>
    </row>
    <row r="87" spans="1:10" x14ac:dyDescent="0.25">
      <c r="A87">
        <v>86</v>
      </c>
      <c r="B87">
        <v>32</v>
      </c>
      <c r="C87">
        <v>1</v>
      </c>
      <c r="D87" t="s">
        <v>9</v>
      </c>
      <c r="E87" t="s">
        <v>9</v>
      </c>
      <c r="F87" t="s">
        <v>9</v>
      </c>
      <c r="G87" s="16" t="s">
        <v>10</v>
      </c>
      <c r="H87" t="s">
        <v>9</v>
      </c>
      <c r="I87" t="s">
        <v>9</v>
      </c>
      <c r="J87" t="s">
        <v>11</v>
      </c>
    </row>
    <row r="88" spans="1:10" x14ac:dyDescent="0.25">
      <c r="A88">
        <v>87</v>
      </c>
      <c r="B88">
        <v>41</v>
      </c>
      <c r="C88">
        <v>1</v>
      </c>
      <c r="D88" t="s">
        <v>9</v>
      </c>
      <c r="E88" t="s">
        <v>9</v>
      </c>
      <c r="F88" t="s">
        <v>9</v>
      </c>
      <c r="G88" s="16" t="s">
        <v>10</v>
      </c>
      <c r="H88" t="s">
        <v>9</v>
      </c>
      <c r="I88" t="s">
        <v>9</v>
      </c>
      <c r="J88" t="s">
        <v>11</v>
      </c>
    </row>
    <row r="89" spans="1:10" x14ac:dyDescent="0.25">
      <c r="A89">
        <v>88</v>
      </c>
      <c r="B89">
        <v>26</v>
      </c>
      <c r="C89" s="16">
        <v>2</v>
      </c>
      <c r="D89" t="s">
        <v>9</v>
      </c>
      <c r="E89" s="16" t="s">
        <v>10</v>
      </c>
      <c r="F89" t="s">
        <v>9</v>
      </c>
      <c r="G89" s="16" t="s">
        <v>10</v>
      </c>
      <c r="H89" t="s">
        <v>9</v>
      </c>
      <c r="I89" t="s">
        <v>9</v>
      </c>
      <c r="J89" t="s">
        <v>11</v>
      </c>
    </row>
    <row r="90" spans="1:10" x14ac:dyDescent="0.25">
      <c r="A90">
        <v>89</v>
      </c>
      <c r="B90">
        <v>26</v>
      </c>
      <c r="C90">
        <v>0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s="16" t="s">
        <v>10</v>
      </c>
      <c r="J90" t="s">
        <v>11</v>
      </c>
    </row>
    <row r="91" spans="1:10" x14ac:dyDescent="0.25">
      <c r="A91">
        <v>90</v>
      </c>
      <c r="B91">
        <v>28</v>
      </c>
      <c r="C91">
        <v>0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s="16" t="s">
        <v>10</v>
      </c>
      <c r="J91" t="s">
        <v>11</v>
      </c>
    </row>
    <row r="92" spans="1:10" x14ac:dyDescent="0.25">
      <c r="A92">
        <v>91</v>
      </c>
      <c r="B92">
        <v>29</v>
      </c>
      <c r="C92">
        <v>0</v>
      </c>
      <c r="D92" s="16" t="s">
        <v>10</v>
      </c>
      <c r="E92" t="s">
        <v>9</v>
      </c>
      <c r="F92" t="s">
        <v>9</v>
      </c>
      <c r="G92" t="s">
        <v>9</v>
      </c>
      <c r="H92" t="s">
        <v>9</v>
      </c>
      <c r="I92" s="16" t="s">
        <v>10</v>
      </c>
      <c r="J92" t="s">
        <v>11</v>
      </c>
    </row>
    <row r="93" spans="1:10" x14ac:dyDescent="0.25">
      <c r="A93">
        <v>92</v>
      </c>
      <c r="B93">
        <v>47</v>
      </c>
      <c r="C93">
        <v>1</v>
      </c>
      <c r="D93" t="s">
        <v>9</v>
      </c>
      <c r="E93" t="s">
        <v>9</v>
      </c>
      <c r="F93" t="s">
        <v>9</v>
      </c>
      <c r="G93" t="s">
        <v>9</v>
      </c>
      <c r="H93" t="s">
        <v>9</v>
      </c>
      <c r="I93" s="16" t="s">
        <v>10</v>
      </c>
      <c r="J93" t="s">
        <v>11</v>
      </c>
    </row>
    <row r="94" spans="1:10" x14ac:dyDescent="0.25">
      <c r="A94">
        <v>93</v>
      </c>
      <c r="B94">
        <v>37</v>
      </c>
      <c r="C94">
        <v>1</v>
      </c>
      <c r="D94" t="s">
        <v>9</v>
      </c>
      <c r="E94" t="s">
        <v>9</v>
      </c>
      <c r="F94" t="s">
        <v>9</v>
      </c>
      <c r="G94" s="16" t="s">
        <v>10</v>
      </c>
      <c r="H94" t="s">
        <v>9</v>
      </c>
      <c r="I94" s="16" t="s">
        <v>10</v>
      </c>
      <c r="J94" t="s">
        <v>11</v>
      </c>
    </row>
    <row r="95" spans="1:10" x14ac:dyDescent="0.25">
      <c r="A95">
        <v>94</v>
      </c>
      <c r="B95">
        <v>21</v>
      </c>
      <c r="C95">
        <v>0</v>
      </c>
      <c r="D95" t="s">
        <v>9</v>
      </c>
      <c r="E95" t="s">
        <v>9</v>
      </c>
      <c r="F95" t="s">
        <v>9</v>
      </c>
      <c r="G95" t="s">
        <v>9</v>
      </c>
      <c r="H95" s="16" t="s">
        <v>10</v>
      </c>
      <c r="I95" t="s">
        <v>9</v>
      </c>
      <c r="J95" t="s">
        <v>11</v>
      </c>
    </row>
    <row r="96" spans="1:10" x14ac:dyDescent="0.25">
      <c r="A96">
        <v>95</v>
      </c>
      <c r="B96">
        <v>24</v>
      </c>
      <c r="C96">
        <v>0</v>
      </c>
      <c r="D96" t="s">
        <v>9</v>
      </c>
      <c r="E96" t="s">
        <v>9</v>
      </c>
      <c r="F96" t="s">
        <v>9</v>
      </c>
      <c r="G96" t="s">
        <v>9</v>
      </c>
      <c r="H96" s="16" t="s">
        <v>10</v>
      </c>
      <c r="I96" t="s">
        <v>9</v>
      </c>
      <c r="J96" t="s">
        <v>11</v>
      </c>
    </row>
    <row r="97" spans="1:10" x14ac:dyDescent="0.25">
      <c r="A97">
        <v>96</v>
      </c>
      <c r="B97">
        <v>24</v>
      </c>
      <c r="C97">
        <v>0</v>
      </c>
      <c r="D97" t="s">
        <v>9</v>
      </c>
      <c r="E97" t="s">
        <v>9</v>
      </c>
      <c r="F97" t="s">
        <v>9</v>
      </c>
      <c r="G97" t="s">
        <v>9</v>
      </c>
      <c r="H97" s="16" t="s">
        <v>10</v>
      </c>
      <c r="I97" t="s">
        <v>9</v>
      </c>
      <c r="J97" t="s">
        <v>11</v>
      </c>
    </row>
    <row r="98" spans="1:10" x14ac:dyDescent="0.25">
      <c r="A98">
        <v>97</v>
      </c>
      <c r="B98">
        <v>24</v>
      </c>
      <c r="C98">
        <v>0</v>
      </c>
      <c r="D98" t="s">
        <v>9</v>
      </c>
      <c r="E98" t="s">
        <v>9</v>
      </c>
      <c r="F98" t="s">
        <v>9</v>
      </c>
      <c r="G98" t="s">
        <v>9</v>
      </c>
      <c r="H98" s="16" t="s">
        <v>10</v>
      </c>
      <c r="I98" t="s">
        <v>9</v>
      </c>
      <c r="J98" t="s">
        <v>11</v>
      </c>
    </row>
    <row r="99" spans="1:10" x14ac:dyDescent="0.25">
      <c r="A99">
        <v>98</v>
      </c>
      <c r="B99">
        <v>28</v>
      </c>
      <c r="C99">
        <v>0</v>
      </c>
      <c r="D99" t="s">
        <v>9</v>
      </c>
      <c r="E99" t="s">
        <v>9</v>
      </c>
      <c r="F99" t="s">
        <v>9</v>
      </c>
      <c r="G99" t="s">
        <v>9</v>
      </c>
      <c r="H99" s="16" t="s">
        <v>10</v>
      </c>
      <c r="I99" t="s">
        <v>9</v>
      </c>
      <c r="J99" t="s">
        <v>11</v>
      </c>
    </row>
    <row r="100" spans="1:10" x14ac:dyDescent="0.25">
      <c r="A100">
        <v>99</v>
      </c>
      <c r="B100">
        <v>29</v>
      </c>
      <c r="C100">
        <v>0</v>
      </c>
      <c r="D100" t="s">
        <v>9</v>
      </c>
      <c r="E100" t="s">
        <v>9</v>
      </c>
      <c r="F100" t="s">
        <v>9</v>
      </c>
      <c r="G100" t="s">
        <v>9</v>
      </c>
      <c r="H100" s="16" t="s">
        <v>10</v>
      </c>
      <c r="I100" t="s">
        <v>9</v>
      </c>
      <c r="J100" t="s">
        <v>11</v>
      </c>
    </row>
    <row r="101" spans="1:10" x14ac:dyDescent="0.25">
      <c r="A101">
        <v>100</v>
      </c>
      <c r="B101">
        <v>31</v>
      </c>
      <c r="C101">
        <v>0</v>
      </c>
      <c r="D101" t="s">
        <v>9</v>
      </c>
      <c r="E101" t="s">
        <v>9</v>
      </c>
      <c r="F101" t="s">
        <v>9</v>
      </c>
      <c r="G101" t="s">
        <v>9</v>
      </c>
      <c r="H101" s="16" t="s">
        <v>10</v>
      </c>
      <c r="I101" t="s">
        <v>9</v>
      </c>
      <c r="J101" t="s">
        <v>11</v>
      </c>
    </row>
    <row r="102" spans="1:10" x14ac:dyDescent="0.25">
      <c r="A102">
        <v>101</v>
      </c>
      <c r="B102">
        <v>31</v>
      </c>
      <c r="C102">
        <v>0</v>
      </c>
      <c r="D102" t="s">
        <v>9</v>
      </c>
      <c r="E102" t="s">
        <v>9</v>
      </c>
      <c r="F102" t="s">
        <v>9</v>
      </c>
      <c r="G102" t="s">
        <v>9</v>
      </c>
      <c r="H102" s="16" t="s">
        <v>10</v>
      </c>
      <c r="I102" t="s">
        <v>9</v>
      </c>
      <c r="J102" t="s">
        <v>11</v>
      </c>
    </row>
    <row r="103" spans="1:10" x14ac:dyDescent="0.25">
      <c r="A103">
        <v>102</v>
      </c>
      <c r="B103">
        <v>33</v>
      </c>
      <c r="C103">
        <v>0</v>
      </c>
      <c r="D103" t="s">
        <v>9</v>
      </c>
      <c r="E103" t="s">
        <v>9</v>
      </c>
      <c r="F103" t="s">
        <v>9</v>
      </c>
      <c r="G103" t="s">
        <v>9</v>
      </c>
      <c r="H103" s="16" t="s">
        <v>10</v>
      </c>
      <c r="I103" t="s">
        <v>9</v>
      </c>
      <c r="J103" t="s">
        <v>11</v>
      </c>
    </row>
    <row r="104" spans="1:10" x14ac:dyDescent="0.25">
      <c r="A104">
        <v>103</v>
      </c>
      <c r="B104">
        <v>24</v>
      </c>
      <c r="C104">
        <v>0</v>
      </c>
      <c r="D104" s="16" t="s">
        <v>10</v>
      </c>
      <c r="E104" t="s">
        <v>9</v>
      </c>
      <c r="F104" t="s">
        <v>9</v>
      </c>
      <c r="G104" t="s">
        <v>9</v>
      </c>
      <c r="H104" s="16" t="s">
        <v>10</v>
      </c>
      <c r="I104" t="s">
        <v>9</v>
      </c>
      <c r="J104" t="s">
        <v>11</v>
      </c>
    </row>
    <row r="105" spans="1:10" x14ac:dyDescent="0.25">
      <c r="A105">
        <v>104</v>
      </c>
      <c r="B105">
        <v>37</v>
      </c>
      <c r="C105">
        <v>0</v>
      </c>
      <c r="D105" s="16" t="s">
        <v>10</v>
      </c>
      <c r="E105" t="s">
        <v>9</v>
      </c>
      <c r="F105" t="s">
        <v>9</v>
      </c>
      <c r="G105" t="s">
        <v>9</v>
      </c>
      <c r="H105" s="16" t="s">
        <v>10</v>
      </c>
      <c r="I105" t="s">
        <v>9</v>
      </c>
      <c r="J105" t="s">
        <v>11</v>
      </c>
    </row>
    <row r="106" spans="1:10" x14ac:dyDescent="0.25">
      <c r="A106">
        <v>105</v>
      </c>
      <c r="B106">
        <v>37</v>
      </c>
      <c r="C106">
        <v>0</v>
      </c>
      <c r="D106" s="16" t="s">
        <v>10</v>
      </c>
      <c r="E106" t="s">
        <v>9</v>
      </c>
      <c r="F106" t="s">
        <v>9</v>
      </c>
      <c r="G106" t="s">
        <v>9</v>
      </c>
      <c r="H106" s="16" t="s">
        <v>10</v>
      </c>
      <c r="I106" t="s">
        <v>9</v>
      </c>
      <c r="J106" t="s">
        <v>11</v>
      </c>
    </row>
    <row r="107" spans="1:10" x14ac:dyDescent="0.25">
      <c r="A107">
        <v>106</v>
      </c>
      <c r="B107">
        <v>40</v>
      </c>
      <c r="C107">
        <v>0</v>
      </c>
      <c r="D107" s="16" t="s">
        <v>10</v>
      </c>
      <c r="E107" t="s">
        <v>9</v>
      </c>
      <c r="F107" t="s">
        <v>9</v>
      </c>
      <c r="G107" t="s">
        <v>9</v>
      </c>
      <c r="H107" s="16" t="s">
        <v>10</v>
      </c>
      <c r="I107" t="s">
        <v>9</v>
      </c>
      <c r="J107" t="s">
        <v>11</v>
      </c>
    </row>
    <row r="108" spans="1:10" x14ac:dyDescent="0.25">
      <c r="A108">
        <v>107</v>
      </c>
      <c r="B108">
        <v>21</v>
      </c>
      <c r="C108">
        <v>0</v>
      </c>
      <c r="D108" t="s">
        <v>9</v>
      </c>
      <c r="E108" s="16" t="s">
        <v>10</v>
      </c>
      <c r="F108" t="s">
        <v>9</v>
      </c>
      <c r="G108" t="s">
        <v>9</v>
      </c>
      <c r="H108" s="16" t="s">
        <v>10</v>
      </c>
      <c r="I108" t="s">
        <v>9</v>
      </c>
      <c r="J108" t="s">
        <v>11</v>
      </c>
    </row>
    <row r="109" spans="1:10" x14ac:dyDescent="0.25">
      <c r="A109">
        <v>108</v>
      </c>
      <c r="B109">
        <v>32</v>
      </c>
      <c r="C109">
        <v>0</v>
      </c>
      <c r="D109" t="s">
        <v>9</v>
      </c>
      <c r="E109" s="16" t="s">
        <v>10</v>
      </c>
      <c r="F109" t="s">
        <v>9</v>
      </c>
      <c r="G109" t="s">
        <v>9</v>
      </c>
      <c r="H109" s="16" t="s">
        <v>10</v>
      </c>
      <c r="I109" t="s">
        <v>9</v>
      </c>
      <c r="J109" t="s">
        <v>11</v>
      </c>
    </row>
    <row r="110" spans="1:10" x14ac:dyDescent="0.25">
      <c r="A110">
        <v>109</v>
      </c>
      <c r="B110">
        <v>33</v>
      </c>
      <c r="C110">
        <v>0</v>
      </c>
      <c r="D110" t="s">
        <v>9</v>
      </c>
      <c r="E110" s="16" t="s">
        <v>10</v>
      </c>
      <c r="F110" t="s">
        <v>9</v>
      </c>
      <c r="G110" t="s">
        <v>9</v>
      </c>
      <c r="H110" s="16" t="s">
        <v>10</v>
      </c>
      <c r="I110" t="s">
        <v>9</v>
      </c>
      <c r="J110" t="s">
        <v>11</v>
      </c>
    </row>
    <row r="111" spans="1:10" x14ac:dyDescent="0.25">
      <c r="A111">
        <v>110</v>
      </c>
      <c r="B111">
        <v>25</v>
      </c>
      <c r="C111">
        <v>0</v>
      </c>
      <c r="D111" t="s">
        <v>9</v>
      </c>
      <c r="E111" t="s">
        <v>9</v>
      </c>
      <c r="F111" t="s">
        <v>9</v>
      </c>
      <c r="G111" s="16" t="s">
        <v>10</v>
      </c>
      <c r="H111" s="16" t="s">
        <v>10</v>
      </c>
      <c r="I111" t="s">
        <v>9</v>
      </c>
      <c r="J111" t="s">
        <v>11</v>
      </c>
    </row>
    <row r="112" spans="1:10" x14ac:dyDescent="0.25">
      <c r="A112">
        <v>111</v>
      </c>
      <c r="B112">
        <v>26</v>
      </c>
      <c r="C112">
        <v>0</v>
      </c>
      <c r="D112" t="s">
        <v>9</v>
      </c>
      <c r="E112" t="s">
        <v>9</v>
      </c>
      <c r="F112" t="s">
        <v>9</v>
      </c>
      <c r="G112" s="16" t="s">
        <v>10</v>
      </c>
      <c r="H112" s="16" t="s">
        <v>10</v>
      </c>
      <c r="I112" t="s">
        <v>9</v>
      </c>
      <c r="J112" t="s">
        <v>11</v>
      </c>
    </row>
    <row r="113" spans="1:10" x14ac:dyDescent="0.25">
      <c r="A113">
        <v>112</v>
      </c>
      <c r="B113">
        <v>36</v>
      </c>
      <c r="C113">
        <v>0</v>
      </c>
      <c r="D113" s="16" t="s">
        <v>10</v>
      </c>
      <c r="E113" t="s">
        <v>9</v>
      </c>
      <c r="F113" t="s">
        <v>9</v>
      </c>
      <c r="G113" s="16" t="s">
        <v>10</v>
      </c>
      <c r="H113" s="16" t="s">
        <v>10</v>
      </c>
      <c r="I113" t="s">
        <v>9</v>
      </c>
      <c r="J113" t="s">
        <v>11</v>
      </c>
    </row>
    <row r="114" spans="1:10" x14ac:dyDescent="0.25">
      <c r="A114">
        <v>113</v>
      </c>
      <c r="B114">
        <v>34</v>
      </c>
      <c r="C114">
        <v>0</v>
      </c>
      <c r="D114" t="s">
        <v>9</v>
      </c>
      <c r="E114" t="s">
        <v>9</v>
      </c>
      <c r="F114" t="s">
        <v>9</v>
      </c>
      <c r="G114" t="s">
        <v>9</v>
      </c>
      <c r="H114" s="16" t="s">
        <v>10</v>
      </c>
      <c r="I114" s="16" t="s">
        <v>10</v>
      </c>
      <c r="J114" t="s">
        <v>11</v>
      </c>
    </row>
  </sheetData>
  <sortState ref="A2:J144">
    <sortCondition ref="H1"/>
  </sortState>
  <pageMargins left="0.7" right="0.7" top="0.75" bottom="0.75" header="0.3" footer="0.3"/>
  <pageSetup paperSize="9" scale="94" fitToHeight="0" pageOrder="overThenDown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pane ySplit="1" topLeftCell="A101" activePane="bottomLeft" state="frozen"/>
      <selection pane="bottomLeft" activeCell="J2" sqref="J2:J121"/>
    </sheetView>
  </sheetViews>
  <sheetFormatPr defaultRowHeight="15" x14ac:dyDescent="0.25"/>
  <sheetData>
    <row r="1" spans="1:9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21</v>
      </c>
      <c r="B2">
        <v>0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19</v>
      </c>
    </row>
    <row r="3" spans="1:9" x14ac:dyDescent="0.25">
      <c r="A3">
        <v>21</v>
      </c>
      <c r="B3">
        <v>0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19</v>
      </c>
    </row>
    <row r="4" spans="1:9" x14ac:dyDescent="0.25">
      <c r="A4">
        <v>21</v>
      </c>
      <c r="B4">
        <v>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19</v>
      </c>
    </row>
    <row r="5" spans="1:9" x14ac:dyDescent="0.25">
      <c r="A5">
        <v>21</v>
      </c>
      <c r="B5">
        <v>0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19</v>
      </c>
    </row>
    <row r="6" spans="1:9" x14ac:dyDescent="0.25">
      <c r="A6">
        <v>22</v>
      </c>
      <c r="B6">
        <v>0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19</v>
      </c>
    </row>
    <row r="7" spans="1:9" x14ac:dyDescent="0.25">
      <c r="A7">
        <v>22</v>
      </c>
      <c r="B7">
        <v>0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19</v>
      </c>
    </row>
    <row r="8" spans="1:9" x14ac:dyDescent="0.25">
      <c r="A8">
        <v>22</v>
      </c>
      <c r="B8">
        <v>0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19</v>
      </c>
    </row>
    <row r="9" spans="1:9" x14ac:dyDescent="0.25">
      <c r="A9">
        <v>23</v>
      </c>
      <c r="B9">
        <v>0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19</v>
      </c>
    </row>
    <row r="10" spans="1:9" x14ac:dyDescent="0.25">
      <c r="A10">
        <v>23</v>
      </c>
      <c r="B10">
        <v>0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19</v>
      </c>
    </row>
    <row r="11" spans="1:9" x14ac:dyDescent="0.25">
      <c r="A11">
        <v>23</v>
      </c>
      <c r="B11">
        <v>0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19</v>
      </c>
    </row>
    <row r="12" spans="1:9" x14ac:dyDescent="0.25">
      <c r="A12">
        <v>23</v>
      </c>
      <c r="B12">
        <v>0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19</v>
      </c>
    </row>
    <row r="13" spans="1:9" x14ac:dyDescent="0.25">
      <c r="A13">
        <v>23</v>
      </c>
      <c r="B13">
        <v>0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19</v>
      </c>
    </row>
    <row r="14" spans="1:9" x14ac:dyDescent="0.25">
      <c r="A14">
        <v>23</v>
      </c>
      <c r="B14">
        <v>0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19</v>
      </c>
    </row>
    <row r="15" spans="1:9" x14ac:dyDescent="0.25">
      <c r="A15">
        <v>23</v>
      </c>
      <c r="B15">
        <v>0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19</v>
      </c>
    </row>
    <row r="16" spans="1:9" x14ac:dyDescent="0.25">
      <c r="A16">
        <v>23</v>
      </c>
      <c r="B16">
        <v>0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19</v>
      </c>
    </row>
    <row r="17" spans="1:9" x14ac:dyDescent="0.25">
      <c r="A17">
        <v>23</v>
      </c>
      <c r="B17">
        <v>0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19</v>
      </c>
    </row>
    <row r="18" spans="1:9" x14ac:dyDescent="0.25">
      <c r="A18">
        <v>23</v>
      </c>
      <c r="B18">
        <v>0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19</v>
      </c>
    </row>
    <row r="19" spans="1:9" x14ac:dyDescent="0.25">
      <c r="A19">
        <v>23</v>
      </c>
      <c r="B19">
        <v>0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19</v>
      </c>
    </row>
    <row r="20" spans="1:9" x14ac:dyDescent="0.25">
      <c r="A20">
        <v>23</v>
      </c>
      <c r="B20">
        <v>0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19</v>
      </c>
    </row>
    <row r="21" spans="1:9" x14ac:dyDescent="0.25">
      <c r="A21">
        <v>23</v>
      </c>
      <c r="B21">
        <v>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19</v>
      </c>
    </row>
    <row r="22" spans="1:9" x14ac:dyDescent="0.25">
      <c r="A22">
        <v>24</v>
      </c>
      <c r="B22">
        <v>0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19</v>
      </c>
    </row>
    <row r="23" spans="1:9" x14ac:dyDescent="0.25">
      <c r="A23">
        <v>24</v>
      </c>
      <c r="B23">
        <v>0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19</v>
      </c>
    </row>
    <row r="24" spans="1:9" x14ac:dyDescent="0.25">
      <c r="A24">
        <v>24</v>
      </c>
      <c r="B24">
        <v>0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19</v>
      </c>
    </row>
    <row r="25" spans="1:9" x14ac:dyDescent="0.25">
      <c r="A25">
        <v>24</v>
      </c>
      <c r="B25">
        <v>0</v>
      </c>
      <c r="C25" t="s">
        <v>9</v>
      </c>
      <c r="D25" t="s">
        <v>9</v>
      </c>
      <c r="E25" t="s">
        <v>9</v>
      </c>
      <c r="F25" t="s">
        <v>10</v>
      </c>
      <c r="G25" t="s">
        <v>9</v>
      </c>
      <c r="H25" t="s">
        <v>9</v>
      </c>
      <c r="I25" t="s">
        <v>19</v>
      </c>
    </row>
    <row r="26" spans="1:9" x14ac:dyDescent="0.25">
      <c r="A26">
        <v>24</v>
      </c>
      <c r="B26">
        <v>0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19</v>
      </c>
    </row>
    <row r="27" spans="1:9" x14ac:dyDescent="0.25">
      <c r="A27">
        <v>24</v>
      </c>
      <c r="B27">
        <v>0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19</v>
      </c>
    </row>
    <row r="28" spans="1:9" x14ac:dyDescent="0.25">
      <c r="A28">
        <v>24</v>
      </c>
      <c r="B28">
        <v>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19</v>
      </c>
    </row>
    <row r="29" spans="1:9" x14ac:dyDescent="0.25">
      <c r="A29">
        <v>24</v>
      </c>
      <c r="B29">
        <v>0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19</v>
      </c>
    </row>
    <row r="30" spans="1:9" x14ac:dyDescent="0.25">
      <c r="A30">
        <v>24</v>
      </c>
      <c r="B30">
        <v>0</v>
      </c>
      <c r="C30" t="s">
        <v>9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19</v>
      </c>
    </row>
    <row r="31" spans="1:9" x14ac:dyDescent="0.25">
      <c r="A31">
        <v>24</v>
      </c>
      <c r="B31">
        <v>0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19</v>
      </c>
    </row>
    <row r="32" spans="1:9" x14ac:dyDescent="0.25">
      <c r="A32">
        <v>24</v>
      </c>
      <c r="B32">
        <v>0</v>
      </c>
      <c r="C32" t="s">
        <v>9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19</v>
      </c>
    </row>
    <row r="33" spans="1:9" x14ac:dyDescent="0.25">
      <c r="A33">
        <v>24</v>
      </c>
      <c r="B33">
        <v>0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19</v>
      </c>
    </row>
    <row r="34" spans="1:9" x14ac:dyDescent="0.25">
      <c r="A34">
        <v>24</v>
      </c>
      <c r="B34">
        <v>0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19</v>
      </c>
    </row>
    <row r="35" spans="1:9" x14ac:dyDescent="0.25">
      <c r="A35">
        <v>25</v>
      </c>
      <c r="B35">
        <v>0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19</v>
      </c>
    </row>
    <row r="36" spans="1:9" x14ac:dyDescent="0.25">
      <c r="A36">
        <v>25</v>
      </c>
      <c r="B36">
        <v>0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19</v>
      </c>
    </row>
    <row r="37" spans="1:9" x14ac:dyDescent="0.25">
      <c r="A37">
        <v>25</v>
      </c>
      <c r="B37">
        <v>0</v>
      </c>
      <c r="C37" t="s">
        <v>10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19</v>
      </c>
    </row>
    <row r="38" spans="1:9" x14ac:dyDescent="0.25">
      <c r="A38">
        <v>25</v>
      </c>
      <c r="B38">
        <v>0</v>
      </c>
      <c r="C38" t="s">
        <v>10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I38" t="s">
        <v>19</v>
      </c>
    </row>
    <row r="39" spans="1:9" x14ac:dyDescent="0.25">
      <c r="A39">
        <v>25</v>
      </c>
      <c r="B39">
        <v>0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I39" t="s">
        <v>19</v>
      </c>
    </row>
    <row r="40" spans="1:9" x14ac:dyDescent="0.25">
      <c r="A40">
        <v>25</v>
      </c>
      <c r="B40">
        <v>0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I40" t="s">
        <v>19</v>
      </c>
    </row>
    <row r="41" spans="1:9" x14ac:dyDescent="0.25">
      <c r="A41">
        <v>25</v>
      </c>
      <c r="B41">
        <v>0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19</v>
      </c>
    </row>
    <row r="42" spans="1:9" x14ac:dyDescent="0.25">
      <c r="A42">
        <v>25</v>
      </c>
      <c r="B42">
        <v>0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I42" t="s">
        <v>19</v>
      </c>
    </row>
    <row r="43" spans="1:9" x14ac:dyDescent="0.25">
      <c r="A43">
        <v>26</v>
      </c>
      <c r="B43">
        <v>0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19</v>
      </c>
    </row>
    <row r="44" spans="1:9" x14ac:dyDescent="0.25">
      <c r="A44">
        <v>26</v>
      </c>
      <c r="B44">
        <v>0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I44" t="s">
        <v>19</v>
      </c>
    </row>
    <row r="45" spans="1:9" x14ac:dyDescent="0.25">
      <c r="A45">
        <v>26</v>
      </c>
      <c r="B45">
        <v>0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19</v>
      </c>
    </row>
    <row r="46" spans="1:9" x14ac:dyDescent="0.25">
      <c r="A46">
        <v>26</v>
      </c>
      <c r="B46">
        <v>0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19</v>
      </c>
    </row>
    <row r="47" spans="1:9" x14ac:dyDescent="0.25">
      <c r="A47">
        <v>26</v>
      </c>
      <c r="B47">
        <v>0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19</v>
      </c>
    </row>
    <row r="48" spans="1:9" x14ac:dyDescent="0.25">
      <c r="A48">
        <v>26</v>
      </c>
      <c r="B48">
        <v>0</v>
      </c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I48" t="s">
        <v>19</v>
      </c>
    </row>
    <row r="49" spans="1:9" x14ac:dyDescent="0.25">
      <c r="A49">
        <v>26</v>
      </c>
      <c r="B49">
        <v>0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19</v>
      </c>
    </row>
    <row r="50" spans="1:9" x14ac:dyDescent="0.25">
      <c r="A50">
        <v>26</v>
      </c>
      <c r="B50">
        <v>0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19</v>
      </c>
    </row>
    <row r="51" spans="1:9" x14ac:dyDescent="0.25">
      <c r="A51">
        <v>27</v>
      </c>
      <c r="B51">
        <v>0</v>
      </c>
      <c r="C51" t="s">
        <v>10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19</v>
      </c>
    </row>
    <row r="52" spans="1:9" x14ac:dyDescent="0.25">
      <c r="A52">
        <v>27</v>
      </c>
      <c r="B52">
        <v>0</v>
      </c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19</v>
      </c>
    </row>
    <row r="53" spans="1:9" x14ac:dyDescent="0.25">
      <c r="A53">
        <v>27</v>
      </c>
      <c r="B53">
        <v>0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19</v>
      </c>
    </row>
    <row r="54" spans="1:9" x14ac:dyDescent="0.25">
      <c r="A54">
        <v>27</v>
      </c>
      <c r="B54">
        <v>0</v>
      </c>
      <c r="C54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19</v>
      </c>
    </row>
    <row r="55" spans="1:9" x14ac:dyDescent="0.25">
      <c r="A55">
        <v>27</v>
      </c>
      <c r="B55">
        <v>0</v>
      </c>
      <c r="C55" t="s">
        <v>9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19</v>
      </c>
    </row>
    <row r="56" spans="1:9" x14ac:dyDescent="0.25">
      <c r="A56">
        <v>27</v>
      </c>
      <c r="B56">
        <v>0</v>
      </c>
      <c r="C56" t="s">
        <v>9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I56" t="s">
        <v>19</v>
      </c>
    </row>
    <row r="57" spans="1:9" x14ac:dyDescent="0.25">
      <c r="A57">
        <v>27</v>
      </c>
      <c r="B57">
        <v>0</v>
      </c>
      <c r="C57" t="s">
        <v>9</v>
      </c>
      <c r="D57" t="s">
        <v>9</v>
      </c>
      <c r="E57" t="s">
        <v>9</v>
      </c>
      <c r="F57" t="s">
        <v>9</v>
      </c>
      <c r="G57" t="s">
        <v>9</v>
      </c>
      <c r="H57" t="s">
        <v>9</v>
      </c>
      <c r="I57" t="s">
        <v>19</v>
      </c>
    </row>
    <row r="58" spans="1:9" x14ac:dyDescent="0.25">
      <c r="A58">
        <v>27</v>
      </c>
      <c r="B58">
        <v>0</v>
      </c>
      <c r="C58" t="s">
        <v>9</v>
      </c>
      <c r="D58" t="s">
        <v>9</v>
      </c>
      <c r="E58" t="s">
        <v>9</v>
      </c>
      <c r="F58" t="s">
        <v>9</v>
      </c>
      <c r="G58" t="s">
        <v>10</v>
      </c>
      <c r="H58" t="s">
        <v>9</v>
      </c>
      <c r="I58" t="s">
        <v>19</v>
      </c>
    </row>
    <row r="59" spans="1:9" x14ac:dyDescent="0.25">
      <c r="A59">
        <v>27</v>
      </c>
      <c r="B59">
        <v>0</v>
      </c>
      <c r="C59" t="s">
        <v>9</v>
      </c>
      <c r="D59" t="s">
        <v>9</v>
      </c>
      <c r="E59" t="s">
        <v>9</v>
      </c>
      <c r="F59" t="s">
        <v>9</v>
      </c>
      <c r="G59" t="s">
        <v>10</v>
      </c>
      <c r="H59" t="s">
        <v>9</v>
      </c>
      <c r="I59" t="s">
        <v>19</v>
      </c>
    </row>
    <row r="60" spans="1:9" x14ac:dyDescent="0.25">
      <c r="A60">
        <v>27</v>
      </c>
      <c r="B60">
        <v>0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19</v>
      </c>
    </row>
    <row r="61" spans="1:9" x14ac:dyDescent="0.25">
      <c r="A61">
        <v>28</v>
      </c>
      <c r="B61">
        <v>0</v>
      </c>
      <c r="C61" t="s">
        <v>9</v>
      </c>
      <c r="D61" t="s">
        <v>9</v>
      </c>
      <c r="E61" t="s">
        <v>9</v>
      </c>
      <c r="F61" t="s">
        <v>10</v>
      </c>
      <c r="G61" t="s">
        <v>9</v>
      </c>
      <c r="H61" t="s">
        <v>9</v>
      </c>
      <c r="I61" t="s">
        <v>19</v>
      </c>
    </row>
    <row r="62" spans="1:9" x14ac:dyDescent="0.25">
      <c r="A62">
        <v>28</v>
      </c>
      <c r="B62">
        <v>0</v>
      </c>
      <c r="C62" t="s">
        <v>9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  <c r="I62" t="s">
        <v>19</v>
      </c>
    </row>
    <row r="63" spans="1:9" x14ac:dyDescent="0.25">
      <c r="A63">
        <v>28</v>
      </c>
      <c r="B63">
        <v>0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19</v>
      </c>
    </row>
    <row r="64" spans="1:9" x14ac:dyDescent="0.25">
      <c r="A64">
        <v>28</v>
      </c>
      <c r="B64">
        <v>0</v>
      </c>
      <c r="C64" t="s">
        <v>9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19</v>
      </c>
    </row>
    <row r="65" spans="1:9" x14ac:dyDescent="0.25">
      <c r="A65">
        <v>28</v>
      </c>
      <c r="B65">
        <v>0</v>
      </c>
      <c r="C65" t="s">
        <v>9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  <c r="I65" t="s">
        <v>19</v>
      </c>
    </row>
    <row r="66" spans="1:9" x14ac:dyDescent="0.25">
      <c r="A66">
        <v>28</v>
      </c>
      <c r="B66">
        <v>0</v>
      </c>
      <c r="C66" t="s">
        <v>9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19</v>
      </c>
    </row>
    <row r="67" spans="1:9" x14ac:dyDescent="0.25">
      <c r="A67">
        <v>28</v>
      </c>
      <c r="B67">
        <v>0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19</v>
      </c>
    </row>
    <row r="68" spans="1:9" x14ac:dyDescent="0.25">
      <c r="A68">
        <v>28</v>
      </c>
      <c r="B68">
        <v>0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19</v>
      </c>
    </row>
    <row r="69" spans="1:9" x14ac:dyDescent="0.25">
      <c r="A69">
        <v>28</v>
      </c>
      <c r="B69">
        <v>0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 t="s">
        <v>19</v>
      </c>
    </row>
    <row r="70" spans="1:9" x14ac:dyDescent="0.25">
      <c r="A70">
        <v>28</v>
      </c>
      <c r="B70">
        <v>0</v>
      </c>
      <c r="C70" t="s">
        <v>9</v>
      </c>
      <c r="D70" t="s">
        <v>9</v>
      </c>
      <c r="E70" t="s">
        <v>9</v>
      </c>
      <c r="F70" t="s">
        <v>9</v>
      </c>
      <c r="G70" t="s">
        <v>9</v>
      </c>
      <c r="H70" t="s">
        <v>9</v>
      </c>
      <c r="I70" t="s">
        <v>19</v>
      </c>
    </row>
    <row r="71" spans="1:9" x14ac:dyDescent="0.25">
      <c r="A71">
        <v>29</v>
      </c>
      <c r="B71">
        <v>0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 t="s">
        <v>19</v>
      </c>
    </row>
    <row r="72" spans="1:9" x14ac:dyDescent="0.25">
      <c r="A72">
        <v>29</v>
      </c>
      <c r="B72">
        <v>0</v>
      </c>
      <c r="C72" t="s">
        <v>9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19</v>
      </c>
    </row>
    <row r="73" spans="1:9" x14ac:dyDescent="0.25">
      <c r="A73">
        <v>29</v>
      </c>
      <c r="B73">
        <v>0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  <c r="I73" t="s">
        <v>19</v>
      </c>
    </row>
    <row r="74" spans="1:9" x14ac:dyDescent="0.25">
      <c r="A74">
        <v>29</v>
      </c>
      <c r="B74">
        <v>0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19</v>
      </c>
    </row>
    <row r="75" spans="1:9" x14ac:dyDescent="0.25">
      <c r="A75">
        <v>30</v>
      </c>
      <c r="B75">
        <v>0</v>
      </c>
      <c r="C75" t="s">
        <v>9</v>
      </c>
      <c r="D75" t="s">
        <v>9</v>
      </c>
      <c r="E75" t="s">
        <v>9</v>
      </c>
      <c r="F75" t="s">
        <v>10</v>
      </c>
      <c r="G75" t="s">
        <v>9</v>
      </c>
      <c r="H75" t="s">
        <v>9</v>
      </c>
      <c r="I75" t="s">
        <v>19</v>
      </c>
    </row>
    <row r="76" spans="1:9" x14ac:dyDescent="0.25">
      <c r="A76">
        <v>30</v>
      </c>
      <c r="B76">
        <v>0</v>
      </c>
      <c r="C76" t="s">
        <v>9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19</v>
      </c>
    </row>
    <row r="77" spans="1:9" x14ac:dyDescent="0.25">
      <c r="A77">
        <v>30</v>
      </c>
      <c r="B77">
        <v>0</v>
      </c>
      <c r="C77" t="s">
        <v>9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19</v>
      </c>
    </row>
    <row r="78" spans="1:9" x14ac:dyDescent="0.25">
      <c r="A78">
        <v>30</v>
      </c>
      <c r="B78">
        <v>0</v>
      </c>
      <c r="C78" t="s">
        <v>9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19</v>
      </c>
    </row>
    <row r="79" spans="1:9" x14ac:dyDescent="0.25">
      <c r="A79">
        <v>30</v>
      </c>
      <c r="B79">
        <v>0</v>
      </c>
      <c r="C79" t="s">
        <v>9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19</v>
      </c>
    </row>
    <row r="80" spans="1:9" x14ac:dyDescent="0.25">
      <c r="A80">
        <v>30</v>
      </c>
      <c r="B80">
        <v>0</v>
      </c>
      <c r="C80" t="s">
        <v>9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19</v>
      </c>
    </row>
    <row r="81" spans="1:9" x14ac:dyDescent="0.25">
      <c r="A81">
        <v>31</v>
      </c>
      <c r="B81">
        <v>0</v>
      </c>
      <c r="C81" t="s">
        <v>10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19</v>
      </c>
    </row>
    <row r="82" spans="1:9" x14ac:dyDescent="0.25">
      <c r="A82">
        <v>31</v>
      </c>
      <c r="B82">
        <v>0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19</v>
      </c>
    </row>
    <row r="83" spans="1:9" x14ac:dyDescent="0.25">
      <c r="A83">
        <v>31</v>
      </c>
      <c r="B83">
        <v>0</v>
      </c>
      <c r="C83" t="s">
        <v>9</v>
      </c>
      <c r="D83" t="s">
        <v>9</v>
      </c>
      <c r="E83" t="s">
        <v>9</v>
      </c>
      <c r="F83" t="s">
        <v>9</v>
      </c>
      <c r="G83" t="s">
        <v>10</v>
      </c>
      <c r="H83" t="s">
        <v>9</v>
      </c>
      <c r="I83" t="s">
        <v>19</v>
      </c>
    </row>
    <row r="84" spans="1:9" x14ac:dyDescent="0.25">
      <c r="A84">
        <v>31</v>
      </c>
      <c r="B84">
        <v>0</v>
      </c>
      <c r="C84" t="s">
        <v>9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19</v>
      </c>
    </row>
    <row r="85" spans="1:9" x14ac:dyDescent="0.25">
      <c r="A85">
        <v>32</v>
      </c>
      <c r="B85">
        <v>0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19</v>
      </c>
    </row>
    <row r="86" spans="1:9" x14ac:dyDescent="0.25">
      <c r="A86">
        <v>32</v>
      </c>
      <c r="B86">
        <v>0</v>
      </c>
      <c r="C86" t="s">
        <v>9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19</v>
      </c>
    </row>
    <row r="87" spans="1:9" x14ac:dyDescent="0.25">
      <c r="A87">
        <v>32</v>
      </c>
      <c r="B87">
        <v>0</v>
      </c>
      <c r="C87" t="s">
        <v>9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19</v>
      </c>
    </row>
    <row r="88" spans="1:9" x14ac:dyDescent="0.25">
      <c r="A88">
        <v>33</v>
      </c>
      <c r="B88">
        <v>0</v>
      </c>
      <c r="C88" t="s">
        <v>9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19</v>
      </c>
    </row>
    <row r="89" spans="1:9" x14ac:dyDescent="0.25">
      <c r="A89">
        <v>33</v>
      </c>
      <c r="B89">
        <v>0</v>
      </c>
      <c r="C89" t="s">
        <v>9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19</v>
      </c>
    </row>
    <row r="90" spans="1:9" x14ac:dyDescent="0.25">
      <c r="A90">
        <v>33</v>
      </c>
      <c r="B90">
        <v>0</v>
      </c>
      <c r="C90" t="s">
        <v>9</v>
      </c>
      <c r="D90" t="s">
        <v>9</v>
      </c>
      <c r="E90" t="s">
        <v>9</v>
      </c>
      <c r="F90" t="s">
        <v>9</v>
      </c>
      <c r="G90" t="s">
        <v>10</v>
      </c>
      <c r="H90" t="s">
        <v>9</v>
      </c>
      <c r="I90" t="s">
        <v>19</v>
      </c>
    </row>
    <row r="91" spans="1:9" x14ac:dyDescent="0.25">
      <c r="A91">
        <v>33</v>
      </c>
      <c r="B91">
        <v>0</v>
      </c>
      <c r="C91" t="s">
        <v>9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19</v>
      </c>
    </row>
    <row r="92" spans="1:9" x14ac:dyDescent="0.25">
      <c r="A92">
        <v>33</v>
      </c>
      <c r="B92">
        <v>0</v>
      </c>
      <c r="C92" t="s">
        <v>9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19</v>
      </c>
    </row>
    <row r="93" spans="1:9" x14ac:dyDescent="0.25">
      <c r="A93">
        <v>34</v>
      </c>
      <c r="B93">
        <v>0</v>
      </c>
      <c r="C93" t="s">
        <v>9</v>
      </c>
      <c r="D93" t="s">
        <v>9</v>
      </c>
      <c r="E93" t="s">
        <v>9</v>
      </c>
      <c r="F93" t="s">
        <v>9</v>
      </c>
      <c r="G93" t="s">
        <v>9</v>
      </c>
      <c r="H93" t="s">
        <v>9</v>
      </c>
      <c r="I93" t="s">
        <v>19</v>
      </c>
    </row>
    <row r="94" spans="1:9" x14ac:dyDescent="0.25">
      <c r="A94">
        <v>34</v>
      </c>
      <c r="B94">
        <v>0</v>
      </c>
      <c r="C94" t="s">
        <v>9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  <c r="I94" t="s">
        <v>19</v>
      </c>
    </row>
    <row r="95" spans="1:9" x14ac:dyDescent="0.25">
      <c r="A95">
        <v>34</v>
      </c>
      <c r="B95">
        <v>0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19</v>
      </c>
    </row>
    <row r="96" spans="1:9" x14ac:dyDescent="0.25">
      <c r="A96">
        <v>35</v>
      </c>
      <c r="B96">
        <v>0</v>
      </c>
      <c r="C96" t="s">
        <v>9</v>
      </c>
      <c r="D96" t="s">
        <v>9</v>
      </c>
      <c r="E96" t="s">
        <v>9</v>
      </c>
      <c r="F96" t="s">
        <v>9</v>
      </c>
      <c r="G96" t="s">
        <v>9</v>
      </c>
      <c r="H96" t="s">
        <v>9</v>
      </c>
      <c r="I96" t="s">
        <v>19</v>
      </c>
    </row>
    <row r="97" spans="1:9" x14ac:dyDescent="0.25">
      <c r="A97">
        <v>35</v>
      </c>
      <c r="B97">
        <v>0</v>
      </c>
      <c r="C97" t="s">
        <v>9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  <c r="I97" t="s">
        <v>19</v>
      </c>
    </row>
    <row r="98" spans="1:9" x14ac:dyDescent="0.25">
      <c r="A98">
        <v>35</v>
      </c>
      <c r="B98">
        <v>0</v>
      </c>
      <c r="C98" t="s">
        <v>9</v>
      </c>
      <c r="D98" t="s">
        <v>9</v>
      </c>
      <c r="E98" t="s">
        <v>9</v>
      </c>
      <c r="F98" t="s">
        <v>9</v>
      </c>
      <c r="G98" t="s">
        <v>9</v>
      </c>
      <c r="H98" t="s">
        <v>9</v>
      </c>
      <c r="I98" t="s">
        <v>19</v>
      </c>
    </row>
    <row r="99" spans="1:9" x14ac:dyDescent="0.25">
      <c r="A99">
        <v>35</v>
      </c>
      <c r="B99">
        <v>0</v>
      </c>
      <c r="C99" t="s">
        <v>9</v>
      </c>
      <c r="D99" t="s">
        <v>9</v>
      </c>
      <c r="E99" t="s">
        <v>10</v>
      </c>
      <c r="F99" t="s">
        <v>9</v>
      </c>
      <c r="G99" t="s">
        <v>9</v>
      </c>
      <c r="H99" t="s">
        <v>9</v>
      </c>
      <c r="I99" t="s">
        <v>19</v>
      </c>
    </row>
    <row r="100" spans="1:9" x14ac:dyDescent="0.25">
      <c r="A100">
        <v>35</v>
      </c>
      <c r="B100">
        <v>0</v>
      </c>
      <c r="C100" t="s">
        <v>9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  <c r="I100" t="s">
        <v>19</v>
      </c>
    </row>
    <row r="101" spans="1:9" x14ac:dyDescent="0.25">
      <c r="A101">
        <v>35</v>
      </c>
      <c r="B101">
        <v>0</v>
      </c>
      <c r="C101" t="s">
        <v>9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  <c r="I101" t="s">
        <v>19</v>
      </c>
    </row>
    <row r="102" spans="1:9" x14ac:dyDescent="0.25">
      <c r="A102">
        <v>35</v>
      </c>
      <c r="B102">
        <v>0</v>
      </c>
      <c r="C102" t="s">
        <v>9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  <c r="I102" t="s">
        <v>19</v>
      </c>
    </row>
    <row r="103" spans="1:9" x14ac:dyDescent="0.25">
      <c r="A103">
        <v>35</v>
      </c>
      <c r="B103">
        <v>0</v>
      </c>
      <c r="C103" t="s">
        <v>9</v>
      </c>
      <c r="D103" t="s">
        <v>9</v>
      </c>
      <c r="E103" t="s">
        <v>9</v>
      </c>
      <c r="F103" t="s">
        <v>9</v>
      </c>
      <c r="G103" t="s">
        <v>9</v>
      </c>
      <c r="H103" t="s">
        <v>9</v>
      </c>
      <c r="I103" t="s">
        <v>19</v>
      </c>
    </row>
    <row r="104" spans="1:9" x14ac:dyDescent="0.25">
      <c r="A104">
        <v>37</v>
      </c>
      <c r="B104">
        <v>0</v>
      </c>
      <c r="C104" t="s">
        <v>9</v>
      </c>
      <c r="D104" t="s">
        <v>9</v>
      </c>
      <c r="E104" t="s">
        <v>9</v>
      </c>
      <c r="F104" t="s">
        <v>9</v>
      </c>
      <c r="G104" t="s">
        <v>9</v>
      </c>
      <c r="H104" t="s">
        <v>9</v>
      </c>
      <c r="I104" t="s">
        <v>19</v>
      </c>
    </row>
    <row r="105" spans="1:9" x14ac:dyDescent="0.25">
      <c r="A105">
        <v>37</v>
      </c>
      <c r="B105">
        <v>0</v>
      </c>
      <c r="C105" t="s">
        <v>9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  <c r="I105" t="s">
        <v>19</v>
      </c>
    </row>
    <row r="106" spans="1:9" x14ac:dyDescent="0.25">
      <c r="A106">
        <v>37</v>
      </c>
      <c r="B106">
        <v>0</v>
      </c>
      <c r="C106" t="s">
        <v>9</v>
      </c>
      <c r="D106" t="s">
        <v>9</v>
      </c>
      <c r="E106" t="s">
        <v>9</v>
      </c>
      <c r="F106" t="s">
        <v>10</v>
      </c>
      <c r="G106" t="s">
        <v>9</v>
      </c>
      <c r="H106" t="s">
        <v>9</v>
      </c>
      <c r="I106" t="s">
        <v>19</v>
      </c>
    </row>
    <row r="107" spans="1:9" x14ac:dyDescent="0.25">
      <c r="A107">
        <v>38</v>
      </c>
      <c r="B107">
        <v>0</v>
      </c>
      <c r="C107" t="s">
        <v>9</v>
      </c>
      <c r="D107" t="s">
        <v>9</v>
      </c>
      <c r="E107" t="s">
        <v>9</v>
      </c>
      <c r="F107" t="s">
        <v>9</v>
      </c>
      <c r="G107" t="s">
        <v>9</v>
      </c>
      <c r="H107" t="s">
        <v>9</v>
      </c>
      <c r="I107" t="s">
        <v>19</v>
      </c>
    </row>
    <row r="108" spans="1:9" x14ac:dyDescent="0.25">
      <c r="A108">
        <v>38</v>
      </c>
      <c r="B108">
        <v>0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19</v>
      </c>
    </row>
    <row r="109" spans="1:9" x14ac:dyDescent="0.25">
      <c r="A109">
        <v>38</v>
      </c>
      <c r="B109">
        <v>0</v>
      </c>
      <c r="C109" t="s">
        <v>9</v>
      </c>
      <c r="D109" t="s">
        <v>9</v>
      </c>
      <c r="E109" t="s">
        <v>9</v>
      </c>
      <c r="F109" t="s">
        <v>9</v>
      </c>
      <c r="G109" t="s">
        <v>9</v>
      </c>
      <c r="H109" t="s">
        <v>9</v>
      </c>
      <c r="I109" t="s">
        <v>19</v>
      </c>
    </row>
    <row r="110" spans="1:9" x14ac:dyDescent="0.25">
      <c r="A110">
        <v>38</v>
      </c>
      <c r="B110">
        <v>0</v>
      </c>
      <c r="C110" t="s">
        <v>9</v>
      </c>
      <c r="D110" t="s">
        <v>9</v>
      </c>
      <c r="E110" t="s">
        <v>9</v>
      </c>
      <c r="F110" t="s">
        <v>9</v>
      </c>
      <c r="G110" t="s">
        <v>9</v>
      </c>
      <c r="H110" t="s">
        <v>9</v>
      </c>
      <c r="I110" t="s">
        <v>19</v>
      </c>
    </row>
    <row r="111" spans="1:9" x14ac:dyDescent="0.25">
      <c r="A111">
        <v>39</v>
      </c>
      <c r="B111">
        <v>0</v>
      </c>
      <c r="C111" t="s">
        <v>9</v>
      </c>
      <c r="D111" t="s">
        <v>9</v>
      </c>
      <c r="E111" t="s">
        <v>9</v>
      </c>
      <c r="F111" t="s">
        <v>9</v>
      </c>
      <c r="G111" t="s">
        <v>9</v>
      </c>
      <c r="H111" t="s">
        <v>9</v>
      </c>
      <c r="I111" t="s">
        <v>19</v>
      </c>
    </row>
    <row r="112" spans="1:9" x14ac:dyDescent="0.25">
      <c r="A112">
        <v>39</v>
      </c>
      <c r="B112">
        <v>0</v>
      </c>
      <c r="C112" t="s">
        <v>9</v>
      </c>
      <c r="D112" t="s">
        <v>9</v>
      </c>
      <c r="E112" t="s">
        <v>9</v>
      </c>
      <c r="F112" t="s">
        <v>9</v>
      </c>
      <c r="G112" t="s">
        <v>9</v>
      </c>
      <c r="H112" t="s">
        <v>9</v>
      </c>
      <c r="I112" t="s">
        <v>19</v>
      </c>
    </row>
    <row r="113" spans="1:9" x14ac:dyDescent="0.25">
      <c r="A113">
        <v>39</v>
      </c>
      <c r="B113">
        <v>0</v>
      </c>
      <c r="C113" t="s">
        <v>9</v>
      </c>
      <c r="D113" t="s">
        <v>9</v>
      </c>
      <c r="E113" t="s">
        <v>9</v>
      </c>
      <c r="F113" t="s">
        <v>9</v>
      </c>
      <c r="G113" t="s">
        <v>9</v>
      </c>
      <c r="H113" t="s">
        <v>9</v>
      </c>
      <c r="I113" t="s">
        <v>19</v>
      </c>
    </row>
    <row r="114" spans="1:9" x14ac:dyDescent="0.25">
      <c r="A114">
        <v>39</v>
      </c>
      <c r="B114">
        <v>0</v>
      </c>
      <c r="C114" t="s">
        <v>9</v>
      </c>
      <c r="D114" t="s">
        <v>9</v>
      </c>
      <c r="E114" t="s">
        <v>9</v>
      </c>
      <c r="F114" t="s">
        <v>9</v>
      </c>
      <c r="G114" t="s">
        <v>10</v>
      </c>
      <c r="H114" t="s">
        <v>9</v>
      </c>
      <c r="I114" t="s">
        <v>19</v>
      </c>
    </row>
    <row r="115" spans="1:9" x14ac:dyDescent="0.25">
      <c r="A115">
        <v>40</v>
      </c>
      <c r="B115">
        <v>0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19</v>
      </c>
    </row>
    <row r="116" spans="1:9" x14ac:dyDescent="0.25">
      <c r="A116">
        <v>40</v>
      </c>
      <c r="B116">
        <v>0</v>
      </c>
      <c r="C116" t="s">
        <v>9</v>
      </c>
      <c r="D116" t="s">
        <v>9</v>
      </c>
      <c r="E116" t="s">
        <v>9</v>
      </c>
      <c r="F116" t="s">
        <v>9</v>
      </c>
      <c r="G116" t="s">
        <v>9</v>
      </c>
      <c r="H116" t="s">
        <v>9</v>
      </c>
      <c r="I116" t="s">
        <v>19</v>
      </c>
    </row>
    <row r="117" spans="1:9" x14ac:dyDescent="0.25">
      <c r="A117">
        <v>40</v>
      </c>
      <c r="B117">
        <v>0</v>
      </c>
      <c r="C117" t="s">
        <v>9</v>
      </c>
      <c r="D117" t="s">
        <v>9</v>
      </c>
      <c r="E117" t="s">
        <v>9</v>
      </c>
      <c r="F117" t="s">
        <v>9</v>
      </c>
      <c r="G117" t="s">
        <v>9</v>
      </c>
      <c r="H117" t="s">
        <v>9</v>
      </c>
      <c r="I117" t="s">
        <v>19</v>
      </c>
    </row>
    <row r="118" spans="1:9" x14ac:dyDescent="0.25">
      <c r="A118">
        <v>42</v>
      </c>
      <c r="B118">
        <v>0</v>
      </c>
      <c r="C118" t="s">
        <v>9</v>
      </c>
      <c r="D118" t="s">
        <v>9</v>
      </c>
      <c r="E118" t="s">
        <v>9</v>
      </c>
      <c r="F118" t="s">
        <v>10</v>
      </c>
      <c r="G118" t="s">
        <v>9</v>
      </c>
      <c r="H118" t="s">
        <v>9</v>
      </c>
      <c r="I118" t="s">
        <v>19</v>
      </c>
    </row>
    <row r="119" spans="1:9" x14ac:dyDescent="0.25">
      <c r="A119">
        <v>42</v>
      </c>
      <c r="B119">
        <v>0</v>
      </c>
      <c r="C119" t="s">
        <v>9</v>
      </c>
      <c r="D119" t="s">
        <v>9</v>
      </c>
      <c r="E119" t="s">
        <v>9</v>
      </c>
      <c r="F119" t="s">
        <v>9</v>
      </c>
      <c r="G119" t="s">
        <v>9</v>
      </c>
      <c r="H119" t="s">
        <v>9</v>
      </c>
      <c r="I119" t="s">
        <v>19</v>
      </c>
    </row>
    <row r="120" spans="1:9" x14ac:dyDescent="0.25">
      <c r="A120">
        <v>42</v>
      </c>
      <c r="B120">
        <v>0</v>
      </c>
      <c r="C120" t="s">
        <v>9</v>
      </c>
      <c r="D120" t="s">
        <v>9</v>
      </c>
      <c r="E120" t="s">
        <v>9</v>
      </c>
      <c r="F120" t="s">
        <v>9</v>
      </c>
      <c r="G120" t="s">
        <v>9</v>
      </c>
      <c r="H120" t="s">
        <v>9</v>
      </c>
      <c r="I120" t="s">
        <v>19</v>
      </c>
    </row>
    <row r="121" spans="1:9" x14ac:dyDescent="0.25">
      <c r="A121">
        <v>43</v>
      </c>
      <c r="B121">
        <v>0</v>
      </c>
      <c r="C121" t="s">
        <v>10</v>
      </c>
      <c r="D121" t="s">
        <v>9</v>
      </c>
      <c r="E121" t="s">
        <v>9</v>
      </c>
      <c r="F121" t="s">
        <v>9</v>
      </c>
      <c r="G121" t="s">
        <v>9</v>
      </c>
      <c r="H121" t="s">
        <v>9</v>
      </c>
      <c r="I121" t="s">
        <v>19</v>
      </c>
    </row>
  </sheetData>
  <sortState ref="A2:I124">
    <sortCondition ref="A1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B3" workbookViewId="0">
      <selection activeCell="J8" sqref="J8"/>
    </sheetView>
  </sheetViews>
  <sheetFormatPr defaultRowHeight="15" x14ac:dyDescent="0.25"/>
  <cols>
    <col min="1" max="1" width="20.140625" customWidth="1"/>
    <col min="3" max="3" width="11.42578125" customWidth="1"/>
    <col min="4" max="4" width="11.7109375" customWidth="1"/>
    <col min="5" max="5" width="12.7109375" customWidth="1"/>
    <col min="6" max="6" width="10.5703125" bestFit="1" customWidth="1"/>
    <col min="8" max="8" width="4.5703125" customWidth="1"/>
    <col min="9" max="9" width="2.7109375" customWidth="1"/>
    <col min="10" max="10" width="20.7109375" customWidth="1"/>
    <col min="14" max="14" width="3.85546875" customWidth="1"/>
    <col min="15" max="15" width="17.5703125" customWidth="1"/>
  </cols>
  <sheetData>
    <row r="1" spans="1:19" x14ac:dyDescent="0.25">
      <c r="A1" t="s">
        <v>46</v>
      </c>
      <c r="J1" t="s">
        <v>47</v>
      </c>
    </row>
    <row r="2" spans="1:19" x14ac:dyDescent="0.25">
      <c r="A2" s="12"/>
      <c r="B2" s="13"/>
      <c r="C2" s="23" t="s">
        <v>20</v>
      </c>
      <c r="D2" s="23" t="s">
        <v>48</v>
      </c>
      <c r="E2" s="23" t="s">
        <v>45</v>
      </c>
      <c r="F2" s="25" t="s">
        <v>22</v>
      </c>
      <c r="G2" s="26"/>
      <c r="J2" s="18" t="s">
        <v>25</v>
      </c>
      <c r="K2" s="18"/>
      <c r="L2" s="18" t="s">
        <v>26</v>
      </c>
      <c r="M2" s="18"/>
      <c r="O2" s="18" t="s">
        <v>25</v>
      </c>
      <c r="P2" s="18"/>
      <c r="Q2" s="18" t="s">
        <v>26</v>
      </c>
      <c r="R2" s="18"/>
    </row>
    <row r="3" spans="1:19" x14ac:dyDescent="0.25">
      <c r="A3" s="14"/>
      <c r="B3" s="15"/>
      <c r="C3" s="24"/>
      <c r="D3" s="24"/>
      <c r="E3" s="24"/>
      <c r="F3" s="5" t="s">
        <v>24</v>
      </c>
      <c r="G3" s="5" t="s">
        <v>23</v>
      </c>
      <c r="J3" s="4" t="s">
        <v>27</v>
      </c>
      <c r="K3" s="4" t="s">
        <v>28</v>
      </c>
      <c r="L3" s="4" t="s">
        <v>23</v>
      </c>
      <c r="M3" s="4" t="s">
        <v>24</v>
      </c>
      <c r="O3" s="4" t="s">
        <v>27</v>
      </c>
      <c r="P3" s="4" t="s">
        <v>28</v>
      </c>
      <c r="Q3" s="4" t="s">
        <v>23</v>
      </c>
      <c r="R3" s="4" t="s">
        <v>24</v>
      </c>
    </row>
    <row r="4" spans="1:19" x14ac:dyDescent="0.25">
      <c r="A4" s="5" t="s">
        <v>21</v>
      </c>
      <c r="B4" s="5"/>
      <c r="C4" s="5">
        <f>SUM(D4+E4)</f>
        <v>233</v>
      </c>
      <c r="D4" s="5">
        <v>113</v>
      </c>
      <c r="E4" s="5">
        <f>SUM(88+32)</f>
        <v>120</v>
      </c>
      <c r="F4" s="7">
        <f>D4/C4</f>
        <v>0.48497854077253216</v>
      </c>
      <c r="G4" s="7">
        <f>E4/C4</f>
        <v>0.51502145922746778</v>
      </c>
      <c r="J4" s="4" t="s">
        <v>29</v>
      </c>
      <c r="K4" s="4">
        <v>26</v>
      </c>
      <c r="L4" s="7">
        <v>0.55430000000000001</v>
      </c>
      <c r="M4" s="4">
        <v>0.44569999999999999</v>
      </c>
      <c r="N4" s="3"/>
      <c r="O4" s="4" t="s">
        <v>29</v>
      </c>
      <c r="P4" s="4">
        <v>24</v>
      </c>
      <c r="Q4" s="7">
        <v>0.55430000000000001</v>
      </c>
      <c r="R4" s="4">
        <v>0.44569999999999999</v>
      </c>
    </row>
    <row r="5" spans="1:19" x14ac:dyDescent="0.25">
      <c r="A5" s="9" t="s">
        <v>0</v>
      </c>
      <c r="B5" s="10"/>
      <c r="C5" s="10"/>
      <c r="D5" s="10"/>
      <c r="E5" s="10"/>
      <c r="F5" s="10"/>
      <c r="G5" s="11"/>
      <c r="J5" s="4" t="s">
        <v>30</v>
      </c>
      <c r="K5" s="4">
        <v>1</v>
      </c>
      <c r="L5" s="4">
        <v>0</v>
      </c>
      <c r="M5" s="4">
        <v>1</v>
      </c>
      <c r="O5" s="4" t="s">
        <v>30</v>
      </c>
      <c r="P5" s="4">
        <v>0</v>
      </c>
      <c r="Q5" s="4">
        <v>0.625</v>
      </c>
      <c r="R5" s="4">
        <v>0.375</v>
      </c>
    </row>
    <row r="6" spans="1:19" x14ac:dyDescent="0.25">
      <c r="A6" s="5"/>
      <c r="B6" s="5" t="s">
        <v>13</v>
      </c>
      <c r="C6" s="5">
        <f>SUM(D6+E6)</f>
        <v>184</v>
      </c>
      <c r="D6" s="5">
        <v>82</v>
      </c>
      <c r="E6" s="5">
        <f>SUM(70+32)</f>
        <v>102</v>
      </c>
      <c r="F6" s="7">
        <f>D6/C6</f>
        <v>0.44565217391304346</v>
      </c>
      <c r="G6" s="7">
        <f t="shared" ref="G6:G7" si="0">E6/C6</f>
        <v>0.55434782608695654</v>
      </c>
      <c r="J6" s="4" t="s">
        <v>31</v>
      </c>
      <c r="K6" s="8" t="s">
        <v>35</v>
      </c>
      <c r="L6" s="4">
        <v>0.58079999999999998</v>
      </c>
      <c r="M6" s="4">
        <v>0.41920000000000002</v>
      </c>
      <c r="O6" s="4" t="s">
        <v>31</v>
      </c>
      <c r="P6" s="8" t="s">
        <v>35</v>
      </c>
      <c r="Q6" s="4">
        <v>0.58079999999999998</v>
      </c>
      <c r="R6" s="4">
        <v>0.41920000000000002</v>
      </c>
    </row>
    <row r="7" spans="1:19" x14ac:dyDescent="0.25">
      <c r="A7" s="5"/>
      <c r="B7" s="5" t="s">
        <v>12</v>
      </c>
      <c r="C7" s="5">
        <f>SUM(D7+E7)</f>
        <v>49</v>
      </c>
      <c r="D7" s="5">
        <v>31</v>
      </c>
      <c r="E7" s="5">
        <v>18</v>
      </c>
      <c r="F7" s="7">
        <f t="shared" ref="F7" si="1">D7/C7</f>
        <v>0.63265306122448983</v>
      </c>
      <c r="G7" s="7">
        <f t="shared" si="0"/>
        <v>0.36734693877551022</v>
      </c>
      <c r="J7" s="4" t="s">
        <v>3</v>
      </c>
      <c r="K7" s="8" t="s">
        <v>35</v>
      </c>
      <c r="L7" s="4">
        <v>0.56599999999999995</v>
      </c>
      <c r="M7" s="4">
        <v>0.434</v>
      </c>
      <c r="O7" s="4" t="s">
        <v>3</v>
      </c>
      <c r="P7" s="8" t="s">
        <v>35</v>
      </c>
      <c r="Q7" s="4">
        <v>0.56599999999999995</v>
      </c>
      <c r="R7" s="4">
        <v>0.434</v>
      </c>
    </row>
    <row r="8" spans="1:19" x14ac:dyDescent="0.25">
      <c r="A8" s="19" t="s">
        <v>1</v>
      </c>
      <c r="B8" s="20"/>
      <c r="C8" s="20"/>
      <c r="D8" s="20"/>
      <c r="E8" s="20"/>
      <c r="F8" s="20"/>
      <c r="G8" s="21"/>
      <c r="J8" s="4" t="s">
        <v>32</v>
      </c>
      <c r="K8" s="8" t="s">
        <v>35</v>
      </c>
      <c r="L8" s="4">
        <v>0.5242</v>
      </c>
      <c r="M8" s="4">
        <v>0.4758</v>
      </c>
      <c r="O8" s="4" t="s">
        <v>32</v>
      </c>
      <c r="P8" s="8" t="s">
        <v>35</v>
      </c>
      <c r="Q8" s="4">
        <v>0.5242</v>
      </c>
      <c r="R8" s="4">
        <v>0.4758</v>
      </c>
    </row>
    <row r="9" spans="1:19" x14ac:dyDescent="0.25">
      <c r="A9" s="5"/>
      <c r="B9" s="5" t="s">
        <v>16</v>
      </c>
      <c r="C9" s="5">
        <f>SUM(D9+E9)</f>
        <v>192</v>
      </c>
      <c r="D9" s="5">
        <v>72</v>
      </c>
      <c r="E9" s="5">
        <f>SUM(88+32)</f>
        <v>120</v>
      </c>
      <c r="F9" s="7">
        <f t="shared" ref="F9:F29" si="2">D9/C9</f>
        <v>0.375</v>
      </c>
      <c r="G9" s="7">
        <f t="shared" ref="G9:G29" si="3">E9/C9</f>
        <v>0.625</v>
      </c>
      <c r="J9" s="4" t="s">
        <v>5</v>
      </c>
      <c r="K9" s="8" t="s">
        <v>36</v>
      </c>
      <c r="L9" s="4">
        <v>0.26090000000000002</v>
      </c>
      <c r="M9" s="4">
        <v>0.73909999999999998</v>
      </c>
      <c r="O9" s="4" t="s">
        <v>5</v>
      </c>
      <c r="P9" s="8" t="s">
        <v>35</v>
      </c>
      <c r="Q9" s="4">
        <v>0.54290000000000005</v>
      </c>
      <c r="R9" s="4">
        <v>0.45710000000000001</v>
      </c>
    </row>
    <row r="10" spans="1:19" x14ac:dyDescent="0.25">
      <c r="A10" s="5"/>
      <c r="B10" s="5" t="s">
        <v>17</v>
      </c>
      <c r="C10" s="5">
        <f t="shared" ref="C10:C11" si="4">SUM(D10+E10)</f>
        <v>34</v>
      </c>
      <c r="D10" s="5">
        <v>34</v>
      </c>
      <c r="E10" s="5">
        <v>0</v>
      </c>
      <c r="F10" s="6">
        <v>1</v>
      </c>
      <c r="G10" s="6">
        <f t="shared" si="3"/>
        <v>0</v>
      </c>
      <c r="J10" s="4" t="s">
        <v>33</v>
      </c>
      <c r="K10" s="8" t="s">
        <v>36</v>
      </c>
      <c r="L10" s="4">
        <v>0.2</v>
      </c>
      <c r="M10" s="4">
        <v>0.8</v>
      </c>
      <c r="O10" s="4" t="s">
        <v>33</v>
      </c>
      <c r="P10" s="8" t="s">
        <v>35</v>
      </c>
      <c r="Q10" s="4">
        <v>0.55289999999999995</v>
      </c>
      <c r="R10" s="4">
        <v>0.4471</v>
      </c>
    </row>
    <row r="11" spans="1:19" x14ac:dyDescent="0.25">
      <c r="A11" s="5"/>
      <c r="B11" s="5" t="s">
        <v>18</v>
      </c>
      <c r="C11" s="5">
        <f t="shared" si="4"/>
        <v>7</v>
      </c>
      <c r="D11" s="5">
        <v>7</v>
      </c>
      <c r="E11" s="5">
        <v>0</v>
      </c>
      <c r="F11" s="6">
        <v>1</v>
      </c>
      <c r="G11" s="6">
        <f t="shared" si="3"/>
        <v>0</v>
      </c>
      <c r="J11" s="4" t="s">
        <v>34</v>
      </c>
      <c r="K11" s="8" t="s">
        <v>35</v>
      </c>
      <c r="L11" s="4">
        <v>0.52859999999999996</v>
      </c>
      <c r="M11" s="4">
        <v>0.47139999999999999</v>
      </c>
      <c r="O11" s="4" t="s">
        <v>34</v>
      </c>
      <c r="P11" s="8" t="s">
        <v>35</v>
      </c>
      <c r="Q11" s="4">
        <v>0.52859999999999996</v>
      </c>
      <c r="R11" s="4">
        <v>0.47139999999999999</v>
      </c>
    </row>
    <row r="12" spans="1:19" x14ac:dyDescent="0.25">
      <c r="A12" s="19" t="s">
        <v>2</v>
      </c>
      <c r="B12" s="20"/>
      <c r="C12" s="20"/>
      <c r="D12" s="20"/>
      <c r="E12" s="20"/>
      <c r="F12" s="20"/>
      <c r="G12" s="21"/>
    </row>
    <row r="13" spans="1:19" x14ac:dyDescent="0.25">
      <c r="A13" s="5"/>
      <c r="B13" s="5" t="s">
        <v>14</v>
      </c>
      <c r="C13" s="5">
        <f>SUM(D13:E13)</f>
        <v>35</v>
      </c>
      <c r="D13" s="5">
        <v>30</v>
      </c>
      <c r="E13" s="5">
        <v>5</v>
      </c>
      <c r="F13" s="7">
        <f t="shared" si="2"/>
        <v>0.8571428571428571</v>
      </c>
      <c r="G13" s="7">
        <f t="shared" si="3"/>
        <v>0.14285714285714285</v>
      </c>
    </row>
    <row r="14" spans="1:19" x14ac:dyDescent="0.25">
      <c r="A14" s="5"/>
      <c r="B14" s="5" t="s">
        <v>15</v>
      </c>
      <c r="C14" s="5">
        <f>SUM(D14:E14)</f>
        <v>198</v>
      </c>
      <c r="D14" s="5">
        <v>83</v>
      </c>
      <c r="E14" s="5">
        <f>SUM(83+32)</f>
        <v>115</v>
      </c>
      <c r="F14" s="7">
        <f t="shared" si="2"/>
        <v>0.41919191919191917</v>
      </c>
      <c r="G14" s="7">
        <f t="shared" si="3"/>
        <v>0.58080808080808077</v>
      </c>
      <c r="J14" t="s">
        <v>37</v>
      </c>
      <c r="K14" t="s">
        <v>38</v>
      </c>
      <c r="L14">
        <f>L4*L5*L6*L7*L8*L9*L10*L11</f>
        <v>0</v>
      </c>
      <c r="O14" t="s">
        <v>43</v>
      </c>
      <c r="Q14">
        <f>Q4*Q5*Q6*Q7*Q8*Q9*Q10*Q11</f>
        <v>9.4723675602685423E-3</v>
      </c>
    </row>
    <row r="15" spans="1:19" x14ac:dyDescent="0.25">
      <c r="A15" s="19" t="s">
        <v>3</v>
      </c>
      <c r="B15" s="20"/>
      <c r="C15" s="20"/>
      <c r="D15" s="20"/>
      <c r="E15" s="20"/>
      <c r="F15" s="20"/>
      <c r="G15" s="21"/>
      <c r="J15" t="s">
        <v>40</v>
      </c>
      <c r="M15">
        <f>L14*G4</f>
        <v>0</v>
      </c>
      <c r="O15" t="s">
        <v>40</v>
      </c>
      <c r="S15">
        <f>Q14*G4</f>
        <v>4.8784725632284335E-3</v>
      </c>
    </row>
    <row r="16" spans="1:19" x14ac:dyDescent="0.25">
      <c r="A16" s="5"/>
      <c r="B16" s="5" t="s">
        <v>14</v>
      </c>
      <c r="C16" s="5">
        <f>SUM(D16:E16)</f>
        <v>21</v>
      </c>
      <c r="D16" s="5">
        <v>21</v>
      </c>
      <c r="E16" s="5">
        <v>0</v>
      </c>
      <c r="F16" s="6">
        <v>1</v>
      </c>
      <c r="G16" s="6">
        <v>0</v>
      </c>
    </row>
    <row r="17" spans="1:19" x14ac:dyDescent="0.25">
      <c r="A17" s="5"/>
      <c r="B17" s="5" t="s">
        <v>15</v>
      </c>
      <c r="C17" s="5">
        <f>SUM(D17:E17)</f>
        <v>212</v>
      </c>
      <c r="D17" s="5">
        <v>92</v>
      </c>
      <c r="E17" s="5">
        <f>SUM(88+32)</f>
        <v>120</v>
      </c>
      <c r="F17" s="7">
        <f t="shared" si="2"/>
        <v>0.43396226415094341</v>
      </c>
      <c r="G17" s="7">
        <f t="shared" si="3"/>
        <v>0.56603773584905659</v>
      </c>
    </row>
    <row r="18" spans="1:19" x14ac:dyDescent="0.25">
      <c r="A18" s="19" t="s">
        <v>4</v>
      </c>
      <c r="B18" s="20"/>
      <c r="C18" s="20"/>
      <c r="D18" s="20"/>
      <c r="E18" s="20"/>
      <c r="F18" s="20"/>
      <c r="G18" s="21"/>
      <c r="J18" t="s">
        <v>39</v>
      </c>
      <c r="K18" t="s">
        <v>38</v>
      </c>
      <c r="L18">
        <f>M4*M5*M6*M7*M8*M9*M10*M11</f>
        <v>1.0753772454317582E-2</v>
      </c>
      <c r="O18" t="s">
        <v>44</v>
      </c>
      <c r="Q18">
        <f>R4*R5*R6*R7*R8*R9*R10*R11</f>
        <v>1.3938460617832094E-3</v>
      </c>
    </row>
    <row r="19" spans="1:19" x14ac:dyDescent="0.25">
      <c r="A19" s="5"/>
      <c r="B19" s="5" t="s">
        <v>14</v>
      </c>
      <c r="C19" s="5">
        <f>SUM(D19:E19)</f>
        <v>6</v>
      </c>
      <c r="D19" s="5">
        <v>5</v>
      </c>
      <c r="E19" s="5">
        <v>1</v>
      </c>
      <c r="F19" s="7">
        <f t="shared" si="2"/>
        <v>0.83333333333333337</v>
      </c>
      <c r="G19" s="7">
        <f t="shared" si="3"/>
        <v>0.16666666666666666</v>
      </c>
      <c r="J19" t="s">
        <v>41</v>
      </c>
      <c r="M19">
        <f>L18*F4</f>
        <v>5.215348872694793E-3</v>
      </c>
      <c r="O19" t="s">
        <v>41</v>
      </c>
      <c r="S19">
        <f>F4*Q18</f>
        <v>6.759854291051616E-4</v>
      </c>
    </row>
    <row r="20" spans="1:19" x14ac:dyDescent="0.25">
      <c r="A20" s="5"/>
      <c r="B20" s="5" t="s">
        <v>15</v>
      </c>
      <c r="C20" s="5">
        <f>SUM(D20:E20)</f>
        <v>227</v>
      </c>
      <c r="D20" s="5">
        <v>108</v>
      </c>
      <c r="E20" s="5">
        <f>SUM(87+32)</f>
        <v>119</v>
      </c>
      <c r="F20" s="7">
        <f t="shared" si="2"/>
        <v>0.47577092511013214</v>
      </c>
      <c r="G20" s="7">
        <f t="shared" si="3"/>
        <v>0.52422907488986781</v>
      </c>
    </row>
    <row r="21" spans="1:19" x14ac:dyDescent="0.25">
      <c r="A21" s="19" t="s">
        <v>5</v>
      </c>
      <c r="B21" s="20"/>
      <c r="C21" s="20"/>
      <c r="D21" s="20"/>
      <c r="E21" s="20"/>
      <c r="F21" s="20"/>
      <c r="G21" s="21"/>
      <c r="J21" s="22" t="s">
        <v>42</v>
      </c>
      <c r="K21" s="22"/>
      <c r="L21" s="22"/>
      <c r="M21" s="22"/>
      <c r="O21" s="22" t="s">
        <v>49</v>
      </c>
      <c r="P21" s="22"/>
      <c r="Q21" s="22"/>
      <c r="R21" s="22"/>
    </row>
    <row r="22" spans="1:19" x14ac:dyDescent="0.25">
      <c r="A22" s="5"/>
      <c r="B22" s="5" t="s">
        <v>14</v>
      </c>
      <c r="C22" s="5">
        <f>SUM(D22:E22)</f>
        <v>23</v>
      </c>
      <c r="D22" s="5">
        <v>17</v>
      </c>
      <c r="E22" s="5">
        <v>6</v>
      </c>
      <c r="F22" s="7">
        <f t="shared" si="2"/>
        <v>0.73913043478260865</v>
      </c>
      <c r="G22" s="7">
        <f t="shared" si="3"/>
        <v>0.2608695652173913</v>
      </c>
      <c r="J22" s="22"/>
      <c r="K22" s="22"/>
      <c r="L22" s="22"/>
      <c r="M22" s="22"/>
      <c r="O22" s="22"/>
      <c r="P22" s="22"/>
      <c r="Q22" s="22"/>
      <c r="R22" s="22"/>
    </row>
    <row r="23" spans="1:19" x14ac:dyDescent="0.25">
      <c r="A23" s="5"/>
      <c r="B23" s="5" t="s">
        <v>15</v>
      </c>
      <c r="C23" s="5">
        <f>SUM(D23:E23)</f>
        <v>210</v>
      </c>
      <c r="D23" s="5">
        <v>96</v>
      </c>
      <c r="E23" s="5">
        <f>SUM(82+32)</f>
        <v>114</v>
      </c>
      <c r="F23" s="7">
        <f>D23/C23</f>
        <v>0.45714285714285713</v>
      </c>
      <c r="G23" s="7">
        <f t="shared" si="3"/>
        <v>0.54285714285714282</v>
      </c>
      <c r="J23" s="22"/>
      <c r="K23" s="22"/>
      <c r="L23" s="22"/>
      <c r="M23" s="22"/>
      <c r="O23" s="22"/>
      <c r="P23" s="22"/>
      <c r="Q23" s="22"/>
      <c r="R23" s="22"/>
    </row>
    <row r="24" spans="1:19" x14ac:dyDescent="0.25">
      <c r="A24" s="19" t="s">
        <v>6</v>
      </c>
      <c r="B24" s="20"/>
      <c r="C24" s="20"/>
      <c r="D24" s="20"/>
      <c r="E24" s="20"/>
      <c r="F24" s="20"/>
      <c r="G24" s="21"/>
      <c r="J24" s="22"/>
      <c r="K24" s="22"/>
      <c r="L24" s="22"/>
      <c r="M24" s="22"/>
      <c r="O24" s="22"/>
      <c r="P24" s="22"/>
      <c r="Q24" s="22"/>
      <c r="R24" s="22"/>
    </row>
    <row r="25" spans="1:19" x14ac:dyDescent="0.25">
      <c r="A25" s="5"/>
      <c r="B25" s="5" t="s">
        <v>14</v>
      </c>
      <c r="C25" s="5">
        <f>SUM(D25:E25)</f>
        <v>25</v>
      </c>
      <c r="D25" s="5">
        <v>20</v>
      </c>
      <c r="E25" s="5">
        <v>5</v>
      </c>
      <c r="F25" s="7">
        <f t="shared" si="2"/>
        <v>0.8</v>
      </c>
      <c r="G25" s="7">
        <f t="shared" si="3"/>
        <v>0.2</v>
      </c>
      <c r="J25" s="22"/>
      <c r="K25" s="22"/>
      <c r="L25" s="22"/>
      <c r="M25" s="22"/>
      <c r="O25" s="22"/>
      <c r="P25" s="22"/>
      <c r="Q25" s="22"/>
      <c r="R25" s="22"/>
    </row>
    <row r="26" spans="1:19" x14ac:dyDescent="0.25">
      <c r="A26" s="5"/>
      <c r="B26" s="5" t="s">
        <v>15</v>
      </c>
      <c r="C26" s="5">
        <f>SUM(D26:E26)</f>
        <v>208</v>
      </c>
      <c r="D26" s="5">
        <v>93</v>
      </c>
      <c r="E26" s="5">
        <f>SUM(83+32)</f>
        <v>115</v>
      </c>
      <c r="F26" s="7">
        <f t="shared" si="2"/>
        <v>0.44711538461538464</v>
      </c>
      <c r="G26" s="7">
        <f t="shared" si="3"/>
        <v>0.55288461538461542</v>
      </c>
      <c r="J26" s="22"/>
      <c r="K26" s="22"/>
      <c r="L26" s="22"/>
      <c r="M26" s="22"/>
      <c r="O26" s="22"/>
      <c r="P26" s="22"/>
      <c r="Q26" s="22"/>
      <c r="R26" s="22"/>
    </row>
    <row r="27" spans="1:19" x14ac:dyDescent="0.25">
      <c r="A27" s="19" t="s">
        <v>7</v>
      </c>
      <c r="B27" s="20"/>
      <c r="C27" s="20"/>
      <c r="D27" s="20"/>
      <c r="E27" s="20"/>
      <c r="F27" s="20"/>
      <c r="G27" s="21"/>
    </row>
    <row r="28" spans="1:19" x14ac:dyDescent="0.25">
      <c r="A28" s="5"/>
      <c r="B28" s="5" t="s">
        <v>14</v>
      </c>
      <c r="C28" s="5">
        <f>SUM(D28:E28)</f>
        <v>6</v>
      </c>
      <c r="D28" s="5">
        <v>6</v>
      </c>
      <c r="E28" s="5">
        <v>0</v>
      </c>
      <c r="F28" s="6">
        <f t="shared" si="2"/>
        <v>1</v>
      </c>
      <c r="G28" s="6">
        <f t="shared" si="3"/>
        <v>0</v>
      </c>
    </row>
    <row r="29" spans="1:19" x14ac:dyDescent="0.25">
      <c r="A29" s="5"/>
      <c r="B29" s="5" t="s">
        <v>15</v>
      </c>
      <c r="C29" s="5">
        <f>(SUM(D29:E29))</f>
        <v>227</v>
      </c>
      <c r="D29" s="5">
        <v>107</v>
      </c>
      <c r="E29" s="5">
        <f>SUM(88+32)</f>
        <v>120</v>
      </c>
      <c r="F29" s="7">
        <f t="shared" si="2"/>
        <v>0.47136563876651982</v>
      </c>
      <c r="G29" s="7">
        <f t="shared" si="3"/>
        <v>0.52863436123348018</v>
      </c>
    </row>
  </sheetData>
  <mergeCells count="17">
    <mergeCell ref="O21:R26"/>
    <mergeCell ref="Q2:R2"/>
    <mergeCell ref="A27:G27"/>
    <mergeCell ref="L2:M2"/>
    <mergeCell ref="J2:K2"/>
    <mergeCell ref="J21:M26"/>
    <mergeCell ref="O2:P2"/>
    <mergeCell ref="A8:G8"/>
    <mergeCell ref="A12:G12"/>
    <mergeCell ref="A15:G15"/>
    <mergeCell ref="A18:G18"/>
    <mergeCell ref="A21:G21"/>
    <mergeCell ref="A24:G24"/>
    <mergeCell ref="C2:C3"/>
    <mergeCell ref="D2:D3"/>
    <mergeCell ref="E2:E3"/>
    <mergeCell ref="F2:G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>
      <selection sqref="A1:A11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  <row r="104" spans="1:1" x14ac:dyDescent="0.25">
      <c r="A104">
        <v>104</v>
      </c>
    </row>
    <row r="105" spans="1:1" x14ac:dyDescent="0.25">
      <c r="A105">
        <v>105</v>
      </c>
    </row>
    <row r="106" spans="1:1" x14ac:dyDescent="0.25">
      <c r="A106">
        <v>106</v>
      </c>
    </row>
    <row r="107" spans="1:1" x14ac:dyDescent="0.25">
      <c r="A107">
        <v>107</v>
      </c>
    </row>
    <row r="108" spans="1:1" x14ac:dyDescent="0.25">
      <c r="A108">
        <v>108</v>
      </c>
    </row>
    <row r="109" spans="1:1" x14ac:dyDescent="0.25">
      <c r="A109">
        <v>109</v>
      </c>
    </row>
    <row r="110" spans="1:1" x14ac:dyDescent="0.25">
      <c r="A110">
        <v>110</v>
      </c>
    </row>
    <row r="111" spans="1:1" x14ac:dyDescent="0.25">
      <c r="A111">
        <v>111</v>
      </c>
    </row>
    <row r="112" spans="1:1" x14ac:dyDescent="0.25">
      <c r="A112">
        <v>112</v>
      </c>
    </row>
    <row r="113" spans="1:1" x14ac:dyDescent="0.25">
      <c r="A113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sesar</vt:lpstr>
      <vt:lpstr>normal</vt:lpstr>
      <vt:lpstr>hitung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2018-10-13T08:37:48Z</cp:lastPrinted>
  <dcterms:created xsi:type="dcterms:W3CDTF">2018-08-08T04:28:23Z</dcterms:created>
  <dcterms:modified xsi:type="dcterms:W3CDTF">2018-10-13T10:20:12Z</dcterms:modified>
</cp:coreProperties>
</file>