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8060" windowHeight="11660" tabRatio="724"/>
  </bookViews>
  <sheets>
    <sheet name="新财报团队维度示例" sheetId="63" r:id="rId1"/>
    <sheet name="新财报商务维度示例（同团队）" sheetId="64" r:id="rId2"/>
    <sheet name="新财报维度" sheetId="62" r:id="rId3"/>
    <sheet name="源-团队+个人（项目）" sheetId="12" state="veryHidden" r:id="rId4"/>
  </sheets>
  <definedNames>
    <definedName name="_xlnm._FilterDatabase" localSheetId="0" hidden="1">新财报团队维度示例!$A$1:$I$210</definedName>
    <definedName name="_xlnm._FilterDatabase" localSheetId="3" hidden="1">'源-团队+个人（项目）'!$A$1:$Y$1390</definedName>
    <definedName name="率35">#REF!</definedName>
  </definedNames>
  <calcPr calcId="144525" concurrentCalc="0"/>
</workbook>
</file>

<file path=xl/sharedStrings.xml><?xml version="1.0" encoding="utf-8"?>
<sst xmlns="http://schemas.openxmlformats.org/spreadsheetml/2006/main" count="812">
  <si>
    <t>一级指标</t>
  </si>
  <si>
    <t>二级指标</t>
  </si>
  <si>
    <t>三级科目</t>
  </si>
  <si>
    <t>三级科目编号</t>
  </si>
  <si>
    <t>事业一部</t>
  </si>
  <si>
    <t>事业二部</t>
  </si>
  <si>
    <t>事业三部</t>
  </si>
  <si>
    <t>结算单量</t>
  </si>
  <si>
    <t>资产</t>
  </si>
  <si>
    <t>资产数</t>
  </si>
  <si>
    <t>同罗盘数据</t>
  </si>
  <si>
    <t>有单骑手</t>
  </si>
  <si>
    <t>主营业务收入</t>
  </si>
  <si>
    <t>平台基础收入</t>
  </si>
  <si>
    <t>基础收入</t>
  </si>
  <si>
    <t>网格基础价</t>
  </si>
  <si>
    <t>其他基础收入</t>
  </si>
  <si>
    <t>平台KPI收入</t>
  </si>
  <si>
    <t>kpi奖励收入</t>
  </si>
  <si>
    <t>上KPI收入</t>
  </si>
  <si>
    <t>下KPI收入</t>
  </si>
  <si>
    <t>平台政策收入</t>
  </si>
  <si>
    <t>政策收入</t>
  </si>
  <si>
    <t>政策性收入-商权益</t>
  </si>
  <si>
    <t>政策性收入-其他</t>
  </si>
  <si>
    <t>骑手活动收入</t>
  </si>
  <si>
    <t>平台运营罚款收入</t>
  </si>
  <si>
    <t>运营罚款收入</t>
  </si>
  <si>
    <t>履约扣罚</t>
  </si>
  <si>
    <t>骑手活动扣罚</t>
  </si>
  <si>
    <t>其他常态扣罚</t>
  </si>
  <si>
    <t>其他非常态扣罚</t>
  </si>
  <si>
    <t>运营扣款</t>
  </si>
  <si>
    <t>强分摊收入</t>
  </si>
  <si>
    <t>政策收入-强分摊</t>
  </si>
  <si>
    <t>运营扣款-强分摊</t>
  </si>
  <si>
    <t>营业外收入</t>
  </si>
  <si>
    <t>非常规收入</t>
  </si>
  <si>
    <t>站点变卖损益</t>
  </si>
  <si>
    <t>物资变卖收入</t>
  </si>
  <si>
    <t>资产成本</t>
  </si>
  <si>
    <t>改名：骑士成本</t>
  </si>
  <si>
    <t>骑士工资</t>
  </si>
  <si>
    <t>骑士配送费</t>
  </si>
  <si>
    <t>个人</t>
  </si>
  <si>
    <t>骑士保障</t>
  </si>
  <si>
    <t>平台意外险</t>
  </si>
  <si>
    <t>线下雇主险</t>
  </si>
  <si>
    <t>社保公积金-公司</t>
  </si>
  <si>
    <t>骑士福利</t>
  </si>
  <si>
    <t>团建福利费</t>
  </si>
  <si>
    <t>资产毛利（扣强分摊）</t>
  </si>
  <si>
    <t>主营业务收入-强分摊收入-资产成本
更改后：主营业务收入-强分摊收入-骑士成本</t>
  </si>
  <si>
    <t>改名：骑士利润（扣强分摊），计算指标名称更改</t>
  </si>
  <si>
    <t>资产毛利率（扣强分摊）</t>
  </si>
  <si>
    <t>资产毛利（扣强分摊）/（主营业务收入-强分摊收入）
更改后：骑士利润（扣强分摊）/（主营业务收入-强分摊收入）</t>
  </si>
  <si>
    <t>改名：骑士利润率（扣强分摊），计算指标名称更改</t>
  </si>
  <si>
    <t>资产毛利</t>
  </si>
  <si>
    <t>主营业务收入-资产成本
更改后：主营业务收入-骑士成本</t>
  </si>
  <si>
    <t>改名：骑士利润</t>
  </si>
  <si>
    <t>资产毛利率</t>
  </si>
  <si>
    <t>资产毛利/主营业务收入
更改后：骑士利润/主营业务收入</t>
  </si>
  <si>
    <t>改名：骑士利润率</t>
  </si>
  <si>
    <t>业主团队成本</t>
  </si>
  <si>
    <t>业主自身成本+业主自身大额成本
更改后：业主直接成本+业主不稳定成本</t>
  </si>
  <si>
    <t>业主自身成本</t>
  </si>
  <si>
    <t>改名：业主直接成本</t>
  </si>
  <si>
    <t>工资成本</t>
  </si>
  <si>
    <t>工资</t>
  </si>
  <si>
    <t>团队</t>
  </si>
  <si>
    <t>人员费用</t>
  </si>
  <si>
    <t>改名：保险费用</t>
  </si>
  <si>
    <t>房屋费用</t>
  </si>
  <si>
    <t>房屋租金</t>
  </si>
  <si>
    <t>房屋物业其他费用</t>
  </si>
  <si>
    <t>房屋押金损失</t>
  </si>
  <si>
    <t>管理费用</t>
  </si>
  <si>
    <t>改名:办公管理费</t>
  </si>
  <si>
    <t>差旅费</t>
  </si>
  <si>
    <t>招待费</t>
  </si>
  <si>
    <t>办公费</t>
  </si>
  <si>
    <t>固定资产</t>
  </si>
  <si>
    <t>平台保证金损失</t>
  </si>
  <si>
    <t>业主直接利润</t>
  </si>
  <si>
    <t>主营业务收入-骑士成本-业主直接成本</t>
  </si>
  <si>
    <t>新增，‘=主营收入-骑士成本-业主直接成本</t>
  </si>
  <si>
    <t>业主直接利润率</t>
  </si>
  <si>
    <t>业主直接利润/主营业务收入</t>
  </si>
  <si>
    <t>新增，‘=业主直接利润/主营收入</t>
  </si>
  <si>
    <t>业主自身大额成本</t>
  </si>
  <si>
    <t>改名：业主不稳定成本</t>
  </si>
  <si>
    <t>装备成本</t>
  </si>
  <si>
    <t>车辆/装备/电瓶押金损失</t>
  </si>
  <si>
    <t>电动车及电池</t>
  </si>
  <si>
    <t>骑士装备</t>
  </si>
  <si>
    <t>招聘成本</t>
  </si>
  <si>
    <t>内部推荐费</t>
  </si>
  <si>
    <t>三方推荐费</t>
  </si>
  <si>
    <t>招聘平台费用</t>
  </si>
  <si>
    <t>招聘其他费用</t>
  </si>
  <si>
    <t>意外成本</t>
  </si>
  <si>
    <t>保外支出</t>
  </si>
  <si>
    <t>仲裁支出</t>
  </si>
  <si>
    <t>主营毛利（扣强分摊）</t>
  </si>
  <si>
    <t>资产毛利（扣强分摊）-业主团队成本</t>
  </si>
  <si>
    <t>删</t>
  </si>
  <si>
    <t>主营毛利率（扣强分摊）</t>
  </si>
  <si>
    <t>主营毛利（扣强分摊）/（主营业务收入-强分摊收入）</t>
  </si>
  <si>
    <t>主营毛利</t>
  </si>
  <si>
    <t>骑士利润-业主团队成本</t>
  </si>
  <si>
    <t>改名：业主利润</t>
  </si>
  <si>
    <t>主营毛利率</t>
  </si>
  <si>
    <t>业主利润/主营业务收入</t>
  </si>
  <si>
    <t>改名：业主利润率</t>
  </si>
  <si>
    <t>私教自身成本+大区自身成本+分部自身成本+事业部自身成本</t>
  </si>
  <si>
    <t>私教自身成本</t>
  </si>
  <si>
    <t>办公管理费</t>
  </si>
  <si>
    <t>私教利润</t>
  </si>
  <si>
    <t>主营毛利-私教自身成本</t>
  </si>
  <si>
    <t>私教利润率</t>
  </si>
  <si>
    <t>私教利润/主营业务收入</t>
  </si>
  <si>
    <t>大区自身成本</t>
  </si>
  <si>
    <t>大区利润</t>
  </si>
  <si>
    <t>私教利润-大区自身成本</t>
  </si>
  <si>
    <t>大区利润率</t>
  </si>
  <si>
    <t>大区利润/主营业务收入</t>
  </si>
  <si>
    <t>分部自身成本</t>
  </si>
  <si>
    <t>分部利润</t>
  </si>
  <si>
    <t>更改后：大区利润-分部自身成本+营业外收入</t>
  </si>
  <si>
    <t>增加营业外收入</t>
  </si>
  <si>
    <t>分部利润率</t>
  </si>
  <si>
    <t>分部利润/主营业务收入</t>
  </si>
  <si>
    <t>事业部自身成本</t>
  </si>
  <si>
    <t>营业利润</t>
  </si>
  <si>
    <t>主营毛利-管理费用</t>
  </si>
  <si>
    <t>营业利润率</t>
  </si>
  <si>
    <t>营业利润/主营业务收入</t>
  </si>
  <si>
    <t>利润</t>
  </si>
  <si>
    <t>营业利润+营业外收入
更改后：分部利润-事业部自身成本</t>
  </si>
  <si>
    <t>改名：事业部利润，分部利润-事业部自身成本</t>
  </si>
  <si>
    <t>利润率</t>
  </si>
  <si>
    <t>利润/主营业务收入
更改后：事业部利润/主营业务收入</t>
  </si>
  <si>
    <t>改名：事业部利润率，事业部利润/主营业务收入</t>
  </si>
  <si>
    <t>单量环比增长%</t>
  </si>
  <si>
    <t>主营业务收入环比增长%</t>
  </si>
  <si>
    <t>单均主营业务收入</t>
  </si>
  <si>
    <t>主营业务收入/单量</t>
  </si>
  <si>
    <t>单均骑士成本</t>
  </si>
  <si>
    <t>骑士成本/单量</t>
  </si>
  <si>
    <t>（主营业务收入-资产成本）/主营业务收入</t>
  </si>
  <si>
    <t>商圈费用率</t>
  </si>
  <si>
    <t>业主团队成本/主营业务收入</t>
  </si>
  <si>
    <t>（主营业务收入-资产成本-业主团队成本）/主营收入</t>
  </si>
  <si>
    <t>管理费用率</t>
  </si>
  <si>
    <t>管理费用/主营业务收入</t>
  </si>
  <si>
    <t>利润率%</t>
  </si>
  <si>
    <t>利润/主营业务收入</t>
  </si>
  <si>
    <r>
      <rPr>
        <sz val="22"/>
        <color rgb="FFFF0000"/>
        <rFont val="宋体"/>
        <charset val="134"/>
      </rPr>
      <t xml:space="preserve">团队维度
</t>
    </r>
    <r>
      <rPr>
        <sz val="12"/>
        <color rgb="FFFF0000"/>
        <rFont val="宋体"/>
        <charset val="134"/>
      </rPr>
      <t>场景-事业部-分部-大区-私教-业主-商圈</t>
    </r>
  </si>
  <si>
    <r>
      <rPr>
        <sz val="22"/>
        <color rgb="FFFF0000"/>
        <rFont val="宋体"/>
        <charset val="134"/>
      </rPr>
      <t xml:space="preserve">商务维度
</t>
    </r>
    <r>
      <rPr>
        <sz val="12"/>
        <color rgb="FFFF0000"/>
        <rFont val="宋体"/>
        <charset val="134"/>
      </rPr>
      <t>场景-项目-主体-城市-商圈</t>
    </r>
  </si>
  <si>
    <t>查看权限</t>
  </si>
  <si>
    <t>主营业务收入-强分摊收入-资产成本</t>
  </si>
  <si>
    <t>资产毛利（扣强分摊）/（主营业务收入-强分摊收入）</t>
  </si>
  <si>
    <t>主营业务收入-资产成本</t>
  </si>
  <si>
    <t>资产毛利/主营业务收入</t>
  </si>
  <si>
    <t>资产利润</t>
  </si>
  <si>
    <t>主营业务收入-资产成本+营业外收入</t>
  </si>
  <si>
    <t>资产利润率</t>
  </si>
  <si>
    <t>资产利润/主营业务收入</t>
  </si>
  <si>
    <t>业主</t>
  </si>
  <si>
    <t>业主自身成本+业主自身大额成本</t>
  </si>
  <si>
    <t>资产毛利-业主团队成本</t>
  </si>
  <si>
    <t>主营毛利/主营业务收入</t>
  </si>
  <si>
    <t>事业部</t>
  </si>
  <si>
    <t>私教</t>
  </si>
  <si>
    <t>大区</t>
  </si>
  <si>
    <t>大区利润-分部自身成本</t>
  </si>
  <si>
    <t>分部</t>
  </si>
  <si>
    <t>分部利润-事业部自身成本</t>
  </si>
  <si>
    <t>营业利润+营业外收入</t>
  </si>
  <si>
    <t>单均资产成本</t>
  </si>
  <si>
    <t>资产成本/单量</t>
  </si>
  <si>
    <t>（主营业务收入-资产成本-业主成本）/主营收入</t>
  </si>
  <si>
    <t>归属日期</t>
  </si>
  <si>
    <t>新科目编号</t>
  </si>
  <si>
    <t>新科目名称</t>
  </si>
  <si>
    <t>旧科目编号</t>
  </si>
  <si>
    <t>旧科目名称</t>
  </si>
  <si>
    <t>小队类型</t>
  </si>
  <si>
    <t>业主小队</t>
  </si>
  <si>
    <t>业主小队ID</t>
  </si>
  <si>
    <t>私教小队</t>
  </si>
  <si>
    <t>私教小队ID</t>
  </si>
  <si>
    <t>私教团队小队</t>
  </si>
  <si>
    <t>私教团队小队ID</t>
  </si>
  <si>
    <t>业务赋能小队</t>
  </si>
  <si>
    <t>业务赋能小队ID</t>
  </si>
  <si>
    <t>数据小队</t>
  </si>
  <si>
    <t>数据小队ID</t>
  </si>
  <si>
    <t>运维小队</t>
  </si>
  <si>
    <t>运维小队ID</t>
  </si>
  <si>
    <t>商务小队</t>
  </si>
  <si>
    <t>商务小队ID</t>
  </si>
  <si>
    <t>金额</t>
  </si>
  <si>
    <t>子部门名称</t>
  </si>
  <si>
    <t>子部门ID</t>
  </si>
  <si>
    <t>团队名称</t>
  </si>
  <si>
    <t>团队ID</t>
  </si>
  <si>
    <t>需补充</t>
  </si>
  <si>
    <t>3100102</t>
  </si>
  <si>
    <t>B20102</t>
  </si>
  <si>
    <t>意外险</t>
  </si>
  <si>
    <t>王忠</t>
  </si>
  <si>
    <t>5ddb565de26a1c1b581e1936</t>
  </si>
  <si>
    <t>刘学加</t>
  </si>
  <si>
    <t>5dd79a0be26a1c1b581e118d</t>
  </si>
  <si>
    <t>张艳洪</t>
  </si>
  <si>
    <t>5dd750c8e26a1c76c237c668</t>
  </si>
  <si>
    <t>张立东</t>
  </si>
  <si>
    <t>5dd606c8e26a1c76c237c4f6</t>
  </si>
  <si>
    <t>公式下拉，仅职能团队用</t>
  </si>
  <si>
    <t>孙光</t>
  </si>
  <si>
    <t>5ddb565de26a1c1b581e1a10</t>
  </si>
  <si>
    <t>张立忠</t>
  </si>
  <si>
    <t>5dd79a0be26a1c1b581e11ad</t>
  </si>
  <si>
    <t>宋玉阳</t>
  </si>
  <si>
    <t>5dd750c8e26a1c76c237c65c</t>
  </si>
  <si>
    <t>3100202</t>
  </si>
  <si>
    <t>B20103</t>
  </si>
  <si>
    <t>社会保险费</t>
  </si>
  <si>
    <t>魏文强</t>
  </si>
  <si>
    <t>5ddb565ee26a1c1b581e1d3a</t>
  </si>
  <si>
    <t>黄振峰</t>
  </si>
  <si>
    <t>5dd79a0be26a1c1b581e121d</t>
  </si>
  <si>
    <t>刘文彬</t>
  </si>
  <si>
    <t>5dd750c8e26a1c76c237c650</t>
  </si>
  <si>
    <t>C30103</t>
  </si>
  <si>
    <t>孙哲哲</t>
  </si>
  <si>
    <t>5dd79a0be26a1c1b581e10f3</t>
  </si>
  <si>
    <t>袁泉</t>
  </si>
  <si>
    <t>5dd750c8e26a1c76c237c664</t>
  </si>
  <si>
    <t>吴敏</t>
  </si>
  <si>
    <t>5dd79a0be26a1c1b581e10f7</t>
  </si>
  <si>
    <t>张超龙</t>
  </si>
  <si>
    <t>5dd79a0be26a1c1b581e1191</t>
  </si>
  <si>
    <t>王立秋</t>
  </si>
  <si>
    <t>5dd79a0be26a1c1b581e1195</t>
  </si>
  <si>
    <t>李梦冉</t>
  </si>
  <si>
    <t>5dd79a0be26a1c1b581e1199</t>
  </si>
  <si>
    <t>司凯旋</t>
  </si>
  <si>
    <t>5dd79a0be26a1c1b581e119d</t>
  </si>
  <si>
    <t>冷雪东</t>
  </si>
  <si>
    <t>5dd79a0be26a1c1b581e11a1</t>
  </si>
  <si>
    <t>宋延旭</t>
  </si>
  <si>
    <t>5dd750c8e26a1c76c237c658</t>
  </si>
  <si>
    <t>陈福科</t>
  </si>
  <si>
    <t>5dd79a0be26a1c1b581e11a9</t>
  </si>
  <si>
    <t>王亚奇</t>
  </si>
  <si>
    <t>5dd79a0be26a1c1b581e11b5</t>
  </si>
  <si>
    <t>韦东明</t>
  </si>
  <si>
    <t>5dd79a0be26a1c1b581e11bd</t>
  </si>
  <si>
    <t>张建</t>
  </si>
  <si>
    <t>5dd79a0be26a1c1b581e11c1</t>
  </si>
  <si>
    <t>张应兵</t>
  </si>
  <si>
    <t>5dd79a0be26a1c1b581e11c5</t>
  </si>
  <si>
    <t>宋智慧</t>
  </si>
  <si>
    <t>5dd750c8e26a1c76c237c660</t>
  </si>
  <si>
    <t>王江</t>
  </si>
  <si>
    <t>5dd79a0be26a1c1b581e11c9</t>
  </si>
  <si>
    <t>胡晓明</t>
  </si>
  <si>
    <t>5dd79a0be26a1c1b581e11cf</t>
  </si>
  <si>
    <t>王帮虎</t>
  </si>
  <si>
    <t>5dd79a0be26a1c1b581e11d3</t>
  </si>
  <si>
    <t>范林贤</t>
  </si>
  <si>
    <t>5dd79a0be26a1c1b581e11d7</t>
  </si>
  <si>
    <t>戴鹏</t>
  </si>
  <si>
    <t>5dd79a0be26a1c1b581e11dd</t>
  </si>
  <si>
    <t>林浩</t>
  </si>
  <si>
    <t>5dd79a0be26a1c1b581e11e9</t>
  </si>
  <si>
    <t>陈小军</t>
  </si>
  <si>
    <t>5dd79a0be26a1c1b581e11ed</t>
  </si>
  <si>
    <t>孙传</t>
  </si>
  <si>
    <t>5dd79a0be26a1c1b581e11f1</t>
  </si>
  <si>
    <t>沈伟强</t>
  </si>
  <si>
    <t>5dd79a0be26a1c1b581e11f5</t>
  </si>
  <si>
    <t>雍博锦</t>
  </si>
  <si>
    <t>5dd79a0be26a1c1b581e11f9</t>
  </si>
  <si>
    <t>高仁科</t>
  </si>
  <si>
    <t>5dd79a0be26a1c1b581e11fd</t>
  </si>
  <si>
    <t>王鹏翔</t>
  </si>
  <si>
    <t>5dd79a0be26a1c1b581e1201</t>
  </si>
  <si>
    <t>倪建猛</t>
  </si>
  <si>
    <t>5dd750c8e26a1c76c237c654</t>
  </si>
  <si>
    <t>王智超</t>
  </si>
  <si>
    <t>5dd79a0be26a1c1b581e1207</t>
  </si>
  <si>
    <t>王超</t>
  </si>
  <si>
    <t>5dd79a0be26a1c1b581e120d</t>
  </si>
  <si>
    <t>马良</t>
  </si>
  <si>
    <t>5dd79a0be26a1c1b581e1211</t>
  </si>
  <si>
    <t>庄宏岩</t>
  </si>
  <si>
    <t>5dd79a0be26a1c1b581e1215</t>
  </si>
  <si>
    <t>5e09c0e3e26a1c0bd03eae4f</t>
  </si>
  <si>
    <t>张瑞文</t>
  </si>
  <si>
    <t>5dd79a0be26a1c1b581e1227</t>
  </si>
  <si>
    <t>刘长法</t>
  </si>
  <si>
    <t>5dd79a0be26a1c1b581e122f</t>
  </si>
  <si>
    <t>孙礼达</t>
  </si>
  <si>
    <t>5e0aae3de26a1c567bbdc8cf</t>
  </si>
  <si>
    <t>张柱</t>
  </si>
  <si>
    <t>5e0aae3de26a1c567bbdc901</t>
  </si>
  <si>
    <t>李帅</t>
  </si>
  <si>
    <t>5e0aae3de26a1c567bbdc953</t>
  </si>
  <si>
    <t>王立刚</t>
  </si>
  <si>
    <t>5e0aae3de26a1c567bbdc9cd</t>
  </si>
  <si>
    <t>周猛</t>
  </si>
  <si>
    <t>5e0aae3de26a1c567bbdc9df</t>
  </si>
  <si>
    <t>C30104</t>
  </si>
  <si>
    <t>住房公积金</t>
  </si>
  <si>
    <t>D40103</t>
  </si>
  <si>
    <t>史金礼</t>
  </si>
  <si>
    <t>5dd750c8e26a1c76c237c62e</t>
  </si>
  <si>
    <t>E50103</t>
  </si>
  <si>
    <t>31101</t>
  </si>
  <si>
    <t>B20201</t>
  </si>
  <si>
    <t>张永达</t>
  </si>
  <si>
    <t>5ddb565de26a1c1b581e193a</t>
  </si>
  <si>
    <t>胡国光</t>
  </si>
  <si>
    <t>5ddb565de26a1c1b581e193e</t>
  </si>
  <si>
    <t>罗亚</t>
  </si>
  <si>
    <t>5ddb565de26a1c1b581e1942</t>
  </si>
  <si>
    <t>陶成</t>
  </si>
  <si>
    <t>5ddb565de26a1c1b581e194e</t>
  </si>
  <si>
    <t>杨晓亮</t>
  </si>
  <si>
    <t>5ddb565de26a1c1b581e1952</t>
  </si>
  <si>
    <t>徐旗</t>
  </si>
  <si>
    <t>5ddb565de26a1c1b581e195a</t>
  </si>
  <si>
    <t>李伟伟</t>
  </si>
  <si>
    <t>5ddb565de26a1c1b581e1960</t>
  </si>
  <si>
    <t>闻森</t>
  </si>
  <si>
    <t>5ddb565de26a1c1b581e1964</t>
  </si>
  <si>
    <t>王守文</t>
  </si>
  <si>
    <t>5ddb565de26a1c1b581e1968</t>
  </si>
  <si>
    <t>王明</t>
  </si>
  <si>
    <t>5ddb565de26a1c1b581e196c</t>
  </si>
  <si>
    <t>王俊锦</t>
  </si>
  <si>
    <t>5ddb565de26a1c1b581e1970</t>
  </si>
  <si>
    <t>斯晓杰</t>
  </si>
  <si>
    <t>5ddb565de26a1c1b581e197c</t>
  </si>
  <si>
    <t>王继锋</t>
  </si>
  <si>
    <t>5ddb565de26a1c1b581e1984</t>
  </si>
  <si>
    <t>唐孟金</t>
  </si>
  <si>
    <t>5ddb565de26a1c1b581e1988</t>
  </si>
  <si>
    <t>王洪雨</t>
  </si>
  <si>
    <t>5ddb565de26a1c1b581e198c</t>
  </si>
  <si>
    <t>陈章福</t>
  </si>
  <si>
    <t>5ddb565de26a1c1b581e199c</t>
  </si>
  <si>
    <t>黄颖</t>
  </si>
  <si>
    <t>5ddb565de26a1c1b581e19a4</t>
  </si>
  <si>
    <t>陈军</t>
  </si>
  <si>
    <t>5ddb565de26a1c1b581e19ac</t>
  </si>
  <si>
    <t>聂秉森</t>
  </si>
  <si>
    <t>5ddb565de26a1c1b581e19b2</t>
  </si>
  <si>
    <t>王伟</t>
  </si>
  <si>
    <t>5ddb565de26a1c1b581e19b8</t>
  </si>
  <si>
    <t>边庆贺</t>
  </si>
  <si>
    <t>5ddb565de26a1c1b581e19bc</t>
  </si>
  <si>
    <t>周建</t>
  </si>
  <si>
    <t>5ddb565de26a1c1b581e19c2</t>
  </si>
  <si>
    <t>于文辉</t>
  </si>
  <si>
    <t>5ddb565de26a1c1b581e19c8</t>
  </si>
  <si>
    <t>王洋洋</t>
  </si>
  <si>
    <t>5ddb565de26a1c1b581e19cc</t>
  </si>
  <si>
    <t>孔祥飞</t>
  </si>
  <si>
    <t>5ddb565de26a1c1b581e19d8</t>
  </si>
  <si>
    <t>毕强强</t>
  </si>
  <si>
    <t>5ddb565de26a1c1b581e19e0</t>
  </si>
  <si>
    <t>马旺</t>
  </si>
  <si>
    <t>5ddb565de26a1c1b581e19e4</t>
  </si>
  <si>
    <t>乔垚</t>
  </si>
  <si>
    <t>5ddb565de26a1c1b581e19ee</t>
  </si>
  <si>
    <t>张帆</t>
  </si>
  <si>
    <t>5ddb565de26a1c1b581e19f2</t>
  </si>
  <si>
    <t>蔡晶波</t>
  </si>
  <si>
    <t>5ddb565de26a1c1b581e1a02</t>
  </si>
  <si>
    <t>韩雨</t>
  </si>
  <si>
    <t>5ddb565de26a1c1b581e1a06</t>
  </si>
  <si>
    <t>赵宇</t>
  </si>
  <si>
    <t>5ddb565de26a1c1b581e1a0c</t>
  </si>
  <si>
    <t>盛英文</t>
  </si>
  <si>
    <t>5ddb565de26a1c1b581e1a14</t>
  </si>
  <si>
    <t>魏杰</t>
  </si>
  <si>
    <t>5ddb565de26a1c1b581e1a1a</t>
  </si>
  <si>
    <t>刘永平</t>
  </si>
  <si>
    <t>5ddb565de26a1c1b581e1a20</t>
  </si>
  <si>
    <t>周莎莎</t>
  </si>
  <si>
    <t>5ddb565de26a1c1b581e1a24</t>
  </si>
  <si>
    <t>边宗蕾</t>
  </si>
  <si>
    <t>5ddb565de26a1c1b581e1a2a</t>
  </si>
  <si>
    <t>范仁祥</t>
  </si>
  <si>
    <t>5ddb565de26a1c1b581e1a2e</t>
  </si>
  <si>
    <t>李科</t>
  </si>
  <si>
    <t>5ddb565de26a1c1b581e1a32</t>
  </si>
  <si>
    <t>周露</t>
  </si>
  <si>
    <t>5ddb565de26a1c1b581e1a36</t>
  </si>
  <si>
    <t>牛鹏辉</t>
  </si>
  <si>
    <t>5ddb565de26a1c1b581e1a3e</t>
  </si>
  <si>
    <t>罗小斌</t>
  </si>
  <si>
    <t>5ddb565de26a1c1b581e1a4e</t>
  </si>
  <si>
    <t>刘应宏</t>
  </si>
  <si>
    <t>5ddb565de26a1c1b581e1a52</t>
  </si>
  <si>
    <t>郑学述</t>
  </si>
  <si>
    <t>5ddb565de26a1c1b581e1a5a</t>
  </si>
  <si>
    <t>李记龙</t>
  </si>
  <si>
    <t>5ddb565de26a1c1b581e1a66</t>
  </si>
  <si>
    <t>卢润全</t>
  </si>
  <si>
    <t>5ddb565de26a1c1b581e1a6a</t>
  </si>
  <si>
    <t>付斌</t>
  </si>
  <si>
    <t>5ddb565de26a1c1b581e1a6e</t>
  </si>
  <si>
    <t>孙利铎</t>
  </si>
  <si>
    <t>5ddb565de26a1c1b581e1a72</t>
  </si>
  <si>
    <t>郭林</t>
  </si>
  <si>
    <t>5ddb565de26a1c1b581e1a76</t>
  </si>
  <si>
    <t>李扬</t>
  </si>
  <si>
    <t>5ddb565de26a1c1b581e1a7a</t>
  </si>
  <si>
    <t>徐俊杰</t>
  </si>
  <si>
    <t>5ddb565de26a1c1b581e1a8a</t>
  </si>
  <si>
    <t>闵广亮</t>
  </si>
  <si>
    <t>5ddb565de26a1c1b581e1a8e</t>
  </si>
  <si>
    <t>郭万城</t>
  </si>
  <si>
    <t>5ddb565de26a1c1b581e1a9c</t>
  </si>
  <si>
    <t>金山</t>
  </si>
  <si>
    <t>5ddb565de26a1c1b581e1aa4</t>
  </si>
  <si>
    <t>潘小华</t>
  </si>
  <si>
    <t>5ddb565de26a1c1b581e1aa8</t>
  </si>
  <si>
    <t>张勇</t>
  </si>
  <si>
    <t>5ddb565de26a1c1b581e1aac</t>
  </si>
  <si>
    <t>王亚冲</t>
  </si>
  <si>
    <t>5ddb565de26a1c1b581e1ab0</t>
  </si>
  <si>
    <t>张忠强</t>
  </si>
  <si>
    <t>5ddb565de26a1c1b581e1ab8</t>
  </si>
  <si>
    <t>毛梦飞</t>
  </si>
  <si>
    <t>5ddb565de26a1c1b581e1ac2</t>
  </si>
  <si>
    <t>黄福权</t>
  </si>
  <si>
    <t>5ddb565ee26a1c1b581e1af0</t>
  </si>
  <si>
    <t>友开国</t>
  </si>
  <si>
    <t>5ddb565ee26a1c1b581e1af8</t>
  </si>
  <si>
    <t>邵利林</t>
  </si>
  <si>
    <t>5ddb565ee26a1c1b581e1b02</t>
  </si>
  <si>
    <t>叶锐贤</t>
  </si>
  <si>
    <t>5ddb565ee26a1c1b581e1b1e</t>
  </si>
  <si>
    <t>王志波</t>
  </si>
  <si>
    <t>5ddb565ee26a1c1b581e1b22</t>
  </si>
  <si>
    <t>陈小兵</t>
  </si>
  <si>
    <t>5ddb565ee26a1c1b581e1b28</t>
  </si>
  <si>
    <t>黄伟富</t>
  </si>
  <si>
    <t>5ddb565ee26a1c1b581e1b2e</t>
  </si>
  <si>
    <t>何小金</t>
  </si>
  <si>
    <t>5ddb565ee26a1c1b581e1b38</t>
  </si>
  <si>
    <t>王志华</t>
  </si>
  <si>
    <t>5ddb565ee26a1c1b581e1b3c</t>
  </si>
  <si>
    <t>涂明</t>
  </si>
  <si>
    <t>5ddb565ee26a1c1b581e1b42</t>
  </si>
  <si>
    <t>黎英进</t>
  </si>
  <si>
    <t>5ddb565ee26a1c1b581e1b4e</t>
  </si>
  <si>
    <t>肖恒</t>
  </si>
  <si>
    <t>5ddb565ee26a1c1b581e1b54</t>
  </si>
  <si>
    <t>方超</t>
  </si>
  <si>
    <t>5ddb565ee26a1c1b581e1b60</t>
  </si>
  <si>
    <t>戴吕良</t>
  </si>
  <si>
    <t>5ddb565ee26a1c1b581e1b66</t>
  </si>
  <si>
    <t>陈殿往</t>
  </si>
  <si>
    <t>5ddb565ee26a1c1b581e1b6a</t>
  </si>
  <si>
    <t>闾啸宇</t>
  </si>
  <si>
    <t>5ddb565ee26a1c1b581e1b7e</t>
  </si>
  <si>
    <t>周小朋</t>
  </si>
  <si>
    <t>5ddb565ee26a1c1b581e1b84</t>
  </si>
  <si>
    <t>阎皑</t>
  </si>
  <si>
    <t>5ddb565ee26a1c1b581e1b8a</t>
  </si>
  <si>
    <t>任成钢</t>
  </si>
  <si>
    <t>5ddb565ee26a1c1b581e1b90</t>
  </si>
  <si>
    <t>哈瑞喆</t>
  </si>
  <si>
    <t>5ddb565ee26a1c1b581e1b94</t>
  </si>
  <si>
    <t>祖俊楠</t>
  </si>
  <si>
    <t>5ddb565ee26a1c1b581e1ba0</t>
  </si>
  <si>
    <t>陈秋清</t>
  </si>
  <si>
    <t>5ddb565ee26a1c1b581e1bae</t>
  </si>
  <si>
    <t>王其雨</t>
  </si>
  <si>
    <t>5ddb565ee26a1c1b581e1bb4</t>
  </si>
  <si>
    <t>李刚</t>
  </si>
  <si>
    <t>5ddb565ee26a1c1b581e1bba</t>
  </si>
  <si>
    <t>罗良株</t>
  </si>
  <si>
    <t>5ddb565ee26a1c1b581e1bc0</t>
  </si>
  <si>
    <t>朱雷敏</t>
  </si>
  <si>
    <t>5ddb565ee26a1c1b581e1bc6</t>
  </si>
  <si>
    <t>张志福</t>
  </si>
  <si>
    <t>5ddb565ee26a1c1b581e1be0</t>
  </si>
  <si>
    <t>杨杰</t>
  </si>
  <si>
    <t>5ddb565ee26a1c1b581e1be8</t>
  </si>
  <si>
    <t>蒋意</t>
  </si>
  <si>
    <t>5ddb565ee26a1c1b581e1bf4</t>
  </si>
  <si>
    <t>彭博</t>
  </si>
  <si>
    <t>5ddb565ee26a1c1b581e1bfc</t>
  </si>
  <si>
    <t>张阳</t>
  </si>
  <si>
    <t>5ddb565ee26a1c1b581e1c06</t>
  </si>
  <si>
    <t>冯志力</t>
  </si>
  <si>
    <t>5ddb565ee26a1c1b581e1c12</t>
  </si>
  <si>
    <t>张翔</t>
  </si>
  <si>
    <t>5ddb565ee26a1c1b581e1c1a</t>
  </si>
  <si>
    <t>易俊杰</t>
  </si>
  <si>
    <t>5ddb565ee26a1c1b581e1c24</t>
  </si>
  <si>
    <t>成思怡</t>
  </si>
  <si>
    <t>5ddb565ee26a1c1b581e1c34</t>
  </si>
  <si>
    <t>郑全田</t>
  </si>
  <si>
    <t>5ddb565ee26a1c1b581e1c38</t>
  </si>
  <si>
    <t>李增平</t>
  </si>
  <si>
    <t>5ddb565ee26a1c1b581e1c3c</t>
  </si>
  <si>
    <t>史伟男</t>
  </si>
  <si>
    <t>5ddb565ee26a1c1b581e1c44</t>
  </si>
  <si>
    <t>隋凯</t>
  </si>
  <si>
    <t>5ddb565ee26a1c1b581e1c48</t>
  </si>
  <si>
    <t>李道来</t>
  </si>
  <si>
    <t>5ddb565ee26a1c1b581e1c4c</t>
  </si>
  <si>
    <t>胡金龙</t>
  </si>
  <si>
    <t>5ddb565ee26a1c1b581e1c50</t>
  </si>
  <si>
    <t>李东东</t>
  </si>
  <si>
    <t>5ddb565ee26a1c1b581e1c54</t>
  </si>
  <si>
    <t>郑利峰</t>
  </si>
  <si>
    <t>5ddb565ee26a1c1b581e1c58</t>
  </si>
  <si>
    <t>田海平</t>
  </si>
  <si>
    <t>5ddb565ee26a1c1b581e1c5c</t>
  </si>
  <si>
    <t>郭成波</t>
  </si>
  <si>
    <t>5ddb565ee26a1c1b581e1c6c</t>
  </si>
  <si>
    <t>王振茂</t>
  </si>
  <si>
    <t>5ddb565ee26a1c1b581e1c70</t>
  </si>
  <si>
    <t>梁品航</t>
  </si>
  <si>
    <t>5ddb565ee26a1c1b581e1c74</t>
  </si>
  <si>
    <t>秦浩</t>
  </si>
  <si>
    <t>5ddb565ee26a1c1b581e1c78</t>
  </si>
  <si>
    <t>岳振</t>
  </si>
  <si>
    <t>5ddb565ee26a1c1b581e1c7e</t>
  </si>
  <si>
    <t>朱振南</t>
  </si>
  <si>
    <t>5ddb565ee26a1c1b581e1c82</t>
  </si>
  <si>
    <t>时胜天</t>
  </si>
  <si>
    <t>5ddb565ee26a1c1b581e1c86</t>
  </si>
  <si>
    <t>陈绍飞</t>
  </si>
  <si>
    <t>5ddb565ee26a1c1b581e1c8c</t>
  </si>
  <si>
    <t>竹学文</t>
  </si>
  <si>
    <t>5ddb565ee26a1c1b581e1c90</t>
  </si>
  <si>
    <t>符万玉</t>
  </si>
  <si>
    <t>5ddb565ee26a1c1b581e1c9a</t>
  </si>
  <si>
    <t>李春雷</t>
  </si>
  <si>
    <t>5ddb565ee26a1c1b581e1c9e</t>
  </si>
  <si>
    <t>栾士超</t>
  </si>
  <si>
    <t>5ddb565ee26a1c1b581e1ca2</t>
  </si>
  <si>
    <t>田雨</t>
  </si>
  <si>
    <t>5ddb565ee26a1c1b581e1ca6</t>
  </si>
  <si>
    <t>蒋国华</t>
  </si>
  <si>
    <t>5ddb565ee26a1c1b581e1caa</t>
  </si>
  <si>
    <t>宋智军</t>
  </si>
  <si>
    <t>5ddb565ee26a1c1b581e1cb0</t>
  </si>
  <si>
    <t>刘彬</t>
  </si>
  <si>
    <t>5ddb565ee26a1c1b581e1cc0</t>
  </si>
  <si>
    <t>宗丽彬</t>
  </si>
  <si>
    <t>5ddb565ee26a1c1b581e1cca</t>
  </si>
  <si>
    <t>徐占海</t>
  </si>
  <si>
    <t>5ddb565ee26a1c1b581e1cd0</t>
  </si>
  <si>
    <t>邵忠磊</t>
  </si>
  <si>
    <t>5ddb565ee26a1c1b581e1cd8</t>
  </si>
  <si>
    <t>张华垒</t>
  </si>
  <si>
    <t>5ddb565ee26a1c1b581e1cfe</t>
  </si>
  <si>
    <t>于宴宾</t>
  </si>
  <si>
    <t>5ddb565ee26a1c1b581e1d02</t>
  </si>
  <si>
    <t>朱提练</t>
  </si>
  <si>
    <t>5ddb565ee26a1c1b581e1d06</t>
  </si>
  <si>
    <t>于金鑫</t>
  </si>
  <si>
    <t>5ddb565ee26a1c1b581e1d0a</t>
  </si>
  <si>
    <t>欧任嘉</t>
  </si>
  <si>
    <t>5ddb565ee26a1c1b581e1d12</t>
  </si>
  <si>
    <t>黄传琦</t>
  </si>
  <si>
    <t>5ddb565ee26a1c1b581e1d16</t>
  </si>
  <si>
    <t>廖锦伟</t>
  </si>
  <si>
    <t>5ddb565ee26a1c1b581e1d1a</t>
  </si>
  <si>
    <t>崔庆南</t>
  </si>
  <si>
    <t>5ddb565ee26a1c1b581e1d22</t>
  </si>
  <si>
    <t>石厚</t>
  </si>
  <si>
    <t>5ddb565ee26a1c1b581e1d30</t>
  </si>
  <si>
    <t>魏小辉</t>
  </si>
  <si>
    <t>5ddb565ee26a1c1b581e1d36</t>
  </si>
  <si>
    <t>白小勇</t>
  </si>
  <si>
    <t>5ddb565ee26a1c1b581e1d40</t>
  </si>
  <si>
    <t>耿云建</t>
  </si>
  <si>
    <t>5ddb565ee26a1c1b581e1d46</t>
  </si>
  <si>
    <t>李泰龙</t>
  </si>
  <si>
    <t>5ddb565ee26a1c1b581e1d4c</t>
  </si>
  <si>
    <t>赵成龙</t>
  </si>
  <si>
    <t>5ddb565ee26a1c1b581e1d50</t>
  </si>
  <si>
    <t>杨坤</t>
  </si>
  <si>
    <t>5ddb565ee26a1c1b581e1d5e</t>
  </si>
  <si>
    <t>潘志明</t>
  </si>
  <si>
    <t>5ddb565ee26a1c1b581e1d72</t>
  </si>
  <si>
    <t>王金华</t>
  </si>
  <si>
    <t>5ddb565ee26a1c1b581e1d78</t>
  </si>
  <si>
    <t>张建伟</t>
  </si>
  <si>
    <t>5ddb565ee26a1c1b581e1d80</t>
  </si>
  <si>
    <t>陈昌荣</t>
  </si>
  <si>
    <t>5ddb565ee26a1c1b581e1d86</t>
  </si>
  <si>
    <t>5ddb565ee26a1c1b581e1d8c</t>
  </si>
  <si>
    <t>朱贵恒</t>
  </si>
  <si>
    <t>5ddb565ee26a1c1b581e1dac</t>
  </si>
  <si>
    <t>晁洋洋</t>
  </si>
  <si>
    <t>5ddb565ee26a1c1b581e1db4</t>
  </si>
  <si>
    <t>侯晓东</t>
  </si>
  <si>
    <t>5ddb565ee26a1c1b581e1dbe</t>
  </si>
  <si>
    <t>胡明龙</t>
  </si>
  <si>
    <t>5ddb565ee26a1c1b581e1dc2</t>
  </si>
  <si>
    <t>杨伟鹏</t>
  </si>
  <si>
    <t>5ddb565ee26a1c1b581e1dde</t>
  </si>
  <si>
    <t>李广付</t>
  </si>
  <si>
    <t>5ddb565ee26a1c1b581e1de4</t>
  </si>
  <si>
    <t>陈中鹏</t>
  </si>
  <si>
    <t>5ddb80b0e26a1c332454c6df</t>
  </si>
  <si>
    <t>蔡敏东</t>
  </si>
  <si>
    <t>5e0ad7bbe26a1c50658d55df</t>
  </si>
  <si>
    <t>陈宇</t>
  </si>
  <si>
    <t>5e0ad7bbe26a1c50658d55e9</t>
  </si>
  <si>
    <t>柳堆钱</t>
  </si>
  <si>
    <t>5e0ad7bbe26a1c50658d5603</t>
  </si>
  <si>
    <t>赵学斌</t>
  </si>
  <si>
    <t>5e0ad7bbe26a1c50658d560d</t>
  </si>
  <si>
    <t>张云涛</t>
  </si>
  <si>
    <t>5e0ad7bbe26a1c50658d5653</t>
  </si>
  <si>
    <t>陈伟祥</t>
  </si>
  <si>
    <t>5e0ad7bbe26a1c50658d5661</t>
  </si>
  <si>
    <t>何伟洁</t>
  </si>
  <si>
    <t>5e0ad7bbe26a1c50658d5677</t>
  </si>
  <si>
    <t>赵远远</t>
  </si>
  <si>
    <t>5e0ad7bbe26a1c50658d56d1</t>
  </si>
  <si>
    <t>褚旭</t>
  </si>
  <si>
    <t>5e0ad7bbe26a1c50658d5819</t>
  </si>
  <si>
    <t>王新华</t>
  </si>
  <si>
    <t>5e0ad7bbe26a1c50658d585b</t>
  </si>
  <si>
    <t>刘斌</t>
  </si>
  <si>
    <t>5e0ad7bbe26a1c50658d5899</t>
  </si>
  <si>
    <t>钮远朋</t>
  </si>
  <si>
    <t>5e0ad7bbe26a1c50658d589f</t>
  </si>
  <si>
    <t>吴凯</t>
  </si>
  <si>
    <t>5e0ad7bbe26a1c50658d58b7</t>
  </si>
  <si>
    <t>周俊显</t>
  </si>
  <si>
    <t>5e0ad7bbe26a1c50658d58c1</t>
  </si>
  <si>
    <t>朱贵伟</t>
  </si>
  <si>
    <t>5e0ad7bbe26a1c50658d58d7</t>
  </si>
  <si>
    <t>冯军晶</t>
  </si>
  <si>
    <t>5e0ad7bce26a1c50658d5995</t>
  </si>
  <si>
    <t>李均</t>
  </si>
  <si>
    <t>5e0ad7bce26a1c50658d599b</t>
  </si>
  <si>
    <t>尚言池</t>
  </si>
  <si>
    <t>5e0ad7bce26a1c50658d59a1</t>
  </si>
  <si>
    <t>魏凯强</t>
  </si>
  <si>
    <t>5e0ad7bce26a1c50658d59a7</t>
  </si>
  <si>
    <t>杨洋</t>
  </si>
  <si>
    <t>5e0ad7bce26a1c50658d59b1</t>
  </si>
  <si>
    <t>刘毅</t>
  </si>
  <si>
    <t>5e0ad7bce26a1c50658d59b7</t>
  </si>
  <si>
    <t>孙庆</t>
  </si>
  <si>
    <t>5e0ad7bce26a1c50658d59c5</t>
  </si>
  <si>
    <t>李鹏程</t>
  </si>
  <si>
    <t>5e0ad7bce26a1c50658d5a43</t>
  </si>
  <si>
    <t>吴迪</t>
  </si>
  <si>
    <t>5e0ad7bce26a1c50658d5a4d</t>
  </si>
  <si>
    <t>徐斌</t>
  </si>
  <si>
    <t>5e0ad7bce26a1c50658d5a57</t>
  </si>
  <si>
    <t>丁宏岚</t>
  </si>
  <si>
    <t>5e0ad7bce26a1c50658d5a61</t>
  </si>
  <si>
    <t>时红霞</t>
  </si>
  <si>
    <t>5e0ad7bce26a1c50658d5a6b</t>
  </si>
  <si>
    <t>张海涛</t>
  </si>
  <si>
    <t>5e0ad7bce26a1c50658d5a81</t>
  </si>
  <si>
    <t>郭小龙</t>
  </si>
  <si>
    <t>5e0ad7bce26a1c50658d5ad7</t>
  </si>
  <si>
    <t>孙瑞海</t>
  </si>
  <si>
    <t>5e0ad7bce26a1c50658d5af5</t>
  </si>
  <si>
    <t>姚芸杨</t>
  </si>
  <si>
    <t>5e0ad7bce26a1c50658d5b15</t>
  </si>
  <si>
    <t>王永前</t>
  </si>
  <si>
    <t>5e0aae3de26a1c567bbdc9e5</t>
  </si>
  <si>
    <t>濮玲玲</t>
  </si>
  <si>
    <t>5e0ad7bce26a1c50658d5b7b</t>
  </si>
  <si>
    <t>苗瑞</t>
  </si>
  <si>
    <t>5e0ad7bce26a1c50658d5c1d</t>
  </si>
  <si>
    <t>朱兵</t>
  </si>
  <si>
    <t>5e0ad7bce26a1c50658d5c23</t>
  </si>
  <si>
    <t>金长应</t>
  </si>
  <si>
    <t>5e0ad7bce26a1c50658d5cb7</t>
  </si>
  <si>
    <t>张聪</t>
  </si>
  <si>
    <t>5e0ad7bce26a1c50658d5cef</t>
  </si>
  <si>
    <t>张敏</t>
  </si>
  <si>
    <t>5e0ad7bce26a1c50658d5d05</t>
  </si>
  <si>
    <t>秦斌斌</t>
  </si>
  <si>
    <t>5e0af187e26a1c50658d9a7b</t>
  </si>
  <si>
    <t>马虎</t>
  </si>
  <si>
    <t>5e0afeabe26a1c50658dce71</t>
  </si>
  <si>
    <t>贺小牛</t>
  </si>
  <si>
    <t>5e180731e26a1c0d68a7e8d3</t>
  </si>
  <si>
    <t>C30201</t>
  </si>
  <si>
    <t>E50201</t>
  </si>
  <si>
    <t>31103</t>
  </si>
  <si>
    <t>B20203</t>
  </si>
  <si>
    <t>刘志越</t>
  </si>
  <si>
    <t>5ddb565de26a1c1b581e1aa0</t>
  </si>
  <si>
    <t>任红松</t>
  </si>
  <si>
    <t>5ddb565de26a1c1b581e1abc</t>
  </si>
  <si>
    <t>徐少秋</t>
  </si>
  <si>
    <t>5ddb565ee26a1c1b581e1c40</t>
  </si>
  <si>
    <t>牛振清</t>
  </si>
  <si>
    <t>5ddb565ee26a1c1b581e1d2a</t>
  </si>
  <si>
    <t>C30203</t>
  </si>
  <si>
    <t>D40203</t>
  </si>
  <si>
    <t>E50203</t>
  </si>
  <si>
    <t>3120102</t>
  </si>
  <si>
    <t>C3030402</t>
  </si>
  <si>
    <t>福利费</t>
  </si>
  <si>
    <t>31204</t>
  </si>
  <si>
    <t>B20302</t>
  </si>
  <si>
    <t>占昌勋</t>
  </si>
  <si>
    <t>5ddb565de26a1c1b581e1946</t>
  </si>
  <si>
    <t>邵训云</t>
  </si>
  <si>
    <t>5ddb565de26a1c1b581e194a</t>
  </si>
  <si>
    <t>李宝财</t>
  </si>
  <si>
    <t>5ddb565de26a1c1b581e1956</t>
  </si>
  <si>
    <t>万长春</t>
  </si>
  <si>
    <t>5ddb565de26a1c1b581e1978</t>
  </si>
  <si>
    <t>宋建友</t>
  </si>
  <si>
    <t>5ddb565ee26a1c1b581e1b7a</t>
  </si>
  <si>
    <t>张建宇</t>
  </si>
  <si>
    <t>5ddb565ee26a1c1b581e1cec</t>
  </si>
  <si>
    <t>徐天宇</t>
  </si>
  <si>
    <t>5ddb565ee26a1c1b581e1cf0</t>
  </si>
  <si>
    <t>马晓光</t>
  </si>
  <si>
    <t>5ddb565ee26a1c1b581e1cfa</t>
  </si>
  <si>
    <t>魏来</t>
  </si>
  <si>
    <t>5ddb565ee26a1c1b581e1dc6</t>
  </si>
  <si>
    <t>王宁</t>
  </si>
  <si>
    <t>5e0ad7bbe26a1c50658d58ad</t>
  </si>
  <si>
    <t>何华平</t>
  </si>
  <si>
    <t>5e0ad7bce26a1c50658d5cdd</t>
  </si>
  <si>
    <t>董杏福</t>
  </si>
  <si>
    <t>5e0ad7bce26a1c50658d5d23</t>
  </si>
  <si>
    <t>C30302</t>
  </si>
  <si>
    <t>D40302</t>
  </si>
  <si>
    <t>E50302</t>
  </si>
  <si>
    <t>31205</t>
  </si>
  <si>
    <t>B20403</t>
  </si>
  <si>
    <t>站点资产</t>
  </si>
  <si>
    <t>31303</t>
  </si>
  <si>
    <t>B20401</t>
  </si>
  <si>
    <t>C30401</t>
  </si>
  <si>
    <t>31304</t>
  </si>
  <si>
    <t>B20402</t>
  </si>
  <si>
    <t>吴涛</t>
  </si>
  <si>
    <t>5e0ad7bce26a1c50658d5afb</t>
  </si>
  <si>
    <t>31401</t>
  </si>
  <si>
    <t>B20501</t>
  </si>
  <si>
    <t>内部推荐费用</t>
  </si>
  <si>
    <t>田旭</t>
  </si>
  <si>
    <t>5ddb565de26a1c1b581e19ea</t>
  </si>
  <si>
    <t>裴鹏沙</t>
  </si>
  <si>
    <t>5ddb565de26a1c1b581e1a3a</t>
  </si>
  <si>
    <t>谢劭恺</t>
  </si>
  <si>
    <t>5ddb565de26a1c1b581e1ab4</t>
  </si>
  <si>
    <t>桑贺临</t>
  </si>
  <si>
    <t>5ddb565ee26a1c1b581e1c2c</t>
  </si>
  <si>
    <t>蒋蓉</t>
  </si>
  <si>
    <t>5e0ad7bce26a1c50658d5b05</t>
  </si>
  <si>
    <t>陈光旭</t>
  </si>
  <si>
    <t>5e180731e26a1c0d68a7e8d9</t>
  </si>
  <si>
    <t>马胜起</t>
  </si>
  <si>
    <t>5e1800cae26a1c0d68a7b43c</t>
  </si>
  <si>
    <t>肖振武</t>
  </si>
  <si>
    <t>5e180044e26a1c0d68a7ae40</t>
  </si>
  <si>
    <t>段锐</t>
  </si>
  <si>
    <t>5dd66aa2e26a1c76c237c5c6</t>
  </si>
  <si>
    <t>31402</t>
  </si>
  <si>
    <t>B20502</t>
  </si>
  <si>
    <t>三方招聘费</t>
  </si>
  <si>
    <t>石兴喜</t>
  </si>
  <si>
    <t>5ddb565ee26a1c1b581e1cd4</t>
  </si>
  <si>
    <t>31403</t>
  </si>
  <si>
    <t>B20505</t>
  </si>
  <si>
    <t>31404</t>
  </si>
  <si>
    <t>B20504</t>
  </si>
  <si>
    <t>3150101</t>
  </si>
  <si>
    <t>B206</t>
  </si>
  <si>
    <t>意外支出</t>
  </si>
  <si>
    <t>6100203</t>
  </si>
  <si>
    <t>B20105</t>
  </si>
  <si>
    <t>5ddb565de26a1c1b581e1a82</t>
  </si>
  <si>
    <t>纪长帅</t>
  </si>
  <si>
    <t>5e0ad7bce26a1c50658d5c7d</t>
  </si>
  <si>
    <t>C30105</t>
  </si>
  <si>
    <t>D40105</t>
  </si>
  <si>
    <t>E50105</t>
  </si>
  <si>
    <t>31202</t>
  </si>
  <si>
    <t>C30303</t>
  </si>
  <si>
    <t/>
  </si>
  <si>
    <t>B20303</t>
  </si>
  <si>
    <t>31203</t>
  </si>
  <si>
    <t>C30305</t>
  </si>
  <si>
    <t>E50303</t>
  </si>
  <si>
    <t>B20305</t>
  </si>
  <si>
    <t>D40303</t>
  </si>
  <si>
    <t>E50305</t>
  </si>
  <si>
    <t>6100201</t>
  </si>
  <si>
    <t>B20101</t>
  </si>
</sst>
</file>

<file path=xl/styles.xml><?xml version="1.0" encoding="utf-8"?>
<styleSheet xmlns="http://schemas.openxmlformats.org/spreadsheetml/2006/main">
  <numFmts count="6"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_ "/>
    <numFmt numFmtId="43" formatCode="_ * #,##0.00_ ;_ * \-#,##0.00_ ;_ * &quot;-&quot;??_ ;_ @_ "/>
  </numFmts>
  <fonts count="38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宋体"/>
      <charset val="134"/>
    </font>
    <font>
      <b/>
      <sz val="11"/>
      <color theme="1"/>
      <name val="等线"/>
      <charset val="134"/>
      <scheme val="minor"/>
    </font>
    <font>
      <sz val="22"/>
      <color rgb="FFFF0000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FF0000"/>
      <name val="微软雅黑"/>
      <charset val="134"/>
    </font>
    <font>
      <sz val="11"/>
      <color rgb="FF00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4506668294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2" fillId="2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1" fillId="33" borderId="14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0" fillId="24" borderId="14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5" borderId="15" applyNumberFormat="0" applyAlignment="0" applyProtection="0">
      <alignment vertical="center"/>
    </xf>
    <xf numFmtId="0" fontId="27" fillId="24" borderId="12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15" borderId="10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13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2" fillId="0" borderId="1" xfId="0" applyFont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ont="1" applyFill="1"/>
    <xf numFmtId="0" fontId="0" fillId="4" borderId="0" xfId="0" applyFont="1" applyFill="1"/>
    <xf numFmtId="0" fontId="0" fillId="5" borderId="3" xfId="0" applyFont="1" applyFill="1" applyBorder="1"/>
    <xf numFmtId="0" fontId="0" fillId="2" borderId="4" xfId="0" applyFont="1" applyFill="1" applyBorder="1"/>
    <xf numFmtId="0" fontId="0" fillId="6" borderId="0" xfId="0" applyFill="1"/>
    <xf numFmtId="0" fontId="3" fillId="7" borderId="0" xfId="0" applyFont="1" applyFill="1" applyAlignment="1">
      <alignment vertical="center"/>
    </xf>
    <xf numFmtId="0" fontId="0" fillId="0" borderId="0" xfId="0" applyFont="1" applyFill="1"/>
    <xf numFmtId="0" fontId="3" fillId="7" borderId="5" xfId="0" applyFont="1" applyFill="1" applyBorder="1" applyAlignment="1">
      <alignment vertical="center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ont="1" applyFill="1" applyAlignment="1"/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left" vertical="top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0" fontId="5" fillId="0" borderId="0" xfId="0" applyFont="1" applyFill="1" applyAlignment="1">
      <alignment horizontal="left"/>
    </xf>
    <xf numFmtId="41" fontId="8" fillId="0" borderId="0" xfId="0" applyNumberFormat="1" applyFont="1" applyBorder="1"/>
    <xf numFmtId="0" fontId="9" fillId="0" borderId="0" xfId="0" applyFont="1" applyFill="1" applyAlignment="1">
      <alignment horizontal="left"/>
    </xf>
    <xf numFmtId="10" fontId="8" fillId="0" borderId="0" xfId="9" applyNumberFormat="1" applyFont="1" applyBorder="1" applyAlignment="1"/>
    <xf numFmtId="0" fontId="9" fillId="0" borderId="0" xfId="0" applyFont="1"/>
    <xf numFmtId="10" fontId="8" fillId="0" borderId="6" xfId="9" applyNumberFormat="1" applyFont="1" applyBorder="1" applyAlignment="1"/>
    <xf numFmtId="0" fontId="10" fillId="8" borderId="0" xfId="0" applyFont="1" applyFill="1" applyAlignment="1">
      <alignment vertical="center"/>
    </xf>
    <xf numFmtId="0" fontId="11" fillId="0" borderId="0" xfId="0" applyFont="1"/>
    <xf numFmtId="0" fontId="12" fillId="0" borderId="0" xfId="0" applyFont="1"/>
    <xf numFmtId="176" fontId="5" fillId="0" borderId="0" xfId="0" applyNumberFormat="1" applyFont="1"/>
    <xf numFmtId="176" fontId="5" fillId="0" borderId="0" xfId="0" applyNumberFormat="1" applyFont="1" applyFill="1"/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176" fontId="13" fillId="0" borderId="0" xfId="0" applyNumberFormat="1" applyFont="1"/>
    <xf numFmtId="176" fontId="14" fillId="0" borderId="0" xfId="0" applyNumberFormat="1" applyFont="1"/>
    <xf numFmtId="41" fontId="8" fillId="0" borderId="0" xfId="9" applyNumberFormat="1" applyFont="1" applyBorder="1" applyAlignment="1"/>
    <xf numFmtId="9" fontId="8" fillId="0" borderId="0" xfId="9" applyFont="1" applyBorder="1" applyAlignment="1"/>
    <xf numFmtId="0" fontId="8" fillId="0" borderId="6" xfId="0" applyFont="1" applyBorder="1"/>
    <xf numFmtId="0" fontId="12" fillId="8" borderId="0" xfId="0" applyFont="1" applyFill="1" applyAlignment="1">
      <alignment vertical="center"/>
    </xf>
    <xf numFmtId="0" fontId="15" fillId="0" borderId="0" xfId="0" applyFont="1"/>
    <xf numFmtId="43" fontId="6" fillId="0" borderId="0" xfId="0" applyNumberFormat="1" applyFont="1" applyAlignment="1">
      <alignment horizontal="left" vertical="center"/>
    </xf>
    <xf numFmtId="43" fontId="7" fillId="0" borderId="0" xfId="0" applyNumberFormat="1" applyFont="1" applyAlignment="1">
      <alignment vertical="center"/>
    </xf>
    <xf numFmtId="43" fontId="15" fillId="0" borderId="0" xfId="0" applyNumberFormat="1" applyFont="1" applyAlignment="1">
      <alignment vertical="center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41" fontId="8" fillId="0" borderId="7" xfId="0" applyNumberFormat="1" applyFont="1" applyBorder="1"/>
    <xf numFmtId="0" fontId="11" fillId="0" borderId="0" xfId="0" applyFont="1" applyFill="1"/>
    <xf numFmtId="10" fontId="8" fillId="0" borderId="0" xfId="0" applyNumberFormat="1" applyFont="1" applyFill="1" applyAlignment="1">
      <alignment horizontal="left" vertical="center"/>
    </xf>
    <xf numFmtId="10" fontId="8" fillId="0" borderId="0" xfId="0" applyNumberFormat="1" applyFont="1" applyFill="1" applyAlignment="1">
      <alignment horizontal="left" vertical="center" wrapText="1"/>
    </xf>
    <xf numFmtId="10" fontId="8" fillId="0" borderId="6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top"/>
    </xf>
    <xf numFmtId="0" fontId="6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5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1" fontId="8" fillId="2" borderId="1" xfId="0" applyNumberFormat="1" applyFont="1" applyFill="1" applyBorder="1" applyAlignment="1">
      <alignment horizontal="left" wrapText="1"/>
    </xf>
    <xf numFmtId="41" fontId="8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0" fontId="8" fillId="2" borderId="1" xfId="9" applyNumberFormat="1" applyFont="1" applyFill="1" applyBorder="1" applyAlignment="1">
      <alignment horizontal="left" wrapText="1"/>
    </xf>
    <xf numFmtId="10" fontId="8" fillId="2" borderId="1" xfId="9" applyNumberFormat="1" applyFont="1" applyFill="1" applyBorder="1" applyAlignment="1">
      <alignment horizontal="left"/>
    </xf>
    <xf numFmtId="177" fontId="0" fillId="0" borderId="0" xfId="0" applyNumberFormat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77" fontId="0" fillId="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176" fontId="5" fillId="0" borderId="1" xfId="0" applyNumberFormat="1" applyFont="1" applyFill="1" applyBorder="1" applyAlignment="1">
      <alignment horizontal="left"/>
    </xf>
    <xf numFmtId="176" fontId="5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top"/>
    </xf>
    <xf numFmtId="176" fontId="13" fillId="0" borderId="1" xfId="0" applyNumberFormat="1" applyFont="1" applyBorder="1" applyAlignment="1">
      <alignment horizontal="left"/>
    </xf>
    <xf numFmtId="176" fontId="14" fillId="0" borderId="1" xfId="0" applyNumberFormat="1" applyFont="1" applyBorder="1" applyAlignment="1">
      <alignment horizontal="left"/>
    </xf>
    <xf numFmtId="176" fontId="14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1" fontId="8" fillId="2" borderId="1" xfId="9" applyNumberFormat="1" applyFont="1" applyFill="1" applyBorder="1" applyAlignment="1">
      <alignment horizontal="left"/>
    </xf>
    <xf numFmtId="9" fontId="8" fillId="2" borderId="1" xfId="9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43" fontId="6" fillId="0" borderId="1" xfId="0" applyNumberFormat="1" applyFont="1" applyBorder="1" applyAlignment="1">
      <alignment horizontal="left" vertical="center"/>
    </xf>
    <xf numFmtId="43" fontId="7" fillId="0" borderId="1" xfId="0" applyNumberFormat="1" applyFont="1" applyBorder="1" applyAlignment="1">
      <alignment horizontal="left" vertical="center"/>
    </xf>
    <xf numFmtId="43" fontId="6" fillId="2" borderId="1" xfId="0" applyNumberFormat="1" applyFont="1" applyFill="1" applyBorder="1" applyAlignment="1">
      <alignment horizontal="left" vertical="center"/>
    </xf>
    <xf numFmtId="43" fontId="7" fillId="2" borderId="1" xfId="0" applyNumberFormat="1" applyFont="1" applyFill="1" applyBorder="1" applyAlignment="1">
      <alignment horizontal="left" vertical="center"/>
    </xf>
    <xf numFmtId="4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10" fontId="8" fillId="0" borderId="1" xfId="0" applyNumberFormat="1" applyFont="1" applyFill="1" applyBorder="1" applyAlignment="1">
      <alignment horizontal="left" vertical="center"/>
    </xf>
    <xf numFmtId="10" fontId="8" fillId="2" borderId="1" xfId="0" applyNumberFormat="1" applyFont="1" applyFill="1" applyBorder="1" applyAlignment="1">
      <alignment horizontal="left" vertical="center" wrapText="1"/>
    </xf>
    <xf numFmtId="10" fontId="8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5">
    <dxf>
      <font>
        <b val="1"/>
        <color theme="1"/>
      </font>
      <border>
        <bottom style="thin">
          <color theme="9"/>
        </bottom>
        <vertical/>
        <horizontal/>
      </border>
    </dxf>
    <dxf>
      <font>
        <name val="微软雅黑"/>
        <scheme val="none"/>
        <charset val="134"/>
        <family val="2"/>
        <sz val="8"/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>
        <top style="thin">
          <color theme="4"/>
        </top>
        <bottom style="thin">
          <color theme="4"/>
        </bottom>
      </border>
    </dxf>
    <dxf>
      <border>
        <top style="thin">
          <color theme="4"/>
        </top>
        <bottom style="thin">
          <color theme="4"/>
        </bottom>
      </border>
    </dxf>
    <dxf>
      <font>
        <color theme="4"/>
      </font>
    </dxf>
    <dxf>
      <font>
        <b val="1"/>
        <color theme="1"/>
      </font>
    </dxf>
    <dxf>
      <font>
        <color theme="4"/>
      </font>
    </dxf>
    <dxf>
      <font>
        <b val="1"/>
        <color theme="1"/>
      </font>
    </dxf>
    <dxf>
      <fill>
        <patternFill patternType="solid">
          <fgColor theme="4" tint="0.799920651875362"/>
          <bgColor theme="4" tint="0.799920651875362"/>
        </patternFill>
      </fill>
      <border>
        <left style="thin">
          <color theme="4" tint="0.599993896298105"/>
        </left>
        <right style="thin">
          <color theme="4" tint="0.599993896298105"/>
        </right>
        <top style="thin">
          <color theme="4" tint="0.599993896298105"/>
        </top>
        <bottom style="thin">
          <color theme="4" tint="0.599993896298105"/>
        </bottom>
        <vertical style="thin">
          <color theme="4" tint="0.599993896298105"/>
        </vertical>
        <horizontal style="thin">
          <color theme="4" tint="0.599993896298105"/>
        </horizontal>
      </border>
    </dxf>
    <dxf>
      <fill>
        <patternFill patternType="solid">
          <fgColor theme="4" tint="0.799920651875362"/>
          <bgColor theme="4" tint="0.799920651875362"/>
        </patternFill>
      </fill>
      <border>
        <top style="thin">
          <color theme="4" tint="0.599993896298105"/>
        </top>
        <bottom style="thin">
          <color theme="4" tint="0.599993896298105"/>
        </bottom>
      </border>
    </dxf>
    <dxf>
      <font>
        <b val="1"/>
        <color theme="1"/>
      </font>
      <fill>
        <patternFill patternType="solid">
          <fgColor theme="0"/>
          <bgColor theme="0"/>
        </patternFill>
      </fill>
      <border>
        <top style="thin">
          <color theme="4"/>
        </top>
        <bottom style="thin">
          <color theme="4"/>
        </bottom>
      </border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theme="1"/>
      </font>
      <border>
        <bottom style="thin">
          <color theme="4"/>
        </bottom>
        <vertical/>
        <horizontal/>
      </border>
    </dxf>
    <dxf>
      <font>
        <name val="微软雅黑"/>
        <scheme val="none"/>
        <charset val="134"/>
        <family val="2"/>
        <sz val="10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Light16">
    <tableStyle name="商圈属性" pivot="0" table="0" count="10">
      <tableStyleElement type="wholeTable" dxfId="1"/>
      <tableStyleElement type="headerRow" dxfId="0"/>
    </tableStyle>
    <tableStyle name="商圈资产格式" table="0" count="11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  <tableStyle name="团队归属切片" pivot="0" table="0" count="10">
      <tableStyleElement type="wholeTable" dxfId="14"/>
      <tableStyleElement type="headerRow" dxfId="13"/>
    </tableStyle>
  </tableStyles>
  <colors>
    <mruColors>
      <color rgb="00FFDD7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20651875362"/>
              <bgColor theme="9" tint="0.79992065187536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5"/>
              <bgColor theme="9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20651875362"/>
              <bgColor theme="4" tint="0.79992065187536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商圈属性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团队归属切片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D17" sqref="D17"/>
    </sheetView>
  </sheetViews>
  <sheetFormatPr defaultColWidth="9.16071428571429" defaultRowHeight="12.4"/>
  <cols>
    <col min="1" max="1" width="25.1607142857143" style="94" customWidth="1"/>
    <col min="2" max="2" width="18.4107142857143" style="38" customWidth="1"/>
    <col min="3" max="3" width="51.9375" style="38" customWidth="1"/>
    <col min="4" max="4" width="48.5" style="38" customWidth="1"/>
    <col min="5" max="6" width="12.3303571428571" style="38" customWidth="1"/>
    <col min="7" max="9" width="12.6607142857143" style="95" customWidth="1"/>
    <col min="10" max="16384" width="9.16071428571429" style="94"/>
  </cols>
  <sheetData>
    <row r="1" ht="24" customHeight="1" spans="1:9">
      <c r="A1" s="94" t="s">
        <v>0</v>
      </c>
      <c r="B1" s="94" t="s">
        <v>1</v>
      </c>
      <c r="C1" s="94" t="s">
        <v>2</v>
      </c>
      <c r="D1" s="94"/>
      <c r="E1" s="94" t="s">
        <v>3</v>
      </c>
      <c r="F1" s="94"/>
      <c r="G1" s="95" t="s">
        <v>4</v>
      </c>
      <c r="H1" s="95" t="s">
        <v>5</v>
      </c>
      <c r="I1" s="95" t="s">
        <v>6</v>
      </c>
    </row>
    <row r="2" ht="16" customHeight="1" spans="1:9">
      <c r="A2" s="87" t="s">
        <v>7</v>
      </c>
      <c r="B2" s="96"/>
      <c r="C2" s="96"/>
      <c r="D2" s="96"/>
      <c r="E2" s="96"/>
      <c r="F2" s="96"/>
      <c r="G2" s="86">
        <f t="shared" ref="G2:I3" si="0">G3</f>
        <v>100</v>
      </c>
      <c r="H2" s="86">
        <f t="shared" si="0"/>
        <v>100</v>
      </c>
      <c r="I2" s="86">
        <f t="shared" si="0"/>
        <v>100</v>
      </c>
    </row>
    <row r="3" ht="16" customHeight="1" spans="1:9">
      <c r="A3" s="96"/>
      <c r="B3" s="97" t="s">
        <v>7</v>
      </c>
      <c r="C3" s="97"/>
      <c r="D3" s="97"/>
      <c r="E3" s="87"/>
      <c r="F3" s="87"/>
      <c r="G3" s="86">
        <f t="shared" si="0"/>
        <v>100</v>
      </c>
      <c r="H3" s="86">
        <f t="shared" si="0"/>
        <v>100</v>
      </c>
      <c r="I3" s="86">
        <f t="shared" si="0"/>
        <v>100</v>
      </c>
    </row>
    <row r="4" ht="16" customHeight="1" spans="1:9">
      <c r="A4" s="87"/>
      <c r="B4" s="97"/>
      <c r="C4" s="97" t="s">
        <v>7</v>
      </c>
      <c r="D4" s="97"/>
      <c r="E4" s="87">
        <v>51001</v>
      </c>
      <c r="F4" s="87" t="s">
        <v>8</v>
      </c>
      <c r="G4" s="86">
        <v>100</v>
      </c>
      <c r="H4" s="86">
        <v>100</v>
      </c>
      <c r="I4" s="86">
        <v>100</v>
      </c>
    </row>
    <row r="5" s="65" customFormat="1" ht="16" customHeight="1" spans="1:9">
      <c r="A5" s="70" t="s">
        <v>9</v>
      </c>
      <c r="B5" s="70"/>
      <c r="C5" s="70"/>
      <c r="D5" s="70" t="s">
        <v>10</v>
      </c>
      <c r="E5" s="79"/>
      <c r="F5" s="87"/>
      <c r="G5" s="92"/>
      <c r="H5" s="92"/>
      <c r="I5" s="92"/>
    </row>
    <row r="6" s="65" customFormat="1" ht="16" customHeight="1" spans="1:9">
      <c r="A6" s="70" t="s">
        <v>11</v>
      </c>
      <c r="C6" s="70"/>
      <c r="D6" s="70" t="s">
        <v>10</v>
      </c>
      <c r="E6" s="79"/>
      <c r="F6" s="87"/>
      <c r="G6" s="92"/>
      <c r="H6" s="92"/>
      <c r="I6" s="92"/>
    </row>
    <row r="7" s="65" customFormat="1" ht="16" customHeight="1" spans="1:9">
      <c r="A7" s="70"/>
      <c r="C7" s="70"/>
      <c r="D7" s="70"/>
      <c r="E7" s="79"/>
      <c r="G7" s="92"/>
      <c r="H7" s="92"/>
      <c r="I7" s="92"/>
    </row>
    <row r="8" s="65" customFormat="1" ht="16" customHeight="1" spans="1:9">
      <c r="A8" s="70"/>
      <c r="C8" s="70"/>
      <c r="D8" s="70"/>
      <c r="E8" s="79"/>
      <c r="G8" s="92"/>
      <c r="H8" s="92"/>
      <c r="I8" s="92"/>
    </row>
    <row r="9" s="65" customFormat="1" ht="16" customHeight="1" spans="1:9">
      <c r="A9" s="70"/>
      <c r="C9" s="70"/>
      <c r="D9" s="70"/>
      <c r="E9" s="79"/>
      <c r="G9" s="92"/>
      <c r="H9" s="92"/>
      <c r="I9" s="92"/>
    </row>
    <row r="10" s="65" customFormat="1" ht="16" customHeight="1" spans="1:9">
      <c r="A10" s="70"/>
      <c r="C10" s="70"/>
      <c r="D10" s="70"/>
      <c r="E10" s="79"/>
      <c r="G10" s="92"/>
      <c r="H10" s="92"/>
      <c r="I10" s="92"/>
    </row>
    <row r="11" s="65" customFormat="1" ht="16" customHeight="1" spans="1:9">
      <c r="A11" s="70"/>
      <c r="C11" s="70"/>
      <c r="D11" s="70"/>
      <c r="E11" s="79"/>
      <c r="G11" s="92"/>
      <c r="H11" s="92"/>
      <c r="I11" s="92"/>
    </row>
    <row r="12" s="65" customFormat="1" ht="16" customHeight="1" spans="1:9">
      <c r="A12" s="70"/>
      <c r="C12" s="70"/>
      <c r="D12" s="70"/>
      <c r="E12" s="79"/>
      <c r="G12" s="92"/>
      <c r="H12" s="92"/>
      <c r="I12" s="92"/>
    </row>
    <row r="13" s="65" customFormat="1" ht="16" customHeight="1" spans="1:9">
      <c r="A13" s="70"/>
      <c r="C13" s="70"/>
      <c r="D13" s="70"/>
      <c r="E13" s="79"/>
      <c r="G13" s="92"/>
      <c r="H13" s="92"/>
      <c r="I13" s="92"/>
    </row>
    <row r="14" s="65" customFormat="1" ht="16" customHeight="1" spans="1:9">
      <c r="A14" s="70"/>
      <c r="C14" s="70"/>
      <c r="D14" s="70"/>
      <c r="E14" s="79"/>
      <c r="G14" s="92"/>
      <c r="H14" s="92"/>
      <c r="I14" s="92"/>
    </row>
    <row r="15" ht="16" customHeight="1" spans="1:9">
      <c r="A15" s="98" t="s">
        <v>12</v>
      </c>
      <c r="B15" s="98"/>
      <c r="C15" s="98"/>
      <c r="D15" s="98"/>
      <c r="E15" s="88"/>
      <c r="G15" s="86">
        <f>G16+G20+G24+G30+G37</f>
        <v>1900</v>
      </c>
      <c r="H15" s="86">
        <f>H16+H20+H24+H30+H37</f>
        <v>1900</v>
      </c>
      <c r="I15" s="86">
        <f>I16+I20+I24+I30+I37</f>
        <v>1900</v>
      </c>
    </row>
    <row r="16" ht="16" customHeight="1" spans="1:9">
      <c r="A16" s="98"/>
      <c r="B16" s="99" t="s">
        <v>13</v>
      </c>
      <c r="C16" s="99"/>
      <c r="D16" s="99"/>
      <c r="E16" s="73"/>
      <c r="G16" s="86">
        <f>G17+G18+G19</f>
        <v>300</v>
      </c>
      <c r="H16" s="86">
        <f>H17+H18+H19</f>
        <v>300</v>
      </c>
      <c r="I16" s="86">
        <f>I17+I18+I19</f>
        <v>300</v>
      </c>
    </row>
    <row r="17" ht="16" customHeight="1" spans="1:9">
      <c r="A17" s="98"/>
      <c r="B17" s="99"/>
      <c r="C17" s="99" t="s">
        <v>14</v>
      </c>
      <c r="D17" s="99"/>
      <c r="E17" s="73">
        <v>41001</v>
      </c>
      <c r="F17" s="87" t="s">
        <v>8</v>
      </c>
      <c r="G17" s="86">
        <v>100</v>
      </c>
      <c r="H17" s="86">
        <v>100</v>
      </c>
      <c r="I17" s="86">
        <v>100</v>
      </c>
    </row>
    <row r="18" ht="16" customHeight="1" spans="1:9">
      <c r="A18" s="98"/>
      <c r="B18" s="99"/>
      <c r="C18" s="99" t="s">
        <v>15</v>
      </c>
      <c r="D18" s="99"/>
      <c r="E18" s="73">
        <v>41011</v>
      </c>
      <c r="F18" s="87" t="s">
        <v>8</v>
      </c>
      <c r="G18" s="86">
        <v>100</v>
      </c>
      <c r="H18" s="86">
        <v>100</v>
      </c>
      <c r="I18" s="86">
        <v>100</v>
      </c>
    </row>
    <row r="19" ht="16" customHeight="1" spans="1:9">
      <c r="A19" s="98"/>
      <c r="B19" s="99"/>
      <c r="C19" s="99" t="s">
        <v>16</v>
      </c>
      <c r="D19" s="99"/>
      <c r="E19" s="73">
        <v>41012</v>
      </c>
      <c r="F19" s="87" t="s">
        <v>8</v>
      </c>
      <c r="G19" s="86">
        <v>100</v>
      </c>
      <c r="H19" s="86">
        <v>100</v>
      </c>
      <c r="I19" s="86">
        <v>100</v>
      </c>
    </row>
    <row r="20" ht="16" customHeight="1" spans="1:9">
      <c r="A20" s="98"/>
      <c r="B20" s="99" t="s">
        <v>17</v>
      </c>
      <c r="C20" s="99"/>
      <c r="D20" s="99"/>
      <c r="E20" s="73"/>
      <c r="F20" s="87"/>
      <c r="G20" s="86">
        <f>G21+G22+G23</f>
        <v>300</v>
      </c>
      <c r="H20" s="86">
        <f>H21+H22+H23</f>
        <v>300</v>
      </c>
      <c r="I20" s="86">
        <f>I21+I22+I23</f>
        <v>300</v>
      </c>
    </row>
    <row r="21" ht="16" customHeight="1" spans="1:9">
      <c r="A21" s="98"/>
      <c r="B21" s="99"/>
      <c r="C21" s="99" t="s">
        <v>18</v>
      </c>
      <c r="D21" s="99"/>
      <c r="E21" s="73">
        <v>41002</v>
      </c>
      <c r="F21" s="87" t="s">
        <v>8</v>
      </c>
      <c r="G21" s="86">
        <v>100</v>
      </c>
      <c r="H21" s="86">
        <v>100</v>
      </c>
      <c r="I21" s="86">
        <v>100</v>
      </c>
    </row>
    <row r="22" ht="16" customHeight="1" spans="1:9">
      <c r="A22" s="98"/>
      <c r="B22" s="98"/>
      <c r="C22" s="98" t="s">
        <v>19</v>
      </c>
      <c r="D22" s="98"/>
      <c r="E22" s="88">
        <v>41013</v>
      </c>
      <c r="F22" s="87" t="s">
        <v>8</v>
      </c>
      <c r="G22" s="86">
        <v>100</v>
      </c>
      <c r="H22" s="86">
        <v>100</v>
      </c>
      <c r="I22" s="86">
        <v>100</v>
      </c>
    </row>
    <row r="23" ht="16" customHeight="1" spans="1:9">
      <c r="A23" s="98"/>
      <c r="B23" s="98"/>
      <c r="C23" s="98" t="s">
        <v>20</v>
      </c>
      <c r="D23" s="98"/>
      <c r="E23" s="88">
        <v>41014</v>
      </c>
      <c r="F23" s="87" t="s">
        <v>8</v>
      </c>
      <c r="G23" s="86">
        <v>100</v>
      </c>
      <c r="H23" s="86">
        <v>100</v>
      </c>
      <c r="I23" s="86">
        <v>100</v>
      </c>
    </row>
    <row r="24" ht="16" customHeight="1" spans="1:9">
      <c r="A24" s="98"/>
      <c r="B24" s="99" t="s">
        <v>21</v>
      </c>
      <c r="C24" s="99"/>
      <c r="D24" s="99"/>
      <c r="E24" s="73"/>
      <c r="F24" s="87"/>
      <c r="G24" s="86">
        <f>G25+G26+G27+G28+G29</f>
        <v>500</v>
      </c>
      <c r="H24" s="86">
        <f>H25+H26+H27+H28+H29</f>
        <v>500</v>
      </c>
      <c r="I24" s="86">
        <f>I25+I26+I27+I28+I29</f>
        <v>500</v>
      </c>
    </row>
    <row r="25" ht="16" customHeight="1" spans="1:9">
      <c r="A25" s="98"/>
      <c r="B25" s="99"/>
      <c r="C25" s="99" t="s">
        <v>22</v>
      </c>
      <c r="D25" s="99"/>
      <c r="E25" s="73">
        <v>41003</v>
      </c>
      <c r="F25" s="87" t="s">
        <v>8</v>
      </c>
      <c r="G25" s="86">
        <v>100</v>
      </c>
      <c r="H25" s="86">
        <v>100</v>
      </c>
      <c r="I25" s="86">
        <v>100</v>
      </c>
    </row>
    <row r="26" ht="16" customHeight="1" spans="1:9">
      <c r="A26" s="98"/>
      <c r="B26" s="99"/>
      <c r="C26" s="99" t="s">
        <v>23</v>
      </c>
      <c r="D26" s="99"/>
      <c r="E26" s="73">
        <v>41005</v>
      </c>
      <c r="F26" s="87" t="s">
        <v>8</v>
      </c>
      <c r="G26" s="86">
        <v>100</v>
      </c>
      <c r="H26" s="86">
        <v>100</v>
      </c>
      <c r="I26" s="86">
        <v>100</v>
      </c>
    </row>
    <row r="27" ht="16" customHeight="1" spans="1:9">
      <c r="A27" s="98"/>
      <c r="B27" s="99"/>
      <c r="C27" s="99" t="s">
        <v>24</v>
      </c>
      <c r="D27" s="99"/>
      <c r="E27" s="73">
        <v>41006</v>
      </c>
      <c r="F27" s="87" t="s">
        <v>8</v>
      </c>
      <c r="G27" s="86">
        <v>100</v>
      </c>
      <c r="H27" s="86">
        <v>100</v>
      </c>
      <c r="I27" s="86">
        <v>100</v>
      </c>
    </row>
    <row r="28" ht="16" customHeight="1" spans="1:9">
      <c r="A28" s="98"/>
      <c r="B28" s="99"/>
      <c r="C28" s="99" t="s">
        <v>25</v>
      </c>
      <c r="D28" s="99"/>
      <c r="E28" s="73">
        <v>41015</v>
      </c>
      <c r="F28" s="87" t="s">
        <v>8</v>
      </c>
      <c r="G28" s="86">
        <v>100</v>
      </c>
      <c r="H28" s="86">
        <v>100</v>
      </c>
      <c r="I28" s="86">
        <v>100</v>
      </c>
    </row>
    <row r="29" ht="16" customHeight="1" spans="1:9">
      <c r="A29" s="98"/>
      <c r="B29" s="99"/>
      <c r="C29" s="99" t="s">
        <v>24</v>
      </c>
      <c r="D29" s="99"/>
      <c r="E29" s="73">
        <v>41016</v>
      </c>
      <c r="F29" s="87" t="s">
        <v>8</v>
      </c>
      <c r="G29" s="86">
        <v>100</v>
      </c>
      <c r="H29" s="86">
        <v>100</v>
      </c>
      <c r="I29" s="86">
        <v>100</v>
      </c>
    </row>
    <row r="30" ht="16" customHeight="1" spans="1:9">
      <c r="A30" s="98"/>
      <c r="B30" s="98" t="s">
        <v>26</v>
      </c>
      <c r="C30" s="98"/>
      <c r="D30" s="98"/>
      <c r="E30" s="88"/>
      <c r="F30" s="87"/>
      <c r="G30" s="86">
        <f>G31+G32+G33+G34+G35+G36</f>
        <v>600</v>
      </c>
      <c r="H30" s="86">
        <f>H31+H32+H33+H34+H35+H36</f>
        <v>600</v>
      </c>
      <c r="I30" s="86">
        <f>I31+I32+I33+I34+I35+I36</f>
        <v>600</v>
      </c>
    </row>
    <row r="31" ht="16" customHeight="1" spans="1:9">
      <c r="A31" s="96"/>
      <c r="B31" s="96"/>
      <c r="C31" s="73" t="s">
        <v>27</v>
      </c>
      <c r="D31" s="73"/>
      <c r="E31" s="73">
        <v>41004</v>
      </c>
      <c r="F31" s="87" t="s">
        <v>8</v>
      </c>
      <c r="G31" s="86">
        <v>100</v>
      </c>
      <c r="H31" s="86">
        <v>100</v>
      </c>
      <c r="I31" s="86">
        <v>100</v>
      </c>
    </row>
    <row r="32" ht="16" customHeight="1" spans="1:9">
      <c r="A32" s="98"/>
      <c r="B32" s="98"/>
      <c r="C32" s="98" t="s">
        <v>28</v>
      </c>
      <c r="D32" s="98"/>
      <c r="E32" s="88">
        <v>41007</v>
      </c>
      <c r="F32" s="87" t="s">
        <v>8</v>
      </c>
      <c r="G32" s="86">
        <v>100</v>
      </c>
      <c r="H32" s="86">
        <v>100</v>
      </c>
      <c r="I32" s="86">
        <v>100</v>
      </c>
    </row>
    <row r="33" ht="16" customHeight="1" spans="1:9">
      <c r="A33" s="98"/>
      <c r="B33" s="98"/>
      <c r="C33" s="98" t="s">
        <v>29</v>
      </c>
      <c r="D33" s="98"/>
      <c r="E33" s="88">
        <v>41008</v>
      </c>
      <c r="F33" s="87" t="s">
        <v>8</v>
      </c>
      <c r="G33" s="86">
        <v>100</v>
      </c>
      <c r="H33" s="86">
        <v>100</v>
      </c>
      <c r="I33" s="86">
        <v>100</v>
      </c>
    </row>
    <row r="34" ht="16" customHeight="1" spans="1:9">
      <c r="A34" s="98"/>
      <c r="B34" s="98"/>
      <c r="C34" s="98" t="s">
        <v>30</v>
      </c>
      <c r="D34" s="98"/>
      <c r="E34" s="88">
        <v>41009</v>
      </c>
      <c r="F34" s="87" t="s">
        <v>8</v>
      </c>
      <c r="G34" s="86">
        <v>100</v>
      </c>
      <c r="H34" s="86">
        <v>100</v>
      </c>
      <c r="I34" s="86">
        <v>100</v>
      </c>
    </row>
    <row r="35" ht="16" customHeight="1" spans="1:9">
      <c r="A35" s="98"/>
      <c r="B35" s="98"/>
      <c r="C35" s="98" t="s">
        <v>31</v>
      </c>
      <c r="D35" s="98"/>
      <c r="E35" s="88">
        <v>41010</v>
      </c>
      <c r="F35" s="87" t="s">
        <v>8</v>
      </c>
      <c r="G35" s="86">
        <v>100</v>
      </c>
      <c r="H35" s="86">
        <v>100</v>
      </c>
      <c r="I35" s="86">
        <v>100</v>
      </c>
    </row>
    <row r="36" ht="16" customHeight="1" spans="1:9">
      <c r="A36" s="98"/>
      <c r="B36" s="98"/>
      <c r="C36" s="98" t="s">
        <v>32</v>
      </c>
      <c r="D36" s="98"/>
      <c r="E36" s="88">
        <v>41018</v>
      </c>
      <c r="F36" s="87" t="s">
        <v>8</v>
      </c>
      <c r="G36" s="86">
        <v>100</v>
      </c>
      <c r="H36" s="86">
        <v>100</v>
      </c>
      <c r="I36" s="86">
        <v>100</v>
      </c>
    </row>
    <row r="37" ht="16" customHeight="1" spans="1:9">
      <c r="A37" s="100"/>
      <c r="B37" s="101" t="s">
        <v>33</v>
      </c>
      <c r="C37" s="101"/>
      <c r="D37" s="101"/>
      <c r="E37" s="89"/>
      <c r="F37" s="87"/>
      <c r="G37" s="86">
        <f>G38+G39</f>
        <v>200</v>
      </c>
      <c r="H37" s="86">
        <f>H38+H39</f>
        <v>200</v>
      </c>
      <c r="I37" s="86">
        <f>I38+I39</f>
        <v>200</v>
      </c>
    </row>
    <row r="38" ht="16" customHeight="1" spans="1:9">
      <c r="A38" s="102"/>
      <c r="B38" s="103"/>
      <c r="C38" s="103" t="s">
        <v>34</v>
      </c>
      <c r="D38" s="103"/>
      <c r="E38" s="90">
        <v>41017</v>
      </c>
      <c r="F38" s="87" t="s">
        <v>8</v>
      </c>
      <c r="G38" s="86">
        <v>100</v>
      </c>
      <c r="H38" s="86">
        <v>100</v>
      </c>
      <c r="I38" s="86">
        <v>100</v>
      </c>
    </row>
    <row r="39" ht="28.5" customHeight="1" spans="1:9">
      <c r="A39" s="102"/>
      <c r="B39" s="103"/>
      <c r="C39" s="103" t="s">
        <v>35</v>
      </c>
      <c r="D39" s="103"/>
      <c r="E39" s="90">
        <v>41019</v>
      </c>
      <c r="F39" s="87" t="s">
        <v>8</v>
      </c>
      <c r="G39" s="86">
        <v>100</v>
      </c>
      <c r="H39" s="86">
        <v>100</v>
      </c>
      <c r="I39" s="86">
        <v>100</v>
      </c>
    </row>
    <row r="40" ht="16" customHeight="1" spans="1:9">
      <c r="A40" s="98" t="s">
        <v>36</v>
      </c>
      <c r="B40" s="98"/>
      <c r="C40" s="98"/>
      <c r="D40" s="98"/>
      <c r="E40" s="88"/>
      <c r="F40" s="87"/>
      <c r="G40" s="86">
        <f>G41</f>
        <v>200</v>
      </c>
      <c r="H40" s="86">
        <f>H41</f>
        <v>200</v>
      </c>
      <c r="I40" s="86">
        <f>I41</f>
        <v>200</v>
      </c>
    </row>
    <row r="41" ht="16" customHeight="1" spans="1:9">
      <c r="A41" s="98"/>
      <c r="B41" s="99" t="s">
        <v>37</v>
      </c>
      <c r="C41" s="98"/>
      <c r="D41" s="98"/>
      <c r="E41" s="88"/>
      <c r="F41" s="87"/>
      <c r="G41" s="86">
        <f>G42+G43</f>
        <v>200</v>
      </c>
      <c r="H41" s="86">
        <f>H42+H43</f>
        <v>200</v>
      </c>
      <c r="I41" s="86">
        <f>I42+I43</f>
        <v>200</v>
      </c>
    </row>
    <row r="42" ht="16" customHeight="1" spans="1:9">
      <c r="A42" s="98"/>
      <c r="B42" s="98"/>
      <c r="C42" s="98" t="s">
        <v>38</v>
      </c>
      <c r="D42" s="98"/>
      <c r="E42" s="88">
        <v>41102</v>
      </c>
      <c r="F42" s="87" t="s">
        <v>8</v>
      </c>
      <c r="G42" s="86">
        <v>100</v>
      </c>
      <c r="H42" s="86">
        <v>100</v>
      </c>
      <c r="I42" s="86">
        <v>100</v>
      </c>
    </row>
    <row r="43" ht="16" customHeight="1" spans="1:9">
      <c r="A43" s="98"/>
      <c r="B43" s="98"/>
      <c r="C43" s="98" t="s">
        <v>39</v>
      </c>
      <c r="D43" s="98"/>
      <c r="E43" s="88">
        <v>41103</v>
      </c>
      <c r="F43" s="87" t="s">
        <v>8</v>
      </c>
      <c r="G43" s="86">
        <v>100</v>
      </c>
      <c r="H43" s="86">
        <v>100</v>
      </c>
      <c r="I43" s="86">
        <v>100</v>
      </c>
    </row>
    <row r="44" s="65" customFormat="1" ht="16" customHeight="1" spans="1:9">
      <c r="A44" s="104" t="s">
        <v>40</v>
      </c>
      <c r="B44" s="78"/>
      <c r="C44" s="78"/>
      <c r="D44" s="78" t="s">
        <v>41</v>
      </c>
      <c r="E44" s="104"/>
      <c r="F44" s="87"/>
      <c r="G44" s="92">
        <f>G45+G48+G52</f>
        <v>600</v>
      </c>
      <c r="H44" s="92">
        <f>H45+H48+H52</f>
        <v>600</v>
      </c>
      <c r="I44" s="92">
        <f>I45+I48+I52</f>
        <v>600</v>
      </c>
    </row>
    <row r="45" ht="16" customHeight="1" spans="1:9">
      <c r="A45" s="98"/>
      <c r="B45" s="98" t="s">
        <v>42</v>
      </c>
      <c r="C45" s="98"/>
      <c r="D45" s="98"/>
      <c r="E45" s="88"/>
      <c r="F45" s="87"/>
      <c r="G45" s="86">
        <f>G46+G47</f>
        <v>200</v>
      </c>
      <c r="H45" s="86">
        <f>H46+H47</f>
        <v>200</v>
      </c>
      <c r="I45" s="86">
        <f>I46+I47</f>
        <v>200</v>
      </c>
    </row>
    <row r="46" ht="16" customHeight="1" spans="1:9">
      <c r="A46" s="98"/>
      <c r="B46" s="98"/>
      <c r="C46" s="98" t="s">
        <v>43</v>
      </c>
      <c r="D46" s="98"/>
      <c r="E46" s="91">
        <v>6100101</v>
      </c>
      <c r="F46" s="87" t="s">
        <v>44</v>
      </c>
      <c r="G46" s="86">
        <v>100</v>
      </c>
      <c r="H46" s="86">
        <v>100</v>
      </c>
      <c r="I46" s="86">
        <v>100</v>
      </c>
    </row>
    <row r="47" ht="16" customHeight="1" spans="1:9">
      <c r="A47" s="98"/>
      <c r="B47" s="98"/>
      <c r="C47" s="98" t="s">
        <v>43</v>
      </c>
      <c r="D47" s="98"/>
      <c r="E47" s="91">
        <v>6100102</v>
      </c>
      <c r="F47" s="87" t="s">
        <v>8</v>
      </c>
      <c r="G47" s="86">
        <v>100</v>
      </c>
      <c r="H47" s="86">
        <v>100</v>
      </c>
      <c r="I47" s="86">
        <v>100</v>
      </c>
    </row>
    <row r="48" ht="16" customHeight="1" spans="1:9">
      <c r="A48" s="96"/>
      <c r="B48" s="98" t="s">
        <v>45</v>
      </c>
      <c r="C48" s="98"/>
      <c r="D48" s="98"/>
      <c r="E48" s="91"/>
      <c r="F48" s="87"/>
      <c r="G48" s="86">
        <f>G49+G50+G51</f>
        <v>300</v>
      </c>
      <c r="H48" s="86">
        <f>H49+H50+H51</f>
        <v>300</v>
      </c>
      <c r="I48" s="86">
        <f>I49+I50+I51</f>
        <v>300</v>
      </c>
    </row>
    <row r="49" ht="16" customHeight="1" spans="1:9">
      <c r="A49" s="98"/>
      <c r="B49" s="98"/>
      <c r="C49" s="98" t="s">
        <v>46</v>
      </c>
      <c r="D49" s="98"/>
      <c r="E49" s="91">
        <v>3100101</v>
      </c>
      <c r="F49" s="87" t="s">
        <v>8</v>
      </c>
      <c r="G49" s="86">
        <v>100</v>
      </c>
      <c r="H49" s="86">
        <v>100</v>
      </c>
      <c r="I49" s="86">
        <v>100</v>
      </c>
    </row>
    <row r="50" ht="16" customHeight="1" spans="1:9">
      <c r="A50" s="98"/>
      <c r="B50" s="98"/>
      <c r="C50" s="98" t="s">
        <v>47</v>
      </c>
      <c r="D50" s="98"/>
      <c r="E50" s="91">
        <v>3100401</v>
      </c>
      <c r="F50" s="87" t="s">
        <v>8</v>
      </c>
      <c r="G50" s="86">
        <v>100</v>
      </c>
      <c r="H50" s="86">
        <v>100</v>
      </c>
      <c r="I50" s="86">
        <v>100</v>
      </c>
    </row>
    <row r="51" ht="16" customHeight="1" spans="1:9">
      <c r="A51" s="98"/>
      <c r="B51" s="98"/>
      <c r="C51" s="98" t="s">
        <v>48</v>
      </c>
      <c r="D51" s="98"/>
      <c r="E51" s="91">
        <v>3100201</v>
      </c>
      <c r="F51" s="87" t="s">
        <v>8</v>
      </c>
      <c r="G51" s="86">
        <v>100</v>
      </c>
      <c r="H51" s="86">
        <v>100</v>
      </c>
      <c r="I51" s="86">
        <v>100</v>
      </c>
    </row>
    <row r="52" ht="16" customHeight="1" spans="1:9">
      <c r="A52" s="98"/>
      <c r="B52" s="98" t="s">
        <v>49</v>
      </c>
      <c r="C52" s="98"/>
      <c r="D52" s="98"/>
      <c r="E52" s="91"/>
      <c r="F52" s="87"/>
      <c r="G52" s="86">
        <f>G53</f>
        <v>100</v>
      </c>
      <c r="H52" s="86">
        <f>H53</f>
        <v>100</v>
      </c>
      <c r="I52" s="86">
        <f>I53</f>
        <v>100</v>
      </c>
    </row>
    <row r="53" ht="16" customHeight="1" spans="1:9">
      <c r="A53" s="98"/>
      <c r="B53" s="98"/>
      <c r="C53" s="98" t="s">
        <v>50</v>
      </c>
      <c r="D53" s="98"/>
      <c r="E53" s="91">
        <v>3120101</v>
      </c>
      <c r="F53" s="87" t="s">
        <v>8</v>
      </c>
      <c r="G53" s="86">
        <v>100</v>
      </c>
      <c r="H53" s="86">
        <v>100</v>
      </c>
      <c r="I53" s="86">
        <v>100</v>
      </c>
    </row>
    <row r="54" s="65" customFormat="1" ht="34" customHeight="1" spans="1:9">
      <c r="A54" s="78" t="s">
        <v>51</v>
      </c>
      <c r="B54" s="79"/>
      <c r="C54" s="80" t="s">
        <v>52</v>
      </c>
      <c r="D54" s="81" t="s">
        <v>53</v>
      </c>
      <c r="E54" s="79"/>
      <c r="F54" s="87"/>
      <c r="G54" s="92"/>
      <c r="H54" s="92"/>
      <c r="I54" s="92"/>
    </row>
    <row r="55" s="65" customFormat="1" ht="34" customHeight="1" spans="1:9">
      <c r="A55" s="82" t="s">
        <v>54</v>
      </c>
      <c r="B55" s="79"/>
      <c r="C55" s="83" t="s">
        <v>55</v>
      </c>
      <c r="D55" s="84" t="s">
        <v>56</v>
      </c>
      <c r="E55" s="79"/>
      <c r="F55" s="87"/>
      <c r="G55" s="92"/>
      <c r="H55" s="92"/>
      <c r="I55" s="92"/>
    </row>
    <row r="56" s="65" customFormat="1" ht="34" customHeight="1" spans="1:9">
      <c r="A56" s="82" t="s">
        <v>57</v>
      </c>
      <c r="B56" s="78"/>
      <c r="C56" s="83" t="s">
        <v>58</v>
      </c>
      <c r="D56" s="84" t="s">
        <v>59</v>
      </c>
      <c r="E56" s="93"/>
      <c r="F56" s="87"/>
      <c r="G56" s="92"/>
      <c r="H56" s="92"/>
      <c r="I56" s="92"/>
    </row>
    <row r="57" s="65" customFormat="1" ht="34" customHeight="1" spans="1:9">
      <c r="A57" s="82" t="s">
        <v>60</v>
      </c>
      <c r="B57" s="78"/>
      <c r="C57" s="83" t="s">
        <v>61</v>
      </c>
      <c r="D57" s="84" t="s">
        <v>62</v>
      </c>
      <c r="E57" s="78"/>
      <c r="F57" s="87"/>
      <c r="G57" s="92"/>
      <c r="H57" s="92"/>
      <c r="I57" s="92"/>
    </row>
    <row r="58" s="65" customFormat="1" ht="41" customHeight="1" spans="1:9">
      <c r="A58" s="105" t="s">
        <v>63</v>
      </c>
      <c r="B58" s="82"/>
      <c r="C58" s="106" t="s">
        <v>64</v>
      </c>
      <c r="D58" s="107"/>
      <c r="E58" s="82"/>
      <c r="F58" s="87"/>
      <c r="G58" s="92">
        <f>G59+G80</f>
        <v>2400</v>
      </c>
      <c r="H58" s="92">
        <f>H59+H80</f>
        <v>2100</v>
      </c>
      <c r="I58" s="92">
        <f>I59+I80</f>
        <v>2100</v>
      </c>
    </row>
    <row r="59" s="65" customFormat="1" ht="16" customHeight="1" spans="1:9">
      <c r="A59" s="108" t="s">
        <v>65</v>
      </c>
      <c r="B59" s="108"/>
      <c r="C59" s="108"/>
      <c r="D59" s="108" t="s">
        <v>66</v>
      </c>
      <c r="E59" s="112"/>
      <c r="F59" s="87"/>
      <c r="G59" s="92">
        <f>G60+G64+G67+G71</f>
        <v>1400</v>
      </c>
      <c r="H59" s="92">
        <f>H60+H64+H67+H71</f>
        <v>1100</v>
      </c>
      <c r="I59" s="92">
        <f>I60+I64+I67+I71</f>
        <v>1100</v>
      </c>
    </row>
    <row r="60" ht="16" customHeight="1" spans="1:9">
      <c r="A60" s="98"/>
      <c r="B60" s="109" t="s">
        <v>67</v>
      </c>
      <c r="C60" s="109"/>
      <c r="D60" s="109"/>
      <c r="E60" s="88"/>
      <c r="F60" s="87"/>
      <c r="G60" s="86">
        <f>G61+G62+G63</f>
        <v>300</v>
      </c>
      <c r="H60" s="86">
        <f>H61+H62+H63</f>
        <v>300</v>
      </c>
      <c r="I60" s="86">
        <f>I61+I62+I63</f>
        <v>300</v>
      </c>
    </row>
    <row r="61" ht="16" customHeight="1" spans="1:9">
      <c r="A61" s="98"/>
      <c r="B61" s="109"/>
      <c r="C61" s="109" t="s">
        <v>68</v>
      </c>
      <c r="D61" s="109"/>
      <c r="E61" s="91">
        <v>6100201</v>
      </c>
      <c r="F61" s="87" t="s">
        <v>44</v>
      </c>
      <c r="G61" s="86">
        <v>100</v>
      </c>
      <c r="H61" s="86">
        <v>100</v>
      </c>
      <c r="I61" s="86">
        <v>100</v>
      </c>
    </row>
    <row r="62" ht="16" customHeight="1" spans="1:9">
      <c r="A62" s="98"/>
      <c r="B62" s="109"/>
      <c r="C62" s="109" t="s">
        <v>68</v>
      </c>
      <c r="D62" s="109"/>
      <c r="E62" s="91">
        <v>6100203</v>
      </c>
      <c r="F62" s="87" t="s">
        <v>69</v>
      </c>
      <c r="G62" s="86">
        <v>100</v>
      </c>
      <c r="H62" s="86">
        <v>100</v>
      </c>
      <c r="I62" s="86">
        <v>100</v>
      </c>
    </row>
    <row r="63" ht="16" customHeight="1" spans="1:9">
      <c r="A63" s="98"/>
      <c r="B63" s="109"/>
      <c r="C63" s="110" t="s">
        <v>68</v>
      </c>
      <c r="D63" s="110"/>
      <c r="E63" s="90">
        <v>6100202</v>
      </c>
      <c r="F63" s="87" t="s">
        <v>8</v>
      </c>
      <c r="G63" s="86">
        <v>100</v>
      </c>
      <c r="H63" s="86">
        <v>100</v>
      </c>
      <c r="I63" s="86">
        <v>100</v>
      </c>
    </row>
    <row r="64" s="65" customFormat="1" ht="16" customHeight="1" spans="1:9">
      <c r="A64" s="78"/>
      <c r="B64" s="111" t="s">
        <v>70</v>
      </c>
      <c r="C64" s="111"/>
      <c r="D64" s="111" t="s">
        <v>71</v>
      </c>
      <c r="E64" s="104"/>
      <c r="F64" s="87"/>
      <c r="G64" s="92">
        <f>G65+G66</f>
        <v>200</v>
      </c>
      <c r="H64" s="92">
        <f>H65+H66</f>
        <v>200</v>
      </c>
      <c r="I64" s="92">
        <f>I65+I66</f>
        <v>200</v>
      </c>
    </row>
    <row r="65" ht="16" customHeight="1" spans="1:9">
      <c r="A65" s="98"/>
      <c r="B65" s="109"/>
      <c r="C65" s="109" t="s">
        <v>46</v>
      </c>
      <c r="D65" s="109"/>
      <c r="E65" s="91">
        <v>3100102</v>
      </c>
      <c r="F65" s="87" t="s">
        <v>69</v>
      </c>
      <c r="G65" s="86">
        <v>100</v>
      </c>
      <c r="H65" s="86">
        <v>100</v>
      </c>
      <c r="I65" s="86">
        <v>100</v>
      </c>
    </row>
    <row r="66" ht="16" customHeight="1" spans="1:9">
      <c r="A66" s="98"/>
      <c r="B66" s="109"/>
      <c r="C66" s="109" t="s">
        <v>48</v>
      </c>
      <c r="D66" s="109"/>
      <c r="E66" s="91">
        <v>3100202</v>
      </c>
      <c r="F66" s="87" t="s">
        <v>69</v>
      </c>
      <c r="G66" s="86">
        <v>100</v>
      </c>
      <c r="H66" s="86">
        <v>100</v>
      </c>
      <c r="I66" s="86">
        <v>100</v>
      </c>
    </row>
    <row r="67" ht="16" customHeight="1" spans="1:9">
      <c r="A67" s="98"/>
      <c r="B67" s="109" t="s">
        <v>72</v>
      </c>
      <c r="C67" s="109"/>
      <c r="D67" s="109"/>
      <c r="E67" s="88"/>
      <c r="F67" s="87"/>
      <c r="G67" s="86">
        <f>G68+G69+G70</f>
        <v>300</v>
      </c>
      <c r="H67" s="86"/>
      <c r="I67" s="86"/>
    </row>
    <row r="68" ht="16" customHeight="1" spans="1:9">
      <c r="A68" s="98"/>
      <c r="B68" s="109"/>
      <c r="C68" s="109" t="s">
        <v>73</v>
      </c>
      <c r="D68" s="109"/>
      <c r="E68" s="91">
        <v>31101</v>
      </c>
      <c r="F68" s="87" t="s">
        <v>69</v>
      </c>
      <c r="G68" s="86">
        <v>100</v>
      </c>
      <c r="H68" s="86">
        <v>100</v>
      </c>
      <c r="I68" s="86">
        <v>100</v>
      </c>
    </row>
    <row r="69" ht="16" customHeight="1" spans="1:9">
      <c r="A69" s="98"/>
      <c r="B69" s="109"/>
      <c r="C69" s="109" t="s">
        <v>74</v>
      </c>
      <c r="D69" s="109"/>
      <c r="E69" s="91">
        <v>31103</v>
      </c>
      <c r="F69" s="87" t="s">
        <v>69</v>
      </c>
      <c r="G69" s="86">
        <v>100</v>
      </c>
      <c r="H69" s="86">
        <v>100</v>
      </c>
      <c r="I69" s="86">
        <v>100</v>
      </c>
    </row>
    <row r="70" ht="16" customHeight="1" spans="1:9">
      <c r="A70" s="98"/>
      <c r="B70" s="109"/>
      <c r="C70" s="109" t="s">
        <v>75</v>
      </c>
      <c r="D70" s="109"/>
      <c r="E70" s="91">
        <v>31104</v>
      </c>
      <c r="F70" s="87" t="s">
        <v>69</v>
      </c>
      <c r="G70" s="86">
        <v>100</v>
      </c>
      <c r="H70" s="86">
        <v>100</v>
      </c>
      <c r="I70" s="86">
        <v>100</v>
      </c>
    </row>
    <row r="71" s="65" customFormat="1" ht="16" customHeight="1" spans="1:9">
      <c r="A71" s="78"/>
      <c r="B71" s="111" t="s">
        <v>76</v>
      </c>
      <c r="C71" s="111"/>
      <c r="D71" s="111" t="s">
        <v>77</v>
      </c>
      <c r="E71" s="104"/>
      <c r="F71" s="87"/>
      <c r="G71" s="92">
        <f>G72+G73+G74+G75+G76+G77</f>
        <v>600</v>
      </c>
      <c r="H71" s="92">
        <f>H72+H73+H74+H75+H76+H77</f>
        <v>600</v>
      </c>
      <c r="I71" s="92">
        <f>I72+I73+I74+I75+I76+I77</f>
        <v>600</v>
      </c>
    </row>
    <row r="72" ht="16" customHeight="1" spans="1:9">
      <c r="A72" s="98"/>
      <c r="B72" s="109"/>
      <c r="C72" s="113" t="s">
        <v>50</v>
      </c>
      <c r="D72" s="113"/>
      <c r="E72" s="129">
        <v>3120102</v>
      </c>
      <c r="F72" s="87" t="s">
        <v>69</v>
      </c>
      <c r="G72" s="86">
        <v>100</v>
      </c>
      <c r="H72" s="86">
        <v>100</v>
      </c>
      <c r="I72" s="86">
        <v>100</v>
      </c>
    </row>
    <row r="73" ht="16" customHeight="1" spans="1:9">
      <c r="A73" s="98"/>
      <c r="B73" s="109"/>
      <c r="C73" s="109" t="s">
        <v>78</v>
      </c>
      <c r="D73" s="109"/>
      <c r="E73" s="91">
        <v>31202</v>
      </c>
      <c r="F73" s="87" t="s">
        <v>44</v>
      </c>
      <c r="G73" s="86">
        <v>100</v>
      </c>
      <c r="H73" s="86">
        <v>100</v>
      </c>
      <c r="I73" s="86">
        <v>100</v>
      </c>
    </row>
    <row r="74" ht="16" customHeight="1" spans="1:9">
      <c r="A74" s="98"/>
      <c r="B74" s="109"/>
      <c r="C74" s="109" t="s">
        <v>79</v>
      </c>
      <c r="D74" s="109"/>
      <c r="E74" s="91">
        <v>31203</v>
      </c>
      <c r="F74" s="87" t="s">
        <v>44</v>
      </c>
      <c r="G74" s="86">
        <v>100</v>
      </c>
      <c r="H74" s="86">
        <v>100</v>
      </c>
      <c r="I74" s="86">
        <v>100</v>
      </c>
    </row>
    <row r="75" ht="16" customHeight="1" spans="1:9">
      <c r="A75" s="98"/>
      <c r="B75" s="109"/>
      <c r="C75" s="109" t="s">
        <v>80</v>
      </c>
      <c r="D75" s="109"/>
      <c r="E75" s="91">
        <v>31204</v>
      </c>
      <c r="F75" s="87" t="s">
        <v>69</v>
      </c>
      <c r="G75" s="86">
        <v>100</v>
      </c>
      <c r="H75" s="86">
        <v>100</v>
      </c>
      <c r="I75" s="86">
        <v>100</v>
      </c>
    </row>
    <row r="76" ht="16" customHeight="1" spans="1:9">
      <c r="A76" s="98"/>
      <c r="B76" s="109"/>
      <c r="C76" s="109" t="s">
        <v>81</v>
      </c>
      <c r="D76" s="109"/>
      <c r="E76" s="91">
        <v>31205</v>
      </c>
      <c r="F76" s="87" t="s">
        <v>69</v>
      </c>
      <c r="G76" s="86">
        <v>100</v>
      </c>
      <c r="H76" s="86">
        <v>100</v>
      </c>
      <c r="I76" s="86">
        <v>100</v>
      </c>
    </row>
    <row r="77" ht="16" customHeight="1" spans="1:9">
      <c r="A77" s="98"/>
      <c r="B77" s="109"/>
      <c r="C77" s="114" t="s">
        <v>82</v>
      </c>
      <c r="D77" s="114"/>
      <c r="E77" s="130">
        <v>3160201</v>
      </c>
      <c r="F77" s="87" t="s">
        <v>8</v>
      </c>
      <c r="G77" s="86">
        <v>100</v>
      </c>
      <c r="H77" s="86">
        <v>100</v>
      </c>
      <c r="I77" s="86">
        <v>100</v>
      </c>
    </row>
    <row r="78" s="65" customFormat="1" ht="16" customHeight="1" spans="1:9">
      <c r="A78" s="78" t="s">
        <v>83</v>
      </c>
      <c r="B78" s="111"/>
      <c r="C78" s="115" t="s">
        <v>84</v>
      </c>
      <c r="D78" s="115" t="s">
        <v>85</v>
      </c>
      <c r="E78" s="131"/>
      <c r="F78" s="87"/>
      <c r="G78" s="92"/>
      <c r="H78" s="92"/>
      <c r="I78" s="92"/>
    </row>
    <row r="79" s="65" customFormat="1" ht="16" customHeight="1" spans="1:9">
      <c r="A79" s="78" t="s">
        <v>86</v>
      </c>
      <c r="B79" s="111"/>
      <c r="C79" s="115" t="s">
        <v>87</v>
      </c>
      <c r="D79" s="115" t="s">
        <v>88</v>
      </c>
      <c r="E79" s="131"/>
      <c r="F79" s="87"/>
      <c r="G79" s="92"/>
      <c r="H79" s="92"/>
      <c r="I79" s="92"/>
    </row>
    <row r="80" s="65" customFormat="1" ht="16" customHeight="1" spans="1:9">
      <c r="A80" s="78" t="s">
        <v>89</v>
      </c>
      <c r="B80" s="78"/>
      <c r="C80" s="78"/>
      <c r="D80" s="78" t="s">
        <v>90</v>
      </c>
      <c r="E80" s="104"/>
      <c r="G80" s="92">
        <f>G81+G86+G91</f>
        <v>1000</v>
      </c>
      <c r="H80" s="92">
        <f>H81+H86+H91</f>
        <v>1000</v>
      </c>
      <c r="I80" s="92">
        <f>I81+I86+I91</f>
        <v>1000</v>
      </c>
    </row>
    <row r="81" ht="16" customHeight="1" spans="1:9">
      <c r="A81" s="98"/>
      <c r="B81" s="98" t="s">
        <v>91</v>
      </c>
      <c r="C81" s="98"/>
      <c r="D81" s="98"/>
      <c r="E81" s="88"/>
      <c r="G81" s="86">
        <f>G82+G83+G84+G85</f>
        <v>400</v>
      </c>
      <c r="H81" s="86">
        <f>H82+H83+H84+H85</f>
        <v>400</v>
      </c>
      <c r="I81" s="86">
        <f>I82+I83+I84+I85</f>
        <v>400</v>
      </c>
    </row>
    <row r="82" ht="16" customHeight="1" spans="1:9">
      <c r="A82" s="98"/>
      <c r="B82" s="98"/>
      <c r="C82" s="98" t="s">
        <v>92</v>
      </c>
      <c r="D82" s="98"/>
      <c r="E82" s="91">
        <v>31302</v>
      </c>
      <c r="F82" s="87" t="s">
        <v>69</v>
      </c>
      <c r="G82" s="86">
        <v>100</v>
      </c>
      <c r="H82" s="86">
        <v>100</v>
      </c>
      <c r="I82" s="86">
        <v>100</v>
      </c>
    </row>
    <row r="83" ht="16" customHeight="1" spans="1:9">
      <c r="A83" s="98"/>
      <c r="B83" s="98"/>
      <c r="C83" s="98" t="s">
        <v>93</v>
      </c>
      <c r="D83" s="98"/>
      <c r="E83" s="91">
        <v>31303</v>
      </c>
      <c r="F83" s="87" t="s">
        <v>69</v>
      </c>
      <c r="G83" s="86">
        <v>100</v>
      </c>
      <c r="H83" s="86">
        <v>100</v>
      </c>
      <c r="I83" s="86">
        <v>100</v>
      </c>
    </row>
    <row r="84" ht="16" customHeight="1" spans="1:9">
      <c r="A84" s="98"/>
      <c r="B84" s="98"/>
      <c r="C84" s="98" t="s">
        <v>94</v>
      </c>
      <c r="D84" s="98"/>
      <c r="E84" s="91">
        <v>31304</v>
      </c>
      <c r="F84" s="87" t="s">
        <v>69</v>
      </c>
      <c r="G84" s="86">
        <v>100</v>
      </c>
      <c r="H84" s="86">
        <v>100</v>
      </c>
      <c r="I84" s="86">
        <v>100</v>
      </c>
    </row>
    <row r="85" ht="16" customHeight="1" spans="1:9">
      <c r="A85" s="98"/>
      <c r="B85" s="98"/>
      <c r="C85" s="98" t="s">
        <v>94</v>
      </c>
      <c r="D85" s="98"/>
      <c r="E85" s="91">
        <v>31305</v>
      </c>
      <c r="F85" s="87" t="s">
        <v>8</v>
      </c>
      <c r="G85" s="86">
        <v>100</v>
      </c>
      <c r="H85" s="86">
        <v>100</v>
      </c>
      <c r="I85" s="86">
        <v>100</v>
      </c>
    </row>
    <row r="86" ht="16" customHeight="1" spans="1:9">
      <c r="A86" s="98"/>
      <c r="B86" s="100" t="s">
        <v>95</v>
      </c>
      <c r="C86" s="100"/>
      <c r="D86" s="100"/>
      <c r="E86" s="132"/>
      <c r="F86" s="87"/>
      <c r="G86" s="86">
        <f>G87+G88+G89+G90</f>
        <v>400</v>
      </c>
      <c r="H86" s="86">
        <f>H87+H88+H89+H90</f>
        <v>400</v>
      </c>
      <c r="I86" s="86">
        <f>I87+I88+I89+I90</f>
        <v>400</v>
      </c>
    </row>
    <row r="87" ht="16" customHeight="1" spans="1:9">
      <c r="A87" s="98"/>
      <c r="B87" s="98"/>
      <c r="C87" s="98" t="s">
        <v>96</v>
      </c>
      <c r="D87" s="98"/>
      <c r="E87" s="91">
        <v>31401</v>
      </c>
      <c r="F87" s="87" t="s">
        <v>69</v>
      </c>
      <c r="G87" s="86">
        <v>100</v>
      </c>
      <c r="H87" s="86">
        <v>100</v>
      </c>
      <c r="I87" s="86">
        <v>100</v>
      </c>
    </row>
    <row r="88" ht="16" customHeight="1" spans="1:9">
      <c r="A88" s="98"/>
      <c r="B88" s="98"/>
      <c r="C88" s="98" t="s">
        <v>97</v>
      </c>
      <c r="D88" s="98"/>
      <c r="E88" s="91">
        <v>31402</v>
      </c>
      <c r="F88" s="87" t="s">
        <v>69</v>
      </c>
      <c r="G88" s="86">
        <v>100</v>
      </c>
      <c r="H88" s="86">
        <v>100</v>
      </c>
      <c r="I88" s="86">
        <v>100</v>
      </c>
    </row>
    <row r="89" ht="16" customHeight="1" spans="1:9">
      <c r="A89" s="98"/>
      <c r="B89" s="102"/>
      <c r="C89" s="102" t="s">
        <v>98</v>
      </c>
      <c r="D89" s="102"/>
      <c r="E89" s="91">
        <v>31403</v>
      </c>
      <c r="F89" s="87" t="s">
        <v>69</v>
      </c>
      <c r="G89" s="86">
        <v>100</v>
      </c>
      <c r="H89" s="86">
        <v>100</v>
      </c>
      <c r="I89" s="86">
        <v>100</v>
      </c>
    </row>
    <row r="90" ht="16" customHeight="1" spans="1:9">
      <c r="A90" s="98"/>
      <c r="B90" s="102"/>
      <c r="C90" s="102" t="s">
        <v>99</v>
      </c>
      <c r="D90" s="102"/>
      <c r="E90" s="91">
        <v>31404</v>
      </c>
      <c r="F90" s="87" t="s">
        <v>69</v>
      </c>
      <c r="G90" s="86">
        <v>100</v>
      </c>
      <c r="H90" s="86">
        <v>100</v>
      </c>
      <c r="I90" s="86">
        <v>100</v>
      </c>
    </row>
    <row r="91" ht="16" customHeight="1" spans="1:9">
      <c r="A91" s="98"/>
      <c r="B91" s="100" t="s">
        <v>100</v>
      </c>
      <c r="C91" s="100"/>
      <c r="D91" s="100"/>
      <c r="E91" s="132"/>
      <c r="F91" s="87"/>
      <c r="G91" s="86">
        <f>G92+G93</f>
        <v>200</v>
      </c>
      <c r="H91" s="86">
        <f>H92+H93</f>
        <v>200</v>
      </c>
      <c r="I91" s="86">
        <f>I92+I93</f>
        <v>200</v>
      </c>
    </row>
    <row r="92" ht="16" customHeight="1" spans="1:9">
      <c r="A92" s="98"/>
      <c r="B92" s="102"/>
      <c r="C92" s="102" t="s">
        <v>101</v>
      </c>
      <c r="D92" s="102"/>
      <c r="E92" s="91">
        <v>3150101</v>
      </c>
      <c r="F92" s="87" t="s">
        <v>69</v>
      </c>
      <c r="G92" s="86">
        <v>100</v>
      </c>
      <c r="H92" s="86">
        <v>100</v>
      </c>
      <c r="I92" s="86">
        <v>100</v>
      </c>
    </row>
    <row r="93" ht="16" customHeight="1" spans="1:9">
      <c r="A93" s="98"/>
      <c r="B93" s="102"/>
      <c r="C93" s="102" t="s">
        <v>102</v>
      </c>
      <c r="D93" s="102"/>
      <c r="E93" s="91">
        <v>3150201</v>
      </c>
      <c r="F93" s="87" t="s">
        <v>69</v>
      </c>
      <c r="G93" s="86">
        <v>100</v>
      </c>
      <c r="H93" s="86">
        <v>100</v>
      </c>
      <c r="I93" s="86">
        <v>100</v>
      </c>
    </row>
    <row r="94" s="65" customFormat="1" ht="16" customHeight="1" spans="1:9">
      <c r="A94" s="93" t="s">
        <v>103</v>
      </c>
      <c r="B94" s="116"/>
      <c r="C94" s="117" t="s">
        <v>104</v>
      </c>
      <c r="D94" s="117" t="s">
        <v>105</v>
      </c>
      <c r="E94" s="93"/>
      <c r="F94" s="87"/>
      <c r="G94" s="92"/>
      <c r="H94" s="92"/>
      <c r="I94" s="92"/>
    </row>
    <row r="95" s="65" customFormat="1" ht="16" customHeight="1" spans="1:9">
      <c r="A95" s="93" t="s">
        <v>106</v>
      </c>
      <c r="B95" s="116"/>
      <c r="C95" s="118" t="s">
        <v>107</v>
      </c>
      <c r="D95" s="117" t="s">
        <v>105</v>
      </c>
      <c r="E95" s="93"/>
      <c r="F95" s="87"/>
      <c r="G95" s="92"/>
      <c r="H95" s="92"/>
      <c r="I95" s="92"/>
    </row>
    <row r="96" s="65" customFormat="1" ht="16" customHeight="1" spans="1:9">
      <c r="A96" s="119" t="s">
        <v>108</v>
      </c>
      <c r="B96" s="116"/>
      <c r="C96" s="81" t="s">
        <v>109</v>
      </c>
      <c r="D96" s="81" t="s">
        <v>110</v>
      </c>
      <c r="E96" s="93"/>
      <c r="F96" s="87"/>
      <c r="G96" s="92"/>
      <c r="H96" s="92"/>
      <c r="I96" s="92"/>
    </row>
    <row r="97" s="65" customFormat="1" ht="16" customHeight="1" spans="1:9">
      <c r="A97" s="93" t="s">
        <v>111</v>
      </c>
      <c r="B97" s="116"/>
      <c r="C97" s="120" t="s">
        <v>112</v>
      </c>
      <c r="D97" s="120" t="s">
        <v>113</v>
      </c>
      <c r="E97" s="93"/>
      <c r="F97" s="87"/>
      <c r="G97" s="92"/>
      <c r="H97" s="92"/>
      <c r="I97" s="92"/>
    </row>
    <row r="98" ht="16" customHeight="1" spans="1:9">
      <c r="A98" s="121" t="s">
        <v>76</v>
      </c>
      <c r="B98" s="102"/>
      <c r="C98" s="122" t="s">
        <v>114</v>
      </c>
      <c r="D98" s="122"/>
      <c r="E98" s="91"/>
      <c r="F98" s="87"/>
      <c r="G98" s="86">
        <f>G99+G124+G149+G175</f>
        <v>6200</v>
      </c>
      <c r="H98" s="86">
        <f>H99+H124+H149+H175</f>
        <v>6200</v>
      </c>
      <c r="I98" s="86">
        <f>I99+I124+I149+I175</f>
        <v>6200</v>
      </c>
    </row>
    <row r="99" ht="16" customHeight="1" spans="1:9">
      <c r="A99" s="123" t="s">
        <v>115</v>
      </c>
      <c r="B99" s="124"/>
      <c r="C99" s="124"/>
      <c r="D99" s="124"/>
      <c r="E99" s="98"/>
      <c r="F99" s="87"/>
      <c r="G99" s="86">
        <f>G100+G103+G106+G110+G116+G119</f>
        <v>1600</v>
      </c>
      <c r="H99" s="86">
        <f>H100+H103+H106+H110+H116+H119</f>
        <v>1600</v>
      </c>
      <c r="I99" s="86">
        <f>I100+I103+I106+I110+I116+I119</f>
        <v>1600</v>
      </c>
    </row>
    <row r="100" ht="16" customHeight="1" spans="1:9">
      <c r="A100" s="123"/>
      <c r="B100" s="124" t="s">
        <v>67</v>
      </c>
      <c r="C100" s="124"/>
      <c r="D100" s="124"/>
      <c r="E100" s="98"/>
      <c r="F100" s="87"/>
      <c r="G100" s="86">
        <f>G101+G102</f>
        <v>200</v>
      </c>
      <c r="H100" s="86">
        <f>H101+H102</f>
        <v>200</v>
      </c>
      <c r="I100" s="86">
        <f>I101+I102</f>
        <v>200</v>
      </c>
    </row>
    <row r="101" ht="16" customHeight="1" spans="1:9">
      <c r="A101" s="123"/>
      <c r="B101" s="124"/>
      <c r="C101" s="109" t="s">
        <v>68</v>
      </c>
      <c r="D101" s="109"/>
      <c r="E101" s="91">
        <v>6100201</v>
      </c>
      <c r="F101" s="87" t="s">
        <v>44</v>
      </c>
      <c r="G101" s="86">
        <v>100</v>
      </c>
      <c r="H101" s="86">
        <v>100</v>
      </c>
      <c r="I101" s="86">
        <v>100</v>
      </c>
    </row>
    <row r="102" ht="16" customHeight="1" spans="1:9">
      <c r="A102" s="123"/>
      <c r="B102" s="124"/>
      <c r="C102" s="109" t="s">
        <v>68</v>
      </c>
      <c r="D102" s="109"/>
      <c r="E102" s="91">
        <v>6100203</v>
      </c>
      <c r="F102" s="87" t="s">
        <v>69</v>
      </c>
      <c r="G102" s="86">
        <v>100</v>
      </c>
      <c r="H102" s="86">
        <v>100</v>
      </c>
      <c r="I102" s="86">
        <v>100</v>
      </c>
    </row>
    <row r="103" s="65" customFormat="1" ht="16" customHeight="1" spans="1:9">
      <c r="A103" s="125"/>
      <c r="B103" s="126" t="s">
        <v>70</v>
      </c>
      <c r="C103" s="126"/>
      <c r="D103" s="126" t="s">
        <v>71</v>
      </c>
      <c r="E103" s="78"/>
      <c r="F103" s="87"/>
      <c r="G103" s="92">
        <f>G104+G105</f>
        <v>200</v>
      </c>
      <c r="H103" s="92">
        <f>H104+H105</f>
        <v>200</v>
      </c>
      <c r="I103" s="92">
        <f>I104+I105</f>
        <v>200</v>
      </c>
    </row>
    <row r="104" ht="16" customHeight="1" spans="1:9">
      <c r="A104" s="123"/>
      <c r="B104" s="124"/>
      <c r="C104" s="124" t="s">
        <v>46</v>
      </c>
      <c r="D104" s="124"/>
      <c r="E104" s="98">
        <v>3100102</v>
      </c>
      <c r="F104" s="87" t="s">
        <v>69</v>
      </c>
      <c r="G104" s="86">
        <v>100</v>
      </c>
      <c r="H104" s="86">
        <v>100</v>
      </c>
      <c r="I104" s="86">
        <v>100</v>
      </c>
    </row>
    <row r="105" ht="16" customHeight="1" spans="1:9">
      <c r="A105" s="123"/>
      <c r="B105" s="124"/>
      <c r="C105" s="124" t="s">
        <v>48</v>
      </c>
      <c r="D105" s="124"/>
      <c r="E105" s="98">
        <v>3100202</v>
      </c>
      <c r="F105" s="87" t="s">
        <v>69</v>
      </c>
      <c r="G105" s="86">
        <v>100</v>
      </c>
      <c r="H105" s="86">
        <v>100</v>
      </c>
      <c r="I105" s="86">
        <v>100</v>
      </c>
    </row>
    <row r="106" ht="16" customHeight="1" spans="1:9">
      <c r="A106" s="123"/>
      <c r="B106" s="124" t="s">
        <v>72</v>
      </c>
      <c r="C106" s="124"/>
      <c r="D106" s="124"/>
      <c r="E106" s="98"/>
      <c r="F106" s="87"/>
      <c r="G106" s="86">
        <f>G107+G108+G109</f>
        <v>300</v>
      </c>
      <c r="H106" s="86">
        <f>H107+H108+H109</f>
        <v>300</v>
      </c>
      <c r="I106" s="86">
        <f>I107+I108+I109</f>
        <v>300</v>
      </c>
    </row>
    <row r="107" ht="16" customHeight="1" spans="1:9">
      <c r="A107" s="123"/>
      <c r="B107" s="124"/>
      <c r="C107" s="124" t="s">
        <v>73</v>
      </c>
      <c r="D107" s="124"/>
      <c r="E107" s="98">
        <v>31101</v>
      </c>
      <c r="F107" s="87" t="s">
        <v>69</v>
      </c>
      <c r="G107" s="86">
        <v>100</v>
      </c>
      <c r="H107" s="86">
        <v>100</v>
      </c>
      <c r="I107" s="86">
        <v>100</v>
      </c>
    </row>
    <row r="108" ht="16" customHeight="1" spans="1:9">
      <c r="A108" s="123"/>
      <c r="B108" s="124"/>
      <c r="C108" s="124" t="s">
        <v>74</v>
      </c>
      <c r="D108" s="124"/>
      <c r="E108" s="98">
        <v>31103</v>
      </c>
      <c r="F108" s="87" t="s">
        <v>69</v>
      </c>
      <c r="G108" s="86">
        <v>100</v>
      </c>
      <c r="H108" s="86">
        <v>100</v>
      </c>
      <c r="I108" s="86">
        <v>100</v>
      </c>
    </row>
    <row r="109" ht="16" customHeight="1" spans="1:9">
      <c r="A109" s="123"/>
      <c r="B109" s="124"/>
      <c r="C109" s="124" t="s">
        <v>75</v>
      </c>
      <c r="D109" s="124"/>
      <c r="E109" s="98">
        <v>31104</v>
      </c>
      <c r="F109" s="87" t="s">
        <v>69</v>
      </c>
      <c r="G109" s="86">
        <v>100</v>
      </c>
      <c r="H109" s="86">
        <v>100</v>
      </c>
      <c r="I109" s="86">
        <v>100</v>
      </c>
    </row>
    <row r="110" s="65" customFormat="1" ht="16" customHeight="1" spans="1:9">
      <c r="A110" s="125"/>
      <c r="B110" s="126" t="s">
        <v>76</v>
      </c>
      <c r="C110" s="126"/>
      <c r="D110" s="126" t="s">
        <v>116</v>
      </c>
      <c r="E110" s="78"/>
      <c r="F110" s="87"/>
      <c r="G110" s="92">
        <f>G111+G112+G113+G114+G115</f>
        <v>500</v>
      </c>
      <c r="H110" s="92">
        <f>H111+H112+H113+H114+H115</f>
        <v>500</v>
      </c>
      <c r="I110" s="92">
        <f>I111+I112+I113+I114+I115</f>
        <v>500</v>
      </c>
    </row>
    <row r="111" ht="16" customHeight="1" spans="1:9">
      <c r="A111" s="123"/>
      <c r="B111" s="124"/>
      <c r="C111" s="124" t="s">
        <v>50</v>
      </c>
      <c r="D111" s="124"/>
      <c r="E111" s="98">
        <v>3120102</v>
      </c>
      <c r="F111" s="87" t="s">
        <v>69</v>
      </c>
      <c r="G111" s="86">
        <v>100</v>
      </c>
      <c r="H111" s="86">
        <v>100</v>
      </c>
      <c r="I111" s="86">
        <v>100</v>
      </c>
    </row>
    <row r="112" ht="16" customHeight="1" spans="1:9">
      <c r="A112" s="123"/>
      <c r="B112" s="124"/>
      <c r="C112" s="124" t="s">
        <v>78</v>
      </c>
      <c r="D112" s="124"/>
      <c r="E112" s="98">
        <v>31202</v>
      </c>
      <c r="F112" s="87" t="s">
        <v>44</v>
      </c>
      <c r="G112" s="86">
        <v>100</v>
      </c>
      <c r="H112" s="86">
        <v>100</v>
      </c>
      <c r="I112" s="86">
        <v>100</v>
      </c>
    </row>
    <row r="113" ht="16" customHeight="1" spans="1:9">
      <c r="A113" s="123"/>
      <c r="B113" s="124"/>
      <c r="C113" s="124" t="s">
        <v>79</v>
      </c>
      <c r="D113" s="124"/>
      <c r="E113" s="98">
        <v>31203</v>
      </c>
      <c r="F113" s="87" t="s">
        <v>44</v>
      </c>
      <c r="G113" s="86">
        <v>100</v>
      </c>
      <c r="H113" s="86">
        <v>100</v>
      </c>
      <c r="I113" s="86">
        <v>100</v>
      </c>
    </row>
    <row r="114" ht="16" customHeight="1" spans="1:9">
      <c r="A114" s="123"/>
      <c r="B114" s="124"/>
      <c r="C114" s="124" t="s">
        <v>80</v>
      </c>
      <c r="D114" s="124"/>
      <c r="E114" s="98">
        <v>31204</v>
      </c>
      <c r="F114" s="87" t="s">
        <v>69</v>
      </c>
      <c r="G114" s="86">
        <v>100</v>
      </c>
      <c r="H114" s="86">
        <v>100</v>
      </c>
      <c r="I114" s="86">
        <v>100</v>
      </c>
    </row>
    <row r="115" ht="16" customHeight="1" spans="1:9">
      <c r="A115" s="123"/>
      <c r="B115" s="124"/>
      <c r="C115" s="124" t="s">
        <v>81</v>
      </c>
      <c r="D115" s="124"/>
      <c r="E115" s="98">
        <v>31205</v>
      </c>
      <c r="F115" s="87" t="s">
        <v>69</v>
      </c>
      <c r="G115" s="86">
        <v>100</v>
      </c>
      <c r="H115" s="86">
        <v>100</v>
      </c>
      <c r="I115" s="86">
        <v>100</v>
      </c>
    </row>
    <row r="116" ht="16" customHeight="1" spans="1:9">
      <c r="A116" s="123"/>
      <c r="B116" s="99" t="s">
        <v>95</v>
      </c>
      <c r="C116" s="99"/>
      <c r="D116" s="99"/>
      <c r="E116" s="99"/>
      <c r="F116" s="87"/>
      <c r="G116" s="86">
        <f>G117+G118</f>
        <v>200</v>
      </c>
      <c r="H116" s="86">
        <f>H117+H118</f>
        <v>200</v>
      </c>
      <c r="I116" s="86">
        <f>I117+I118</f>
        <v>200</v>
      </c>
    </row>
    <row r="117" ht="16" customHeight="1" spans="1:9">
      <c r="A117" s="123"/>
      <c r="B117" s="99"/>
      <c r="C117" s="99" t="s">
        <v>98</v>
      </c>
      <c r="D117" s="99"/>
      <c r="E117" s="99">
        <v>31403</v>
      </c>
      <c r="F117" s="87" t="s">
        <v>69</v>
      </c>
      <c r="G117" s="86">
        <v>100</v>
      </c>
      <c r="H117" s="86">
        <v>100</v>
      </c>
      <c r="I117" s="86">
        <v>100</v>
      </c>
    </row>
    <row r="118" ht="16" customHeight="1" spans="1:9">
      <c r="A118" s="123"/>
      <c r="B118" s="99"/>
      <c r="C118" s="99" t="s">
        <v>99</v>
      </c>
      <c r="D118" s="99"/>
      <c r="E118" s="99">
        <v>31404</v>
      </c>
      <c r="F118" s="87" t="s">
        <v>69</v>
      </c>
      <c r="G118" s="86">
        <v>100</v>
      </c>
      <c r="H118" s="86">
        <v>100</v>
      </c>
      <c r="I118" s="86">
        <v>100</v>
      </c>
    </row>
    <row r="119" ht="16" customHeight="1" spans="1:9">
      <c r="A119" s="123"/>
      <c r="B119" s="99" t="s">
        <v>100</v>
      </c>
      <c r="C119" s="99"/>
      <c r="D119" s="99"/>
      <c r="E119" s="99"/>
      <c r="F119" s="87"/>
      <c r="G119" s="86">
        <f>G120+G121</f>
        <v>200</v>
      </c>
      <c r="H119" s="86">
        <f>H120+H121</f>
        <v>200</v>
      </c>
      <c r="I119" s="86">
        <f>I120+I121</f>
        <v>200</v>
      </c>
    </row>
    <row r="120" ht="16" customHeight="1" spans="1:9">
      <c r="A120" s="123"/>
      <c r="B120" s="99"/>
      <c r="C120" s="99" t="s">
        <v>101</v>
      </c>
      <c r="D120" s="99"/>
      <c r="E120" s="99">
        <v>3150101</v>
      </c>
      <c r="F120" s="87" t="s">
        <v>69</v>
      </c>
      <c r="G120" s="86">
        <v>100</v>
      </c>
      <c r="H120" s="86">
        <v>100</v>
      </c>
      <c r="I120" s="86">
        <v>100</v>
      </c>
    </row>
    <row r="121" ht="16" customHeight="1" spans="1:9">
      <c r="A121" s="123"/>
      <c r="B121" s="124"/>
      <c r="C121" s="99" t="s">
        <v>102</v>
      </c>
      <c r="D121" s="99"/>
      <c r="E121" s="98">
        <v>3150201</v>
      </c>
      <c r="F121" s="87" t="s">
        <v>69</v>
      </c>
      <c r="G121" s="86">
        <v>100</v>
      </c>
      <c r="H121" s="86">
        <v>100</v>
      </c>
      <c r="I121" s="86">
        <v>100</v>
      </c>
    </row>
    <row r="122" ht="16" customHeight="1" spans="1:9">
      <c r="A122" s="99" t="s">
        <v>117</v>
      </c>
      <c r="B122" s="124"/>
      <c r="C122" s="127" t="s">
        <v>118</v>
      </c>
      <c r="D122" s="127"/>
      <c r="E122" s="133"/>
      <c r="F122" s="87"/>
      <c r="G122" s="86"/>
      <c r="H122" s="86"/>
      <c r="I122" s="86"/>
    </row>
    <row r="123" ht="16" customHeight="1" spans="1:9">
      <c r="A123" s="90" t="s">
        <v>119</v>
      </c>
      <c r="B123" s="124"/>
      <c r="C123" s="128" t="s">
        <v>120</v>
      </c>
      <c r="D123" s="128"/>
      <c r="E123" s="133"/>
      <c r="F123" s="87"/>
      <c r="G123" s="86"/>
      <c r="H123" s="86"/>
      <c r="I123" s="86"/>
    </row>
    <row r="124" ht="16" customHeight="1" spans="1:9">
      <c r="A124" s="123" t="s">
        <v>121</v>
      </c>
      <c r="B124" s="124"/>
      <c r="C124" s="124"/>
      <c r="D124" s="124"/>
      <c r="E124" s="98"/>
      <c r="F124" s="87"/>
      <c r="G124" s="86">
        <f>G125+G128+G131+G135+G141+G144</f>
        <v>1600</v>
      </c>
      <c r="H124" s="86">
        <f>H125+H128+H131+H135+H141+H144</f>
        <v>1600</v>
      </c>
      <c r="I124" s="86">
        <f>I125+I128+I131+I135+I141+I144</f>
        <v>1600</v>
      </c>
    </row>
    <row r="125" ht="16" customHeight="1" spans="1:9">
      <c r="A125" s="123"/>
      <c r="B125" s="124" t="s">
        <v>67</v>
      </c>
      <c r="C125" s="124"/>
      <c r="D125" s="124"/>
      <c r="E125" s="98"/>
      <c r="F125" s="87"/>
      <c r="G125" s="86">
        <f>G126+G127</f>
        <v>200</v>
      </c>
      <c r="H125" s="86">
        <f>H126+H127</f>
        <v>200</v>
      </c>
      <c r="I125" s="86">
        <f>I126+I127</f>
        <v>200</v>
      </c>
    </row>
    <row r="126" ht="16" customHeight="1" spans="1:9">
      <c r="A126" s="123"/>
      <c r="B126" s="124"/>
      <c r="C126" s="109" t="s">
        <v>68</v>
      </c>
      <c r="D126" s="109"/>
      <c r="E126" s="91">
        <v>6100201</v>
      </c>
      <c r="F126" s="87" t="s">
        <v>44</v>
      </c>
      <c r="G126" s="86">
        <v>100</v>
      </c>
      <c r="H126" s="86">
        <v>100</v>
      </c>
      <c r="I126" s="86">
        <v>100</v>
      </c>
    </row>
    <row r="127" ht="16" customHeight="1" spans="1:9">
      <c r="A127" s="123"/>
      <c r="B127" s="124"/>
      <c r="C127" s="109" t="s">
        <v>68</v>
      </c>
      <c r="D127" s="109"/>
      <c r="E127" s="91">
        <v>6100203</v>
      </c>
      <c r="F127" s="87" t="s">
        <v>69</v>
      </c>
      <c r="G127" s="86">
        <v>100</v>
      </c>
      <c r="H127" s="86">
        <v>100</v>
      </c>
      <c r="I127" s="86">
        <v>100</v>
      </c>
    </row>
    <row r="128" s="65" customFormat="1" ht="16" customHeight="1" spans="1:9">
      <c r="A128" s="125"/>
      <c r="B128" s="126" t="s">
        <v>70</v>
      </c>
      <c r="C128" s="126"/>
      <c r="D128" s="126" t="s">
        <v>71</v>
      </c>
      <c r="E128" s="78"/>
      <c r="F128" s="87"/>
      <c r="G128" s="92">
        <f>G129+G130</f>
        <v>200</v>
      </c>
      <c r="H128" s="92">
        <f>H129+H130</f>
        <v>200</v>
      </c>
      <c r="I128" s="92">
        <f>I129+I130</f>
        <v>200</v>
      </c>
    </row>
    <row r="129" ht="16" customHeight="1" spans="1:9">
      <c r="A129" s="123"/>
      <c r="B129" s="124"/>
      <c r="C129" s="124" t="s">
        <v>46</v>
      </c>
      <c r="D129" s="124"/>
      <c r="E129" s="98">
        <v>3100102</v>
      </c>
      <c r="F129" s="87" t="s">
        <v>69</v>
      </c>
      <c r="G129" s="86">
        <v>100</v>
      </c>
      <c r="H129" s="86">
        <v>100</v>
      </c>
      <c r="I129" s="86">
        <v>100</v>
      </c>
    </row>
    <row r="130" ht="16" customHeight="1" spans="1:9">
      <c r="A130" s="123"/>
      <c r="B130" s="124"/>
      <c r="C130" s="124" t="s">
        <v>48</v>
      </c>
      <c r="D130" s="124"/>
      <c r="E130" s="98">
        <v>3100202</v>
      </c>
      <c r="F130" s="87" t="s">
        <v>69</v>
      </c>
      <c r="G130" s="86">
        <v>100</v>
      </c>
      <c r="H130" s="86">
        <v>100</v>
      </c>
      <c r="I130" s="86">
        <v>100</v>
      </c>
    </row>
    <row r="131" ht="16" customHeight="1" spans="1:9">
      <c r="A131" s="123"/>
      <c r="B131" s="124" t="s">
        <v>72</v>
      </c>
      <c r="C131" s="124"/>
      <c r="D131" s="124"/>
      <c r="E131" s="98"/>
      <c r="F131" s="87"/>
      <c r="G131" s="86">
        <f>G132+G133+G134</f>
        <v>300</v>
      </c>
      <c r="H131" s="86">
        <f>H132+H133+H134</f>
        <v>300</v>
      </c>
      <c r="I131" s="86">
        <f>I132+I133+I134</f>
        <v>300</v>
      </c>
    </row>
    <row r="132" ht="16" customHeight="1" spans="1:9">
      <c r="A132" s="123"/>
      <c r="B132" s="124"/>
      <c r="C132" s="124" t="s">
        <v>73</v>
      </c>
      <c r="D132" s="124"/>
      <c r="E132" s="98">
        <v>31101</v>
      </c>
      <c r="F132" s="87" t="s">
        <v>69</v>
      </c>
      <c r="G132" s="86">
        <v>100</v>
      </c>
      <c r="H132" s="86">
        <v>100</v>
      </c>
      <c r="I132" s="86">
        <v>100</v>
      </c>
    </row>
    <row r="133" ht="16" customHeight="1" spans="1:9">
      <c r="A133" s="123"/>
      <c r="B133" s="124"/>
      <c r="C133" s="124" t="s">
        <v>74</v>
      </c>
      <c r="D133" s="124"/>
      <c r="E133" s="98">
        <v>31103</v>
      </c>
      <c r="F133" s="87" t="s">
        <v>69</v>
      </c>
      <c r="G133" s="86">
        <v>100</v>
      </c>
      <c r="H133" s="86">
        <v>100</v>
      </c>
      <c r="I133" s="86">
        <v>100</v>
      </c>
    </row>
    <row r="134" ht="16" customHeight="1" spans="1:9">
      <c r="A134" s="123"/>
      <c r="B134" s="124"/>
      <c r="C134" s="124" t="s">
        <v>75</v>
      </c>
      <c r="D134" s="124"/>
      <c r="E134" s="98">
        <v>31104</v>
      </c>
      <c r="F134" s="87" t="s">
        <v>69</v>
      </c>
      <c r="G134" s="86">
        <v>100</v>
      </c>
      <c r="H134" s="86">
        <v>100</v>
      </c>
      <c r="I134" s="86">
        <v>100</v>
      </c>
    </row>
    <row r="135" s="65" customFormat="1" ht="16" customHeight="1" spans="1:9">
      <c r="A135" s="125"/>
      <c r="B135" s="126" t="s">
        <v>76</v>
      </c>
      <c r="C135" s="126"/>
      <c r="D135" s="126" t="s">
        <v>116</v>
      </c>
      <c r="E135" s="78"/>
      <c r="F135" s="87"/>
      <c r="G135" s="92">
        <f>G136+G137+G138+G139+G140</f>
        <v>500</v>
      </c>
      <c r="H135" s="92">
        <f>H136+H137+H138+H139+H140</f>
        <v>500</v>
      </c>
      <c r="I135" s="92">
        <f>I136+I137+I138+I139+I140</f>
        <v>500</v>
      </c>
    </row>
    <row r="136" ht="16" customHeight="1" spans="1:9">
      <c r="A136" s="123"/>
      <c r="B136" s="124"/>
      <c r="C136" s="124" t="s">
        <v>50</v>
      </c>
      <c r="D136" s="124"/>
      <c r="E136" s="98">
        <v>3120102</v>
      </c>
      <c r="F136" s="87" t="s">
        <v>69</v>
      </c>
      <c r="G136" s="86">
        <v>100</v>
      </c>
      <c r="H136" s="86">
        <v>100</v>
      </c>
      <c r="I136" s="86">
        <v>100</v>
      </c>
    </row>
    <row r="137" ht="16" customHeight="1" spans="1:9">
      <c r="A137" s="123"/>
      <c r="B137" s="124"/>
      <c r="C137" s="124" t="s">
        <v>78</v>
      </c>
      <c r="D137" s="124"/>
      <c r="E137" s="98">
        <v>31202</v>
      </c>
      <c r="F137" s="87" t="s">
        <v>44</v>
      </c>
      <c r="G137" s="86">
        <v>100</v>
      </c>
      <c r="H137" s="86">
        <v>100</v>
      </c>
      <c r="I137" s="86">
        <v>100</v>
      </c>
    </row>
    <row r="138" ht="16" customHeight="1" spans="1:9">
      <c r="A138" s="123"/>
      <c r="B138" s="124"/>
      <c r="C138" s="124" t="s">
        <v>79</v>
      </c>
      <c r="D138" s="124"/>
      <c r="E138" s="98">
        <v>31203</v>
      </c>
      <c r="F138" s="87" t="s">
        <v>44</v>
      </c>
      <c r="G138" s="86">
        <v>100</v>
      </c>
      <c r="H138" s="86">
        <v>100</v>
      </c>
      <c r="I138" s="86">
        <v>100</v>
      </c>
    </row>
    <row r="139" ht="16" customHeight="1" spans="1:9">
      <c r="A139" s="123"/>
      <c r="B139" s="124"/>
      <c r="C139" s="124" t="s">
        <v>80</v>
      </c>
      <c r="D139" s="124"/>
      <c r="E139" s="98">
        <v>31204</v>
      </c>
      <c r="F139" s="87" t="s">
        <v>69</v>
      </c>
      <c r="G139" s="86">
        <v>100</v>
      </c>
      <c r="H139" s="86">
        <v>100</v>
      </c>
      <c r="I139" s="86">
        <v>100</v>
      </c>
    </row>
    <row r="140" ht="16" customHeight="1" spans="1:9">
      <c r="A140" s="123"/>
      <c r="B140" s="124"/>
      <c r="C140" s="124" t="s">
        <v>81</v>
      </c>
      <c r="D140" s="124"/>
      <c r="E140" s="98">
        <v>31205</v>
      </c>
      <c r="F140" s="87" t="s">
        <v>69</v>
      </c>
      <c r="G140" s="86">
        <v>100</v>
      </c>
      <c r="H140" s="86">
        <v>100</v>
      </c>
      <c r="I140" s="86">
        <v>100</v>
      </c>
    </row>
    <row r="141" ht="16" customHeight="1" spans="1:9">
      <c r="A141" s="123"/>
      <c r="B141" s="99" t="s">
        <v>95</v>
      </c>
      <c r="C141" s="99"/>
      <c r="D141" s="99"/>
      <c r="E141" s="98"/>
      <c r="F141" s="87"/>
      <c r="G141" s="86">
        <f>G142+G143</f>
        <v>200</v>
      </c>
      <c r="H141" s="86">
        <f>H142+H143</f>
        <v>200</v>
      </c>
      <c r="I141" s="86">
        <f>I142+I143</f>
        <v>200</v>
      </c>
    </row>
    <row r="142" ht="16" customHeight="1" spans="1:9">
      <c r="A142" s="123"/>
      <c r="B142" s="99"/>
      <c r="C142" s="99" t="s">
        <v>98</v>
      </c>
      <c r="D142" s="99"/>
      <c r="E142" s="99">
        <v>31403</v>
      </c>
      <c r="F142" s="87" t="s">
        <v>69</v>
      </c>
      <c r="G142" s="86">
        <v>100</v>
      </c>
      <c r="H142" s="86">
        <v>100</v>
      </c>
      <c r="I142" s="86">
        <v>100</v>
      </c>
    </row>
    <row r="143" ht="16" customHeight="1" spans="1:9">
      <c r="A143" s="123"/>
      <c r="B143" s="90"/>
      <c r="C143" s="90" t="s">
        <v>99</v>
      </c>
      <c r="D143" s="90"/>
      <c r="E143" s="99">
        <v>31404</v>
      </c>
      <c r="F143" s="87" t="s">
        <v>69</v>
      </c>
      <c r="G143" s="86">
        <v>100</v>
      </c>
      <c r="H143" s="86">
        <v>100</v>
      </c>
      <c r="I143" s="86">
        <v>100</v>
      </c>
    </row>
    <row r="144" ht="16" customHeight="1" spans="1:9">
      <c r="A144" s="123"/>
      <c r="B144" s="90" t="s">
        <v>100</v>
      </c>
      <c r="C144" s="90"/>
      <c r="D144" s="90"/>
      <c r="E144" s="99"/>
      <c r="F144" s="87"/>
      <c r="G144" s="86">
        <f>G145+G146</f>
        <v>200</v>
      </c>
      <c r="H144" s="86">
        <f>H145+H146</f>
        <v>200</v>
      </c>
      <c r="I144" s="86">
        <f>I145+I146</f>
        <v>200</v>
      </c>
    </row>
    <row r="145" ht="16" customHeight="1" spans="1:9">
      <c r="A145" s="123"/>
      <c r="B145" s="90"/>
      <c r="C145" s="90" t="s">
        <v>101</v>
      </c>
      <c r="D145" s="90"/>
      <c r="E145" s="99">
        <v>3150101</v>
      </c>
      <c r="F145" s="87" t="s">
        <v>69</v>
      </c>
      <c r="G145" s="86">
        <v>100</v>
      </c>
      <c r="H145" s="86">
        <v>100</v>
      </c>
      <c r="I145" s="86">
        <v>100</v>
      </c>
    </row>
    <row r="146" ht="16" customHeight="1" spans="1:9">
      <c r="A146" s="123"/>
      <c r="B146" s="99"/>
      <c r="C146" s="99" t="s">
        <v>102</v>
      </c>
      <c r="D146" s="99"/>
      <c r="E146" s="98">
        <v>3150201</v>
      </c>
      <c r="F146" s="87" t="s">
        <v>69</v>
      </c>
      <c r="G146" s="86">
        <v>100</v>
      </c>
      <c r="H146" s="86">
        <v>100</v>
      </c>
      <c r="I146" s="86">
        <v>100</v>
      </c>
    </row>
    <row r="147" ht="16" customHeight="1" spans="1:9">
      <c r="A147" s="99" t="s">
        <v>122</v>
      </c>
      <c r="B147" s="124"/>
      <c r="C147" s="127" t="s">
        <v>123</v>
      </c>
      <c r="D147" s="127"/>
      <c r="E147" s="98"/>
      <c r="F147" s="87"/>
      <c r="G147" s="86"/>
      <c r="H147" s="86"/>
      <c r="I147" s="86"/>
    </row>
    <row r="148" ht="16" customHeight="1" spans="1:9">
      <c r="A148" s="99" t="s">
        <v>124</v>
      </c>
      <c r="B148" s="124"/>
      <c r="C148" s="128" t="s">
        <v>125</v>
      </c>
      <c r="D148" s="128"/>
      <c r="E148" s="98"/>
      <c r="F148" s="87"/>
      <c r="G148" s="86"/>
      <c r="H148" s="86"/>
      <c r="I148" s="86"/>
    </row>
    <row r="149" ht="16" customHeight="1" spans="1:9">
      <c r="A149" s="123" t="s">
        <v>126</v>
      </c>
      <c r="B149" s="124"/>
      <c r="C149" s="124"/>
      <c r="D149" s="124"/>
      <c r="E149" s="98"/>
      <c r="F149" s="87"/>
      <c r="G149" s="86">
        <f>G150+G153+G156+G160+G167+G170</f>
        <v>1700</v>
      </c>
      <c r="H149" s="86">
        <f>H150+H153+H156+H160+H167+H170</f>
        <v>1700</v>
      </c>
      <c r="I149" s="86">
        <f>I150+I153+I156+I160+I167+I170</f>
        <v>1700</v>
      </c>
    </row>
    <row r="150" ht="16" customHeight="1" spans="1:9">
      <c r="A150" s="123"/>
      <c r="B150" s="124" t="s">
        <v>67</v>
      </c>
      <c r="C150" s="124"/>
      <c r="D150" s="124"/>
      <c r="E150" s="98"/>
      <c r="F150" s="87"/>
      <c r="G150" s="86">
        <f>G151+G152</f>
        <v>200</v>
      </c>
      <c r="H150" s="86">
        <f>H151+H152</f>
        <v>200</v>
      </c>
      <c r="I150" s="86">
        <f>I151+I152</f>
        <v>200</v>
      </c>
    </row>
    <row r="151" ht="16" customHeight="1" spans="1:9">
      <c r="A151" s="123"/>
      <c r="B151" s="124"/>
      <c r="C151" s="109" t="s">
        <v>68</v>
      </c>
      <c r="D151" s="109"/>
      <c r="E151" s="91">
        <v>6100201</v>
      </c>
      <c r="F151" s="87" t="s">
        <v>44</v>
      </c>
      <c r="G151" s="86">
        <v>100</v>
      </c>
      <c r="H151" s="86">
        <v>100</v>
      </c>
      <c r="I151" s="86">
        <v>100</v>
      </c>
    </row>
    <row r="152" ht="16" customHeight="1" spans="1:9">
      <c r="A152" s="123"/>
      <c r="B152" s="124"/>
      <c r="C152" s="109" t="s">
        <v>68</v>
      </c>
      <c r="D152" s="109"/>
      <c r="E152" s="91">
        <v>6100203</v>
      </c>
      <c r="F152" s="87" t="s">
        <v>69</v>
      </c>
      <c r="G152" s="86">
        <v>100</v>
      </c>
      <c r="H152" s="86">
        <v>100</v>
      </c>
      <c r="I152" s="86">
        <v>100</v>
      </c>
    </row>
    <row r="153" s="65" customFormat="1" ht="16" customHeight="1" spans="1:9">
      <c r="A153" s="125"/>
      <c r="B153" s="126" t="s">
        <v>70</v>
      </c>
      <c r="C153" s="126"/>
      <c r="D153" s="126" t="s">
        <v>71</v>
      </c>
      <c r="E153" s="78"/>
      <c r="F153" s="87"/>
      <c r="G153" s="92">
        <f>G154+G155</f>
        <v>200</v>
      </c>
      <c r="H153" s="92">
        <f>H154+H155</f>
        <v>200</v>
      </c>
      <c r="I153" s="92">
        <f>I154+I155</f>
        <v>200</v>
      </c>
    </row>
    <row r="154" ht="16" customHeight="1" spans="1:9">
      <c r="A154" s="123"/>
      <c r="B154" s="124"/>
      <c r="C154" s="124" t="s">
        <v>46</v>
      </c>
      <c r="D154" s="124"/>
      <c r="E154" s="98">
        <v>3100102</v>
      </c>
      <c r="F154" s="87" t="s">
        <v>69</v>
      </c>
      <c r="G154" s="86">
        <v>100</v>
      </c>
      <c r="H154" s="86">
        <v>100</v>
      </c>
      <c r="I154" s="86">
        <v>100</v>
      </c>
    </row>
    <row r="155" ht="16" customHeight="1" spans="1:9">
      <c r="A155" s="123"/>
      <c r="B155" s="124"/>
      <c r="C155" s="124" t="s">
        <v>48</v>
      </c>
      <c r="D155" s="124"/>
      <c r="E155" s="98">
        <v>3100202</v>
      </c>
      <c r="F155" s="87" t="s">
        <v>69</v>
      </c>
      <c r="G155" s="86">
        <v>100</v>
      </c>
      <c r="H155" s="86">
        <v>100</v>
      </c>
      <c r="I155" s="86">
        <v>100</v>
      </c>
    </row>
    <row r="156" ht="16" customHeight="1" spans="1:9">
      <c r="A156" s="123"/>
      <c r="B156" s="124" t="s">
        <v>72</v>
      </c>
      <c r="C156" s="124"/>
      <c r="D156" s="124"/>
      <c r="E156" s="98"/>
      <c r="F156" s="87"/>
      <c r="G156" s="86">
        <f>G157+G158+G159</f>
        <v>300</v>
      </c>
      <c r="H156" s="86">
        <f>H157+H158+H159</f>
        <v>300</v>
      </c>
      <c r="I156" s="86">
        <f>I157+I158+I159</f>
        <v>300</v>
      </c>
    </row>
    <row r="157" ht="16" customHeight="1" spans="1:9">
      <c r="A157" s="123"/>
      <c r="B157" s="124"/>
      <c r="C157" s="124" t="s">
        <v>73</v>
      </c>
      <c r="D157" s="124"/>
      <c r="E157" s="98">
        <v>31101</v>
      </c>
      <c r="F157" s="87" t="s">
        <v>69</v>
      </c>
      <c r="G157" s="86">
        <v>100</v>
      </c>
      <c r="H157" s="86">
        <v>100</v>
      </c>
      <c r="I157" s="86">
        <v>100</v>
      </c>
    </row>
    <row r="158" ht="16" customHeight="1" spans="1:9">
      <c r="A158" s="123"/>
      <c r="B158" s="124"/>
      <c r="C158" s="124" t="s">
        <v>74</v>
      </c>
      <c r="D158" s="124"/>
      <c r="E158" s="98">
        <v>31103</v>
      </c>
      <c r="F158" s="87" t="s">
        <v>69</v>
      </c>
      <c r="G158" s="86">
        <v>100</v>
      </c>
      <c r="H158" s="86">
        <v>100</v>
      </c>
      <c r="I158" s="86">
        <v>100</v>
      </c>
    </row>
    <row r="159" ht="16" customHeight="1" spans="1:9">
      <c r="A159" s="123"/>
      <c r="B159" s="124"/>
      <c r="C159" s="124" t="s">
        <v>75</v>
      </c>
      <c r="D159" s="124"/>
      <c r="E159" s="98">
        <v>31104</v>
      </c>
      <c r="F159" s="87" t="s">
        <v>69</v>
      </c>
      <c r="G159" s="86">
        <v>100</v>
      </c>
      <c r="H159" s="86">
        <v>100</v>
      </c>
      <c r="I159" s="86">
        <v>100</v>
      </c>
    </row>
    <row r="160" s="65" customFormat="1" ht="16" customHeight="1" spans="1:9">
      <c r="A160" s="125"/>
      <c r="B160" s="126" t="s">
        <v>76</v>
      </c>
      <c r="C160" s="126"/>
      <c r="D160" s="126" t="s">
        <v>116</v>
      </c>
      <c r="E160" s="78"/>
      <c r="F160" s="87"/>
      <c r="G160" s="92">
        <f>G161+G162+G163+G164+G165+G166</f>
        <v>600</v>
      </c>
      <c r="H160" s="92">
        <f>H161+H162+H163+H164+H165+H166</f>
        <v>600</v>
      </c>
      <c r="I160" s="92">
        <f>I161+I162+I163+I164+I165+I166</f>
        <v>600</v>
      </c>
    </row>
    <row r="161" ht="16" customHeight="1" spans="1:9">
      <c r="A161" s="123"/>
      <c r="B161" s="124"/>
      <c r="C161" s="124" t="s">
        <v>50</v>
      </c>
      <c r="D161" s="124"/>
      <c r="E161" s="98">
        <v>3120102</v>
      </c>
      <c r="F161" s="87" t="s">
        <v>69</v>
      </c>
      <c r="G161" s="86">
        <v>100</v>
      </c>
      <c r="H161" s="86">
        <v>100</v>
      </c>
      <c r="I161" s="86">
        <v>100</v>
      </c>
    </row>
    <row r="162" ht="16" customHeight="1" spans="1:9">
      <c r="A162" s="123"/>
      <c r="B162" s="124"/>
      <c r="C162" s="124" t="s">
        <v>78</v>
      </c>
      <c r="D162" s="124"/>
      <c r="E162" s="98">
        <v>31202</v>
      </c>
      <c r="F162" s="87" t="s">
        <v>44</v>
      </c>
      <c r="G162" s="86">
        <v>100</v>
      </c>
      <c r="H162" s="86">
        <v>100</v>
      </c>
      <c r="I162" s="86">
        <v>100</v>
      </c>
    </row>
    <row r="163" ht="16" customHeight="1" spans="1:9">
      <c r="A163" s="123"/>
      <c r="B163" s="124"/>
      <c r="C163" s="124" t="s">
        <v>79</v>
      </c>
      <c r="D163" s="124"/>
      <c r="E163" s="98">
        <v>31203</v>
      </c>
      <c r="F163" s="87" t="s">
        <v>44</v>
      </c>
      <c r="G163" s="86">
        <v>100</v>
      </c>
      <c r="H163" s="86">
        <v>100</v>
      </c>
      <c r="I163" s="86">
        <v>100</v>
      </c>
    </row>
    <row r="164" ht="16" customHeight="1" spans="1:9">
      <c r="A164" s="123"/>
      <c r="B164" s="124"/>
      <c r="C164" s="124" t="s">
        <v>80</v>
      </c>
      <c r="D164" s="124"/>
      <c r="E164" s="98">
        <v>31204</v>
      </c>
      <c r="F164" s="87" t="s">
        <v>69</v>
      </c>
      <c r="G164" s="86">
        <v>100</v>
      </c>
      <c r="H164" s="86">
        <v>100</v>
      </c>
      <c r="I164" s="86">
        <v>100</v>
      </c>
    </row>
    <row r="165" ht="16" customHeight="1" spans="1:9">
      <c r="A165" s="123"/>
      <c r="B165" s="124"/>
      <c r="C165" s="124" t="s">
        <v>81</v>
      </c>
      <c r="D165" s="124"/>
      <c r="E165" s="98">
        <v>31205</v>
      </c>
      <c r="F165" s="87" t="s">
        <v>69</v>
      </c>
      <c r="G165" s="86">
        <v>100</v>
      </c>
      <c r="H165" s="86">
        <v>100</v>
      </c>
      <c r="I165" s="86">
        <v>100</v>
      </c>
    </row>
    <row r="166" ht="16" customHeight="1" spans="1:9">
      <c r="A166" s="123"/>
      <c r="B166" s="124"/>
      <c r="C166" s="124" t="s">
        <v>82</v>
      </c>
      <c r="D166" s="124"/>
      <c r="E166" s="98">
        <v>3160202</v>
      </c>
      <c r="F166" s="87" t="s">
        <v>69</v>
      </c>
      <c r="G166" s="86">
        <v>100</v>
      </c>
      <c r="H166" s="86">
        <v>100</v>
      </c>
      <c r="I166" s="86">
        <v>100</v>
      </c>
    </row>
    <row r="167" ht="16" customHeight="1" spans="1:9">
      <c r="A167" s="123"/>
      <c r="B167" s="99" t="s">
        <v>95</v>
      </c>
      <c r="C167" s="99"/>
      <c r="D167" s="99"/>
      <c r="E167" s="99"/>
      <c r="F167" s="87"/>
      <c r="G167" s="86">
        <f>G168+G169</f>
        <v>200</v>
      </c>
      <c r="H167" s="86">
        <f>H168+H169</f>
        <v>200</v>
      </c>
      <c r="I167" s="86">
        <f>I168+I169</f>
        <v>200</v>
      </c>
    </row>
    <row r="168" ht="16" customHeight="1" spans="1:9">
      <c r="A168" s="123"/>
      <c r="B168" s="99"/>
      <c r="C168" s="99" t="s">
        <v>98</v>
      </c>
      <c r="D168" s="99"/>
      <c r="E168" s="99">
        <v>31403</v>
      </c>
      <c r="F168" s="87" t="s">
        <v>69</v>
      </c>
      <c r="G168" s="86">
        <v>100</v>
      </c>
      <c r="H168" s="86">
        <v>100</v>
      </c>
      <c r="I168" s="86">
        <v>100</v>
      </c>
    </row>
    <row r="169" ht="16" customHeight="1" spans="1:9">
      <c r="A169" s="123"/>
      <c r="B169" s="99"/>
      <c r="C169" s="99" t="s">
        <v>99</v>
      </c>
      <c r="D169" s="99"/>
      <c r="E169" s="99">
        <v>31404</v>
      </c>
      <c r="F169" s="87" t="s">
        <v>69</v>
      </c>
      <c r="G169" s="86">
        <v>100</v>
      </c>
      <c r="H169" s="86">
        <v>100</v>
      </c>
      <c r="I169" s="86">
        <v>100</v>
      </c>
    </row>
    <row r="170" ht="16" customHeight="1" spans="1:9">
      <c r="A170" s="123"/>
      <c r="B170" s="99" t="s">
        <v>100</v>
      </c>
      <c r="C170" s="99"/>
      <c r="D170" s="99"/>
      <c r="E170" s="99"/>
      <c r="F170" s="87"/>
      <c r="G170" s="86">
        <f>G171+G172</f>
        <v>200</v>
      </c>
      <c r="H170" s="86">
        <f>H171+H172</f>
        <v>200</v>
      </c>
      <c r="I170" s="86">
        <f>I171+I172</f>
        <v>200</v>
      </c>
    </row>
    <row r="171" ht="16" customHeight="1" spans="1:9">
      <c r="A171" s="123"/>
      <c r="B171" s="99"/>
      <c r="C171" s="99" t="s">
        <v>101</v>
      </c>
      <c r="D171" s="99"/>
      <c r="E171" s="99">
        <v>3150101</v>
      </c>
      <c r="F171" s="87" t="s">
        <v>69</v>
      </c>
      <c r="G171" s="86">
        <v>100</v>
      </c>
      <c r="H171" s="86">
        <v>100</v>
      </c>
      <c r="I171" s="86">
        <v>100</v>
      </c>
    </row>
    <row r="172" ht="16" customHeight="1" spans="1:9">
      <c r="A172" s="123"/>
      <c r="B172" s="99"/>
      <c r="C172" s="99" t="s">
        <v>102</v>
      </c>
      <c r="D172" s="99"/>
      <c r="E172" s="98">
        <v>3150201</v>
      </c>
      <c r="F172" s="87" t="s">
        <v>69</v>
      </c>
      <c r="G172" s="86">
        <v>100</v>
      </c>
      <c r="H172" s="86">
        <v>100</v>
      </c>
      <c r="I172" s="86">
        <v>100</v>
      </c>
    </row>
    <row r="173" s="65" customFormat="1" ht="16" customHeight="1" spans="1:9">
      <c r="A173" s="78" t="s">
        <v>127</v>
      </c>
      <c r="B173" s="78"/>
      <c r="C173" s="107" t="s">
        <v>128</v>
      </c>
      <c r="D173" s="107" t="s">
        <v>129</v>
      </c>
      <c r="E173" s="78"/>
      <c r="F173" s="87"/>
      <c r="G173" s="92"/>
      <c r="H173" s="92"/>
      <c r="I173" s="92"/>
    </row>
    <row r="174" ht="16" customHeight="1" spans="1:9">
      <c r="A174" s="99" t="s">
        <v>130</v>
      </c>
      <c r="B174" s="99"/>
      <c r="C174" s="134" t="s">
        <v>131</v>
      </c>
      <c r="D174" s="134"/>
      <c r="E174" s="98"/>
      <c r="F174" s="87"/>
      <c r="G174" s="86"/>
      <c r="H174" s="86"/>
      <c r="I174" s="86"/>
    </row>
    <row r="175" ht="16" customHeight="1" spans="1:9">
      <c r="A175" s="123" t="s">
        <v>132</v>
      </c>
      <c r="B175" s="124"/>
      <c r="C175" s="124"/>
      <c r="D175" s="124"/>
      <c r="E175" s="98"/>
      <c r="F175" s="87"/>
      <c r="G175" s="86">
        <f>G176+G179+G182+G186+G192</f>
        <v>1300</v>
      </c>
      <c r="H175" s="86">
        <f>H176+H179+H182+H186+H192</f>
        <v>1300</v>
      </c>
      <c r="I175" s="86">
        <f>I176+I179+I182+I186+I192</f>
        <v>1300</v>
      </c>
    </row>
    <row r="176" ht="16" customHeight="1" spans="1:9">
      <c r="A176" s="123"/>
      <c r="B176" s="124" t="s">
        <v>67</v>
      </c>
      <c r="C176" s="124"/>
      <c r="D176" s="124"/>
      <c r="E176" s="98"/>
      <c r="F176" s="87"/>
      <c r="G176" s="86">
        <f>G177+G178</f>
        <v>200</v>
      </c>
      <c r="H176" s="86">
        <f>H177+H178</f>
        <v>200</v>
      </c>
      <c r="I176" s="86">
        <f>I177+I178</f>
        <v>200</v>
      </c>
    </row>
    <row r="177" ht="16" customHeight="1" spans="1:9">
      <c r="A177" s="123"/>
      <c r="B177" s="124"/>
      <c r="C177" s="109" t="s">
        <v>68</v>
      </c>
      <c r="D177" s="109"/>
      <c r="E177" s="91">
        <v>6100201</v>
      </c>
      <c r="F177" s="87" t="s">
        <v>44</v>
      </c>
      <c r="G177" s="86">
        <v>100</v>
      </c>
      <c r="H177" s="86">
        <v>100</v>
      </c>
      <c r="I177" s="86">
        <v>100</v>
      </c>
    </row>
    <row r="178" ht="16" customHeight="1" spans="1:9">
      <c r="A178" s="123"/>
      <c r="B178" s="124"/>
      <c r="C178" s="109" t="s">
        <v>68</v>
      </c>
      <c r="D178" s="109"/>
      <c r="E178" s="91">
        <v>6100203</v>
      </c>
      <c r="F178" s="87" t="s">
        <v>69</v>
      </c>
      <c r="G178" s="86">
        <v>100</v>
      </c>
      <c r="H178" s="86">
        <v>100</v>
      </c>
      <c r="I178" s="86">
        <v>100</v>
      </c>
    </row>
    <row r="179" s="65" customFormat="1" ht="16" customHeight="1" spans="1:9">
      <c r="A179" s="125"/>
      <c r="B179" s="126" t="s">
        <v>70</v>
      </c>
      <c r="C179" s="126"/>
      <c r="D179" s="126" t="s">
        <v>71</v>
      </c>
      <c r="E179" s="78"/>
      <c r="F179" s="87"/>
      <c r="G179" s="92">
        <f>G180+G181</f>
        <v>200</v>
      </c>
      <c r="H179" s="92">
        <f>H180+H181</f>
        <v>200</v>
      </c>
      <c r="I179" s="92">
        <f>I180+I181</f>
        <v>200</v>
      </c>
    </row>
    <row r="180" ht="16" customHeight="1" spans="1:9">
      <c r="A180" s="123"/>
      <c r="B180" s="124"/>
      <c r="C180" s="124" t="s">
        <v>46</v>
      </c>
      <c r="D180" s="124"/>
      <c r="E180" s="98">
        <v>3100102</v>
      </c>
      <c r="F180" s="87" t="s">
        <v>69</v>
      </c>
      <c r="G180" s="86">
        <v>100</v>
      </c>
      <c r="H180" s="86">
        <v>100</v>
      </c>
      <c r="I180" s="86">
        <v>100</v>
      </c>
    </row>
    <row r="181" ht="16" customHeight="1" spans="1:9">
      <c r="A181" s="123"/>
      <c r="B181" s="124"/>
      <c r="C181" s="124" t="s">
        <v>48</v>
      </c>
      <c r="D181" s="124"/>
      <c r="E181" s="98">
        <v>3100202</v>
      </c>
      <c r="F181" s="87" t="s">
        <v>69</v>
      </c>
      <c r="G181" s="86">
        <v>100</v>
      </c>
      <c r="H181" s="86">
        <v>100</v>
      </c>
      <c r="I181" s="86">
        <v>100</v>
      </c>
    </row>
    <row r="182" ht="16" customHeight="1" spans="1:9">
      <c r="A182" s="123"/>
      <c r="B182" s="124" t="s">
        <v>72</v>
      </c>
      <c r="C182" s="124"/>
      <c r="D182" s="124"/>
      <c r="E182" s="98"/>
      <c r="F182" s="87"/>
      <c r="G182" s="86">
        <f>G183+G184+G185</f>
        <v>300</v>
      </c>
      <c r="H182" s="86">
        <f>H183+H184+H185</f>
        <v>300</v>
      </c>
      <c r="I182" s="86">
        <f>I183+I184+I185</f>
        <v>300</v>
      </c>
    </row>
    <row r="183" ht="16" customHeight="1" spans="1:9">
      <c r="A183" s="123"/>
      <c r="B183" s="124"/>
      <c r="C183" s="124" t="s">
        <v>73</v>
      </c>
      <c r="D183" s="124"/>
      <c r="E183" s="98">
        <v>31101</v>
      </c>
      <c r="F183" s="87" t="s">
        <v>69</v>
      </c>
      <c r="G183" s="86">
        <v>100</v>
      </c>
      <c r="H183" s="86">
        <v>100</v>
      </c>
      <c r="I183" s="86">
        <v>100</v>
      </c>
    </row>
    <row r="184" ht="16" customHeight="1" spans="1:9">
      <c r="A184" s="123"/>
      <c r="B184" s="124"/>
      <c r="C184" s="124" t="s">
        <v>74</v>
      </c>
      <c r="D184" s="124"/>
      <c r="E184" s="98">
        <v>31103</v>
      </c>
      <c r="F184" s="87" t="s">
        <v>69</v>
      </c>
      <c r="G184" s="86">
        <v>100</v>
      </c>
      <c r="H184" s="86">
        <v>100</v>
      </c>
      <c r="I184" s="86">
        <v>100</v>
      </c>
    </row>
    <row r="185" ht="16" customHeight="1" spans="1:9">
      <c r="A185" s="123"/>
      <c r="B185" s="124"/>
      <c r="C185" s="124" t="s">
        <v>75</v>
      </c>
      <c r="D185" s="124"/>
      <c r="E185" s="98">
        <v>31104</v>
      </c>
      <c r="F185" s="87" t="s">
        <v>69</v>
      </c>
      <c r="G185" s="86">
        <v>100</v>
      </c>
      <c r="H185" s="86">
        <v>100</v>
      </c>
      <c r="I185" s="86">
        <v>100</v>
      </c>
    </row>
    <row r="186" s="65" customFormat="1" ht="16" customHeight="1" spans="1:9">
      <c r="A186" s="125"/>
      <c r="B186" s="126" t="s">
        <v>76</v>
      </c>
      <c r="C186" s="126"/>
      <c r="D186" s="126" t="s">
        <v>116</v>
      </c>
      <c r="E186" s="78"/>
      <c r="F186" s="87"/>
      <c r="G186" s="92">
        <f>G187+G188+G189+G190+G191</f>
        <v>500</v>
      </c>
      <c r="H186" s="92">
        <f>H187+H188+H189+H190+H191</f>
        <v>500</v>
      </c>
      <c r="I186" s="92">
        <f>I187+I188+I189+I190+I191</f>
        <v>500</v>
      </c>
    </row>
    <row r="187" ht="16" customHeight="1" spans="1:9">
      <c r="A187" s="123"/>
      <c r="B187" s="124"/>
      <c r="C187" s="124" t="s">
        <v>50</v>
      </c>
      <c r="D187" s="124"/>
      <c r="E187" s="98">
        <v>3120102</v>
      </c>
      <c r="F187" s="87" t="s">
        <v>69</v>
      </c>
      <c r="G187" s="86">
        <v>100</v>
      </c>
      <c r="H187" s="86">
        <v>100</v>
      </c>
      <c r="I187" s="86">
        <v>100</v>
      </c>
    </row>
    <row r="188" ht="16" customHeight="1" spans="1:9">
      <c r="A188" s="123"/>
      <c r="B188" s="124"/>
      <c r="C188" s="124" t="s">
        <v>78</v>
      </c>
      <c r="D188" s="124"/>
      <c r="E188" s="98">
        <v>31202</v>
      </c>
      <c r="F188" s="87" t="s">
        <v>44</v>
      </c>
      <c r="G188" s="86">
        <v>100</v>
      </c>
      <c r="H188" s="86">
        <v>100</v>
      </c>
      <c r="I188" s="86">
        <v>100</v>
      </c>
    </row>
    <row r="189" ht="16" customHeight="1" spans="1:9">
      <c r="A189" s="123"/>
      <c r="B189" s="124"/>
      <c r="C189" s="124" t="s">
        <v>79</v>
      </c>
      <c r="D189" s="124"/>
      <c r="E189" s="98">
        <v>31203</v>
      </c>
      <c r="F189" s="87" t="s">
        <v>44</v>
      </c>
      <c r="G189" s="86">
        <v>100</v>
      </c>
      <c r="H189" s="86">
        <v>100</v>
      </c>
      <c r="I189" s="86">
        <v>100</v>
      </c>
    </row>
    <row r="190" ht="16" customHeight="1" spans="1:9">
      <c r="A190" s="123"/>
      <c r="B190" s="124"/>
      <c r="C190" s="124" t="s">
        <v>80</v>
      </c>
      <c r="D190" s="124"/>
      <c r="E190" s="98">
        <v>31204</v>
      </c>
      <c r="F190" s="87" t="s">
        <v>69</v>
      </c>
      <c r="G190" s="86">
        <v>100</v>
      </c>
      <c r="H190" s="86">
        <v>100</v>
      </c>
      <c r="I190" s="86">
        <v>100</v>
      </c>
    </row>
    <row r="191" ht="16" customHeight="1" spans="1:9">
      <c r="A191" s="123"/>
      <c r="B191" s="124"/>
      <c r="C191" s="124" t="s">
        <v>81</v>
      </c>
      <c r="D191" s="124"/>
      <c r="E191" s="98">
        <v>31205</v>
      </c>
      <c r="F191" s="87" t="s">
        <v>69</v>
      </c>
      <c r="G191" s="86">
        <v>100</v>
      </c>
      <c r="H191" s="86">
        <v>100</v>
      </c>
      <c r="I191" s="86">
        <v>100</v>
      </c>
    </row>
    <row r="192" ht="16" customHeight="1" spans="1:9">
      <c r="A192" s="123"/>
      <c r="B192" s="99" t="s">
        <v>100</v>
      </c>
      <c r="C192" s="99"/>
      <c r="D192" s="99"/>
      <c r="E192" s="99"/>
      <c r="F192" s="87"/>
      <c r="G192" s="86">
        <f>G193</f>
        <v>100</v>
      </c>
      <c r="H192" s="86">
        <f>H193</f>
        <v>100</v>
      </c>
      <c r="I192" s="86">
        <f>I193</f>
        <v>100</v>
      </c>
    </row>
    <row r="193" ht="16" customHeight="1" spans="1:9">
      <c r="A193" s="123"/>
      <c r="B193" s="99"/>
      <c r="C193" s="99" t="s">
        <v>102</v>
      </c>
      <c r="D193" s="99"/>
      <c r="E193" s="98">
        <v>3150201</v>
      </c>
      <c r="F193" s="87" t="s">
        <v>69</v>
      </c>
      <c r="G193" s="86">
        <v>100</v>
      </c>
      <c r="H193" s="86">
        <v>100</v>
      </c>
      <c r="I193" s="86">
        <v>100</v>
      </c>
    </row>
    <row r="194" s="65" customFormat="1" ht="16" customHeight="1" spans="1:9">
      <c r="A194" s="82" t="s">
        <v>133</v>
      </c>
      <c r="B194" s="78"/>
      <c r="C194" s="107" t="s">
        <v>134</v>
      </c>
      <c r="D194" s="107" t="s">
        <v>105</v>
      </c>
      <c r="E194" s="78"/>
      <c r="F194" s="87"/>
      <c r="G194" s="92"/>
      <c r="H194" s="92"/>
      <c r="I194" s="92"/>
    </row>
    <row r="195" s="65" customFormat="1" ht="16" customHeight="1" spans="1:9">
      <c r="A195" s="82" t="s">
        <v>135</v>
      </c>
      <c r="B195" s="126"/>
      <c r="C195" s="107" t="s">
        <v>136</v>
      </c>
      <c r="D195" s="107" t="s">
        <v>105</v>
      </c>
      <c r="E195" s="78"/>
      <c r="F195" s="29"/>
      <c r="G195" s="92"/>
      <c r="H195" s="92"/>
      <c r="I195" s="92"/>
    </row>
    <row r="196" s="65" customFormat="1" ht="31" customHeight="1" spans="1:9">
      <c r="A196" s="79" t="s">
        <v>137</v>
      </c>
      <c r="B196" s="126"/>
      <c r="C196" s="106" t="s">
        <v>138</v>
      </c>
      <c r="D196" s="107" t="s">
        <v>139</v>
      </c>
      <c r="E196" s="78"/>
      <c r="F196" s="29"/>
      <c r="G196" s="92"/>
      <c r="H196" s="92"/>
      <c r="I196" s="92"/>
    </row>
    <row r="197" s="65" customFormat="1" ht="31" customHeight="1" spans="1:9">
      <c r="A197" s="79" t="s">
        <v>140</v>
      </c>
      <c r="B197" s="126"/>
      <c r="C197" s="106" t="s">
        <v>141</v>
      </c>
      <c r="D197" s="107" t="s">
        <v>142</v>
      </c>
      <c r="E197" s="78"/>
      <c r="F197" s="29"/>
      <c r="G197" s="92"/>
      <c r="H197" s="92"/>
      <c r="I197" s="92"/>
    </row>
    <row r="198" ht="16" customHeight="1" spans="1:9">
      <c r="A198" s="135" t="s">
        <v>143</v>
      </c>
      <c r="B198" s="134"/>
      <c r="C198" s="134"/>
      <c r="D198" s="134"/>
      <c r="E198" s="98"/>
      <c r="F198" s="29"/>
      <c r="G198" s="86"/>
      <c r="H198" s="86"/>
      <c r="I198" s="86"/>
    </row>
    <row r="199" ht="16" customHeight="1" spans="1:9">
      <c r="A199" s="135" t="s">
        <v>144</v>
      </c>
      <c r="B199" s="134"/>
      <c r="C199" s="134"/>
      <c r="D199" s="134"/>
      <c r="E199" s="138"/>
      <c r="F199" s="38"/>
      <c r="G199" s="86"/>
      <c r="H199" s="86"/>
      <c r="I199" s="86"/>
    </row>
    <row r="200" ht="16" customHeight="1" spans="1:9">
      <c r="A200" s="135" t="s">
        <v>145</v>
      </c>
      <c r="B200" s="134"/>
      <c r="C200" s="135" t="s">
        <v>146</v>
      </c>
      <c r="D200" s="135"/>
      <c r="E200" s="138"/>
      <c r="F200" s="38"/>
      <c r="G200" s="86"/>
      <c r="H200" s="86"/>
      <c r="I200" s="86"/>
    </row>
    <row r="201" ht="16" customHeight="1" spans="1:9">
      <c r="A201" s="135" t="s">
        <v>147</v>
      </c>
      <c r="B201" s="134"/>
      <c r="C201" s="135" t="s">
        <v>148</v>
      </c>
      <c r="D201" s="135"/>
      <c r="E201" s="138"/>
      <c r="F201" s="38"/>
      <c r="G201" s="86"/>
      <c r="H201" s="86"/>
      <c r="I201" s="86"/>
    </row>
    <row r="202" s="65" customFormat="1" ht="16" customHeight="1" spans="1:9">
      <c r="A202" s="136" t="s">
        <v>60</v>
      </c>
      <c r="B202" s="107"/>
      <c r="C202" s="137" t="s">
        <v>149</v>
      </c>
      <c r="D202" s="137" t="s">
        <v>105</v>
      </c>
      <c r="E202" s="82"/>
      <c r="F202" s="38"/>
      <c r="G202" s="92"/>
      <c r="H202" s="92"/>
      <c r="I202" s="92"/>
    </row>
    <row r="203" s="65" customFormat="1" ht="16" customHeight="1" spans="1:9">
      <c r="A203" s="136" t="s">
        <v>150</v>
      </c>
      <c r="B203" s="107"/>
      <c r="C203" s="136" t="s">
        <v>151</v>
      </c>
      <c r="D203" s="136" t="s">
        <v>105</v>
      </c>
      <c r="E203" s="82"/>
      <c r="F203" s="38"/>
      <c r="G203" s="92"/>
      <c r="H203" s="92"/>
      <c r="I203" s="92"/>
    </row>
    <row r="204" s="65" customFormat="1" ht="16" customHeight="1" spans="1:9">
      <c r="A204" s="136" t="s">
        <v>111</v>
      </c>
      <c r="B204" s="107"/>
      <c r="C204" s="136" t="s">
        <v>152</v>
      </c>
      <c r="D204" s="136" t="s">
        <v>105</v>
      </c>
      <c r="E204" s="82"/>
      <c r="F204" s="38"/>
      <c r="G204" s="92"/>
      <c r="H204" s="92"/>
      <c r="I204" s="92"/>
    </row>
    <row r="205" s="65" customFormat="1" ht="16" customHeight="1" spans="1:9">
      <c r="A205" s="136" t="s">
        <v>153</v>
      </c>
      <c r="B205" s="107"/>
      <c r="C205" s="136" t="s">
        <v>154</v>
      </c>
      <c r="D205" s="136" t="s">
        <v>105</v>
      </c>
      <c r="E205" s="82"/>
      <c r="F205" s="38"/>
      <c r="G205" s="92"/>
      <c r="H205" s="92"/>
      <c r="I205" s="92"/>
    </row>
    <row r="206" s="65" customFormat="1" ht="16" customHeight="1" spans="1:9">
      <c r="A206" s="137" t="s">
        <v>155</v>
      </c>
      <c r="B206" s="107"/>
      <c r="C206" s="137" t="s">
        <v>156</v>
      </c>
      <c r="D206" s="137" t="s">
        <v>105</v>
      </c>
      <c r="E206" s="82"/>
      <c r="F206" s="38"/>
      <c r="G206" s="92"/>
      <c r="H206" s="92"/>
      <c r="I206" s="92"/>
    </row>
    <row r="207" spans="1:5">
      <c r="A207" s="44"/>
      <c r="B207" s="29"/>
      <c r="C207" s="29"/>
      <c r="D207" s="29"/>
      <c r="E207" s="29"/>
    </row>
    <row r="208" spans="1:5">
      <c r="A208" s="44"/>
      <c r="B208" s="29"/>
      <c r="C208" s="29"/>
      <c r="D208" s="29"/>
      <c r="E208" s="29"/>
    </row>
    <row r="209" spans="1:5">
      <c r="A209" s="44"/>
      <c r="B209" s="29"/>
      <c r="C209" s="29"/>
      <c r="D209" s="29"/>
      <c r="E209" s="29"/>
    </row>
    <row r="210" spans="1:5">
      <c r="A210" s="44"/>
      <c r="B210" s="29"/>
      <c r="C210" s="29"/>
      <c r="D210" s="29"/>
      <c r="E210" s="29"/>
    </row>
  </sheetData>
  <autoFilter ref="A1:I210"/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topLeftCell="A3" workbookViewId="0">
      <selection activeCell="C15" sqref="C15"/>
    </sheetView>
  </sheetViews>
  <sheetFormatPr defaultColWidth="9.16071428571429" defaultRowHeight="12.4"/>
  <cols>
    <col min="1" max="1" width="25.1607142857143" customWidth="1"/>
    <col min="2" max="2" width="18.4107142857143" customWidth="1"/>
    <col min="3" max="3" width="55.6428571428571" customWidth="1"/>
    <col min="4" max="4" width="38.6875" customWidth="1"/>
    <col min="5" max="5" width="14" customWidth="1"/>
    <col min="6" max="8" width="12.1607142857143" customWidth="1"/>
  </cols>
  <sheetData>
    <row r="1" ht="23" customHeight="1" spans="1:8">
      <c r="A1" s="66" t="s">
        <v>0</v>
      </c>
      <c r="B1" s="66" t="s">
        <v>1</v>
      </c>
      <c r="C1" s="66" t="s">
        <v>2</v>
      </c>
      <c r="D1" s="66"/>
      <c r="E1" s="66" t="s">
        <v>3</v>
      </c>
      <c r="F1" s="85" t="s">
        <v>4</v>
      </c>
      <c r="G1" s="85" t="s">
        <v>5</v>
      </c>
      <c r="H1" s="85" t="s">
        <v>6</v>
      </c>
    </row>
    <row r="2" ht="14" customHeight="1" spans="1:8">
      <c r="A2" s="67" t="s">
        <v>7</v>
      </c>
      <c r="B2" s="68"/>
      <c r="C2" s="68"/>
      <c r="D2" s="68"/>
      <c r="E2" s="68"/>
      <c r="F2" s="86">
        <f t="shared" ref="F2:H2" si="0">F3</f>
        <v>100</v>
      </c>
      <c r="G2" s="86">
        <f t="shared" si="0"/>
        <v>100</v>
      </c>
      <c r="H2" s="86">
        <f t="shared" si="0"/>
        <v>100</v>
      </c>
    </row>
    <row r="3" ht="14" customHeight="1" spans="1:8">
      <c r="A3" s="68"/>
      <c r="B3" s="69" t="s">
        <v>7</v>
      </c>
      <c r="C3" s="69"/>
      <c r="D3" s="69"/>
      <c r="E3" s="67"/>
      <c r="F3" s="86">
        <f t="shared" ref="F3:H3" si="1">F4</f>
        <v>100</v>
      </c>
      <c r="G3" s="86">
        <f t="shared" si="1"/>
        <v>100</v>
      </c>
      <c r="H3" s="86">
        <f t="shared" si="1"/>
        <v>100</v>
      </c>
    </row>
    <row r="4" ht="14" customHeight="1" spans="1:8">
      <c r="A4" s="67"/>
      <c r="B4" s="69"/>
      <c r="C4" s="69" t="s">
        <v>7</v>
      </c>
      <c r="D4" s="69"/>
      <c r="E4" s="87">
        <v>51001</v>
      </c>
      <c r="F4" s="86">
        <v>100</v>
      </c>
      <c r="G4" s="86">
        <v>100</v>
      </c>
      <c r="H4" s="86">
        <v>100</v>
      </c>
    </row>
    <row r="5" ht="14" customHeight="1" spans="1:8">
      <c r="A5" s="70" t="s">
        <v>9</v>
      </c>
      <c r="B5" s="70"/>
      <c r="C5" s="70"/>
      <c r="D5" s="70" t="s">
        <v>10</v>
      </c>
      <c r="E5" s="87"/>
      <c r="F5" s="86"/>
      <c r="G5" s="86"/>
      <c r="H5" s="86"/>
    </row>
    <row r="6" ht="14" customHeight="1" spans="1:8">
      <c r="A6" s="70" t="s">
        <v>11</v>
      </c>
      <c r="B6" s="70"/>
      <c r="C6" s="70"/>
      <c r="D6" s="70" t="s">
        <v>10</v>
      </c>
      <c r="E6" s="87"/>
      <c r="F6" s="86"/>
      <c r="G6" s="86"/>
      <c r="H6" s="86"/>
    </row>
    <row r="7" ht="14" customHeight="1" spans="1:8">
      <c r="A7" s="71" t="s">
        <v>12</v>
      </c>
      <c r="B7" s="71"/>
      <c r="C7" s="71"/>
      <c r="D7" s="71"/>
      <c r="E7" s="88"/>
      <c r="F7" s="86">
        <f t="shared" ref="F7:H7" si="2">F8+F12+F16+F22+F29</f>
        <v>1900</v>
      </c>
      <c r="G7" s="86">
        <f t="shared" si="2"/>
        <v>1900</v>
      </c>
      <c r="H7" s="86">
        <f t="shared" si="2"/>
        <v>1900</v>
      </c>
    </row>
    <row r="8" ht="14" customHeight="1" spans="1:8">
      <c r="A8" s="71"/>
      <c r="B8" s="72" t="s">
        <v>13</v>
      </c>
      <c r="C8" s="72"/>
      <c r="D8" s="72"/>
      <c r="E8" s="73"/>
      <c r="F8" s="86">
        <f t="shared" ref="F8:H8" si="3">F9+F10+F11</f>
        <v>300</v>
      </c>
      <c r="G8" s="86">
        <f t="shared" si="3"/>
        <v>300</v>
      </c>
      <c r="H8" s="86">
        <f t="shared" si="3"/>
        <v>300</v>
      </c>
    </row>
    <row r="9" ht="14" customHeight="1" spans="1:8">
      <c r="A9" s="71"/>
      <c r="B9" s="72"/>
      <c r="C9" s="72" t="s">
        <v>14</v>
      </c>
      <c r="D9" s="72"/>
      <c r="E9" s="73">
        <v>41001</v>
      </c>
      <c r="F9" s="86">
        <v>100</v>
      </c>
      <c r="G9" s="86">
        <v>100</v>
      </c>
      <c r="H9" s="86">
        <v>100</v>
      </c>
    </row>
    <row r="10" ht="14" customHeight="1" spans="1:8">
      <c r="A10" s="71"/>
      <c r="B10" s="72"/>
      <c r="C10" s="72" t="s">
        <v>15</v>
      </c>
      <c r="D10" s="72"/>
      <c r="E10" s="73">
        <v>41011</v>
      </c>
      <c r="F10" s="86">
        <v>100</v>
      </c>
      <c r="G10" s="86">
        <v>100</v>
      </c>
      <c r="H10" s="86">
        <v>100</v>
      </c>
    </row>
    <row r="11" ht="14" customHeight="1" spans="1:8">
      <c r="A11" s="71"/>
      <c r="B11" s="72"/>
      <c r="C11" s="72" t="s">
        <v>16</v>
      </c>
      <c r="D11" s="72"/>
      <c r="E11" s="73">
        <v>41012</v>
      </c>
      <c r="F11" s="86">
        <v>100</v>
      </c>
      <c r="G11" s="86">
        <v>100</v>
      </c>
      <c r="H11" s="86">
        <v>100</v>
      </c>
    </row>
    <row r="12" ht="14" customHeight="1" spans="1:8">
      <c r="A12" s="71"/>
      <c r="B12" s="72" t="s">
        <v>17</v>
      </c>
      <c r="C12" s="72"/>
      <c r="D12" s="72"/>
      <c r="E12" s="73"/>
      <c r="F12" s="86">
        <f t="shared" ref="F12:H12" si="4">F13+F14+F15</f>
        <v>300</v>
      </c>
      <c r="G12" s="86">
        <f t="shared" si="4"/>
        <v>300</v>
      </c>
      <c r="H12" s="86">
        <f t="shared" si="4"/>
        <v>300</v>
      </c>
    </row>
    <row r="13" ht="14" customHeight="1" spans="1:8">
      <c r="A13" s="71"/>
      <c r="B13" s="72"/>
      <c r="C13" s="72" t="s">
        <v>18</v>
      </c>
      <c r="D13" s="72"/>
      <c r="E13" s="73">
        <v>41002</v>
      </c>
      <c r="F13" s="86">
        <v>100</v>
      </c>
      <c r="G13" s="86">
        <v>100</v>
      </c>
      <c r="H13" s="86">
        <v>100</v>
      </c>
    </row>
    <row r="14" ht="14" customHeight="1" spans="1:8">
      <c r="A14" s="71"/>
      <c r="B14" s="71"/>
      <c r="C14" s="71" t="s">
        <v>19</v>
      </c>
      <c r="D14" s="71"/>
      <c r="E14" s="88">
        <v>41013</v>
      </c>
      <c r="F14" s="86">
        <v>100</v>
      </c>
      <c r="G14" s="86">
        <v>100</v>
      </c>
      <c r="H14" s="86">
        <v>100</v>
      </c>
    </row>
    <row r="15" ht="14" customHeight="1" spans="1:8">
      <c r="A15" s="71"/>
      <c r="B15" s="71"/>
      <c r="C15" s="71" t="s">
        <v>20</v>
      </c>
      <c r="D15" s="71"/>
      <c r="E15" s="88">
        <v>41014</v>
      </c>
      <c r="F15" s="86">
        <v>100</v>
      </c>
      <c r="G15" s="86">
        <v>100</v>
      </c>
      <c r="H15" s="86">
        <v>100</v>
      </c>
    </row>
    <row r="16" ht="14" customHeight="1" spans="1:8">
      <c r="A16" s="71"/>
      <c r="B16" s="72" t="s">
        <v>21</v>
      </c>
      <c r="C16" s="72"/>
      <c r="D16" s="72"/>
      <c r="E16" s="73"/>
      <c r="F16" s="86">
        <f t="shared" ref="F16:H16" si="5">F17+F18+F19+F20+F21</f>
        <v>500</v>
      </c>
      <c r="G16" s="86">
        <f t="shared" si="5"/>
        <v>500</v>
      </c>
      <c r="H16" s="86">
        <f t="shared" si="5"/>
        <v>500</v>
      </c>
    </row>
    <row r="17" ht="14" customHeight="1" spans="1:8">
      <c r="A17" s="71"/>
      <c r="B17" s="72"/>
      <c r="C17" s="72" t="s">
        <v>22</v>
      </c>
      <c r="D17" s="72"/>
      <c r="E17" s="73">
        <v>41003</v>
      </c>
      <c r="F17" s="86">
        <v>100</v>
      </c>
      <c r="G17" s="86">
        <v>100</v>
      </c>
      <c r="H17" s="86">
        <v>100</v>
      </c>
    </row>
    <row r="18" ht="14" customHeight="1" spans="1:8">
      <c r="A18" s="71"/>
      <c r="B18" s="72"/>
      <c r="C18" s="72" t="s">
        <v>23</v>
      </c>
      <c r="D18" s="72"/>
      <c r="E18" s="73">
        <v>41005</v>
      </c>
      <c r="F18" s="86">
        <v>100</v>
      </c>
      <c r="G18" s="86">
        <v>100</v>
      </c>
      <c r="H18" s="86">
        <v>100</v>
      </c>
    </row>
    <row r="19" ht="14" customHeight="1" spans="1:8">
      <c r="A19" s="71"/>
      <c r="B19" s="72"/>
      <c r="C19" s="72" t="s">
        <v>24</v>
      </c>
      <c r="D19" s="72"/>
      <c r="E19" s="73">
        <v>41006</v>
      </c>
      <c r="F19" s="86">
        <v>100</v>
      </c>
      <c r="G19" s="86">
        <v>100</v>
      </c>
      <c r="H19" s="86">
        <v>100</v>
      </c>
    </row>
    <row r="20" ht="14" customHeight="1" spans="1:8">
      <c r="A20" s="71"/>
      <c r="B20" s="72"/>
      <c r="C20" s="72" t="s">
        <v>25</v>
      </c>
      <c r="D20" s="72"/>
      <c r="E20" s="73">
        <v>41015</v>
      </c>
      <c r="F20" s="86">
        <v>100</v>
      </c>
      <c r="G20" s="86">
        <v>100</v>
      </c>
      <c r="H20" s="86">
        <v>100</v>
      </c>
    </row>
    <row r="21" ht="14" customHeight="1" spans="1:8">
      <c r="A21" s="71"/>
      <c r="B21" s="72"/>
      <c r="C21" s="72" t="s">
        <v>24</v>
      </c>
      <c r="D21" s="72"/>
      <c r="E21" s="73">
        <v>41016</v>
      </c>
      <c r="F21" s="86">
        <v>100</v>
      </c>
      <c r="G21" s="86">
        <v>100</v>
      </c>
      <c r="H21" s="86">
        <v>100</v>
      </c>
    </row>
    <row r="22" ht="14" customHeight="1" spans="1:8">
      <c r="A22" s="71"/>
      <c r="B22" s="71" t="s">
        <v>26</v>
      </c>
      <c r="C22" s="71"/>
      <c r="D22" s="71"/>
      <c r="E22" s="88"/>
      <c r="F22" s="86">
        <f t="shared" ref="F22:H22" si="6">F23+F24+F25+F26+F27+F28</f>
        <v>600</v>
      </c>
      <c r="G22" s="86">
        <f t="shared" si="6"/>
        <v>600</v>
      </c>
      <c r="H22" s="86">
        <f t="shared" si="6"/>
        <v>600</v>
      </c>
    </row>
    <row r="23" ht="14" customHeight="1" spans="1:8">
      <c r="A23" s="68"/>
      <c r="B23" s="68"/>
      <c r="C23" s="73" t="s">
        <v>27</v>
      </c>
      <c r="D23" s="73"/>
      <c r="E23" s="73">
        <v>41004</v>
      </c>
      <c r="F23" s="86">
        <v>100</v>
      </c>
      <c r="G23" s="86">
        <v>100</v>
      </c>
      <c r="H23" s="86">
        <v>100</v>
      </c>
    </row>
    <row r="24" ht="14" customHeight="1" spans="1:8">
      <c r="A24" s="71"/>
      <c r="B24" s="71"/>
      <c r="C24" s="71" t="s">
        <v>28</v>
      </c>
      <c r="D24" s="71"/>
      <c r="E24" s="88">
        <v>41007</v>
      </c>
      <c r="F24" s="86">
        <v>100</v>
      </c>
      <c r="G24" s="86">
        <v>100</v>
      </c>
      <c r="H24" s="86">
        <v>100</v>
      </c>
    </row>
    <row r="25" ht="14" customHeight="1" spans="1:8">
      <c r="A25" s="71"/>
      <c r="B25" s="71"/>
      <c r="C25" s="71" t="s">
        <v>29</v>
      </c>
      <c r="D25" s="71"/>
      <c r="E25" s="88">
        <v>41008</v>
      </c>
      <c r="F25" s="86">
        <v>100</v>
      </c>
      <c r="G25" s="86">
        <v>100</v>
      </c>
      <c r="H25" s="86">
        <v>100</v>
      </c>
    </row>
    <row r="26" ht="14" customHeight="1" spans="1:8">
      <c r="A26" s="71"/>
      <c r="B26" s="71"/>
      <c r="C26" s="71" t="s">
        <v>30</v>
      </c>
      <c r="D26" s="71"/>
      <c r="E26" s="88">
        <v>41009</v>
      </c>
      <c r="F26" s="86">
        <v>100</v>
      </c>
      <c r="G26" s="86">
        <v>100</v>
      </c>
      <c r="H26" s="86">
        <v>100</v>
      </c>
    </row>
    <row r="27" ht="14" customHeight="1" spans="1:8">
      <c r="A27" s="71"/>
      <c r="B27" s="71"/>
      <c r="C27" s="71" t="s">
        <v>31</v>
      </c>
      <c r="D27" s="71"/>
      <c r="E27" s="88">
        <v>41010</v>
      </c>
      <c r="F27" s="86">
        <v>100</v>
      </c>
      <c r="G27" s="86">
        <v>100</v>
      </c>
      <c r="H27" s="86">
        <v>100</v>
      </c>
    </row>
    <row r="28" ht="14" customHeight="1" spans="1:8">
      <c r="A28" s="71"/>
      <c r="B28" s="71"/>
      <c r="C28" s="71" t="s">
        <v>32</v>
      </c>
      <c r="D28" s="71"/>
      <c r="E28" s="88">
        <v>41018</v>
      </c>
      <c r="F28" s="86">
        <v>100</v>
      </c>
      <c r="G28" s="86">
        <v>100</v>
      </c>
      <c r="H28" s="86">
        <v>100</v>
      </c>
    </row>
    <row r="29" ht="14" customHeight="1" spans="1:8">
      <c r="A29" s="74"/>
      <c r="B29" s="75" t="s">
        <v>33</v>
      </c>
      <c r="C29" s="75"/>
      <c r="D29" s="75"/>
      <c r="E29" s="89"/>
      <c r="F29" s="86">
        <f t="shared" ref="F29:H29" si="7">F30+F31</f>
        <v>200</v>
      </c>
      <c r="G29" s="86">
        <f t="shared" si="7"/>
        <v>200</v>
      </c>
      <c r="H29" s="86">
        <f t="shared" si="7"/>
        <v>200</v>
      </c>
    </row>
    <row r="30" ht="14" customHeight="1" spans="1:8">
      <c r="A30" s="76"/>
      <c r="B30" s="77"/>
      <c r="C30" s="77" t="s">
        <v>34</v>
      </c>
      <c r="D30" s="77"/>
      <c r="E30" s="90">
        <v>41017</v>
      </c>
      <c r="F30" s="86">
        <v>100</v>
      </c>
      <c r="G30" s="86">
        <v>100</v>
      </c>
      <c r="H30" s="86">
        <v>100</v>
      </c>
    </row>
    <row r="31" ht="14" customHeight="1" spans="1:8">
      <c r="A31" s="76"/>
      <c r="B31" s="77"/>
      <c r="C31" s="77" t="s">
        <v>35</v>
      </c>
      <c r="D31" s="77"/>
      <c r="E31" s="90">
        <v>41019</v>
      </c>
      <c r="F31" s="86">
        <v>100</v>
      </c>
      <c r="G31" s="86">
        <v>100</v>
      </c>
      <c r="H31" s="86">
        <v>100</v>
      </c>
    </row>
    <row r="32" ht="14" customHeight="1" spans="1:8">
      <c r="A32" s="71" t="s">
        <v>36</v>
      </c>
      <c r="B32" s="71"/>
      <c r="C32" s="71"/>
      <c r="D32" s="71"/>
      <c r="E32" s="88"/>
      <c r="F32" s="86">
        <f t="shared" ref="F32:H32" si="8">F33</f>
        <v>200</v>
      </c>
      <c r="G32" s="86">
        <f t="shared" si="8"/>
        <v>200</v>
      </c>
      <c r="H32" s="86">
        <f t="shared" si="8"/>
        <v>200</v>
      </c>
    </row>
    <row r="33" ht="14" customHeight="1" spans="1:8">
      <c r="A33" s="71"/>
      <c r="B33" s="72" t="s">
        <v>37</v>
      </c>
      <c r="C33" s="71"/>
      <c r="D33" s="71"/>
      <c r="E33" s="88"/>
      <c r="F33" s="86">
        <f t="shared" ref="F33:H33" si="9">F34+F35</f>
        <v>200</v>
      </c>
      <c r="G33" s="86">
        <f t="shared" si="9"/>
        <v>200</v>
      </c>
      <c r="H33" s="86">
        <f t="shared" si="9"/>
        <v>200</v>
      </c>
    </row>
    <row r="34" ht="14" customHeight="1" spans="1:8">
      <c r="A34" s="71"/>
      <c r="B34" s="71"/>
      <c r="C34" s="71" t="s">
        <v>38</v>
      </c>
      <c r="D34" s="71"/>
      <c r="E34" s="88">
        <v>41102</v>
      </c>
      <c r="F34" s="86">
        <v>100</v>
      </c>
      <c r="G34" s="86">
        <v>100</v>
      </c>
      <c r="H34" s="86">
        <v>100</v>
      </c>
    </row>
    <row r="35" ht="14" customHeight="1" spans="1:8">
      <c r="A35" s="71"/>
      <c r="B35" s="71"/>
      <c r="C35" s="71" t="s">
        <v>39</v>
      </c>
      <c r="D35" s="71"/>
      <c r="E35" s="88">
        <v>41103</v>
      </c>
      <c r="F35" s="86">
        <v>100</v>
      </c>
      <c r="G35" s="86">
        <v>100</v>
      </c>
      <c r="H35" s="86">
        <v>100</v>
      </c>
    </row>
    <row r="36" ht="14" customHeight="1" spans="1:8">
      <c r="A36" s="73" t="s">
        <v>40</v>
      </c>
      <c r="B36" s="71"/>
      <c r="C36" s="71"/>
      <c r="D36" s="78" t="s">
        <v>41</v>
      </c>
      <c r="E36" s="88"/>
      <c r="F36" s="86">
        <f t="shared" ref="F36:H36" si="10">F37+F40+F44</f>
        <v>600</v>
      </c>
      <c r="G36" s="86">
        <f t="shared" si="10"/>
        <v>600</v>
      </c>
      <c r="H36" s="86">
        <f t="shared" si="10"/>
        <v>600</v>
      </c>
    </row>
    <row r="37" ht="14" customHeight="1" spans="1:8">
      <c r="A37" s="71"/>
      <c r="B37" s="71" t="s">
        <v>42</v>
      </c>
      <c r="C37" s="71"/>
      <c r="D37" s="71"/>
      <c r="E37" s="88"/>
      <c r="F37" s="86">
        <f t="shared" ref="F37:H37" si="11">F38+F39</f>
        <v>200</v>
      </c>
      <c r="G37" s="86">
        <f t="shared" si="11"/>
        <v>200</v>
      </c>
      <c r="H37" s="86">
        <f t="shared" si="11"/>
        <v>200</v>
      </c>
    </row>
    <row r="38" ht="14" customHeight="1" spans="1:8">
      <c r="A38" s="71"/>
      <c r="B38" s="71"/>
      <c r="C38" s="71" t="s">
        <v>43</v>
      </c>
      <c r="D38" s="71"/>
      <c r="E38" s="91">
        <v>6100101</v>
      </c>
      <c r="F38" s="86">
        <v>100</v>
      </c>
      <c r="G38" s="86">
        <v>100</v>
      </c>
      <c r="H38" s="86">
        <v>100</v>
      </c>
    </row>
    <row r="39" ht="14" customHeight="1" spans="1:8">
      <c r="A39" s="71"/>
      <c r="B39" s="71"/>
      <c r="C39" s="71" t="s">
        <v>43</v>
      </c>
      <c r="D39" s="71"/>
      <c r="E39" s="91">
        <v>6100102</v>
      </c>
      <c r="F39" s="86">
        <v>100</v>
      </c>
      <c r="G39" s="86">
        <v>100</v>
      </c>
      <c r="H39" s="86">
        <v>100</v>
      </c>
    </row>
    <row r="40" ht="14" customHeight="1" spans="1:8">
      <c r="A40" s="68"/>
      <c r="B40" s="71" t="s">
        <v>45</v>
      </c>
      <c r="C40" s="71"/>
      <c r="D40" s="71"/>
      <c r="E40" s="91"/>
      <c r="F40" s="86">
        <f t="shared" ref="F40:H40" si="12">F41+F42+F43</f>
        <v>300</v>
      </c>
      <c r="G40" s="86">
        <f t="shared" si="12"/>
        <v>300</v>
      </c>
      <c r="H40" s="86">
        <f t="shared" si="12"/>
        <v>300</v>
      </c>
    </row>
    <row r="41" ht="14" customHeight="1" spans="1:8">
      <c r="A41" s="71"/>
      <c r="B41" s="71"/>
      <c r="C41" s="71" t="s">
        <v>46</v>
      </c>
      <c r="D41" s="71"/>
      <c r="E41" s="91">
        <v>3100101</v>
      </c>
      <c r="F41" s="86">
        <v>100</v>
      </c>
      <c r="G41" s="86">
        <v>100</v>
      </c>
      <c r="H41" s="86">
        <v>100</v>
      </c>
    </row>
    <row r="42" ht="14" customHeight="1" spans="1:8">
      <c r="A42" s="71"/>
      <c r="B42" s="71"/>
      <c r="C42" s="71" t="s">
        <v>47</v>
      </c>
      <c r="D42" s="71"/>
      <c r="E42" s="91">
        <v>3100401</v>
      </c>
      <c r="F42" s="86">
        <v>100</v>
      </c>
      <c r="G42" s="86">
        <v>100</v>
      </c>
      <c r="H42" s="86">
        <v>100</v>
      </c>
    </row>
    <row r="43" ht="14" customHeight="1" spans="1:8">
      <c r="A43" s="71"/>
      <c r="B43" s="71"/>
      <c r="C43" s="71" t="s">
        <v>48</v>
      </c>
      <c r="D43" s="71"/>
      <c r="E43" s="91">
        <v>3100201</v>
      </c>
      <c r="F43" s="86">
        <v>100</v>
      </c>
      <c r="G43" s="86">
        <v>100</v>
      </c>
      <c r="H43" s="86">
        <v>100</v>
      </c>
    </row>
    <row r="44" ht="14" customHeight="1" spans="1:8">
      <c r="A44" s="71"/>
      <c r="B44" s="71" t="s">
        <v>49</v>
      </c>
      <c r="C44" s="71"/>
      <c r="D44" s="71"/>
      <c r="E44" s="91"/>
      <c r="F44" s="86">
        <f t="shared" ref="F44:H44" si="13">F45</f>
        <v>100</v>
      </c>
      <c r="G44" s="86">
        <f t="shared" si="13"/>
        <v>100</v>
      </c>
      <c r="H44" s="86">
        <f t="shared" si="13"/>
        <v>100</v>
      </c>
    </row>
    <row r="45" ht="14" customHeight="1" spans="1:8">
      <c r="A45" s="71"/>
      <c r="B45" s="71"/>
      <c r="C45" s="71" t="s">
        <v>50</v>
      </c>
      <c r="D45" s="71"/>
      <c r="E45" s="91">
        <v>3120101</v>
      </c>
      <c r="F45" s="86">
        <v>100</v>
      </c>
      <c r="G45" s="86">
        <v>100</v>
      </c>
      <c r="H45" s="86">
        <v>100</v>
      </c>
    </row>
    <row r="46" s="65" customFormat="1" ht="34" customHeight="1" spans="1:9">
      <c r="A46" s="78" t="s">
        <v>51</v>
      </c>
      <c r="B46" s="79"/>
      <c r="C46" s="80" t="s">
        <v>52</v>
      </c>
      <c r="D46" s="81" t="s">
        <v>53</v>
      </c>
      <c r="F46" s="79"/>
      <c r="G46" s="92"/>
      <c r="H46" s="92"/>
      <c r="I46" s="92"/>
    </row>
    <row r="47" s="65" customFormat="1" ht="34" customHeight="1" spans="1:9">
      <c r="A47" s="82" t="s">
        <v>54</v>
      </c>
      <c r="B47" s="79"/>
      <c r="C47" s="83" t="s">
        <v>55</v>
      </c>
      <c r="D47" s="84" t="s">
        <v>56</v>
      </c>
      <c r="F47" s="79"/>
      <c r="G47" s="92"/>
      <c r="H47" s="92"/>
      <c r="I47" s="92"/>
    </row>
    <row r="48" s="65" customFormat="1" ht="34" customHeight="1" spans="1:9">
      <c r="A48" s="82" t="s">
        <v>57</v>
      </c>
      <c r="B48" s="78"/>
      <c r="C48" s="83" t="s">
        <v>58</v>
      </c>
      <c r="D48" s="84" t="s">
        <v>59</v>
      </c>
      <c r="F48" s="93"/>
      <c r="G48" s="92"/>
      <c r="H48" s="92"/>
      <c r="I48" s="92"/>
    </row>
    <row r="49" s="65" customFormat="1" ht="34" customHeight="1" spans="1:9">
      <c r="A49" s="82" t="s">
        <v>60</v>
      </c>
      <c r="B49" s="78"/>
      <c r="C49" s="83" t="s">
        <v>61</v>
      </c>
      <c r="D49" s="84" t="s">
        <v>62</v>
      </c>
      <c r="F49" s="78"/>
      <c r="G49" s="92"/>
      <c r="H49" s="92"/>
      <c r="I49" s="9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08"/>
  <sheetViews>
    <sheetView workbookViewId="0">
      <selection activeCell="D21" sqref="D21"/>
    </sheetView>
  </sheetViews>
  <sheetFormatPr defaultColWidth="9.16071428571429" defaultRowHeight="12.4"/>
  <cols>
    <col min="1" max="1" width="9.58035714285714" customWidth="1"/>
    <col min="2" max="2" width="25.1607142857143" customWidth="1"/>
    <col min="3" max="3" width="18.4107142857143" style="3" customWidth="1"/>
    <col min="4" max="4" width="25.1607142857143" style="3" customWidth="1"/>
    <col min="5" max="5" width="14" style="3" customWidth="1"/>
    <col min="8" max="8" width="9.58035714285714" customWidth="1"/>
    <col min="9" max="9" width="25.1607142857143" customWidth="1"/>
    <col min="10" max="10" width="18.4107142857143" customWidth="1"/>
    <col min="11" max="11" width="48.3303571428571" style="16" customWidth="1"/>
    <col min="12" max="12" width="14" style="16" customWidth="1"/>
    <col min="13" max="13" width="51" style="16" customWidth="1"/>
    <col min="14" max="16" width="9.16071428571429" style="16"/>
  </cols>
  <sheetData>
    <row r="1" ht="54" customHeight="1" spans="1:12">
      <c r="A1" s="17" t="s">
        <v>157</v>
      </c>
      <c r="B1" s="18"/>
      <c r="C1" s="18"/>
      <c r="D1" s="18"/>
      <c r="E1" s="18"/>
      <c r="H1" s="17" t="s">
        <v>158</v>
      </c>
      <c r="I1" s="17"/>
      <c r="J1" s="17"/>
      <c r="K1" s="17"/>
      <c r="L1" s="17"/>
    </row>
    <row r="2" ht="17" customHeight="1" spans="1:12">
      <c r="A2" t="s">
        <v>159</v>
      </c>
      <c r="B2" t="s">
        <v>0</v>
      </c>
      <c r="C2" t="s">
        <v>1</v>
      </c>
      <c r="D2" t="s">
        <v>2</v>
      </c>
      <c r="E2" t="s">
        <v>3</v>
      </c>
      <c r="H2" t="s">
        <v>159</v>
      </c>
      <c r="I2" t="s">
        <v>0</v>
      </c>
      <c r="J2" t="s">
        <v>1</v>
      </c>
      <c r="K2" t="s">
        <v>2</v>
      </c>
      <c r="L2" t="s">
        <v>3</v>
      </c>
    </row>
    <row r="3" ht="17" customHeight="1" spans="1:12">
      <c r="A3" t="s">
        <v>8</v>
      </c>
      <c r="B3" s="3" t="s">
        <v>7</v>
      </c>
      <c r="C3"/>
      <c r="D3"/>
      <c r="E3"/>
      <c r="H3" t="s">
        <v>8</v>
      </c>
      <c r="I3" s="3" t="s">
        <v>7</v>
      </c>
      <c r="K3"/>
      <c r="L3"/>
    </row>
    <row r="4" ht="17" customHeight="1" spans="1:12">
      <c r="A4" t="s">
        <v>8</v>
      </c>
      <c r="C4" s="19" t="s">
        <v>7</v>
      </c>
      <c r="D4" s="19"/>
      <c r="H4" t="s">
        <v>8</v>
      </c>
      <c r="J4" s="19" t="s">
        <v>7</v>
      </c>
      <c r="K4" s="19"/>
      <c r="L4" s="3"/>
    </row>
    <row r="5" ht="17" customHeight="1" spans="1:12">
      <c r="A5" t="s">
        <v>8</v>
      </c>
      <c r="B5" s="3"/>
      <c r="C5" s="19"/>
      <c r="D5" s="19" t="s">
        <v>7</v>
      </c>
      <c r="E5" s="38">
        <v>51001</v>
      </c>
      <c r="H5" t="s">
        <v>8</v>
      </c>
      <c r="I5" s="3"/>
      <c r="J5" s="19"/>
      <c r="K5" s="19" t="s">
        <v>7</v>
      </c>
      <c r="L5" s="38">
        <v>51001</v>
      </c>
    </row>
    <row r="6" ht="17" customHeight="1" spans="1:12">
      <c r="A6" t="s">
        <v>8</v>
      </c>
      <c r="B6" s="20" t="s">
        <v>12</v>
      </c>
      <c r="C6" s="20"/>
      <c r="D6" s="20"/>
      <c r="E6" s="39"/>
      <c r="H6" t="s">
        <v>8</v>
      </c>
      <c r="I6" s="20" t="s">
        <v>12</v>
      </c>
      <c r="J6" s="20"/>
      <c r="K6" s="20"/>
      <c r="L6" s="39"/>
    </row>
    <row r="7" ht="17" customHeight="1" spans="1:12">
      <c r="A7" t="s">
        <v>8</v>
      </c>
      <c r="B7" s="20"/>
      <c r="C7" s="21" t="s">
        <v>13</v>
      </c>
      <c r="D7" s="21"/>
      <c r="E7" s="22"/>
      <c r="H7" t="s">
        <v>8</v>
      </c>
      <c r="I7" s="20"/>
      <c r="J7" s="21" t="s">
        <v>13</v>
      </c>
      <c r="K7" s="21"/>
      <c r="L7" s="22"/>
    </row>
    <row r="8" ht="17" customHeight="1" spans="1:12">
      <c r="A8" t="s">
        <v>8</v>
      </c>
      <c r="B8" s="20"/>
      <c r="C8" s="21"/>
      <c r="D8" s="21" t="s">
        <v>14</v>
      </c>
      <c r="E8" s="22">
        <v>41001</v>
      </c>
      <c r="H8" t="s">
        <v>8</v>
      </c>
      <c r="I8" s="20"/>
      <c r="J8" s="21"/>
      <c r="K8" s="21" t="s">
        <v>14</v>
      </c>
      <c r="L8" s="22">
        <v>41001</v>
      </c>
    </row>
    <row r="9" ht="17" customHeight="1" spans="1:12">
      <c r="A9" t="s">
        <v>8</v>
      </c>
      <c r="B9" s="20"/>
      <c r="C9" s="21"/>
      <c r="D9" s="21" t="s">
        <v>15</v>
      </c>
      <c r="E9" s="22">
        <v>41011</v>
      </c>
      <c r="H9" t="s">
        <v>8</v>
      </c>
      <c r="I9" s="20"/>
      <c r="J9" s="21"/>
      <c r="K9" s="21" t="s">
        <v>15</v>
      </c>
      <c r="L9" s="22">
        <v>41011</v>
      </c>
    </row>
    <row r="10" ht="17" customHeight="1" spans="1:12">
      <c r="A10" t="s">
        <v>8</v>
      </c>
      <c r="B10" s="20"/>
      <c r="C10" s="21"/>
      <c r="D10" s="21" t="s">
        <v>16</v>
      </c>
      <c r="E10" s="22">
        <v>41012</v>
      </c>
      <c r="H10" t="s">
        <v>8</v>
      </c>
      <c r="I10" s="20"/>
      <c r="J10" s="21"/>
      <c r="K10" s="21" t="s">
        <v>16</v>
      </c>
      <c r="L10" s="22">
        <v>41012</v>
      </c>
    </row>
    <row r="11" ht="17" customHeight="1" spans="1:12">
      <c r="A11" t="s">
        <v>8</v>
      </c>
      <c r="B11" s="20"/>
      <c r="C11" s="21" t="s">
        <v>17</v>
      </c>
      <c r="D11" s="21"/>
      <c r="E11" s="22"/>
      <c r="H11" t="s">
        <v>8</v>
      </c>
      <c r="I11" s="20"/>
      <c r="J11" s="21" t="s">
        <v>17</v>
      </c>
      <c r="K11" s="21"/>
      <c r="L11" s="22"/>
    </row>
    <row r="12" ht="17" customHeight="1" spans="1:12">
      <c r="A12" t="s">
        <v>8</v>
      </c>
      <c r="B12" s="20"/>
      <c r="C12" s="21"/>
      <c r="D12" s="21" t="s">
        <v>18</v>
      </c>
      <c r="E12" s="22">
        <v>41002</v>
      </c>
      <c r="H12" t="s">
        <v>8</v>
      </c>
      <c r="I12" s="20"/>
      <c r="J12" s="21"/>
      <c r="K12" s="21" t="s">
        <v>18</v>
      </c>
      <c r="L12" s="22">
        <v>41002</v>
      </c>
    </row>
    <row r="13" ht="17" customHeight="1" spans="1:12">
      <c r="A13" t="s">
        <v>8</v>
      </c>
      <c r="B13" s="20"/>
      <c r="C13" s="20"/>
      <c r="D13" s="20" t="s">
        <v>19</v>
      </c>
      <c r="E13" s="39">
        <v>41013</v>
      </c>
      <c r="H13" t="s">
        <v>8</v>
      </c>
      <c r="I13" s="20"/>
      <c r="J13" s="20"/>
      <c r="K13" s="20" t="s">
        <v>19</v>
      </c>
      <c r="L13" s="39">
        <v>41013</v>
      </c>
    </row>
    <row r="14" ht="17" customHeight="1" spans="1:12">
      <c r="A14" t="s">
        <v>8</v>
      </c>
      <c r="B14" s="20"/>
      <c r="C14" s="20"/>
      <c r="D14" s="20" t="s">
        <v>20</v>
      </c>
      <c r="E14" s="39">
        <v>41014</v>
      </c>
      <c r="H14" t="s">
        <v>8</v>
      </c>
      <c r="I14" s="20"/>
      <c r="J14" s="20"/>
      <c r="K14" s="20" t="s">
        <v>20</v>
      </c>
      <c r="L14" s="39">
        <v>41014</v>
      </c>
    </row>
    <row r="15" ht="17" customHeight="1" spans="1:12">
      <c r="A15" t="s">
        <v>8</v>
      </c>
      <c r="B15" s="20"/>
      <c r="C15" s="21" t="s">
        <v>21</v>
      </c>
      <c r="D15" s="21"/>
      <c r="E15" s="22"/>
      <c r="H15" t="s">
        <v>8</v>
      </c>
      <c r="I15" s="20"/>
      <c r="J15" s="21" t="s">
        <v>21</v>
      </c>
      <c r="K15" s="21"/>
      <c r="L15" s="22"/>
    </row>
    <row r="16" ht="17" customHeight="1" spans="1:12">
      <c r="A16" t="s">
        <v>8</v>
      </c>
      <c r="B16" s="20"/>
      <c r="C16" s="21"/>
      <c r="D16" s="21" t="s">
        <v>22</v>
      </c>
      <c r="E16" s="22">
        <v>41003</v>
      </c>
      <c r="H16" t="s">
        <v>8</v>
      </c>
      <c r="I16" s="20"/>
      <c r="J16" s="21"/>
      <c r="K16" s="21" t="s">
        <v>22</v>
      </c>
      <c r="L16" s="22">
        <v>41003</v>
      </c>
    </row>
    <row r="17" ht="17" customHeight="1" spans="1:12">
      <c r="A17" t="s">
        <v>8</v>
      </c>
      <c r="B17" s="20"/>
      <c r="C17" s="21"/>
      <c r="D17" s="21" t="s">
        <v>23</v>
      </c>
      <c r="E17" s="22">
        <v>41005</v>
      </c>
      <c r="H17" t="s">
        <v>8</v>
      </c>
      <c r="I17" s="20"/>
      <c r="J17" s="21"/>
      <c r="K17" s="21" t="s">
        <v>23</v>
      </c>
      <c r="L17" s="22">
        <v>41005</v>
      </c>
    </row>
    <row r="18" ht="17" customHeight="1" spans="1:12">
      <c r="A18" t="s">
        <v>8</v>
      </c>
      <c r="B18" s="20"/>
      <c r="C18" s="21"/>
      <c r="D18" s="21" t="s">
        <v>24</v>
      </c>
      <c r="E18" s="22">
        <v>41006</v>
      </c>
      <c r="H18" t="s">
        <v>8</v>
      </c>
      <c r="I18" s="20"/>
      <c r="J18" s="21"/>
      <c r="K18" s="21" t="s">
        <v>24</v>
      </c>
      <c r="L18" s="22">
        <v>41006</v>
      </c>
    </row>
    <row r="19" ht="17" customHeight="1" spans="1:12">
      <c r="A19" t="s">
        <v>8</v>
      </c>
      <c r="B19" s="20"/>
      <c r="C19" s="21"/>
      <c r="D19" s="21" t="s">
        <v>25</v>
      </c>
      <c r="E19" s="22">
        <v>41015</v>
      </c>
      <c r="H19" t="s">
        <v>8</v>
      </c>
      <c r="I19" s="20"/>
      <c r="J19" s="21"/>
      <c r="K19" s="21" t="s">
        <v>25</v>
      </c>
      <c r="L19" s="22">
        <v>41015</v>
      </c>
    </row>
    <row r="20" ht="17" customHeight="1" spans="1:12">
      <c r="A20" t="s">
        <v>8</v>
      </c>
      <c r="B20" s="20"/>
      <c r="C20" s="21"/>
      <c r="D20" s="21" t="s">
        <v>24</v>
      </c>
      <c r="E20" s="22">
        <v>41016</v>
      </c>
      <c r="H20" t="s">
        <v>8</v>
      </c>
      <c r="I20" s="20"/>
      <c r="J20" s="21"/>
      <c r="K20" s="21" t="s">
        <v>24</v>
      </c>
      <c r="L20" s="22">
        <v>41016</v>
      </c>
    </row>
    <row r="21" ht="17" customHeight="1" spans="1:12">
      <c r="A21" t="s">
        <v>8</v>
      </c>
      <c r="B21" s="20"/>
      <c r="C21" s="20" t="s">
        <v>26</v>
      </c>
      <c r="D21" s="20"/>
      <c r="E21" s="39"/>
      <c r="H21" t="s">
        <v>8</v>
      </c>
      <c r="I21" s="20"/>
      <c r="J21" s="20" t="s">
        <v>26</v>
      </c>
      <c r="K21" s="20"/>
      <c r="L21" s="39"/>
    </row>
    <row r="22" ht="17" customHeight="1" spans="1:12">
      <c r="A22" t="s">
        <v>8</v>
      </c>
      <c r="C22"/>
      <c r="D22" s="22" t="s">
        <v>27</v>
      </c>
      <c r="E22" s="22">
        <v>41004</v>
      </c>
      <c r="H22" t="s">
        <v>8</v>
      </c>
      <c r="K22" s="22" t="s">
        <v>27</v>
      </c>
      <c r="L22" s="22">
        <v>41004</v>
      </c>
    </row>
    <row r="23" ht="17" customHeight="1" spans="1:12">
      <c r="A23" t="s">
        <v>8</v>
      </c>
      <c r="B23" s="20"/>
      <c r="C23" s="20"/>
      <c r="D23" s="20" t="s">
        <v>28</v>
      </c>
      <c r="E23" s="39">
        <v>41007</v>
      </c>
      <c r="H23" t="s">
        <v>8</v>
      </c>
      <c r="I23" s="20"/>
      <c r="J23" s="20"/>
      <c r="K23" s="20" t="s">
        <v>28</v>
      </c>
      <c r="L23" s="39">
        <v>41007</v>
      </c>
    </row>
    <row r="24" ht="17" customHeight="1" spans="1:12">
      <c r="A24" t="s">
        <v>8</v>
      </c>
      <c r="B24" s="20"/>
      <c r="C24" s="20"/>
      <c r="D24" s="20" t="s">
        <v>29</v>
      </c>
      <c r="E24" s="39">
        <v>41008</v>
      </c>
      <c r="H24" t="s">
        <v>8</v>
      </c>
      <c r="I24" s="20"/>
      <c r="J24" s="20"/>
      <c r="K24" s="20" t="s">
        <v>29</v>
      </c>
      <c r="L24" s="39">
        <v>41008</v>
      </c>
    </row>
    <row r="25" ht="17" customHeight="1" spans="1:12">
      <c r="A25" t="s">
        <v>8</v>
      </c>
      <c r="B25" s="20"/>
      <c r="C25" s="20"/>
      <c r="D25" s="20" t="s">
        <v>30</v>
      </c>
      <c r="E25" s="39">
        <v>41009</v>
      </c>
      <c r="H25" t="s">
        <v>8</v>
      </c>
      <c r="I25" s="20"/>
      <c r="J25" s="20"/>
      <c r="K25" s="20" t="s">
        <v>30</v>
      </c>
      <c r="L25" s="39">
        <v>41009</v>
      </c>
    </row>
    <row r="26" ht="17" customHeight="1" spans="1:12">
      <c r="A26" t="s">
        <v>8</v>
      </c>
      <c r="B26" s="20"/>
      <c r="C26" s="20"/>
      <c r="D26" s="20" t="s">
        <v>31</v>
      </c>
      <c r="E26" s="39">
        <v>41010</v>
      </c>
      <c r="H26" t="s">
        <v>8</v>
      </c>
      <c r="I26" s="20"/>
      <c r="J26" s="20"/>
      <c r="K26" s="20" t="s">
        <v>31</v>
      </c>
      <c r="L26" s="39">
        <v>41010</v>
      </c>
    </row>
    <row r="27" ht="17" customHeight="1" spans="1:12">
      <c r="A27" t="s">
        <v>8</v>
      </c>
      <c r="B27" s="20"/>
      <c r="C27" s="20"/>
      <c r="D27" s="20" t="s">
        <v>32</v>
      </c>
      <c r="E27" s="39">
        <v>41018</v>
      </c>
      <c r="H27" t="s">
        <v>8</v>
      </c>
      <c r="I27" s="20"/>
      <c r="J27" s="20"/>
      <c r="K27" s="20" t="s">
        <v>32</v>
      </c>
      <c r="L27" s="39">
        <v>41018</v>
      </c>
    </row>
    <row r="28" ht="17" customHeight="1" spans="1:12">
      <c r="A28" t="s">
        <v>8</v>
      </c>
      <c r="B28" s="23"/>
      <c r="C28" s="24" t="s">
        <v>33</v>
      </c>
      <c r="D28" s="24"/>
      <c r="E28" s="40"/>
      <c r="H28" t="s">
        <v>8</v>
      </c>
      <c r="I28" s="23"/>
      <c r="J28" s="24" t="s">
        <v>33</v>
      </c>
      <c r="K28" s="24"/>
      <c r="L28" s="40"/>
    </row>
    <row r="29" ht="17" customHeight="1" spans="1:12">
      <c r="A29" t="s">
        <v>8</v>
      </c>
      <c r="B29" s="25"/>
      <c r="C29" s="26"/>
      <c r="D29" s="26" t="s">
        <v>34</v>
      </c>
      <c r="E29" s="41">
        <v>41017</v>
      </c>
      <c r="H29" t="s">
        <v>8</v>
      </c>
      <c r="I29" s="25"/>
      <c r="J29" s="26"/>
      <c r="K29" s="26" t="s">
        <v>34</v>
      </c>
      <c r="L29" s="41">
        <v>41017</v>
      </c>
    </row>
    <row r="30" ht="17" customHeight="1" spans="1:12">
      <c r="A30" t="s">
        <v>8</v>
      </c>
      <c r="B30" s="25"/>
      <c r="C30" s="26"/>
      <c r="D30" s="26" t="s">
        <v>35</v>
      </c>
      <c r="E30" s="41">
        <v>41019</v>
      </c>
      <c r="H30" t="s">
        <v>8</v>
      </c>
      <c r="I30" s="25"/>
      <c r="J30" s="26"/>
      <c r="K30" s="26" t="s">
        <v>35</v>
      </c>
      <c r="L30" s="41">
        <v>41019</v>
      </c>
    </row>
    <row r="31" ht="17" customHeight="1" spans="1:12">
      <c r="A31" t="s">
        <v>8</v>
      </c>
      <c r="B31" s="20" t="s">
        <v>36</v>
      </c>
      <c r="C31" s="20"/>
      <c r="D31" s="20"/>
      <c r="E31" s="39"/>
      <c r="H31" t="s">
        <v>8</v>
      </c>
      <c r="I31" s="20" t="s">
        <v>36</v>
      </c>
      <c r="J31" s="20"/>
      <c r="K31" s="20"/>
      <c r="L31" s="39"/>
    </row>
    <row r="32" ht="17" customHeight="1" spans="1:12">
      <c r="A32" t="s">
        <v>8</v>
      </c>
      <c r="B32" s="20"/>
      <c r="C32" s="21" t="s">
        <v>37</v>
      </c>
      <c r="D32" s="20"/>
      <c r="E32" s="39"/>
      <c r="H32" t="s">
        <v>8</v>
      </c>
      <c r="I32" s="20"/>
      <c r="J32" s="21" t="s">
        <v>37</v>
      </c>
      <c r="K32" s="20"/>
      <c r="L32" s="39"/>
    </row>
    <row r="33" ht="17" customHeight="1" spans="1:12">
      <c r="A33" t="s">
        <v>8</v>
      </c>
      <c r="B33" s="20"/>
      <c r="C33" s="20"/>
      <c r="D33" s="20" t="s">
        <v>38</v>
      </c>
      <c r="E33" s="39">
        <v>41102</v>
      </c>
      <c r="H33" t="s">
        <v>8</v>
      </c>
      <c r="I33" s="20"/>
      <c r="J33" s="20"/>
      <c r="K33" s="20" t="s">
        <v>38</v>
      </c>
      <c r="L33" s="39">
        <v>41102</v>
      </c>
    </row>
    <row r="34" ht="17" customHeight="1" spans="1:12">
      <c r="A34" t="s">
        <v>8</v>
      </c>
      <c r="B34" s="20"/>
      <c r="C34" s="20"/>
      <c r="D34" s="20" t="s">
        <v>39</v>
      </c>
      <c r="E34" s="39">
        <v>41103</v>
      </c>
      <c r="H34" t="s">
        <v>8</v>
      </c>
      <c r="I34" s="20"/>
      <c r="J34" s="20"/>
      <c r="K34" s="20" t="s">
        <v>39</v>
      </c>
      <c r="L34" s="39">
        <v>41103</v>
      </c>
    </row>
    <row r="35" ht="17" customHeight="1" spans="1:12">
      <c r="A35" t="s">
        <v>8</v>
      </c>
      <c r="B35" s="22" t="s">
        <v>40</v>
      </c>
      <c r="C35" s="20"/>
      <c r="D35" s="20"/>
      <c r="E35" s="39"/>
      <c r="H35" t="s">
        <v>8</v>
      </c>
      <c r="I35" s="22" t="s">
        <v>40</v>
      </c>
      <c r="J35" s="20"/>
      <c r="K35" s="20"/>
      <c r="L35" s="39"/>
    </row>
    <row r="36" ht="17" customHeight="1" spans="1:12">
      <c r="A36" t="s">
        <v>8</v>
      </c>
      <c r="B36" s="20"/>
      <c r="C36" s="20" t="s">
        <v>42</v>
      </c>
      <c r="D36" s="20"/>
      <c r="E36" s="39"/>
      <c r="H36" t="s">
        <v>8</v>
      </c>
      <c r="I36" s="20"/>
      <c r="J36" s="20" t="s">
        <v>42</v>
      </c>
      <c r="K36" s="20"/>
      <c r="L36" s="39"/>
    </row>
    <row r="37" ht="17" customHeight="1" spans="1:12">
      <c r="A37" t="s">
        <v>8</v>
      </c>
      <c r="B37" s="20"/>
      <c r="C37" s="20"/>
      <c r="D37" s="20" t="s">
        <v>43</v>
      </c>
      <c r="E37" s="42">
        <v>6100101</v>
      </c>
      <c r="H37" t="s">
        <v>8</v>
      </c>
      <c r="I37" s="20"/>
      <c r="J37" s="20"/>
      <c r="K37" s="20" t="s">
        <v>43</v>
      </c>
      <c r="L37" s="42">
        <v>6100101</v>
      </c>
    </row>
    <row r="38" ht="17" customHeight="1" spans="1:12">
      <c r="A38" t="s">
        <v>8</v>
      </c>
      <c r="B38" s="20"/>
      <c r="C38" s="20"/>
      <c r="D38" s="20" t="s">
        <v>43</v>
      </c>
      <c r="E38" s="42">
        <v>6100102</v>
      </c>
      <c r="H38" t="s">
        <v>8</v>
      </c>
      <c r="I38" s="20"/>
      <c r="J38" s="20"/>
      <c r="K38" s="20" t="s">
        <v>43</v>
      </c>
      <c r="L38" s="42">
        <v>6100102</v>
      </c>
    </row>
    <row r="39" ht="17" customHeight="1" spans="1:12">
      <c r="A39" t="s">
        <v>8</v>
      </c>
      <c r="C39" s="20" t="s">
        <v>45</v>
      </c>
      <c r="D39" s="20"/>
      <c r="E39" s="42"/>
      <c r="H39" t="s">
        <v>8</v>
      </c>
      <c r="J39" s="20" t="s">
        <v>45</v>
      </c>
      <c r="K39" s="20"/>
      <c r="L39" s="42"/>
    </row>
    <row r="40" ht="17" customHeight="1" spans="1:12">
      <c r="A40" t="s">
        <v>8</v>
      </c>
      <c r="B40" s="20"/>
      <c r="C40" s="20"/>
      <c r="D40" s="20" t="s">
        <v>46</v>
      </c>
      <c r="E40" s="42">
        <v>3100101</v>
      </c>
      <c r="H40" t="s">
        <v>8</v>
      </c>
      <c r="I40" s="20"/>
      <c r="J40" s="20"/>
      <c r="K40" s="20" t="s">
        <v>46</v>
      </c>
      <c r="L40" s="42">
        <v>3100101</v>
      </c>
    </row>
    <row r="41" ht="17" customHeight="1" spans="1:12">
      <c r="A41" t="s">
        <v>8</v>
      </c>
      <c r="B41" s="20"/>
      <c r="C41" s="20"/>
      <c r="D41" s="20" t="s">
        <v>47</v>
      </c>
      <c r="E41" s="42">
        <v>3100401</v>
      </c>
      <c r="H41" t="s">
        <v>8</v>
      </c>
      <c r="I41" s="20"/>
      <c r="J41" s="20"/>
      <c r="K41" s="20" t="s">
        <v>47</v>
      </c>
      <c r="L41" s="42">
        <v>3100401</v>
      </c>
    </row>
    <row r="42" ht="17" customHeight="1" spans="1:12">
      <c r="A42" t="s">
        <v>8</v>
      </c>
      <c r="B42" s="20"/>
      <c r="C42" s="20"/>
      <c r="D42" s="20" t="s">
        <v>48</v>
      </c>
      <c r="E42" s="42">
        <v>3100201</v>
      </c>
      <c r="H42" t="s">
        <v>8</v>
      </c>
      <c r="I42" s="20"/>
      <c r="J42" s="20"/>
      <c r="K42" s="20" t="s">
        <v>48</v>
      </c>
      <c r="L42" s="42">
        <v>3100201</v>
      </c>
    </row>
    <row r="43" ht="17" customHeight="1" spans="1:12">
      <c r="A43" t="s">
        <v>8</v>
      </c>
      <c r="B43" s="20"/>
      <c r="C43" s="20" t="s">
        <v>49</v>
      </c>
      <c r="D43" s="20"/>
      <c r="E43" s="42"/>
      <c r="H43" t="s">
        <v>8</v>
      </c>
      <c r="I43" s="20"/>
      <c r="J43" s="20" t="s">
        <v>49</v>
      </c>
      <c r="K43" s="20"/>
      <c r="L43" s="42"/>
    </row>
    <row r="44" ht="17" customHeight="1" spans="1:12">
      <c r="A44" t="s">
        <v>8</v>
      </c>
      <c r="B44" s="20"/>
      <c r="C44" s="20"/>
      <c r="D44" s="20" t="s">
        <v>50</v>
      </c>
      <c r="E44" s="42">
        <v>3120101</v>
      </c>
      <c r="H44" t="s">
        <v>8</v>
      </c>
      <c r="I44" s="20"/>
      <c r="J44" s="20"/>
      <c r="K44" s="20" t="s">
        <v>50</v>
      </c>
      <c r="L44" s="42">
        <v>3120101</v>
      </c>
    </row>
    <row r="45" ht="17" customHeight="1" spans="1:12">
      <c r="A45" t="s">
        <v>8</v>
      </c>
      <c r="B45" s="27" t="s">
        <v>51</v>
      </c>
      <c r="C45"/>
      <c r="D45" s="28" t="s">
        <v>160</v>
      </c>
      <c r="E45"/>
      <c r="H45" t="s">
        <v>8</v>
      </c>
      <c r="I45" s="27" t="s">
        <v>51</v>
      </c>
      <c r="K45" s="28" t="s">
        <v>160</v>
      </c>
      <c r="L45"/>
    </row>
    <row r="46" ht="17" customHeight="1" spans="1:12">
      <c r="A46" t="s">
        <v>8</v>
      </c>
      <c r="B46" s="29" t="s">
        <v>54</v>
      </c>
      <c r="C46"/>
      <c r="D46" s="30" t="s">
        <v>161</v>
      </c>
      <c r="E46"/>
      <c r="H46" t="s">
        <v>8</v>
      </c>
      <c r="I46" s="29" t="s">
        <v>54</v>
      </c>
      <c r="K46" s="30" t="s">
        <v>161</v>
      </c>
      <c r="L46"/>
    </row>
    <row r="47" ht="17" customHeight="1" spans="1:12">
      <c r="A47" t="s">
        <v>8</v>
      </c>
      <c r="B47" s="29" t="s">
        <v>57</v>
      </c>
      <c r="C47" s="20"/>
      <c r="D47" s="30" t="s">
        <v>162</v>
      </c>
      <c r="E47" s="42"/>
      <c r="H47" t="s">
        <v>8</v>
      </c>
      <c r="I47" s="29" t="s">
        <v>57</v>
      </c>
      <c r="J47" s="20"/>
      <c r="K47" s="30" t="s">
        <v>162</v>
      </c>
      <c r="L47" s="42"/>
    </row>
    <row r="48" ht="17" customHeight="1" spans="1:12">
      <c r="A48" t="s">
        <v>8</v>
      </c>
      <c r="B48" s="29" t="s">
        <v>60</v>
      </c>
      <c r="C48" s="20"/>
      <c r="D48" s="30" t="s">
        <v>163</v>
      </c>
      <c r="E48" s="43"/>
      <c r="H48" t="s">
        <v>8</v>
      </c>
      <c r="I48" s="29" t="s">
        <v>60</v>
      </c>
      <c r="J48" s="20"/>
      <c r="K48" s="30" t="s">
        <v>163</v>
      </c>
      <c r="L48" s="43"/>
    </row>
    <row r="49" ht="17" customHeight="1" spans="1:12">
      <c r="A49" t="s">
        <v>8</v>
      </c>
      <c r="B49" s="29" t="s">
        <v>164</v>
      </c>
      <c r="C49" s="31"/>
      <c r="D49" s="28" t="s">
        <v>165</v>
      </c>
      <c r="E49" s="44"/>
      <c r="H49" t="s">
        <v>8</v>
      </c>
      <c r="I49" s="29" t="s">
        <v>164</v>
      </c>
      <c r="J49" s="31"/>
      <c r="K49" s="28" t="s">
        <v>165</v>
      </c>
      <c r="L49" s="44"/>
    </row>
    <row r="50" ht="17" customHeight="1" spans="1:12">
      <c r="A50" t="s">
        <v>8</v>
      </c>
      <c r="B50" s="29" t="s">
        <v>166</v>
      </c>
      <c r="C50" s="31"/>
      <c r="D50" s="32" t="s">
        <v>167</v>
      </c>
      <c r="E50" s="44"/>
      <c r="H50" t="s">
        <v>8</v>
      </c>
      <c r="I50" s="29" t="s">
        <v>166</v>
      </c>
      <c r="J50" s="31"/>
      <c r="K50" s="32" t="s">
        <v>167</v>
      </c>
      <c r="L50" s="44"/>
    </row>
    <row r="51" ht="17" customHeight="1" spans="1:5">
      <c r="A51" t="s">
        <v>168</v>
      </c>
      <c r="B51" s="33" t="s">
        <v>63</v>
      </c>
      <c r="C51" s="31"/>
      <c r="D51" s="34" t="s">
        <v>169</v>
      </c>
      <c r="E51" s="44"/>
    </row>
    <row r="52" ht="17" customHeight="1" spans="1:5">
      <c r="A52" t="s">
        <v>168</v>
      </c>
      <c r="B52" s="35" t="s">
        <v>65</v>
      </c>
      <c r="C52" s="35"/>
      <c r="D52" s="35"/>
      <c r="E52" s="45"/>
    </row>
    <row r="53" ht="17" customHeight="1" spans="1:5">
      <c r="A53" t="s">
        <v>168</v>
      </c>
      <c r="B53" s="20"/>
      <c r="C53" s="36" t="s">
        <v>67</v>
      </c>
      <c r="D53" s="36"/>
      <c r="E53" s="39"/>
    </row>
    <row r="54" ht="17" customHeight="1" spans="1:5">
      <c r="A54" t="s">
        <v>168</v>
      </c>
      <c r="B54" s="20"/>
      <c r="C54" s="36"/>
      <c r="D54" s="36" t="s">
        <v>68</v>
      </c>
      <c r="E54" s="42">
        <v>6100201</v>
      </c>
    </row>
    <row r="55" ht="17" customHeight="1" spans="1:5">
      <c r="A55" t="s">
        <v>168</v>
      </c>
      <c r="B55" s="20"/>
      <c r="C55" s="36"/>
      <c r="D55" s="36" t="s">
        <v>68</v>
      </c>
      <c r="E55" s="42">
        <v>6100203</v>
      </c>
    </row>
    <row r="56" ht="17" customHeight="1" spans="1:5">
      <c r="A56" t="s">
        <v>168</v>
      </c>
      <c r="B56" s="20"/>
      <c r="C56" s="36"/>
      <c r="D56" s="37" t="s">
        <v>68</v>
      </c>
      <c r="E56" s="41">
        <v>6100202</v>
      </c>
    </row>
    <row r="57" ht="17" customHeight="1" spans="1:5">
      <c r="A57" t="s">
        <v>168</v>
      </c>
      <c r="B57" s="20"/>
      <c r="C57" s="36" t="s">
        <v>70</v>
      </c>
      <c r="D57" s="36"/>
      <c r="E57" s="39"/>
    </row>
    <row r="58" ht="17" customHeight="1" spans="1:5">
      <c r="A58" t="s">
        <v>168</v>
      </c>
      <c r="B58" s="20"/>
      <c r="C58" s="36"/>
      <c r="D58" s="36" t="s">
        <v>46</v>
      </c>
      <c r="E58" s="42">
        <v>3100102</v>
      </c>
    </row>
    <row r="59" ht="17" customHeight="1" spans="1:5">
      <c r="A59" t="s">
        <v>168</v>
      </c>
      <c r="B59" s="20"/>
      <c r="C59" s="36"/>
      <c r="D59" s="36" t="s">
        <v>48</v>
      </c>
      <c r="E59" s="42">
        <v>3100202</v>
      </c>
    </row>
    <row r="60" ht="17" customHeight="1" spans="1:5">
      <c r="A60" t="s">
        <v>168</v>
      </c>
      <c r="B60" s="20"/>
      <c r="C60" s="36" t="s">
        <v>72</v>
      </c>
      <c r="D60" s="36"/>
      <c r="E60" s="39"/>
    </row>
    <row r="61" ht="17" customHeight="1" spans="1:5">
      <c r="A61" t="s">
        <v>168</v>
      </c>
      <c r="B61" s="20"/>
      <c r="C61" s="36"/>
      <c r="D61" s="36" t="s">
        <v>73</v>
      </c>
      <c r="E61" s="42">
        <v>31101</v>
      </c>
    </row>
    <row r="62" ht="17" customHeight="1" spans="1:5">
      <c r="A62" t="s">
        <v>168</v>
      </c>
      <c r="B62" s="20"/>
      <c r="C62" s="36"/>
      <c r="D62" s="36" t="s">
        <v>74</v>
      </c>
      <c r="E62" s="42">
        <v>31103</v>
      </c>
    </row>
    <row r="63" ht="17" customHeight="1" spans="1:5">
      <c r="A63" t="s">
        <v>168</v>
      </c>
      <c r="B63" s="20"/>
      <c r="C63" s="36"/>
      <c r="D63" s="36" t="s">
        <v>75</v>
      </c>
      <c r="E63" s="42">
        <v>31104</v>
      </c>
    </row>
    <row r="64" ht="17" customHeight="1" spans="1:5">
      <c r="A64" t="s">
        <v>168</v>
      </c>
      <c r="B64" s="20"/>
      <c r="C64" s="36" t="s">
        <v>76</v>
      </c>
      <c r="D64" s="36"/>
      <c r="E64" s="39"/>
    </row>
    <row r="65" ht="17" customHeight="1" spans="1:5">
      <c r="A65" t="s">
        <v>168</v>
      </c>
      <c r="B65" s="20"/>
      <c r="C65" s="36"/>
      <c r="D65" s="46" t="s">
        <v>50</v>
      </c>
      <c r="E65" s="56">
        <v>3120102</v>
      </c>
    </row>
    <row r="66" ht="17" customHeight="1" spans="1:5">
      <c r="A66" t="s">
        <v>168</v>
      </c>
      <c r="B66" s="20"/>
      <c r="C66" s="36"/>
      <c r="D66" s="36" t="s">
        <v>78</v>
      </c>
      <c r="E66" s="42">
        <v>31202</v>
      </c>
    </row>
    <row r="67" ht="17" customHeight="1" spans="1:5">
      <c r="A67" t="s">
        <v>168</v>
      </c>
      <c r="B67" s="20"/>
      <c r="C67" s="36"/>
      <c r="D67" s="36" t="s">
        <v>79</v>
      </c>
      <c r="E67" s="42">
        <v>31203</v>
      </c>
    </row>
    <row r="68" ht="17" customHeight="1" spans="1:5">
      <c r="A68" t="s">
        <v>168</v>
      </c>
      <c r="B68" s="20"/>
      <c r="C68" s="36"/>
      <c r="D68" s="36" t="s">
        <v>80</v>
      </c>
      <c r="E68" s="42">
        <v>31204</v>
      </c>
    </row>
    <row r="69" ht="17" customHeight="1" spans="1:5">
      <c r="A69" t="s">
        <v>168</v>
      </c>
      <c r="B69" s="20"/>
      <c r="C69" s="36"/>
      <c r="D69" s="36" t="s">
        <v>81</v>
      </c>
      <c r="E69" s="42">
        <v>31205</v>
      </c>
    </row>
    <row r="70" ht="17" customHeight="1" spans="1:5">
      <c r="A70" t="s">
        <v>168</v>
      </c>
      <c r="B70" s="20"/>
      <c r="C70" s="36"/>
      <c r="D70" s="47" t="s">
        <v>82</v>
      </c>
      <c r="E70" s="57">
        <v>3160201</v>
      </c>
    </row>
    <row r="71" ht="17" customHeight="1" spans="1:5">
      <c r="A71" t="s">
        <v>168</v>
      </c>
      <c r="B71" s="20" t="s">
        <v>89</v>
      </c>
      <c r="C71" s="20"/>
      <c r="D71" s="20"/>
      <c r="E71" s="39"/>
    </row>
    <row r="72" ht="17" customHeight="1" spans="1:5">
      <c r="A72" t="s">
        <v>168</v>
      </c>
      <c r="B72" s="20"/>
      <c r="C72" s="20" t="s">
        <v>91</v>
      </c>
      <c r="D72" s="20"/>
      <c r="E72" s="39"/>
    </row>
    <row r="73" ht="17" customHeight="1" spans="1:5">
      <c r="A73" t="s">
        <v>168</v>
      </c>
      <c r="B73" s="20"/>
      <c r="C73" s="20"/>
      <c r="D73" s="20" t="s">
        <v>92</v>
      </c>
      <c r="E73" s="42">
        <v>31302</v>
      </c>
    </row>
    <row r="74" ht="17" customHeight="1" spans="1:5">
      <c r="A74" t="s">
        <v>168</v>
      </c>
      <c r="B74" s="20"/>
      <c r="C74" s="20"/>
      <c r="D74" s="20" t="s">
        <v>93</v>
      </c>
      <c r="E74" s="42">
        <v>31303</v>
      </c>
    </row>
    <row r="75" ht="17" customHeight="1" spans="1:5">
      <c r="A75" t="s">
        <v>168</v>
      </c>
      <c r="B75" s="20"/>
      <c r="C75" s="20"/>
      <c r="D75" s="20" t="s">
        <v>94</v>
      </c>
      <c r="E75" s="42">
        <v>31304</v>
      </c>
    </row>
    <row r="76" ht="17" customHeight="1" spans="1:5">
      <c r="A76" t="s">
        <v>168</v>
      </c>
      <c r="B76" s="20"/>
      <c r="C76" s="20"/>
      <c r="D76" s="20" t="s">
        <v>94</v>
      </c>
      <c r="E76" s="42">
        <v>31305</v>
      </c>
    </row>
    <row r="77" ht="17" customHeight="1" spans="1:5">
      <c r="A77" t="s">
        <v>168</v>
      </c>
      <c r="B77" s="20"/>
      <c r="C77" s="23" t="s">
        <v>95</v>
      </c>
      <c r="D77" s="23"/>
      <c r="E77" s="58"/>
    </row>
    <row r="78" ht="17" customHeight="1" spans="1:5">
      <c r="A78" t="s">
        <v>168</v>
      </c>
      <c r="B78" s="20"/>
      <c r="C78" s="20"/>
      <c r="D78" s="20" t="s">
        <v>96</v>
      </c>
      <c r="E78" s="42">
        <v>31401</v>
      </c>
    </row>
    <row r="79" ht="17" customHeight="1" spans="1:5">
      <c r="A79" t="s">
        <v>168</v>
      </c>
      <c r="B79" s="20"/>
      <c r="C79" s="20"/>
      <c r="D79" s="20" t="s">
        <v>97</v>
      </c>
      <c r="E79" s="42">
        <v>31402</v>
      </c>
    </row>
    <row r="80" ht="17" customHeight="1" spans="1:5">
      <c r="A80" t="s">
        <v>168</v>
      </c>
      <c r="B80" s="20"/>
      <c r="C80" s="25"/>
      <c r="D80" s="25" t="s">
        <v>98</v>
      </c>
      <c r="E80" s="42">
        <v>31403</v>
      </c>
    </row>
    <row r="81" ht="17" customHeight="1" spans="1:5">
      <c r="A81" t="s">
        <v>168</v>
      </c>
      <c r="B81" s="20"/>
      <c r="C81" s="25"/>
      <c r="D81" s="25" t="s">
        <v>99</v>
      </c>
      <c r="E81" s="42">
        <v>31404</v>
      </c>
    </row>
    <row r="82" ht="17" customHeight="1" spans="1:5">
      <c r="A82" t="s">
        <v>168</v>
      </c>
      <c r="B82" s="20"/>
      <c r="C82" s="23" t="s">
        <v>100</v>
      </c>
      <c r="D82" s="23"/>
      <c r="E82" s="58"/>
    </row>
    <row r="83" ht="17" customHeight="1" spans="1:5">
      <c r="A83" t="s">
        <v>168</v>
      </c>
      <c r="B83" s="20"/>
      <c r="C83" s="25"/>
      <c r="D83" s="25" t="s">
        <v>101</v>
      </c>
      <c r="E83" s="42">
        <v>3150101</v>
      </c>
    </row>
    <row r="84" ht="17" customHeight="1" spans="1:5">
      <c r="A84" t="s">
        <v>168</v>
      </c>
      <c r="B84" s="20"/>
      <c r="C84" s="25"/>
      <c r="D84" s="25" t="s">
        <v>102</v>
      </c>
      <c r="E84" s="42">
        <v>3150201</v>
      </c>
    </row>
    <row r="85" ht="17" customHeight="1" spans="1:5">
      <c r="A85" t="s">
        <v>168</v>
      </c>
      <c r="B85" s="41" t="s">
        <v>103</v>
      </c>
      <c r="C85" s="25"/>
      <c r="D85" s="48" t="s">
        <v>104</v>
      </c>
      <c r="E85" s="42"/>
    </row>
    <row r="86" ht="17" customHeight="1" spans="1:5">
      <c r="A86" t="s">
        <v>168</v>
      </c>
      <c r="B86" s="41" t="s">
        <v>106</v>
      </c>
      <c r="C86" s="25"/>
      <c r="D86" s="49" t="s">
        <v>107</v>
      </c>
      <c r="E86" s="42"/>
    </row>
    <row r="87" ht="17" customHeight="1" spans="1:5">
      <c r="A87" t="s">
        <v>168</v>
      </c>
      <c r="B87" s="40" t="s">
        <v>108</v>
      </c>
      <c r="C87" s="25"/>
      <c r="D87" s="28" t="s">
        <v>170</v>
      </c>
      <c r="E87" s="42"/>
    </row>
    <row r="88" ht="17" customHeight="1" spans="1:5">
      <c r="A88" t="s">
        <v>168</v>
      </c>
      <c r="B88" s="41" t="s">
        <v>111</v>
      </c>
      <c r="C88" s="25"/>
      <c r="D88" s="50" t="s">
        <v>171</v>
      </c>
      <c r="E88" s="42"/>
    </row>
    <row r="89" ht="17" customHeight="1" spans="1:5">
      <c r="A89" t="s">
        <v>172</v>
      </c>
      <c r="B89" s="51" t="s">
        <v>76</v>
      </c>
      <c r="C89" s="25"/>
      <c r="D89" s="52" t="s">
        <v>114</v>
      </c>
      <c r="E89" s="42"/>
    </row>
    <row r="90" ht="17" customHeight="1" spans="1:5">
      <c r="A90" t="s">
        <v>173</v>
      </c>
      <c r="B90" s="53" t="s">
        <v>115</v>
      </c>
      <c r="C90" s="54"/>
      <c r="D90" s="54"/>
      <c r="E90" s="43"/>
    </row>
    <row r="91" ht="17" customHeight="1" spans="1:5">
      <c r="A91" t="s">
        <v>173</v>
      </c>
      <c r="B91" s="53"/>
      <c r="C91" s="54" t="s">
        <v>67</v>
      </c>
      <c r="D91" s="54"/>
      <c r="E91" s="43"/>
    </row>
    <row r="92" ht="17" customHeight="1" spans="1:5">
      <c r="A92" t="s">
        <v>173</v>
      </c>
      <c r="B92" s="53"/>
      <c r="C92" s="54"/>
      <c r="D92" s="36" t="s">
        <v>68</v>
      </c>
      <c r="E92" s="42">
        <v>6100201</v>
      </c>
    </row>
    <row r="93" ht="17" customHeight="1" spans="1:5">
      <c r="A93" t="s">
        <v>173</v>
      </c>
      <c r="B93" s="53"/>
      <c r="C93" s="54"/>
      <c r="D93" s="37"/>
      <c r="E93" s="41"/>
    </row>
    <row r="94" ht="17" customHeight="1" spans="1:5">
      <c r="A94" t="s">
        <v>173</v>
      </c>
      <c r="B94" s="53"/>
      <c r="C94" s="54"/>
      <c r="D94" s="36" t="s">
        <v>68</v>
      </c>
      <c r="E94" s="42">
        <v>6100203</v>
      </c>
    </row>
    <row r="95" ht="17" customHeight="1" spans="1:5">
      <c r="A95" t="s">
        <v>173</v>
      </c>
      <c r="B95" s="53"/>
      <c r="C95" s="54" t="s">
        <v>70</v>
      </c>
      <c r="D95" s="54"/>
      <c r="E95" s="43"/>
    </row>
    <row r="96" ht="17" customHeight="1" spans="1:5">
      <c r="A96" t="s">
        <v>173</v>
      </c>
      <c r="B96" s="53"/>
      <c r="C96" s="54"/>
      <c r="D96" s="54" t="s">
        <v>46</v>
      </c>
      <c r="E96" s="43">
        <v>3100102</v>
      </c>
    </row>
    <row r="97" ht="17" customHeight="1" spans="1:5">
      <c r="A97" t="s">
        <v>173</v>
      </c>
      <c r="B97" s="53"/>
      <c r="C97" s="54"/>
      <c r="D97" s="54" t="s">
        <v>48</v>
      </c>
      <c r="E97" s="43">
        <v>3100202</v>
      </c>
    </row>
    <row r="98" ht="17" customHeight="1" spans="1:5">
      <c r="A98" t="s">
        <v>173</v>
      </c>
      <c r="B98" s="53"/>
      <c r="C98" s="54" t="s">
        <v>72</v>
      </c>
      <c r="D98" s="54"/>
      <c r="E98" s="43"/>
    </row>
    <row r="99" ht="17" customHeight="1" spans="1:5">
      <c r="A99" t="s">
        <v>173</v>
      </c>
      <c r="B99" s="53"/>
      <c r="C99" s="54"/>
      <c r="D99" s="54" t="s">
        <v>73</v>
      </c>
      <c r="E99" s="43">
        <v>31101</v>
      </c>
    </row>
    <row r="100" ht="17" customHeight="1" spans="1:5">
      <c r="A100" t="s">
        <v>173</v>
      </c>
      <c r="B100" s="53"/>
      <c r="C100" s="54"/>
      <c r="D100" s="54" t="s">
        <v>74</v>
      </c>
      <c r="E100" s="43">
        <v>31103</v>
      </c>
    </row>
    <row r="101" ht="17" customHeight="1" spans="1:5">
      <c r="A101" t="s">
        <v>173</v>
      </c>
      <c r="B101" s="53"/>
      <c r="C101" s="54"/>
      <c r="D101" s="54" t="s">
        <v>75</v>
      </c>
      <c r="E101" s="43">
        <v>31104</v>
      </c>
    </row>
    <row r="102" ht="17" customHeight="1" spans="1:5">
      <c r="A102" t="s">
        <v>173</v>
      </c>
      <c r="B102" s="53"/>
      <c r="C102" s="54" t="s">
        <v>76</v>
      </c>
      <c r="D102" s="54"/>
      <c r="E102" s="43"/>
    </row>
    <row r="103" ht="17" customHeight="1" spans="1:5">
      <c r="A103" t="s">
        <v>173</v>
      </c>
      <c r="B103" s="53"/>
      <c r="C103" s="54"/>
      <c r="D103" s="54" t="s">
        <v>50</v>
      </c>
      <c r="E103" s="43">
        <v>3120102</v>
      </c>
    </row>
    <row r="104" ht="17" customHeight="1" spans="1:5">
      <c r="A104" t="s">
        <v>173</v>
      </c>
      <c r="B104" s="53"/>
      <c r="C104" s="54"/>
      <c r="D104" s="54" t="s">
        <v>78</v>
      </c>
      <c r="E104" s="43">
        <v>31202</v>
      </c>
    </row>
    <row r="105" ht="17" customHeight="1" spans="1:5">
      <c r="A105" t="s">
        <v>173</v>
      </c>
      <c r="B105" s="53"/>
      <c r="C105" s="54"/>
      <c r="D105" s="54" t="s">
        <v>79</v>
      </c>
      <c r="E105" s="43">
        <v>31203</v>
      </c>
    </row>
    <row r="106" ht="17" customHeight="1" spans="1:5">
      <c r="A106" t="s">
        <v>173</v>
      </c>
      <c r="B106" s="53"/>
      <c r="C106" s="54"/>
      <c r="D106" s="54" t="s">
        <v>80</v>
      </c>
      <c r="E106" s="43">
        <v>31204</v>
      </c>
    </row>
    <row r="107" ht="17" customHeight="1" spans="1:5">
      <c r="A107" t="s">
        <v>173</v>
      </c>
      <c r="B107" s="53"/>
      <c r="C107" s="54"/>
      <c r="D107" s="54" t="s">
        <v>81</v>
      </c>
      <c r="E107" s="43">
        <v>31205</v>
      </c>
    </row>
    <row r="108" ht="17" customHeight="1" spans="1:5">
      <c r="A108" t="s">
        <v>173</v>
      </c>
      <c r="B108" s="53"/>
      <c r="C108" s="54"/>
      <c r="D108" s="55"/>
      <c r="E108" s="59"/>
    </row>
    <row r="109" ht="17" customHeight="1" spans="1:5">
      <c r="A109" t="s">
        <v>173</v>
      </c>
      <c r="B109" s="53"/>
      <c r="C109" s="27" t="s">
        <v>95</v>
      </c>
      <c r="D109" s="27"/>
      <c r="E109" s="27"/>
    </row>
    <row r="110" ht="17" customHeight="1" spans="1:5">
      <c r="A110" t="s">
        <v>173</v>
      </c>
      <c r="B110" s="53"/>
      <c r="C110" s="27"/>
      <c r="D110" s="27" t="s">
        <v>98</v>
      </c>
      <c r="E110" s="27">
        <v>31403</v>
      </c>
    </row>
    <row r="111" ht="17" customHeight="1" spans="1:5">
      <c r="A111" t="s">
        <v>173</v>
      </c>
      <c r="B111" s="53"/>
      <c r="C111" s="27"/>
      <c r="D111" s="27" t="s">
        <v>99</v>
      </c>
      <c r="E111" s="27">
        <v>31404</v>
      </c>
    </row>
    <row r="112" ht="17" customHeight="1" spans="1:5">
      <c r="A112" t="s">
        <v>173</v>
      </c>
      <c r="B112" s="53"/>
      <c r="C112" s="27" t="s">
        <v>100</v>
      </c>
      <c r="D112" s="27"/>
      <c r="E112" s="27"/>
    </row>
    <row r="113" ht="17" customHeight="1" spans="1:5">
      <c r="A113" t="s">
        <v>173</v>
      </c>
      <c r="B113" s="53"/>
      <c r="C113" s="27"/>
      <c r="D113" s="27" t="s">
        <v>101</v>
      </c>
      <c r="E113" s="27">
        <v>3150101</v>
      </c>
    </row>
    <row r="114" ht="17" customHeight="1" spans="1:5">
      <c r="A114" t="s">
        <v>173</v>
      </c>
      <c r="B114" s="53"/>
      <c r="C114" s="54"/>
      <c r="D114" s="27" t="s">
        <v>102</v>
      </c>
      <c r="E114" s="43">
        <v>3150201</v>
      </c>
    </row>
    <row r="115" ht="17" customHeight="1" spans="1:5">
      <c r="A115" t="s">
        <v>173</v>
      </c>
      <c r="B115" s="27" t="s">
        <v>117</v>
      </c>
      <c r="C115" s="54"/>
      <c r="D115" s="28" t="s">
        <v>118</v>
      </c>
      <c r="E115" s="59"/>
    </row>
    <row r="116" ht="17" customHeight="1" spans="1:5">
      <c r="A116" t="s">
        <v>173</v>
      </c>
      <c r="B116" s="41" t="s">
        <v>119</v>
      </c>
      <c r="C116" s="54"/>
      <c r="D116" s="50" t="s">
        <v>120</v>
      </c>
      <c r="E116" s="59"/>
    </row>
    <row r="117" ht="17" customHeight="1" spans="1:5">
      <c r="A117" t="s">
        <v>174</v>
      </c>
      <c r="B117" s="53" t="s">
        <v>121</v>
      </c>
      <c r="C117" s="54"/>
      <c r="D117" s="54"/>
      <c r="E117" s="43"/>
    </row>
    <row r="118" ht="17" customHeight="1" spans="1:5">
      <c r="A118" t="s">
        <v>174</v>
      </c>
      <c r="B118" s="53"/>
      <c r="C118" s="54" t="s">
        <v>67</v>
      </c>
      <c r="D118" s="54"/>
      <c r="E118" s="43"/>
    </row>
    <row r="119" ht="17" customHeight="1" spans="1:5">
      <c r="A119" t="s">
        <v>174</v>
      </c>
      <c r="B119" s="53"/>
      <c r="C119" s="54"/>
      <c r="D119" s="36" t="s">
        <v>68</v>
      </c>
      <c r="E119" s="42">
        <v>6100201</v>
      </c>
    </row>
    <row r="120" ht="17" customHeight="1" spans="1:5">
      <c r="A120" t="s">
        <v>174</v>
      </c>
      <c r="B120" s="53"/>
      <c r="C120" s="54"/>
      <c r="D120" s="36"/>
      <c r="E120" s="42"/>
    </row>
    <row r="121" ht="17" customHeight="1" spans="1:5">
      <c r="A121" t="s">
        <v>174</v>
      </c>
      <c r="B121" s="53"/>
      <c r="C121" s="54"/>
      <c r="D121" s="36" t="s">
        <v>68</v>
      </c>
      <c r="E121" s="42">
        <v>6100203</v>
      </c>
    </row>
    <row r="122" ht="17" customHeight="1" spans="1:5">
      <c r="A122" t="s">
        <v>174</v>
      </c>
      <c r="B122" s="53"/>
      <c r="C122" s="54" t="s">
        <v>70</v>
      </c>
      <c r="D122" s="54"/>
      <c r="E122" s="43"/>
    </row>
    <row r="123" ht="17" customHeight="1" spans="1:5">
      <c r="A123" t="s">
        <v>174</v>
      </c>
      <c r="B123" s="53"/>
      <c r="C123" s="54"/>
      <c r="D123" s="54" t="s">
        <v>46</v>
      </c>
      <c r="E123" s="43">
        <v>3100102</v>
      </c>
    </row>
    <row r="124" ht="17" customHeight="1" spans="1:5">
      <c r="A124" t="s">
        <v>174</v>
      </c>
      <c r="B124" s="53"/>
      <c r="C124" s="54"/>
      <c r="D124" s="54" t="s">
        <v>48</v>
      </c>
      <c r="E124" s="43">
        <v>3100202</v>
      </c>
    </row>
    <row r="125" ht="17" customHeight="1" spans="1:5">
      <c r="A125" t="s">
        <v>174</v>
      </c>
      <c r="B125" s="53"/>
      <c r="C125" s="54" t="s">
        <v>72</v>
      </c>
      <c r="D125" s="54"/>
      <c r="E125" s="43"/>
    </row>
    <row r="126" ht="17" customHeight="1" spans="1:5">
      <c r="A126" t="s">
        <v>174</v>
      </c>
      <c r="B126" s="53"/>
      <c r="C126" s="54"/>
      <c r="D126" s="54" t="s">
        <v>73</v>
      </c>
      <c r="E126" s="43">
        <v>31101</v>
      </c>
    </row>
    <row r="127" ht="17" customHeight="1" spans="1:5">
      <c r="A127" t="s">
        <v>174</v>
      </c>
      <c r="B127" s="53"/>
      <c r="C127" s="54"/>
      <c r="D127" s="54" t="s">
        <v>74</v>
      </c>
      <c r="E127" s="43">
        <v>31103</v>
      </c>
    </row>
    <row r="128" ht="17" customHeight="1" spans="1:5">
      <c r="A128" t="s">
        <v>174</v>
      </c>
      <c r="B128" s="53"/>
      <c r="C128" s="54"/>
      <c r="D128" s="54" t="s">
        <v>75</v>
      </c>
      <c r="E128" s="43">
        <v>31104</v>
      </c>
    </row>
    <row r="129" ht="17" customHeight="1" spans="1:5">
      <c r="A129" t="s">
        <v>174</v>
      </c>
      <c r="B129" s="53"/>
      <c r="C129" s="54" t="s">
        <v>76</v>
      </c>
      <c r="D129" s="54"/>
      <c r="E129" s="43"/>
    </row>
    <row r="130" ht="17" customHeight="1" spans="1:5">
      <c r="A130" t="s">
        <v>174</v>
      </c>
      <c r="B130" s="53"/>
      <c r="C130" s="54"/>
      <c r="D130" s="54" t="s">
        <v>50</v>
      </c>
      <c r="E130" s="43">
        <v>3120102</v>
      </c>
    </row>
    <row r="131" ht="17" customHeight="1" spans="1:5">
      <c r="A131" t="s">
        <v>174</v>
      </c>
      <c r="B131" s="53"/>
      <c r="C131" s="54"/>
      <c r="D131" s="54" t="s">
        <v>78</v>
      </c>
      <c r="E131" s="43">
        <v>31202</v>
      </c>
    </row>
    <row r="132" ht="17" customHeight="1" spans="1:5">
      <c r="A132" t="s">
        <v>174</v>
      </c>
      <c r="B132" s="53"/>
      <c r="C132" s="54"/>
      <c r="D132" s="54" t="s">
        <v>79</v>
      </c>
      <c r="E132" s="43">
        <v>31203</v>
      </c>
    </row>
    <row r="133" ht="17" customHeight="1" spans="1:5">
      <c r="A133" t="s">
        <v>174</v>
      </c>
      <c r="B133" s="53"/>
      <c r="C133" s="54"/>
      <c r="D133" s="54" t="s">
        <v>80</v>
      </c>
      <c r="E133" s="43">
        <v>31204</v>
      </c>
    </row>
    <row r="134" ht="17" customHeight="1" spans="1:5">
      <c r="A134" t="s">
        <v>174</v>
      </c>
      <c r="B134" s="53"/>
      <c r="C134" s="54"/>
      <c r="D134" s="54" t="s">
        <v>81</v>
      </c>
      <c r="E134" s="43">
        <v>31205</v>
      </c>
    </row>
    <row r="135" ht="17" customHeight="1" spans="1:5">
      <c r="A135" t="s">
        <v>174</v>
      </c>
      <c r="B135" s="53"/>
      <c r="C135" s="54"/>
      <c r="D135" s="54"/>
      <c r="E135" s="43"/>
    </row>
    <row r="136" ht="17" customHeight="1" spans="1:5">
      <c r="A136" t="s">
        <v>174</v>
      </c>
      <c r="B136" s="53"/>
      <c r="C136" s="27" t="s">
        <v>95</v>
      </c>
      <c r="D136" s="27"/>
      <c r="E136" s="43"/>
    </row>
    <row r="137" ht="17" customHeight="1" spans="1:5">
      <c r="A137" t="s">
        <v>174</v>
      </c>
      <c r="B137" s="53"/>
      <c r="C137" s="27"/>
      <c r="D137" s="27" t="s">
        <v>98</v>
      </c>
      <c r="E137" s="27">
        <v>31403</v>
      </c>
    </row>
    <row r="138" ht="17" customHeight="1" spans="1:5">
      <c r="A138" t="s">
        <v>174</v>
      </c>
      <c r="B138" s="53"/>
      <c r="C138" s="41"/>
      <c r="D138" s="41" t="s">
        <v>99</v>
      </c>
      <c r="E138" s="27">
        <v>31404</v>
      </c>
    </row>
    <row r="139" ht="17" customHeight="1" spans="1:5">
      <c r="A139" t="s">
        <v>174</v>
      </c>
      <c r="B139" s="53"/>
      <c r="C139" s="41" t="s">
        <v>100</v>
      </c>
      <c r="D139" s="41"/>
      <c r="E139" s="27"/>
    </row>
    <row r="140" ht="17" customHeight="1" spans="1:5">
      <c r="A140" t="s">
        <v>174</v>
      </c>
      <c r="B140" s="53"/>
      <c r="C140" s="41"/>
      <c r="D140" s="41" t="s">
        <v>101</v>
      </c>
      <c r="E140" s="27">
        <v>3150101</v>
      </c>
    </row>
    <row r="141" ht="17" customHeight="1" spans="1:5">
      <c r="A141" t="s">
        <v>174</v>
      </c>
      <c r="B141" s="53"/>
      <c r="C141" s="27"/>
      <c r="D141" s="27" t="s">
        <v>102</v>
      </c>
      <c r="E141" s="43">
        <v>3150201</v>
      </c>
    </row>
    <row r="142" ht="17" customHeight="1" spans="1:5">
      <c r="A142" t="s">
        <v>174</v>
      </c>
      <c r="B142" s="27" t="s">
        <v>122</v>
      </c>
      <c r="C142" s="54"/>
      <c r="D142" s="60" t="s">
        <v>175</v>
      </c>
      <c r="E142" s="43"/>
    </row>
    <row r="143" ht="17" customHeight="1" spans="1:5">
      <c r="A143" t="s">
        <v>174</v>
      </c>
      <c r="B143" s="27" t="s">
        <v>124</v>
      </c>
      <c r="C143" s="54"/>
      <c r="D143" s="50" t="s">
        <v>131</v>
      </c>
      <c r="E143" s="43"/>
    </row>
    <row r="144" ht="17" customHeight="1" spans="1:5">
      <c r="A144" t="s">
        <v>176</v>
      </c>
      <c r="B144" s="53" t="s">
        <v>126</v>
      </c>
      <c r="C144" s="54"/>
      <c r="D144" s="54"/>
      <c r="E144" s="43"/>
    </row>
    <row r="145" ht="17" customHeight="1" spans="1:5">
      <c r="A145" t="s">
        <v>176</v>
      </c>
      <c r="B145" s="53"/>
      <c r="C145" s="54" t="s">
        <v>67</v>
      </c>
      <c r="D145" s="54"/>
      <c r="E145" s="43"/>
    </row>
    <row r="146" ht="17" customHeight="1" spans="1:5">
      <c r="A146" t="s">
        <v>176</v>
      </c>
      <c r="B146" s="53"/>
      <c r="C146" s="54"/>
      <c r="D146" s="36" t="s">
        <v>68</v>
      </c>
      <c r="E146" s="42">
        <v>6100201</v>
      </c>
    </row>
    <row r="147" ht="17" customHeight="1" spans="1:5">
      <c r="A147" t="s">
        <v>176</v>
      </c>
      <c r="B147" s="53"/>
      <c r="C147" s="54"/>
      <c r="D147" s="36"/>
      <c r="E147" s="42"/>
    </row>
    <row r="148" ht="17" customHeight="1" spans="1:5">
      <c r="A148" t="s">
        <v>176</v>
      </c>
      <c r="B148" s="53"/>
      <c r="C148" s="54"/>
      <c r="D148" s="36" t="s">
        <v>68</v>
      </c>
      <c r="E148" s="42">
        <v>6100203</v>
      </c>
    </row>
    <row r="149" ht="17" customHeight="1" spans="1:5">
      <c r="A149" t="s">
        <v>176</v>
      </c>
      <c r="B149" s="53"/>
      <c r="C149" s="54" t="s">
        <v>70</v>
      </c>
      <c r="D149" s="54"/>
      <c r="E149" s="43"/>
    </row>
    <row r="150" ht="17" customHeight="1" spans="1:5">
      <c r="A150" t="s">
        <v>176</v>
      </c>
      <c r="B150" s="53"/>
      <c r="C150" s="54"/>
      <c r="D150" s="54" t="s">
        <v>46</v>
      </c>
      <c r="E150" s="43">
        <v>3100102</v>
      </c>
    </row>
    <row r="151" ht="17" customHeight="1" spans="1:5">
      <c r="A151" t="s">
        <v>176</v>
      </c>
      <c r="B151" s="53"/>
      <c r="C151" s="54"/>
      <c r="D151" s="54" t="s">
        <v>48</v>
      </c>
      <c r="E151" s="43">
        <v>3100202</v>
      </c>
    </row>
    <row r="152" ht="17" customHeight="1" spans="1:5">
      <c r="A152" t="s">
        <v>176</v>
      </c>
      <c r="B152" s="53"/>
      <c r="C152" s="54" t="s">
        <v>72</v>
      </c>
      <c r="D152" s="54"/>
      <c r="E152" s="43"/>
    </row>
    <row r="153" ht="17" customHeight="1" spans="1:5">
      <c r="A153" t="s">
        <v>176</v>
      </c>
      <c r="B153" s="53"/>
      <c r="C153" s="54"/>
      <c r="D153" s="54" t="s">
        <v>73</v>
      </c>
      <c r="E153" s="43">
        <v>31101</v>
      </c>
    </row>
    <row r="154" ht="17" customHeight="1" spans="1:5">
      <c r="A154" t="s">
        <v>176</v>
      </c>
      <c r="B154" s="53"/>
      <c r="C154" s="54"/>
      <c r="D154" s="54" t="s">
        <v>74</v>
      </c>
      <c r="E154" s="43">
        <v>31103</v>
      </c>
    </row>
    <row r="155" ht="17" customHeight="1" spans="1:5">
      <c r="A155" t="s">
        <v>176</v>
      </c>
      <c r="B155" s="53"/>
      <c r="C155" s="54"/>
      <c r="D155" s="54" t="s">
        <v>75</v>
      </c>
      <c r="E155" s="43">
        <v>31104</v>
      </c>
    </row>
    <row r="156" ht="17" customHeight="1" spans="1:5">
      <c r="A156" t="s">
        <v>176</v>
      </c>
      <c r="B156" s="53"/>
      <c r="C156" s="54" t="s">
        <v>76</v>
      </c>
      <c r="D156" s="54"/>
      <c r="E156" s="43"/>
    </row>
    <row r="157" ht="17" customHeight="1" spans="1:5">
      <c r="A157" t="s">
        <v>176</v>
      </c>
      <c r="B157" s="53"/>
      <c r="C157" s="54"/>
      <c r="D157" s="54" t="s">
        <v>50</v>
      </c>
      <c r="E157" s="43">
        <v>3120102</v>
      </c>
    </row>
    <row r="158" ht="17" customHeight="1" spans="1:5">
      <c r="A158" t="s">
        <v>176</v>
      </c>
      <c r="B158" s="53"/>
      <c r="C158" s="54"/>
      <c r="D158" s="54" t="s">
        <v>78</v>
      </c>
      <c r="E158" s="43">
        <v>31202</v>
      </c>
    </row>
    <row r="159" ht="17" customHeight="1" spans="1:5">
      <c r="A159" t="s">
        <v>176</v>
      </c>
      <c r="B159" s="53"/>
      <c r="C159" s="54"/>
      <c r="D159" s="54" t="s">
        <v>79</v>
      </c>
      <c r="E159" s="43">
        <v>31203</v>
      </c>
    </row>
    <row r="160" ht="17" customHeight="1" spans="1:5">
      <c r="A160" t="s">
        <v>176</v>
      </c>
      <c r="B160" s="53"/>
      <c r="C160" s="54"/>
      <c r="D160" s="54" t="s">
        <v>80</v>
      </c>
      <c r="E160" s="43">
        <v>31204</v>
      </c>
    </row>
    <row r="161" ht="17" customHeight="1" spans="1:5">
      <c r="A161" t="s">
        <v>176</v>
      </c>
      <c r="B161" s="53"/>
      <c r="C161" s="54"/>
      <c r="D161" s="54" t="s">
        <v>81</v>
      </c>
      <c r="E161" s="43">
        <v>31205</v>
      </c>
    </row>
    <row r="162" ht="17" customHeight="1" spans="1:5">
      <c r="A162" t="s">
        <v>176</v>
      </c>
      <c r="B162" s="53"/>
      <c r="C162" s="54"/>
      <c r="D162" s="54" t="s">
        <v>82</v>
      </c>
      <c r="E162" s="43">
        <v>3160202</v>
      </c>
    </row>
    <row r="163" ht="17" customHeight="1" spans="1:5">
      <c r="A163" t="s">
        <v>176</v>
      </c>
      <c r="B163" s="53"/>
      <c r="C163" s="27" t="s">
        <v>95</v>
      </c>
      <c r="D163" s="27"/>
      <c r="E163" s="27"/>
    </row>
    <row r="164" ht="17" customHeight="1" spans="1:5">
      <c r="A164" t="s">
        <v>176</v>
      </c>
      <c r="B164" s="53"/>
      <c r="C164" s="27"/>
      <c r="D164" s="27" t="s">
        <v>98</v>
      </c>
      <c r="E164" s="27">
        <v>31403</v>
      </c>
    </row>
    <row r="165" ht="17" customHeight="1" spans="1:5">
      <c r="A165" t="s">
        <v>176</v>
      </c>
      <c r="B165" s="53"/>
      <c r="C165" s="27"/>
      <c r="D165" s="27" t="s">
        <v>99</v>
      </c>
      <c r="E165" s="27">
        <v>31404</v>
      </c>
    </row>
    <row r="166" ht="17" customHeight="1" spans="1:5">
      <c r="A166" t="s">
        <v>176</v>
      </c>
      <c r="B166" s="53"/>
      <c r="C166" s="27" t="s">
        <v>100</v>
      </c>
      <c r="D166" s="27"/>
      <c r="E166" s="27"/>
    </row>
    <row r="167" ht="17" customHeight="1" spans="1:5">
      <c r="A167" t="s">
        <v>176</v>
      </c>
      <c r="B167" s="53"/>
      <c r="C167" s="27"/>
      <c r="D167" s="27" t="s">
        <v>101</v>
      </c>
      <c r="E167" s="27">
        <v>3150101</v>
      </c>
    </row>
    <row r="168" ht="17" customHeight="1" spans="1:5">
      <c r="A168" t="s">
        <v>176</v>
      </c>
      <c r="B168" s="53"/>
      <c r="C168" s="27"/>
      <c r="D168" s="27" t="s">
        <v>102</v>
      </c>
      <c r="E168" s="43">
        <v>3150201</v>
      </c>
    </row>
    <row r="169" ht="17" customHeight="1" spans="1:5">
      <c r="A169" t="s">
        <v>176</v>
      </c>
      <c r="B169" s="27" t="s">
        <v>127</v>
      </c>
      <c r="C169" s="27"/>
      <c r="D169" s="61" t="s">
        <v>175</v>
      </c>
      <c r="E169" s="43"/>
    </row>
    <row r="170" ht="17" customHeight="1" spans="1:5">
      <c r="A170" t="s">
        <v>176</v>
      </c>
      <c r="B170" s="27" t="s">
        <v>130</v>
      </c>
      <c r="C170" s="27"/>
      <c r="D170" s="61" t="s">
        <v>131</v>
      </c>
      <c r="E170" s="43"/>
    </row>
    <row r="171" ht="17" customHeight="1" spans="1:5">
      <c r="A171" t="s">
        <v>172</v>
      </c>
      <c r="B171" s="53" t="s">
        <v>132</v>
      </c>
      <c r="C171" s="54"/>
      <c r="D171" s="54"/>
      <c r="E171" s="43"/>
    </row>
    <row r="172" ht="17" customHeight="1" spans="1:5">
      <c r="A172" t="s">
        <v>172</v>
      </c>
      <c r="B172" s="53"/>
      <c r="C172" s="54" t="s">
        <v>67</v>
      </c>
      <c r="D172" s="54"/>
      <c r="E172" s="43"/>
    </row>
    <row r="173" ht="17" customHeight="1" spans="1:5">
      <c r="A173" t="s">
        <v>172</v>
      </c>
      <c r="B173" s="53"/>
      <c r="C173" s="54"/>
      <c r="D173" s="36" t="s">
        <v>68</v>
      </c>
      <c r="E173" s="42">
        <v>6100201</v>
      </c>
    </row>
    <row r="174" ht="17" customHeight="1" spans="1:5">
      <c r="A174" t="s">
        <v>172</v>
      </c>
      <c r="B174" s="53"/>
      <c r="C174" s="54"/>
      <c r="D174" s="36"/>
      <c r="E174" s="42"/>
    </row>
    <row r="175" ht="17" customHeight="1" spans="1:5">
      <c r="A175" t="s">
        <v>172</v>
      </c>
      <c r="B175" s="53"/>
      <c r="C175" s="54"/>
      <c r="D175" s="36" t="s">
        <v>68</v>
      </c>
      <c r="E175" s="42">
        <v>6100203</v>
      </c>
    </row>
    <row r="176" ht="17" customHeight="1" spans="1:5">
      <c r="A176" t="s">
        <v>172</v>
      </c>
      <c r="B176" s="53"/>
      <c r="C176" s="54" t="s">
        <v>70</v>
      </c>
      <c r="D176" s="54"/>
      <c r="E176" s="43"/>
    </row>
    <row r="177" ht="17" customHeight="1" spans="1:5">
      <c r="A177" t="s">
        <v>172</v>
      </c>
      <c r="B177" s="53"/>
      <c r="C177" s="54"/>
      <c r="D177" s="54" t="s">
        <v>46</v>
      </c>
      <c r="E177" s="43">
        <v>3100102</v>
      </c>
    </row>
    <row r="178" ht="17" customHeight="1" spans="1:5">
      <c r="A178" t="s">
        <v>172</v>
      </c>
      <c r="B178" s="53"/>
      <c r="C178" s="54"/>
      <c r="D178" s="54" t="s">
        <v>48</v>
      </c>
      <c r="E178" s="43">
        <v>3100202</v>
      </c>
    </row>
    <row r="179" ht="17" customHeight="1" spans="1:5">
      <c r="A179" t="s">
        <v>172</v>
      </c>
      <c r="B179" s="53"/>
      <c r="C179" s="54" t="s">
        <v>72</v>
      </c>
      <c r="D179" s="54"/>
      <c r="E179" s="43"/>
    </row>
    <row r="180" ht="17" customHeight="1" spans="1:5">
      <c r="A180" t="s">
        <v>172</v>
      </c>
      <c r="B180" s="53"/>
      <c r="C180" s="54"/>
      <c r="D180" s="54" t="s">
        <v>73</v>
      </c>
      <c r="E180" s="43">
        <v>31101</v>
      </c>
    </row>
    <row r="181" ht="17" customHeight="1" spans="1:5">
      <c r="A181" t="s">
        <v>172</v>
      </c>
      <c r="B181" s="53"/>
      <c r="C181" s="54"/>
      <c r="D181" s="54" t="s">
        <v>74</v>
      </c>
      <c r="E181" s="43">
        <v>31103</v>
      </c>
    </row>
    <row r="182" ht="17" customHeight="1" spans="1:5">
      <c r="A182" t="s">
        <v>172</v>
      </c>
      <c r="B182" s="53"/>
      <c r="C182" s="54"/>
      <c r="D182" s="54" t="s">
        <v>75</v>
      </c>
      <c r="E182" s="43">
        <v>31104</v>
      </c>
    </row>
    <row r="183" ht="17" customHeight="1" spans="1:5">
      <c r="A183" t="s">
        <v>172</v>
      </c>
      <c r="B183" s="53"/>
      <c r="C183" s="54" t="s">
        <v>76</v>
      </c>
      <c r="D183" s="54"/>
      <c r="E183" s="43"/>
    </row>
    <row r="184" ht="17" customHeight="1" spans="1:5">
      <c r="A184" t="s">
        <v>172</v>
      </c>
      <c r="B184" s="53"/>
      <c r="C184" s="54"/>
      <c r="D184" s="54" t="s">
        <v>50</v>
      </c>
      <c r="E184" s="43">
        <v>3120102</v>
      </c>
    </row>
    <row r="185" ht="17" customHeight="1" spans="1:5">
      <c r="A185" t="s">
        <v>172</v>
      </c>
      <c r="B185" s="53"/>
      <c r="C185" s="54"/>
      <c r="D185" s="54" t="s">
        <v>78</v>
      </c>
      <c r="E185" s="43">
        <v>31202</v>
      </c>
    </row>
    <row r="186" ht="17" customHeight="1" spans="1:5">
      <c r="A186" t="s">
        <v>172</v>
      </c>
      <c r="B186" s="53"/>
      <c r="C186" s="54"/>
      <c r="D186" s="54" t="s">
        <v>79</v>
      </c>
      <c r="E186" s="43">
        <v>31203</v>
      </c>
    </row>
    <row r="187" ht="17" customHeight="1" spans="1:5">
      <c r="A187" t="s">
        <v>172</v>
      </c>
      <c r="B187" s="53"/>
      <c r="C187" s="54"/>
      <c r="D187" s="54" t="s">
        <v>80</v>
      </c>
      <c r="E187" s="43">
        <v>31204</v>
      </c>
    </row>
    <row r="188" ht="17" customHeight="1" spans="1:5">
      <c r="A188" t="s">
        <v>172</v>
      </c>
      <c r="B188" s="53"/>
      <c r="C188" s="54"/>
      <c r="D188" s="54" t="s">
        <v>81</v>
      </c>
      <c r="E188" s="43">
        <v>31205</v>
      </c>
    </row>
    <row r="189" ht="17" customHeight="1" spans="1:5">
      <c r="A189" t="s">
        <v>172</v>
      </c>
      <c r="B189" s="53"/>
      <c r="C189" s="54"/>
      <c r="D189" s="54"/>
      <c r="E189" s="43"/>
    </row>
    <row r="190" ht="17" customHeight="1" spans="1:5">
      <c r="A190" t="s">
        <v>172</v>
      </c>
      <c r="B190" s="53"/>
      <c r="C190" s="27" t="s">
        <v>100</v>
      </c>
      <c r="D190" s="27"/>
      <c r="E190" s="27"/>
    </row>
    <row r="191" ht="17" customHeight="1" spans="1:5">
      <c r="A191" t="s">
        <v>172</v>
      </c>
      <c r="B191" s="53"/>
      <c r="C191" s="27"/>
      <c r="D191" s="27" t="s">
        <v>102</v>
      </c>
      <c r="E191" s="43">
        <v>3150201</v>
      </c>
    </row>
    <row r="192" ht="17" customHeight="1" spans="1:5">
      <c r="A192" t="s">
        <v>172</v>
      </c>
      <c r="B192" s="29" t="s">
        <v>133</v>
      </c>
      <c r="C192" s="27"/>
      <c r="D192" s="61" t="s">
        <v>177</v>
      </c>
      <c r="E192" s="43"/>
    </row>
    <row r="193" ht="17" customHeight="1" spans="1:5">
      <c r="A193" t="s">
        <v>172</v>
      </c>
      <c r="B193" s="29" t="s">
        <v>135</v>
      </c>
      <c r="C193" s="54"/>
      <c r="D193" s="61" t="s">
        <v>136</v>
      </c>
      <c r="E193" s="43"/>
    </row>
    <row r="194" ht="17" customHeight="1" spans="1:5">
      <c r="A194" t="s">
        <v>172</v>
      </c>
      <c r="B194" s="3" t="s">
        <v>137</v>
      </c>
      <c r="C194" s="54"/>
      <c r="D194" s="61" t="s">
        <v>178</v>
      </c>
      <c r="E194" s="43"/>
    </row>
    <row r="195" ht="17" customHeight="1" spans="1:5">
      <c r="A195" t="s">
        <v>172</v>
      </c>
      <c r="B195" s="3" t="s">
        <v>140</v>
      </c>
      <c r="C195" s="54"/>
      <c r="D195" s="61" t="s">
        <v>156</v>
      </c>
      <c r="E195" s="43"/>
    </row>
    <row r="196" ht="17" customHeight="1" spans="1:5">
      <c r="A196" t="s">
        <v>172</v>
      </c>
      <c r="B196" s="62" t="s">
        <v>143</v>
      </c>
      <c r="C196" s="61"/>
      <c r="D196" s="61"/>
      <c r="E196" s="43"/>
    </row>
    <row r="197" ht="17" customHeight="1" spans="1:5">
      <c r="A197" t="s">
        <v>172</v>
      </c>
      <c r="B197" s="62" t="s">
        <v>144</v>
      </c>
      <c r="C197" s="61"/>
      <c r="D197" s="61"/>
      <c r="E197" s="44"/>
    </row>
    <row r="198" ht="17" customHeight="1" spans="1:5">
      <c r="A198" t="s">
        <v>172</v>
      </c>
      <c r="B198" s="62" t="s">
        <v>145</v>
      </c>
      <c r="C198" s="61"/>
      <c r="D198" s="62" t="s">
        <v>146</v>
      </c>
      <c r="E198" s="44"/>
    </row>
    <row r="199" ht="17" customHeight="1" spans="1:5">
      <c r="A199" t="s">
        <v>172</v>
      </c>
      <c r="B199" s="62" t="s">
        <v>179</v>
      </c>
      <c r="C199" s="61"/>
      <c r="D199" s="62" t="s">
        <v>180</v>
      </c>
      <c r="E199" s="44"/>
    </row>
    <row r="200" ht="17" customHeight="1" spans="1:5">
      <c r="A200" t="s">
        <v>172</v>
      </c>
      <c r="B200" s="63" t="s">
        <v>60</v>
      </c>
      <c r="C200" s="61"/>
      <c r="D200" s="62" t="s">
        <v>149</v>
      </c>
      <c r="E200" s="44"/>
    </row>
    <row r="201" ht="17" customHeight="1" spans="1:5">
      <c r="A201" t="s">
        <v>172</v>
      </c>
      <c r="B201" s="63" t="s">
        <v>150</v>
      </c>
      <c r="C201" s="61"/>
      <c r="D201" s="63" t="s">
        <v>151</v>
      </c>
      <c r="E201" s="44"/>
    </row>
    <row r="202" ht="17" customHeight="1" spans="1:5">
      <c r="A202" t="s">
        <v>172</v>
      </c>
      <c r="B202" s="63" t="s">
        <v>111</v>
      </c>
      <c r="C202" s="61"/>
      <c r="D202" s="63" t="s">
        <v>181</v>
      </c>
      <c r="E202" s="44"/>
    </row>
    <row r="203" ht="17" customHeight="1" spans="1:5">
      <c r="A203" t="s">
        <v>172</v>
      </c>
      <c r="B203" s="63" t="s">
        <v>153</v>
      </c>
      <c r="C203" s="61"/>
      <c r="D203" s="63" t="s">
        <v>154</v>
      </c>
      <c r="E203" s="44"/>
    </row>
    <row r="204" ht="17" customHeight="1" spans="1:5">
      <c r="A204" t="s">
        <v>172</v>
      </c>
      <c r="B204" s="64" t="s">
        <v>155</v>
      </c>
      <c r="C204" s="61"/>
      <c r="D204" s="64" t="s">
        <v>155</v>
      </c>
      <c r="E204" s="44"/>
    </row>
    <row r="205" spans="2:5">
      <c r="B205" s="44"/>
      <c r="C205" s="29"/>
      <c r="D205" s="29"/>
      <c r="E205" s="29"/>
    </row>
    <row r="206" ht="14" spans="1:5">
      <c r="A206" s="28"/>
      <c r="B206" s="44"/>
      <c r="C206" s="29"/>
      <c r="D206" s="29"/>
      <c r="E206" s="29"/>
    </row>
    <row r="207" ht="14" spans="1:5">
      <c r="A207" s="30"/>
      <c r="B207" s="44"/>
      <c r="C207" s="29"/>
      <c r="D207" s="29"/>
      <c r="E207" s="29"/>
    </row>
    <row r="208" spans="2:5">
      <c r="B208" s="44"/>
      <c r="C208" s="29"/>
      <c r="D208" s="29"/>
      <c r="E208" s="29"/>
    </row>
  </sheetData>
  <mergeCells count="2">
    <mergeCell ref="A1:E1"/>
    <mergeCell ref="H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249977111117893"/>
  </sheetPr>
  <dimension ref="A1:AA1390"/>
  <sheetViews>
    <sheetView zoomScale="90" zoomScaleNormal="90" topLeftCell="O1" workbookViewId="0">
      <pane ySplit="1" topLeftCell="A783" activePane="bottomLeft" state="frozen"/>
      <selection/>
      <selection pane="bottomLeft" activeCell="E20" sqref="E20"/>
    </sheetView>
  </sheetViews>
  <sheetFormatPr defaultColWidth="9" defaultRowHeight="12.4"/>
  <cols>
    <col min="1" max="1" width="9.66071428571429" customWidth="1"/>
    <col min="2" max="2" width="11.8303571428571" customWidth="1"/>
    <col min="3" max="3" width="19.3303571428571" customWidth="1"/>
    <col min="4" max="4" width="11.8303571428571" customWidth="1"/>
    <col min="5" max="5" width="19.1607142857143" customWidth="1"/>
    <col min="6" max="6" width="13" customWidth="1"/>
    <col min="7" max="7" width="9.66071428571429" customWidth="1"/>
    <col min="8" max="8" width="27.1607142857143" customWidth="1"/>
    <col min="9" max="9" width="9.66071428571429" customWidth="1"/>
    <col min="10" max="10" width="27.1607142857143" customWidth="1"/>
    <col min="11" max="11" width="14.1607142857143" customWidth="1"/>
    <col min="12" max="12" width="27.1607142857143" customWidth="1"/>
    <col min="13" max="13" width="14.1607142857143" customWidth="1"/>
    <col min="14" max="15" width="27.1607142857143" customWidth="1"/>
    <col min="16" max="16" width="12.1607142857143" customWidth="1"/>
    <col min="17" max="17" width="9.66071428571429" customWidth="1"/>
    <col min="18" max="18" width="27.1607142857143" customWidth="1"/>
    <col min="19" max="19" width="9.66071428571429" customWidth="1"/>
    <col min="20" max="20" width="27.1607142857143" customWidth="1"/>
    <col min="21" max="21" width="10.5" customWidth="1"/>
    <col min="22" max="23" width="10.5" style="4" customWidth="1"/>
    <col min="24" max="25" width="9" style="1"/>
  </cols>
  <sheetData>
    <row r="1" ht="16.8" spans="1:27">
      <c r="A1" s="5" t="s">
        <v>182</v>
      </c>
      <c r="B1" s="5" t="s">
        <v>183</v>
      </c>
      <c r="C1" s="5" t="s">
        <v>184</v>
      </c>
      <c r="D1" s="5" t="s">
        <v>185</v>
      </c>
      <c r="E1" s="5" t="s">
        <v>186</v>
      </c>
      <c r="F1" s="5" t="s">
        <v>187</v>
      </c>
      <c r="G1" s="5" t="s">
        <v>188</v>
      </c>
      <c r="H1" s="5" t="s">
        <v>189</v>
      </c>
      <c r="I1" s="5" t="s">
        <v>190</v>
      </c>
      <c r="J1" s="5" t="s">
        <v>191</v>
      </c>
      <c r="K1" s="5" t="s">
        <v>192</v>
      </c>
      <c r="L1" s="5" t="s">
        <v>193</v>
      </c>
      <c r="M1" s="5" t="s">
        <v>194</v>
      </c>
      <c r="N1" s="5" t="s">
        <v>195</v>
      </c>
      <c r="O1" s="5" t="s">
        <v>196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6" t="s">
        <v>203</v>
      </c>
      <c r="W1" s="6" t="s">
        <v>204</v>
      </c>
      <c r="X1" s="7" t="s">
        <v>205</v>
      </c>
      <c r="Y1" s="7" t="s">
        <v>206</v>
      </c>
      <c r="AA1" s="10" t="s">
        <v>207</v>
      </c>
    </row>
    <row r="2" s="1" customFormat="1" spans="1:27">
      <c r="A2" s="1">
        <v>202001</v>
      </c>
      <c r="B2" s="1" t="s">
        <v>208</v>
      </c>
      <c r="C2" s="1" t="s">
        <v>46</v>
      </c>
      <c r="D2" s="1" t="s">
        <v>209</v>
      </c>
      <c r="E2" s="1" t="s">
        <v>210</v>
      </c>
      <c r="F2" s="1" t="s">
        <v>188</v>
      </c>
      <c r="G2" s="1" t="s">
        <v>211</v>
      </c>
      <c r="H2" s="1" t="s">
        <v>212</v>
      </c>
      <c r="I2" s="1" t="s">
        <v>213</v>
      </c>
      <c r="J2" s="1" t="s">
        <v>214</v>
      </c>
      <c r="K2" s="1" t="s">
        <v>215</v>
      </c>
      <c r="L2" s="1" t="s">
        <v>216</v>
      </c>
      <c r="M2" s="1" t="s">
        <v>217</v>
      </c>
      <c r="N2" s="1" t="s">
        <v>218</v>
      </c>
      <c r="U2" s="1">
        <v>480</v>
      </c>
      <c r="V2" s="8" t="s">
        <v>217</v>
      </c>
      <c r="W2" s="1">
        <v>2</v>
      </c>
      <c r="X2" s="1" t="str">
        <f t="shared" ref="X2:X65" si="0">INDEX($F$1:$T$1390,ROW(),MATCH($F2,$F$1:$T$1,0))</f>
        <v>王忠</v>
      </c>
      <c r="Y2" s="1" t="str">
        <f t="shared" ref="Y2:Y65" si="1">INDEX($F$1:$T$1390,ROW(),MATCH($F2,$F$1:$T$1,0)+1)</f>
        <v>5ddb565de26a1c1b581e1936</v>
      </c>
      <c r="AA2" s="11" t="s">
        <v>219</v>
      </c>
    </row>
    <row r="3" s="1" customFormat="1" spans="1:25">
      <c r="A3" s="1">
        <v>202001</v>
      </c>
      <c r="B3" s="1" t="s">
        <v>208</v>
      </c>
      <c r="C3" s="1" t="s">
        <v>46</v>
      </c>
      <c r="D3" s="1" t="s">
        <v>209</v>
      </c>
      <c r="E3" s="1" t="s">
        <v>210</v>
      </c>
      <c r="F3" s="1" t="s">
        <v>188</v>
      </c>
      <c r="G3" s="1" t="s">
        <v>220</v>
      </c>
      <c r="H3" s="1" t="s">
        <v>221</v>
      </c>
      <c r="I3" s="1" t="s">
        <v>222</v>
      </c>
      <c r="J3" s="1" t="s">
        <v>223</v>
      </c>
      <c r="K3" s="1" t="s">
        <v>224</v>
      </c>
      <c r="L3" s="1" t="s">
        <v>225</v>
      </c>
      <c r="M3" s="1" t="s">
        <v>217</v>
      </c>
      <c r="N3" s="1" t="s">
        <v>218</v>
      </c>
      <c r="U3" s="1">
        <v>240</v>
      </c>
      <c r="V3" s="8" t="s">
        <v>217</v>
      </c>
      <c r="W3" s="1">
        <v>2</v>
      </c>
      <c r="X3" s="1" t="str">
        <f t="shared" si="0"/>
        <v>孙光</v>
      </c>
      <c r="Y3" s="1" t="str">
        <f t="shared" si="1"/>
        <v>5ddb565de26a1c1b581e1a10</v>
      </c>
    </row>
    <row r="4" spans="1:25">
      <c r="A4">
        <v>202001</v>
      </c>
      <c r="B4" t="s">
        <v>226</v>
      </c>
      <c r="C4" t="s">
        <v>48</v>
      </c>
      <c r="D4" t="s">
        <v>227</v>
      </c>
      <c r="E4" t="s">
        <v>228</v>
      </c>
      <c r="F4" t="s">
        <v>188</v>
      </c>
      <c r="G4" t="s">
        <v>229</v>
      </c>
      <c r="H4" t="s">
        <v>230</v>
      </c>
      <c r="I4" t="s">
        <v>231</v>
      </c>
      <c r="J4" t="s">
        <v>232</v>
      </c>
      <c r="K4" t="s">
        <v>233</v>
      </c>
      <c r="L4" t="s">
        <v>234</v>
      </c>
      <c r="M4" t="s">
        <v>217</v>
      </c>
      <c r="N4" t="s">
        <v>218</v>
      </c>
      <c r="U4">
        <v>414.99</v>
      </c>
      <c r="V4" s="9" t="s">
        <v>217</v>
      </c>
      <c r="W4" s="4">
        <v>2</v>
      </c>
      <c r="X4" s="1" t="str">
        <f t="shared" si="0"/>
        <v>魏文强</v>
      </c>
      <c r="Y4" s="1" t="str">
        <f t="shared" si="1"/>
        <v>5ddb565ee26a1c1b581e1d3a</v>
      </c>
    </row>
    <row r="5" spans="1:25">
      <c r="A5">
        <v>202001</v>
      </c>
      <c r="B5" t="s">
        <v>226</v>
      </c>
      <c r="C5" t="s">
        <v>48</v>
      </c>
      <c r="D5" t="s">
        <v>235</v>
      </c>
      <c r="E5" t="s">
        <v>228</v>
      </c>
      <c r="F5" t="s">
        <v>190</v>
      </c>
      <c r="I5" t="s">
        <v>236</v>
      </c>
      <c r="J5" t="s">
        <v>237</v>
      </c>
      <c r="K5" t="s">
        <v>238</v>
      </c>
      <c r="L5" t="s">
        <v>239</v>
      </c>
      <c r="M5" t="s">
        <v>217</v>
      </c>
      <c r="N5" t="s">
        <v>218</v>
      </c>
      <c r="U5">
        <v>3672.71</v>
      </c>
      <c r="V5" s="9" t="s">
        <v>217</v>
      </c>
      <c r="W5" s="4">
        <v>2</v>
      </c>
      <c r="X5" s="1" t="str">
        <f t="shared" si="0"/>
        <v>孙哲哲</v>
      </c>
      <c r="Y5" s="1" t="str">
        <f t="shared" si="1"/>
        <v>5dd79a0be26a1c1b581e10f3</v>
      </c>
    </row>
    <row r="6" spans="1:25">
      <c r="A6">
        <v>202001</v>
      </c>
      <c r="B6" t="s">
        <v>226</v>
      </c>
      <c r="C6" t="s">
        <v>48</v>
      </c>
      <c r="D6" t="s">
        <v>235</v>
      </c>
      <c r="E6" t="s">
        <v>228</v>
      </c>
      <c r="F6" t="s">
        <v>190</v>
      </c>
      <c r="I6" t="s">
        <v>240</v>
      </c>
      <c r="J6" t="s">
        <v>241</v>
      </c>
      <c r="K6" t="s">
        <v>238</v>
      </c>
      <c r="L6" t="s">
        <v>239</v>
      </c>
      <c r="M6" t="s">
        <v>217</v>
      </c>
      <c r="N6" t="s">
        <v>218</v>
      </c>
      <c r="U6">
        <v>1709.55</v>
      </c>
      <c r="V6" s="9" t="s">
        <v>217</v>
      </c>
      <c r="W6" s="4">
        <v>2</v>
      </c>
      <c r="X6" s="1" t="str">
        <f t="shared" si="0"/>
        <v>吴敏</v>
      </c>
      <c r="Y6" s="1" t="str">
        <f t="shared" si="1"/>
        <v>5dd79a0be26a1c1b581e10f7</v>
      </c>
    </row>
    <row r="7" spans="1:25">
      <c r="A7">
        <v>202001</v>
      </c>
      <c r="B7" t="s">
        <v>226</v>
      </c>
      <c r="C7" t="s">
        <v>48</v>
      </c>
      <c r="D7" t="s">
        <v>235</v>
      </c>
      <c r="E7" t="s">
        <v>228</v>
      </c>
      <c r="F7" t="s">
        <v>190</v>
      </c>
      <c r="I7" t="s">
        <v>213</v>
      </c>
      <c r="J7" t="s">
        <v>214</v>
      </c>
      <c r="K7" t="s">
        <v>215</v>
      </c>
      <c r="L7" t="s">
        <v>216</v>
      </c>
      <c r="M7" t="s">
        <v>217</v>
      </c>
      <c r="N7" t="s">
        <v>218</v>
      </c>
      <c r="U7">
        <v>2234.06</v>
      </c>
      <c r="V7" s="9" t="s">
        <v>217</v>
      </c>
      <c r="W7" s="4">
        <v>2</v>
      </c>
      <c r="X7" s="1" t="str">
        <f t="shared" si="0"/>
        <v>刘学加</v>
      </c>
      <c r="Y7" s="1" t="str">
        <f t="shared" si="1"/>
        <v>5dd79a0be26a1c1b581e118d</v>
      </c>
    </row>
    <row r="8" spans="1:25">
      <c r="A8">
        <v>202001</v>
      </c>
      <c r="B8" t="s">
        <v>226</v>
      </c>
      <c r="C8" t="s">
        <v>48</v>
      </c>
      <c r="D8" t="s">
        <v>235</v>
      </c>
      <c r="E8" t="s">
        <v>228</v>
      </c>
      <c r="F8" t="s">
        <v>190</v>
      </c>
      <c r="I8" t="s">
        <v>242</v>
      </c>
      <c r="J8" t="s">
        <v>243</v>
      </c>
      <c r="K8" t="s">
        <v>215</v>
      </c>
      <c r="L8" t="s">
        <v>216</v>
      </c>
      <c r="M8" t="s">
        <v>217</v>
      </c>
      <c r="N8" t="s">
        <v>218</v>
      </c>
      <c r="U8">
        <v>1675.62</v>
      </c>
      <c r="V8" s="9" t="s">
        <v>217</v>
      </c>
      <c r="W8" s="4">
        <v>2</v>
      </c>
      <c r="X8" s="1" t="str">
        <f t="shared" si="0"/>
        <v>张超龙</v>
      </c>
      <c r="Y8" s="1" t="str">
        <f t="shared" si="1"/>
        <v>5dd79a0be26a1c1b581e1191</v>
      </c>
    </row>
    <row r="9" spans="1:25">
      <c r="A9">
        <v>202001</v>
      </c>
      <c r="B9" t="s">
        <v>226</v>
      </c>
      <c r="C9" t="s">
        <v>48</v>
      </c>
      <c r="D9" t="s">
        <v>235</v>
      </c>
      <c r="E9" t="s">
        <v>228</v>
      </c>
      <c r="F9" t="s">
        <v>190</v>
      </c>
      <c r="I9" t="s">
        <v>244</v>
      </c>
      <c r="J9" t="s">
        <v>245</v>
      </c>
      <c r="K9" t="s">
        <v>215</v>
      </c>
      <c r="L9" t="s">
        <v>216</v>
      </c>
      <c r="M9" t="s">
        <v>217</v>
      </c>
      <c r="N9" t="s">
        <v>218</v>
      </c>
      <c r="U9">
        <v>3413.17</v>
      </c>
      <c r="V9" s="9" t="s">
        <v>217</v>
      </c>
      <c r="W9" s="4">
        <v>2</v>
      </c>
      <c r="X9" s="1" t="str">
        <f t="shared" si="0"/>
        <v>王立秋</v>
      </c>
      <c r="Y9" s="1" t="str">
        <f t="shared" si="1"/>
        <v>5dd79a0be26a1c1b581e1195</v>
      </c>
    </row>
    <row r="10" spans="1:25">
      <c r="A10">
        <v>202001</v>
      </c>
      <c r="B10" t="s">
        <v>226</v>
      </c>
      <c r="C10" t="s">
        <v>48</v>
      </c>
      <c r="D10" t="s">
        <v>235</v>
      </c>
      <c r="E10" t="s">
        <v>228</v>
      </c>
      <c r="F10" t="s">
        <v>190</v>
      </c>
      <c r="I10" t="s">
        <v>246</v>
      </c>
      <c r="J10" t="s">
        <v>247</v>
      </c>
      <c r="K10" t="s">
        <v>215</v>
      </c>
      <c r="L10" t="s">
        <v>216</v>
      </c>
      <c r="M10" t="s">
        <v>217</v>
      </c>
      <c r="N10" t="s">
        <v>218</v>
      </c>
      <c r="U10">
        <v>20</v>
      </c>
      <c r="V10" s="9" t="s">
        <v>217</v>
      </c>
      <c r="W10" s="4">
        <v>2</v>
      </c>
      <c r="X10" s="1" t="str">
        <f t="shared" si="0"/>
        <v>李梦冉</v>
      </c>
      <c r="Y10" s="1" t="str">
        <f t="shared" si="1"/>
        <v>5dd79a0be26a1c1b581e1199</v>
      </c>
    </row>
    <row r="11" spans="1:25">
      <c r="A11">
        <v>202001</v>
      </c>
      <c r="B11" t="s">
        <v>226</v>
      </c>
      <c r="C11" t="s">
        <v>48</v>
      </c>
      <c r="D11" t="s">
        <v>235</v>
      </c>
      <c r="E11" t="s">
        <v>228</v>
      </c>
      <c r="F11" t="s">
        <v>190</v>
      </c>
      <c r="I11" t="s">
        <v>248</v>
      </c>
      <c r="J11" t="s">
        <v>249</v>
      </c>
      <c r="K11" t="s">
        <v>233</v>
      </c>
      <c r="L11" t="s">
        <v>234</v>
      </c>
      <c r="M11" t="s">
        <v>217</v>
      </c>
      <c r="N11" t="s">
        <v>218</v>
      </c>
      <c r="U11">
        <v>1044.88</v>
      </c>
      <c r="V11" s="9" t="s">
        <v>217</v>
      </c>
      <c r="W11" s="4">
        <v>2</v>
      </c>
      <c r="X11" s="1" t="str">
        <f t="shared" si="0"/>
        <v>司凯旋</v>
      </c>
      <c r="Y11" s="1" t="str">
        <f t="shared" si="1"/>
        <v>5dd79a0be26a1c1b581e119d</v>
      </c>
    </row>
    <row r="12" spans="1:25">
      <c r="A12">
        <v>202001</v>
      </c>
      <c r="B12" t="s">
        <v>226</v>
      </c>
      <c r="C12" t="s">
        <v>48</v>
      </c>
      <c r="D12" t="s">
        <v>235</v>
      </c>
      <c r="E12" t="s">
        <v>228</v>
      </c>
      <c r="F12" t="s">
        <v>190</v>
      </c>
      <c r="I12" t="s">
        <v>250</v>
      </c>
      <c r="J12" t="s">
        <v>251</v>
      </c>
      <c r="K12" t="s">
        <v>252</v>
      </c>
      <c r="L12" t="s">
        <v>253</v>
      </c>
      <c r="M12" t="s">
        <v>217</v>
      </c>
      <c r="N12" t="s">
        <v>218</v>
      </c>
      <c r="U12">
        <v>3697.32</v>
      </c>
      <c r="V12" s="9" t="s">
        <v>217</v>
      </c>
      <c r="W12" s="4">
        <v>2</v>
      </c>
      <c r="X12" s="1" t="str">
        <f t="shared" si="0"/>
        <v>冷雪东</v>
      </c>
      <c r="Y12" s="1" t="str">
        <f t="shared" si="1"/>
        <v>5dd79a0be26a1c1b581e11a1</v>
      </c>
    </row>
    <row r="13" spans="1:25">
      <c r="A13">
        <v>202001</v>
      </c>
      <c r="B13" t="s">
        <v>226</v>
      </c>
      <c r="C13" t="s">
        <v>48</v>
      </c>
      <c r="D13" t="s">
        <v>235</v>
      </c>
      <c r="E13" t="s">
        <v>228</v>
      </c>
      <c r="F13" t="s">
        <v>190</v>
      </c>
      <c r="I13" t="s">
        <v>254</v>
      </c>
      <c r="J13" t="s">
        <v>255</v>
      </c>
      <c r="K13" t="s">
        <v>224</v>
      </c>
      <c r="L13" t="s">
        <v>225</v>
      </c>
      <c r="M13" t="s">
        <v>217</v>
      </c>
      <c r="N13" t="s">
        <v>218</v>
      </c>
      <c r="U13">
        <v>60</v>
      </c>
      <c r="V13" s="9" t="s">
        <v>217</v>
      </c>
      <c r="W13" s="4">
        <v>2</v>
      </c>
      <c r="X13" s="1" t="str">
        <f t="shared" si="0"/>
        <v>陈福科</v>
      </c>
      <c r="Y13" s="1" t="str">
        <f t="shared" si="1"/>
        <v>5dd79a0be26a1c1b581e11a9</v>
      </c>
    </row>
    <row r="14" spans="1:25">
      <c r="A14">
        <v>202001</v>
      </c>
      <c r="B14" t="s">
        <v>226</v>
      </c>
      <c r="C14" t="s">
        <v>48</v>
      </c>
      <c r="D14" t="s">
        <v>235</v>
      </c>
      <c r="E14" t="s">
        <v>228</v>
      </c>
      <c r="F14" t="s">
        <v>190</v>
      </c>
      <c r="I14" t="s">
        <v>222</v>
      </c>
      <c r="J14" t="s">
        <v>223</v>
      </c>
      <c r="K14" t="s">
        <v>224</v>
      </c>
      <c r="L14" t="s">
        <v>225</v>
      </c>
      <c r="M14" t="s">
        <v>217</v>
      </c>
      <c r="N14" t="s">
        <v>218</v>
      </c>
      <c r="U14">
        <v>2075.39</v>
      </c>
      <c r="V14" s="9" t="s">
        <v>217</v>
      </c>
      <c r="W14" s="4">
        <v>2</v>
      </c>
      <c r="X14" s="1" t="str">
        <f t="shared" si="0"/>
        <v>张立忠</v>
      </c>
      <c r="Y14" s="1" t="str">
        <f t="shared" si="1"/>
        <v>5dd79a0be26a1c1b581e11ad</v>
      </c>
    </row>
    <row r="15" spans="1:25">
      <c r="A15">
        <v>202001</v>
      </c>
      <c r="B15" t="s">
        <v>226</v>
      </c>
      <c r="C15" t="s">
        <v>48</v>
      </c>
      <c r="D15" t="s">
        <v>235</v>
      </c>
      <c r="E15" t="s">
        <v>228</v>
      </c>
      <c r="F15" t="s">
        <v>190</v>
      </c>
      <c r="I15" t="s">
        <v>256</v>
      </c>
      <c r="J15" t="s">
        <v>257</v>
      </c>
      <c r="K15" t="s">
        <v>238</v>
      </c>
      <c r="L15" t="s">
        <v>239</v>
      </c>
      <c r="M15" t="s">
        <v>217</v>
      </c>
      <c r="N15" t="s">
        <v>218</v>
      </c>
      <c r="U15">
        <v>1181.14</v>
      </c>
      <c r="V15" s="9" t="s">
        <v>217</v>
      </c>
      <c r="W15" s="4">
        <v>2</v>
      </c>
      <c r="X15" s="1" t="str">
        <f t="shared" si="0"/>
        <v>王亚奇</v>
      </c>
      <c r="Y15" s="1" t="str">
        <f t="shared" si="1"/>
        <v>5dd79a0be26a1c1b581e11b5</v>
      </c>
    </row>
    <row r="16" spans="1:25">
      <c r="A16">
        <v>202001</v>
      </c>
      <c r="B16" t="s">
        <v>226</v>
      </c>
      <c r="C16" t="s">
        <v>48</v>
      </c>
      <c r="D16" t="s">
        <v>235</v>
      </c>
      <c r="E16" t="s">
        <v>228</v>
      </c>
      <c r="F16" t="s">
        <v>190</v>
      </c>
      <c r="I16" t="s">
        <v>258</v>
      </c>
      <c r="J16" t="s">
        <v>259</v>
      </c>
      <c r="K16" t="s">
        <v>215</v>
      </c>
      <c r="L16" t="s">
        <v>216</v>
      </c>
      <c r="M16" t="s">
        <v>217</v>
      </c>
      <c r="N16" t="s">
        <v>218</v>
      </c>
      <c r="U16">
        <v>1711.81</v>
      </c>
      <c r="V16" s="9" t="s">
        <v>217</v>
      </c>
      <c r="W16" s="4">
        <v>2</v>
      </c>
      <c r="X16" s="1" t="str">
        <f t="shared" si="0"/>
        <v>韦东明</v>
      </c>
      <c r="Y16" s="1" t="str">
        <f t="shared" si="1"/>
        <v>5dd79a0be26a1c1b581e11bd</v>
      </c>
    </row>
    <row r="17" spans="1:25">
      <c r="A17">
        <v>202001</v>
      </c>
      <c r="B17" t="s">
        <v>226</v>
      </c>
      <c r="C17" t="s">
        <v>48</v>
      </c>
      <c r="D17" t="s">
        <v>235</v>
      </c>
      <c r="E17" t="s">
        <v>228</v>
      </c>
      <c r="F17" t="s">
        <v>190</v>
      </c>
      <c r="I17" t="s">
        <v>260</v>
      </c>
      <c r="J17" t="s">
        <v>261</v>
      </c>
      <c r="K17" t="s">
        <v>224</v>
      </c>
      <c r="L17" t="s">
        <v>225</v>
      </c>
      <c r="M17" t="s">
        <v>217</v>
      </c>
      <c r="N17" t="s">
        <v>218</v>
      </c>
      <c r="U17">
        <v>2865.9</v>
      </c>
      <c r="V17" s="9" t="s">
        <v>217</v>
      </c>
      <c r="W17" s="4">
        <v>2</v>
      </c>
      <c r="X17" s="1" t="str">
        <f t="shared" si="0"/>
        <v>张建</v>
      </c>
      <c r="Y17" s="1" t="str">
        <f t="shared" si="1"/>
        <v>5dd79a0be26a1c1b581e11c1</v>
      </c>
    </row>
    <row r="18" spans="1:25">
      <c r="A18">
        <v>202001</v>
      </c>
      <c r="B18" t="s">
        <v>226</v>
      </c>
      <c r="C18" t="s">
        <v>48</v>
      </c>
      <c r="D18" t="s">
        <v>235</v>
      </c>
      <c r="E18" t="s">
        <v>228</v>
      </c>
      <c r="F18" t="s">
        <v>190</v>
      </c>
      <c r="I18" t="s">
        <v>262</v>
      </c>
      <c r="J18" t="s">
        <v>263</v>
      </c>
      <c r="K18" t="s">
        <v>264</v>
      </c>
      <c r="L18" t="s">
        <v>265</v>
      </c>
      <c r="M18" t="s">
        <v>217</v>
      </c>
      <c r="N18" t="s">
        <v>218</v>
      </c>
      <c r="U18">
        <v>2053.47</v>
      </c>
      <c r="V18" s="9" t="s">
        <v>217</v>
      </c>
      <c r="W18" s="4">
        <v>2</v>
      </c>
      <c r="X18" s="1" t="str">
        <f t="shared" si="0"/>
        <v>张应兵</v>
      </c>
      <c r="Y18" s="1" t="str">
        <f t="shared" si="1"/>
        <v>5dd79a0be26a1c1b581e11c5</v>
      </c>
    </row>
    <row r="19" spans="1:25">
      <c r="A19">
        <v>202001</v>
      </c>
      <c r="B19" t="s">
        <v>226</v>
      </c>
      <c r="C19" t="s">
        <v>48</v>
      </c>
      <c r="D19" t="s">
        <v>235</v>
      </c>
      <c r="E19" t="s">
        <v>228</v>
      </c>
      <c r="F19" t="s">
        <v>190</v>
      </c>
      <c r="I19" t="s">
        <v>266</v>
      </c>
      <c r="J19" t="s">
        <v>267</v>
      </c>
      <c r="K19" t="s">
        <v>215</v>
      </c>
      <c r="L19" t="s">
        <v>216</v>
      </c>
      <c r="M19" t="s">
        <v>217</v>
      </c>
      <c r="N19" t="s">
        <v>218</v>
      </c>
      <c r="U19">
        <v>60</v>
      </c>
      <c r="V19" s="9" t="s">
        <v>217</v>
      </c>
      <c r="W19" s="4">
        <v>2</v>
      </c>
      <c r="X19" s="1" t="str">
        <f t="shared" si="0"/>
        <v>王江</v>
      </c>
      <c r="Y19" s="1" t="str">
        <f t="shared" si="1"/>
        <v>5dd79a0be26a1c1b581e11c9</v>
      </c>
    </row>
    <row r="20" spans="1:25">
      <c r="A20">
        <v>202001</v>
      </c>
      <c r="B20" t="s">
        <v>226</v>
      </c>
      <c r="C20" t="s">
        <v>48</v>
      </c>
      <c r="D20" t="s">
        <v>235</v>
      </c>
      <c r="E20" t="s">
        <v>228</v>
      </c>
      <c r="F20" t="s">
        <v>190</v>
      </c>
      <c r="I20" t="s">
        <v>268</v>
      </c>
      <c r="J20" t="s">
        <v>269</v>
      </c>
      <c r="K20" t="s">
        <v>252</v>
      </c>
      <c r="L20" t="s">
        <v>253</v>
      </c>
      <c r="M20" t="s">
        <v>217</v>
      </c>
      <c r="N20" t="s">
        <v>218</v>
      </c>
      <c r="U20">
        <v>2619.59</v>
      </c>
      <c r="V20" s="9" t="s">
        <v>217</v>
      </c>
      <c r="W20" s="4">
        <v>2</v>
      </c>
      <c r="X20" s="1" t="str">
        <f t="shared" si="0"/>
        <v>胡晓明</v>
      </c>
      <c r="Y20" s="1" t="str">
        <f t="shared" si="1"/>
        <v>5dd79a0be26a1c1b581e11cf</v>
      </c>
    </row>
    <row r="21" spans="1:25">
      <c r="A21">
        <v>202001</v>
      </c>
      <c r="B21" t="s">
        <v>226</v>
      </c>
      <c r="C21" t="s">
        <v>48</v>
      </c>
      <c r="D21" t="s">
        <v>235</v>
      </c>
      <c r="E21" t="s">
        <v>228</v>
      </c>
      <c r="F21" t="s">
        <v>190</v>
      </c>
      <c r="I21" t="s">
        <v>270</v>
      </c>
      <c r="J21" t="s">
        <v>271</v>
      </c>
      <c r="K21" t="s">
        <v>264</v>
      </c>
      <c r="L21" t="s">
        <v>265</v>
      </c>
      <c r="M21" t="s">
        <v>217</v>
      </c>
      <c r="N21" t="s">
        <v>218</v>
      </c>
      <c r="U21">
        <v>40</v>
      </c>
      <c r="V21" s="9" t="s">
        <v>217</v>
      </c>
      <c r="W21" s="4">
        <v>2</v>
      </c>
      <c r="X21" s="1" t="str">
        <f t="shared" si="0"/>
        <v>王帮虎</v>
      </c>
      <c r="Y21" s="1" t="str">
        <f t="shared" si="1"/>
        <v>5dd79a0be26a1c1b581e11d3</v>
      </c>
    </row>
    <row r="22" spans="1:25">
      <c r="A22">
        <v>202001</v>
      </c>
      <c r="B22" t="s">
        <v>226</v>
      </c>
      <c r="C22" t="s">
        <v>48</v>
      </c>
      <c r="D22" t="s">
        <v>235</v>
      </c>
      <c r="E22" t="s">
        <v>228</v>
      </c>
      <c r="F22" t="s">
        <v>190</v>
      </c>
      <c r="I22" t="s">
        <v>272</v>
      </c>
      <c r="J22" t="s">
        <v>273</v>
      </c>
      <c r="K22" t="s">
        <v>233</v>
      </c>
      <c r="L22" t="s">
        <v>234</v>
      </c>
      <c r="M22" t="s">
        <v>217</v>
      </c>
      <c r="N22" t="s">
        <v>218</v>
      </c>
      <c r="U22">
        <v>2935.04</v>
      </c>
      <c r="V22" s="9" t="s">
        <v>217</v>
      </c>
      <c r="W22" s="4">
        <v>2</v>
      </c>
      <c r="X22" s="1" t="str">
        <f t="shared" si="0"/>
        <v>范林贤</v>
      </c>
      <c r="Y22" s="1" t="str">
        <f t="shared" si="1"/>
        <v>5dd79a0be26a1c1b581e11d7</v>
      </c>
    </row>
    <row r="23" spans="1:25">
      <c r="A23">
        <v>202001</v>
      </c>
      <c r="B23" t="s">
        <v>226</v>
      </c>
      <c r="C23" t="s">
        <v>48</v>
      </c>
      <c r="D23" t="s">
        <v>235</v>
      </c>
      <c r="E23" t="s">
        <v>228</v>
      </c>
      <c r="F23" t="s">
        <v>190</v>
      </c>
      <c r="I23" t="s">
        <v>274</v>
      </c>
      <c r="J23" t="s">
        <v>275</v>
      </c>
      <c r="K23" t="s">
        <v>233</v>
      </c>
      <c r="L23" t="s">
        <v>234</v>
      </c>
      <c r="M23" t="s">
        <v>217</v>
      </c>
      <c r="N23" t="s">
        <v>218</v>
      </c>
      <c r="U23">
        <v>1832.4</v>
      </c>
      <c r="V23" s="9" t="s">
        <v>217</v>
      </c>
      <c r="W23" s="4">
        <v>2</v>
      </c>
      <c r="X23" s="1" t="str">
        <f t="shared" si="0"/>
        <v>戴鹏</v>
      </c>
      <c r="Y23" s="1" t="str">
        <f t="shared" si="1"/>
        <v>5dd79a0be26a1c1b581e11dd</v>
      </c>
    </row>
    <row r="24" spans="1:25">
      <c r="A24">
        <v>202001</v>
      </c>
      <c r="B24" t="s">
        <v>226</v>
      </c>
      <c r="C24" t="s">
        <v>48</v>
      </c>
      <c r="D24" t="s">
        <v>235</v>
      </c>
      <c r="E24" t="s">
        <v>228</v>
      </c>
      <c r="F24" t="s">
        <v>190</v>
      </c>
      <c r="I24" t="s">
        <v>276</v>
      </c>
      <c r="J24" t="s">
        <v>277</v>
      </c>
      <c r="K24" t="s">
        <v>233</v>
      </c>
      <c r="L24" t="s">
        <v>234</v>
      </c>
      <c r="M24" t="s">
        <v>217</v>
      </c>
      <c r="N24" t="s">
        <v>218</v>
      </c>
      <c r="U24">
        <v>20</v>
      </c>
      <c r="V24" s="9" t="s">
        <v>217</v>
      </c>
      <c r="W24" s="4">
        <v>2</v>
      </c>
      <c r="X24" s="1" t="str">
        <f t="shared" si="0"/>
        <v>林浩</v>
      </c>
      <c r="Y24" s="1" t="str">
        <f t="shared" si="1"/>
        <v>5dd79a0be26a1c1b581e11e9</v>
      </c>
    </row>
    <row r="25" spans="1:25">
      <c r="A25">
        <v>202001</v>
      </c>
      <c r="B25" t="s">
        <v>226</v>
      </c>
      <c r="C25" t="s">
        <v>48</v>
      </c>
      <c r="D25" t="s">
        <v>235</v>
      </c>
      <c r="E25" t="s">
        <v>228</v>
      </c>
      <c r="F25" t="s">
        <v>190</v>
      </c>
      <c r="I25" t="s">
        <v>278</v>
      </c>
      <c r="J25" t="s">
        <v>279</v>
      </c>
      <c r="K25" t="s">
        <v>252</v>
      </c>
      <c r="L25" t="s">
        <v>253</v>
      </c>
      <c r="M25" t="s">
        <v>217</v>
      </c>
      <c r="N25" t="s">
        <v>218</v>
      </c>
      <c r="U25">
        <v>80</v>
      </c>
      <c r="V25" s="9" t="s">
        <v>217</v>
      </c>
      <c r="W25" s="4">
        <v>2</v>
      </c>
      <c r="X25" s="1" t="str">
        <f t="shared" si="0"/>
        <v>陈小军</v>
      </c>
      <c r="Y25" s="1" t="str">
        <f t="shared" si="1"/>
        <v>5dd79a0be26a1c1b581e11ed</v>
      </c>
    </row>
    <row r="26" spans="1:25">
      <c r="A26">
        <v>202001</v>
      </c>
      <c r="B26" t="s">
        <v>226</v>
      </c>
      <c r="C26" t="s">
        <v>48</v>
      </c>
      <c r="D26" t="s">
        <v>235</v>
      </c>
      <c r="E26" t="s">
        <v>228</v>
      </c>
      <c r="F26" t="s">
        <v>190</v>
      </c>
      <c r="I26" t="s">
        <v>280</v>
      </c>
      <c r="J26" t="s">
        <v>281</v>
      </c>
      <c r="K26" t="s">
        <v>264</v>
      </c>
      <c r="L26" t="s">
        <v>265</v>
      </c>
      <c r="M26" t="s">
        <v>217</v>
      </c>
      <c r="N26" t="s">
        <v>218</v>
      </c>
      <c r="U26">
        <v>1066.22</v>
      </c>
      <c r="V26" s="9" t="s">
        <v>217</v>
      </c>
      <c r="W26" s="4">
        <v>2</v>
      </c>
      <c r="X26" s="1" t="str">
        <f t="shared" si="0"/>
        <v>孙传</v>
      </c>
      <c r="Y26" s="1" t="str">
        <f t="shared" si="1"/>
        <v>5dd79a0be26a1c1b581e11f1</v>
      </c>
    </row>
    <row r="27" spans="1:25">
      <c r="A27">
        <v>202001</v>
      </c>
      <c r="B27" t="s">
        <v>226</v>
      </c>
      <c r="C27" t="s">
        <v>48</v>
      </c>
      <c r="D27" t="s">
        <v>235</v>
      </c>
      <c r="E27" t="s">
        <v>228</v>
      </c>
      <c r="F27" t="s">
        <v>190</v>
      </c>
      <c r="I27" t="s">
        <v>282</v>
      </c>
      <c r="J27" t="s">
        <v>283</v>
      </c>
      <c r="K27" t="s">
        <v>264</v>
      </c>
      <c r="L27" t="s">
        <v>265</v>
      </c>
      <c r="M27" t="s">
        <v>217</v>
      </c>
      <c r="N27" t="s">
        <v>218</v>
      </c>
      <c r="U27">
        <v>1275.59</v>
      </c>
      <c r="V27" s="9" t="s">
        <v>217</v>
      </c>
      <c r="W27" s="4">
        <v>2</v>
      </c>
      <c r="X27" s="1" t="str">
        <f t="shared" si="0"/>
        <v>沈伟强</v>
      </c>
      <c r="Y27" s="1" t="str">
        <f t="shared" si="1"/>
        <v>5dd79a0be26a1c1b581e11f5</v>
      </c>
    </row>
    <row r="28" spans="1:25">
      <c r="A28">
        <v>202001</v>
      </c>
      <c r="B28" t="s">
        <v>226</v>
      </c>
      <c r="C28" t="s">
        <v>48</v>
      </c>
      <c r="D28" t="s">
        <v>235</v>
      </c>
      <c r="E28" t="s">
        <v>228</v>
      </c>
      <c r="F28" t="s">
        <v>190</v>
      </c>
      <c r="I28" t="s">
        <v>284</v>
      </c>
      <c r="J28" t="s">
        <v>285</v>
      </c>
      <c r="K28" t="s">
        <v>264</v>
      </c>
      <c r="L28" t="s">
        <v>265</v>
      </c>
      <c r="M28" t="s">
        <v>217</v>
      </c>
      <c r="N28" t="s">
        <v>218</v>
      </c>
      <c r="U28">
        <v>2578.58</v>
      </c>
      <c r="V28" s="9" t="s">
        <v>217</v>
      </c>
      <c r="W28" s="4">
        <v>2</v>
      </c>
      <c r="X28" s="1" t="str">
        <f t="shared" si="0"/>
        <v>雍博锦</v>
      </c>
      <c r="Y28" s="1" t="str">
        <f t="shared" si="1"/>
        <v>5dd79a0be26a1c1b581e11f9</v>
      </c>
    </row>
    <row r="29" spans="1:25">
      <c r="A29">
        <v>202001</v>
      </c>
      <c r="B29" t="s">
        <v>226</v>
      </c>
      <c r="C29" t="s">
        <v>48</v>
      </c>
      <c r="D29" t="s">
        <v>235</v>
      </c>
      <c r="E29" t="s">
        <v>228</v>
      </c>
      <c r="F29" t="s">
        <v>190</v>
      </c>
      <c r="I29" t="s">
        <v>286</v>
      </c>
      <c r="J29" t="s">
        <v>287</v>
      </c>
      <c r="K29" t="s">
        <v>224</v>
      </c>
      <c r="L29" t="s">
        <v>225</v>
      </c>
      <c r="M29" t="s">
        <v>217</v>
      </c>
      <c r="N29" t="s">
        <v>218</v>
      </c>
      <c r="U29">
        <v>1064.32</v>
      </c>
      <c r="V29" s="9" t="s">
        <v>217</v>
      </c>
      <c r="W29" s="4">
        <v>2</v>
      </c>
      <c r="X29" s="1" t="str">
        <f t="shared" si="0"/>
        <v>高仁科</v>
      </c>
      <c r="Y29" s="1" t="str">
        <f t="shared" si="1"/>
        <v>5dd79a0be26a1c1b581e11fd</v>
      </c>
    </row>
    <row r="30" spans="1:25">
      <c r="A30">
        <v>202001</v>
      </c>
      <c r="B30" t="s">
        <v>226</v>
      </c>
      <c r="C30" t="s">
        <v>48</v>
      </c>
      <c r="D30" t="s">
        <v>235</v>
      </c>
      <c r="E30" t="s">
        <v>228</v>
      </c>
      <c r="F30" t="s">
        <v>190</v>
      </c>
      <c r="I30" t="s">
        <v>288</v>
      </c>
      <c r="J30" t="s">
        <v>289</v>
      </c>
      <c r="K30" t="s">
        <v>290</v>
      </c>
      <c r="L30" t="s">
        <v>291</v>
      </c>
      <c r="M30" t="s">
        <v>217</v>
      </c>
      <c r="N30" t="s">
        <v>218</v>
      </c>
      <c r="U30">
        <v>3585.49</v>
      </c>
      <c r="V30" s="9" t="s">
        <v>217</v>
      </c>
      <c r="W30" s="4">
        <v>2</v>
      </c>
      <c r="X30" s="1" t="str">
        <f t="shared" si="0"/>
        <v>王鹏翔</v>
      </c>
      <c r="Y30" s="1" t="str">
        <f t="shared" si="1"/>
        <v>5dd79a0be26a1c1b581e1201</v>
      </c>
    </row>
    <row r="31" spans="1:25">
      <c r="A31">
        <v>202001</v>
      </c>
      <c r="B31" t="s">
        <v>226</v>
      </c>
      <c r="C31" t="s">
        <v>48</v>
      </c>
      <c r="D31" t="s">
        <v>235</v>
      </c>
      <c r="E31" t="s">
        <v>228</v>
      </c>
      <c r="F31" t="s">
        <v>190</v>
      </c>
      <c r="I31" t="s">
        <v>292</v>
      </c>
      <c r="J31" t="s">
        <v>293</v>
      </c>
      <c r="K31" t="s">
        <v>290</v>
      </c>
      <c r="L31" t="s">
        <v>291</v>
      </c>
      <c r="M31" t="s">
        <v>217</v>
      </c>
      <c r="N31" t="s">
        <v>218</v>
      </c>
      <c r="U31">
        <v>2620.88</v>
      </c>
      <c r="V31" s="9" t="s">
        <v>217</v>
      </c>
      <c r="W31" s="4">
        <v>2</v>
      </c>
      <c r="X31" s="1" t="str">
        <f t="shared" si="0"/>
        <v>王智超</v>
      </c>
      <c r="Y31" s="1" t="str">
        <f t="shared" si="1"/>
        <v>5dd79a0be26a1c1b581e1207</v>
      </c>
    </row>
    <row r="32" spans="1:25">
      <c r="A32">
        <v>202001</v>
      </c>
      <c r="B32" t="s">
        <v>226</v>
      </c>
      <c r="C32" t="s">
        <v>48</v>
      </c>
      <c r="D32" t="s">
        <v>235</v>
      </c>
      <c r="E32" t="s">
        <v>228</v>
      </c>
      <c r="F32" t="s">
        <v>190</v>
      </c>
      <c r="I32" t="s">
        <v>294</v>
      </c>
      <c r="J32" t="s">
        <v>295</v>
      </c>
      <c r="K32" t="s">
        <v>290</v>
      </c>
      <c r="L32" t="s">
        <v>291</v>
      </c>
      <c r="M32" t="s">
        <v>217</v>
      </c>
      <c r="N32" t="s">
        <v>218</v>
      </c>
      <c r="U32">
        <v>1325.22</v>
      </c>
      <c r="V32" s="9" t="s">
        <v>217</v>
      </c>
      <c r="W32" s="4">
        <v>2</v>
      </c>
      <c r="X32" s="1" t="str">
        <f t="shared" si="0"/>
        <v>王超</v>
      </c>
      <c r="Y32" s="1" t="str">
        <f t="shared" si="1"/>
        <v>5dd79a0be26a1c1b581e120d</v>
      </c>
    </row>
    <row r="33" spans="1:25">
      <c r="A33">
        <v>202001</v>
      </c>
      <c r="B33" t="s">
        <v>226</v>
      </c>
      <c r="C33" t="s">
        <v>48</v>
      </c>
      <c r="D33" t="s">
        <v>235</v>
      </c>
      <c r="E33" t="s">
        <v>228</v>
      </c>
      <c r="F33" t="s">
        <v>190</v>
      </c>
      <c r="I33" t="s">
        <v>296</v>
      </c>
      <c r="J33" t="s">
        <v>297</v>
      </c>
      <c r="K33" t="s">
        <v>290</v>
      </c>
      <c r="L33" t="s">
        <v>291</v>
      </c>
      <c r="M33" t="s">
        <v>217</v>
      </c>
      <c r="N33" t="s">
        <v>218</v>
      </c>
      <c r="U33">
        <v>20</v>
      </c>
      <c r="V33" s="9" t="s">
        <v>217</v>
      </c>
      <c r="W33" s="4">
        <v>2</v>
      </c>
      <c r="X33" s="1" t="str">
        <f t="shared" si="0"/>
        <v>马良</v>
      </c>
      <c r="Y33" s="1" t="str">
        <f t="shared" si="1"/>
        <v>5dd79a0be26a1c1b581e1211</v>
      </c>
    </row>
    <row r="34" spans="1:25">
      <c r="A34">
        <v>202001</v>
      </c>
      <c r="B34" t="s">
        <v>226</v>
      </c>
      <c r="C34" t="s">
        <v>48</v>
      </c>
      <c r="D34" t="s">
        <v>235</v>
      </c>
      <c r="E34" t="s">
        <v>228</v>
      </c>
      <c r="F34" t="s">
        <v>190</v>
      </c>
      <c r="I34" t="s">
        <v>298</v>
      </c>
      <c r="J34" t="s">
        <v>299</v>
      </c>
      <c r="K34" t="s">
        <v>298</v>
      </c>
      <c r="L34" t="s">
        <v>300</v>
      </c>
      <c r="M34" t="s">
        <v>217</v>
      </c>
      <c r="N34" t="s">
        <v>218</v>
      </c>
      <c r="U34">
        <v>20</v>
      </c>
      <c r="V34" s="9" t="s">
        <v>217</v>
      </c>
      <c r="W34" s="4">
        <v>2</v>
      </c>
      <c r="X34" s="1" t="str">
        <f t="shared" si="0"/>
        <v>庄宏岩</v>
      </c>
      <c r="Y34" s="1" t="str">
        <f t="shared" si="1"/>
        <v>5dd79a0be26a1c1b581e1215</v>
      </c>
    </row>
    <row r="35" spans="1:25">
      <c r="A35">
        <v>202001</v>
      </c>
      <c r="B35" t="s">
        <v>226</v>
      </c>
      <c r="C35" t="s">
        <v>48</v>
      </c>
      <c r="D35" t="s">
        <v>235</v>
      </c>
      <c r="E35" t="s">
        <v>228</v>
      </c>
      <c r="F35" t="s">
        <v>190</v>
      </c>
      <c r="I35" t="s">
        <v>231</v>
      </c>
      <c r="J35" t="s">
        <v>232</v>
      </c>
      <c r="K35" t="s">
        <v>233</v>
      </c>
      <c r="L35" t="s">
        <v>234</v>
      </c>
      <c r="M35" t="s">
        <v>217</v>
      </c>
      <c r="N35" t="s">
        <v>218</v>
      </c>
      <c r="U35">
        <v>1675.7</v>
      </c>
      <c r="V35" s="9" t="s">
        <v>217</v>
      </c>
      <c r="W35" s="4">
        <v>2</v>
      </c>
      <c r="X35" s="1" t="str">
        <f t="shared" si="0"/>
        <v>黄振峰</v>
      </c>
      <c r="Y35" s="1" t="str">
        <f t="shared" si="1"/>
        <v>5dd79a0be26a1c1b581e121d</v>
      </c>
    </row>
    <row r="36" spans="1:25">
      <c r="A36">
        <v>202001</v>
      </c>
      <c r="B36" t="s">
        <v>226</v>
      </c>
      <c r="C36" t="s">
        <v>48</v>
      </c>
      <c r="D36" t="s">
        <v>235</v>
      </c>
      <c r="E36" t="s">
        <v>228</v>
      </c>
      <c r="F36" t="s">
        <v>190</v>
      </c>
      <c r="I36" t="s">
        <v>301</v>
      </c>
      <c r="J36" t="s">
        <v>302</v>
      </c>
      <c r="K36" t="s">
        <v>252</v>
      </c>
      <c r="L36" t="s">
        <v>253</v>
      </c>
      <c r="M36" t="s">
        <v>217</v>
      </c>
      <c r="N36" t="s">
        <v>218</v>
      </c>
      <c r="U36">
        <v>2656.64</v>
      </c>
      <c r="V36" s="9" t="s">
        <v>217</v>
      </c>
      <c r="W36" s="4">
        <v>2</v>
      </c>
      <c r="X36" s="1" t="str">
        <f t="shared" si="0"/>
        <v>张瑞文</v>
      </c>
      <c r="Y36" s="1" t="str">
        <f t="shared" si="1"/>
        <v>5dd79a0be26a1c1b581e1227</v>
      </c>
    </row>
    <row r="37" spans="1:25">
      <c r="A37">
        <v>202001</v>
      </c>
      <c r="B37" t="s">
        <v>226</v>
      </c>
      <c r="C37" t="s">
        <v>48</v>
      </c>
      <c r="D37" t="s">
        <v>235</v>
      </c>
      <c r="E37" t="s">
        <v>228</v>
      </c>
      <c r="F37" t="s">
        <v>190</v>
      </c>
      <c r="I37" t="s">
        <v>303</v>
      </c>
      <c r="J37" t="s">
        <v>304</v>
      </c>
      <c r="K37" t="s">
        <v>238</v>
      </c>
      <c r="L37" t="s">
        <v>239</v>
      </c>
      <c r="M37" t="s">
        <v>217</v>
      </c>
      <c r="N37" t="s">
        <v>218</v>
      </c>
      <c r="U37">
        <v>2140.74</v>
      </c>
      <c r="V37" s="9" t="s">
        <v>217</v>
      </c>
      <c r="W37" s="4">
        <v>2</v>
      </c>
      <c r="X37" s="1" t="str">
        <f t="shared" si="0"/>
        <v>刘长法</v>
      </c>
      <c r="Y37" s="1" t="str">
        <f t="shared" si="1"/>
        <v>5dd79a0be26a1c1b581e122f</v>
      </c>
    </row>
    <row r="38" spans="1:25">
      <c r="A38">
        <v>202001</v>
      </c>
      <c r="B38" t="s">
        <v>226</v>
      </c>
      <c r="C38" t="s">
        <v>48</v>
      </c>
      <c r="D38" t="s">
        <v>235</v>
      </c>
      <c r="E38" t="s">
        <v>228</v>
      </c>
      <c r="F38" t="s">
        <v>190</v>
      </c>
      <c r="I38" t="s">
        <v>305</v>
      </c>
      <c r="J38" t="s">
        <v>306</v>
      </c>
      <c r="K38" t="s">
        <v>238</v>
      </c>
      <c r="L38" t="s">
        <v>239</v>
      </c>
      <c r="M38" t="s">
        <v>217</v>
      </c>
      <c r="N38" t="s">
        <v>218</v>
      </c>
      <c r="U38">
        <v>20</v>
      </c>
      <c r="V38" s="9" t="s">
        <v>217</v>
      </c>
      <c r="W38" s="4">
        <v>2</v>
      </c>
      <c r="X38" s="1" t="str">
        <f t="shared" si="0"/>
        <v>孙礼达</v>
      </c>
      <c r="Y38" s="1" t="str">
        <f t="shared" si="1"/>
        <v>5e0aae3de26a1c567bbdc8cf</v>
      </c>
    </row>
    <row r="39" spans="1:25">
      <c r="A39">
        <v>202001</v>
      </c>
      <c r="B39" t="s">
        <v>226</v>
      </c>
      <c r="C39" t="s">
        <v>48</v>
      </c>
      <c r="D39" t="s">
        <v>235</v>
      </c>
      <c r="E39" t="s">
        <v>228</v>
      </c>
      <c r="F39" t="s">
        <v>190</v>
      </c>
      <c r="I39" t="s">
        <v>307</v>
      </c>
      <c r="J39" t="s">
        <v>308</v>
      </c>
      <c r="K39" t="s">
        <v>252</v>
      </c>
      <c r="L39" t="s">
        <v>253</v>
      </c>
      <c r="M39" t="s">
        <v>217</v>
      </c>
      <c r="N39" t="s">
        <v>218</v>
      </c>
      <c r="U39">
        <v>1051.68</v>
      </c>
      <c r="V39" s="9" t="s">
        <v>217</v>
      </c>
      <c r="W39" s="4">
        <v>2</v>
      </c>
      <c r="X39" s="1" t="str">
        <f t="shared" si="0"/>
        <v>张柱</v>
      </c>
      <c r="Y39" s="1" t="str">
        <f t="shared" si="1"/>
        <v>5e0aae3de26a1c567bbdc901</v>
      </c>
    </row>
    <row r="40" spans="1:25">
      <c r="A40">
        <v>202001</v>
      </c>
      <c r="B40" t="s">
        <v>226</v>
      </c>
      <c r="C40" t="s">
        <v>48</v>
      </c>
      <c r="D40" t="s">
        <v>235</v>
      </c>
      <c r="E40" t="s">
        <v>228</v>
      </c>
      <c r="F40" t="s">
        <v>190</v>
      </c>
      <c r="I40" t="s">
        <v>309</v>
      </c>
      <c r="J40" t="s">
        <v>310</v>
      </c>
      <c r="K40" t="s">
        <v>252</v>
      </c>
      <c r="L40" t="s">
        <v>253</v>
      </c>
      <c r="M40" t="s">
        <v>217</v>
      </c>
      <c r="N40" t="s">
        <v>218</v>
      </c>
      <c r="U40">
        <v>1058.3</v>
      </c>
      <c r="V40" s="9" t="s">
        <v>217</v>
      </c>
      <c r="W40" s="4">
        <v>2</v>
      </c>
      <c r="X40" s="1" t="str">
        <f t="shared" si="0"/>
        <v>李帅</v>
      </c>
      <c r="Y40" s="1" t="str">
        <f t="shared" si="1"/>
        <v>5e0aae3de26a1c567bbdc953</v>
      </c>
    </row>
    <row r="41" spans="1:25">
      <c r="A41">
        <v>202001</v>
      </c>
      <c r="B41" t="s">
        <v>226</v>
      </c>
      <c r="C41" t="s">
        <v>48</v>
      </c>
      <c r="D41" t="s">
        <v>235</v>
      </c>
      <c r="E41" t="s">
        <v>228</v>
      </c>
      <c r="F41" t="s">
        <v>190</v>
      </c>
      <c r="I41" t="s">
        <v>311</v>
      </c>
      <c r="J41" t="s">
        <v>312</v>
      </c>
      <c r="K41" t="s">
        <v>224</v>
      </c>
      <c r="L41" t="s">
        <v>225</v>
      </c>
      <c r="M41" t="s">
        <v>217</v>
      </c>
      <c r="N41" t="s">
        <v>218</v>
      </c>
      <c r="U41">
        <v>40</v>
      </c>
      <c r="V41" s="9" t="s">
        <v>217</v>
      </c>
      <c r="W41" s="4">
        <v>2</v>
      </c>
      <c r="X41" s="1" t="str">
        <f t="shared" si="0"/>
        <v>王立刚</v>
      </c>
      <c r="Y41" s="1" t="str">
        <f t="shared" si="1"/>
        <v>5e0aae3de26a1c567bbdc9cd</v>
      </c>
    </row>
    <row r="42" spans="1:25">
      <c r="A42">
        <v>202001</v>
      </c>
      <c r="B42" t="s">
        <v>226</v>
      </c>
      <c r="C42" t="s">
        <v>48</v>
      </c>
      <c r="D42" t="s">
        <v>235</v>
      </c>
      <c r="E42" t="s">
        <v>228</v>
      </c>
      <c r="F42" t="s">
        <v>190</v>
      </c>
      <c r="I42" t="s">
        <v>313</v>
      </c>
      <c r="J42" t="s">
        <v>314</v>
      </c>
      <c r="K42" t="s">
        <v>238</v>
      </c>
      <c r="L42" t="s">
        <v>239</v>
      </c>
      <c r="M42" t="s">
        <v>217</v>
      </c>
      <c r="N42" t="s">
        <v>218</v>
      </c>
      <c r="U42">
        <v>400.38</v>
      </c>
      <c r="V42" s="9" t="s">
        <v>217</v>
      </c>
      <c r="W42" s="4">
        <v>2</v>
      </c>
      <c r="X42" s="1" t="str">
        <f t="shared" si="0"/>
        <v>周猛</v>
      </c>
      <c r="Y42" s="1" t="str">
        <f t="shared" si="1"/>
        <v>5e0aae3de26a1c567bbdc9df</v>
      </c>
    </row>
    <row r="43" spans="1:25">
      <c r="A43">
        <v>202001</v>
      </c>
      <c r="B43" t="s">
        <v>226</v>
      </c>
      <c r="C43" t="s">
        <v>48</v>
      </c>
      <c r="D43" t="s">
        <v>315</v>
      </c>
      <c r="E43" t="s">
        <v>316</v>
      </c>
      <c r="F43" t="s">
        <v>190</v>
      </c>
      <c r="I43" t="s">
        <v>236</v>
      </c>
      <c r="J43" t="s">
        <v>237</v>
      </c>
      <c r="K43" t="s">
        <v>238</v>
      </c>
      <c r="L43" t="s">
        <v>239</v>
      </c>
      <c r="M43" t="s">
        <v>217</v>
      </c>
      <c r="N43" t="s">
        <v>218</v>
      </c>
      <c r="U43">
        <v>169</v>
      </c>
      <c r="V43" s="9" t="s">
        <v>217</v>
      </c>
      <c r="W43" s="4">
        <v>2</v>
      </c>
      <c r="X43" s="1" t="str">
        <f t="shared" si="0"/>
        <v>孙哲哲</v>
      </c>
      <c r="Y43" s="1" t="str">
        <f t="shared" si="1"/>
        <v>5dd79a0be26a1c1b581e10f3</v>
      </c>
    </row>
    <row r="44" spans="1:25">
      <c r="A44">
        <v>202001</v>
      </c>
      <c r="B44" t="s">
        <v>226</v>
      </c>
      <c r="C44" t="s">
        <v>48</v>
      </c>
      <c r="D44" t="s">
        <v>315</v>
      </c>
      <c r="E44" t="s">
        <v>316</v>
      </c>
      <c r="F44" t="s">
        <v>190</v>
      </c>
      <c r="I44" t="s">
        <v>240</v>
      </c>
      <c r="J44" t="s">
        <v>241</v>
      </c>
      <c r="K44" t="s">
        <v>238</v>
      </c>
      <c r="L44" t="s">
        <v>239</v>
      </c>
      <c r="M44" t="s">
        <v>217</v>
      </c>
      <c r="N44" t="s">
        <v>218</v>
      </c>
      <c r="U44">
        <v>169</v>
      </c>
      <c r="V44" s="9" t="s">
        <v>217</v>
      </c>
      <c r="W44" s="4">
        <v>2</v>
      </c>
      <c r="X44" s="1" t="str">
        <f t="shared" si="0"/>
        <v>吴敏</v>
      </c>
      <c r="Y44" s="1" t="str">
        <f t="shared" si="1"/>
        <v>5dd79a0be26a1c1b581e10f7</v>
      </c>
    </row>
    <row r="45" spans="1:25">
      <c r="A45">
        <v>202001</v>
      </c>
      <c r="B45" t="s">
        <v>226</v>
      </c>
      <c r="C45" t="s">
        <v>48</v>
      </c>
      <c r="D45" t="s">
        <v>317</v>
      </c>
      <c r="E45" t="s">
        <v>228</v>
      </c>
      <c r="F45" t="s">
        <v>192</v>
      </c>
      <c r="K45" t="s">
        <v>318</v>
      </c>
      <c r="L45" t="s">
        <v>319</v>
      </c>
      <c r="M45" t="s">
        <v>217</v>
      </c>
      <c r="N45" t="s">
        <v>218</v>
      </c>
      <c r="U45">
        <v>1555.32</v>
      </c>
      <c r="V45" s="9" t="s">
        <v>217</v>
      </c>
      <c r="W45" s="4">
        <v>2</v>
      </c>
      <c r="X45" s="1" t="str">
        <f t="shared" si="0"/>
        <v>史金礼</v>
      </c>
      <c r="Y45" s="1" t="str">
        <f t="shared" si="1"/>
        <v>5dd750c8e26a1c76c237c62e</v>
      </c>
    </row>
    <row r="46" spans="1:25">
      <c r="A46">
        <v>202001</v>
      </c>
      <c r="B46" t="s">
        <v>226</v>
      </c>
      <c r="C46" t="s">
        <v>48</v>
      </c>
      <c r="D46" t="s">
        <v>317</v>
      </c>
      <c r="E46" t="s">
        <v>228</v>
      </c>
      <c r="F46" t="s">
        <v>192</v>
      </c>
      <c r="K46" t="s">
        <v>233</v>
      </c>
      <c r="L46" t="s">
        <v>234</v>
      </c>
      <c r="M46" t="s">
        <v>217</v>
      </c>
      <c r="N46" t="s">
        <v>218</v>
      </c>
      <c r="U46">
        <v>1099.98</v>
      </c>
      <c r="V46" s="9" t="s">
        <v>217</v>
      </c>
      <c r="W46" s="4">
        <v>2</v>
      </c>
      <c r="X46" s="1" t="str">
        <f t="shared" si="0"/>
        <v>刘文彬</v>
      </c>
      <c r="Y46" s="1" t="str">
        <f t="shared" si="1"/>
        <v>5dd750c8e26a1c76c237c650</v>
      </c>
    </row>
    <row r="47" spans="1:25">
      <c r="A47">
        <v>202001</v>
      </c>
      <c r="B47" t="s">
        <v>226</v>
      </c>
      <c r="C47" t="s">
        <v>48</v>
      </c>
      <c r="D47" t="s">
        <v>317</v>
      </c>
      <c r="E47" t="s">
        <v>228</v>
      </c>
      <c r="F47" t="s">
        <v>192</v>
      </c>
      <c r="K47" t="s">
        <v>290</v>
      </c>
      <c r="L47" t="s">
        <v>291</v>
      </c>
      <c r="M47" t="s">
        <v>217</v>
      </c>
      <c r="N47" t="s">
        <v>218</v>
      </c>
      <c r="U47">
        <v>1833.22</v>
      </c>
      <c r="V47" s="9" t="s">
        <v>217</v>
      </c>
      <c r="W47" s="4">
        <v>2</v>
      </c>
      <c r="X47" s="1" t="str">
        <f t="shared" si="0"/>
        <v>倪建猛</v>
      </c>
      <c r="Y47" s="1" t="str">
        <f t="shared" si="1"/>
        <v>5dd750c8e26a1c76c237c654</v>
      </c>
    </row>
    <row r="48" spans="1:25">
      <c r="A48">
        <v>202001</v>
      </c>
      <c r="B48" t="s">
        <v>226</v>
      </c>
      <c r="C48" t="s">
        <v>48</v>
      </c>
      <c r="D48" t="s">
        <v>317</v>
      </c>
      <c r="E48" t="s">
        <v>228</v>
      </c>
      <c r="F48" t="s">
        <v>192</v>
      </c>
      <c r="K48" t="s">
        <v>252</v>
      </c>
      <c r="L48" t="s">
        <v>253</v>
      </c>
      <c r="M48" t="s">
        <v>217</v>
      </c>
      <c r="N48" t="s">
        <v>218</v>
      </c>
      <c r="U48">
        <v>1379.3</v>
      </c>
      <c r="V48" s="9" t="s">
        <v>217</v>
      </c>
      <c r="W48" s="4">
        <v>2</v>
      </c>
      <c r="X48" s="1" t="str">
        <f t="shared" si="0"/>
        <v>宋延旭</v>
      </c>
      <c r="Y48" s="1" t="str">
        <f t="shared" si="1"/>
        <v>5dd750c8e26a1c76c237c658</v>
      </c>
    </row>
    <row r="49" spans="1:25">
      <c r="A49">
        <v>202001</v>
      </c>
      <c r="B49" t="s">
        <v>226</v>
      </c>
      <c r="C49" t="s">
        <v>48</v>
      </c>
      <c r="D49" t="s">
        <v>317</v>
      </c>
      <c r="E49" t="s">
        <v>228</v>
      </c>
      <c r="F49" t="s">
        <v>192</v>
      </c>
      <c r="K49" t="s">
        <v>224</v>
      </c>
      <c r="L49" t="s">
        <v>225</v>
      </c>
      <c r="M49" t="s">
        <v>217</v>
      </c>
      <c r="N49" t="s">
        <v>218</v>
      </c>
      <c r="U49">
        <v>1201.75</v>
      </c>
      <c r="V49" s="9" t="s">
        <v>217</v>
      </c>
      <c r="W49" s="4">
        <v>2</v>
      </c>
      <c r="X49" s="1" t="str">
        <f t="shared" si="0"/>
        <v>宋玉阳</v>
      </c>
      <c r="Y49" s="1" t="str">
        <f t="shared" si="1"/>
        <v>5dd750c8e26a1c76c237c65c</v>
      </c>
    </row>
    <row r="50" spans="1:25">
      <c r="A50">
        <v>202001</v>
      </c>
      <c r="B50" t="s">
        <v>226</v>
      </c>
      <c r="C50" t="s">
        <v>48</v>
      </c>
      <c r="D50" t="s">
        <v>317</v>
      </c>
      <c r="E50" t="s">
        <v>228</v>
      </c>
      <c r="F50" t="s">
        <v>192</v>
      </c>
      <c r="K50" t="s">
        <v>264</v>
      </c>
      <c r="L50" t="s">
        <v>265</v>
      </c>
      <c r="M50" t="s">
        <v>217</v>
      </c>
      <c r="N50" t="s">
        <v>218</v>
      </c>
      <c r="U50">
        <v>1031.46</v>
      </c>
      <c r="V50" s="9" t="s">
        <v>217</v>
      </c>
      <c r="W50" s="4">
        <v>2</v>
      </c>
      <c r="X50" s="1" t="str">
        <f t="shared" si="0"/>
        <v>宋智慧</v>
      </c>
      <c r="Y50" s="1" t="str">
        <f t="shared" si="1"/>
        <v>5dd750c8e26a1c76c237c660</v>
      </c>
    </row>
    <row r="51" spans="1:25">
      <c r="A51">
        <v>202001</v>
      </c>
      <c r="B51" t="s">
        <v>226</v>
      </c>
      <c r="C51" t="s">
        <v>48</v>
      </c>
      <c r="D51" t="s">
        <v>317</v>
      </c>
      <c r="E51" t="s">
        <v>228</v>
      </c>
      <c r="F51" t="s">
        <v>192</v>
      </c>
      <c r="K51" t="s">
        <v>238</v>
      </c>
      <c r="L51" t="s">
        <v>239</v>
      </c>
      <c r="M51" t="s">
        <v>217</v>
      </c>
      <c r="N51" t="s">
        <v>218</v>
      </c>
      <c r="U51">
        <v>1119.86</v>
      </c>
      <c r="V51" s="9" t="s">
        <v>217</v>
      </c>
      <c r="W51" s="4">
        <v>2</v>
      </c>
      <c r="X51" s="1" t="str">
        <f t="shared" si="0"/>
        <v>袁泉</v>
      </c>
      <c r="Y51" s="1" t="str">
        <f t="shared" si="1"/>
        <v>5dd750c8e26a1c76c237c664</v>
      </c>
    </row>
    <row r="52" spans="1:25">
      <c r="A52">
        <v>202001</v>
      </c>
      <c r="B52" t="s">
        <v>226</v>
      </c>
      <c r="C52" t="s">
        <v>48</v>
      </c>
      <c r="D52" t="s">
        <v>317</v>
      </c>
      <c r="E52" t="s">
        <v>228</v>
      </c>
      <c r="F52" t="s">
        <v>192</v>
      </c>
      <c r="K52" t="s">
        <v>215</v>
      </c>
      <c r="L52" t="s">
        <v>216</v>
      </c>
      <c r="M52" t="s">
        <v>217</v>
      </c>
      <c r="N52" t="s">
        <v>218</v>
      </c>
      <c r="U52">
        <v>1188.74</v>
      </c>
      <c r="V52" s="9" t="s">
        <v>217</v>
      </c>
      <c r="W52" s="4">
        <v>2</v>
      </c>
      <c r="X52" s="1" t="str">
        <f t="shared" si="0"/>
        <v>张艳洪</v>
      </c>
      <c r="Y52" s="1" t="str">
        <f t="shared" si="1"/>
        <v>5dd750c8e26a1c76c237c668</v>
      </c>
    </row>
    <row r="53" spans="1:25">
      <c r="A53">
        <v>202001</v>
      </c>
      <c r="B53" t="s">
        <v>226</v>
      </c>
      <c r="C53" t="s">
        <v>48</v>
      </c>
      <c r="D53" t="s">
        <v>317</v>
      </c>
      <c r="E53" t="s">
        <v>228</v>
      </c>
      <c r="F53" t="s">
        <v>192</v>
      </c>
      <c r="K53" t="s">
        <v>298</v>
      </c>
      <c r="L53" t="s">
        <v>300</v>
      </c>
      <c r="M53" t="s">
        <v>217</v>
      </c>
      <c r="N53" t="s">
        <v>218</v>
      </c>
      <c r="U53">
        <v>1399.3</v>
      </c>
      <c r="V53" s="9" t="s">
        <v>217</v>
      </c>
      <c r="W53" s="4">
        <v>2</v>
      </c>
      <c r="X53" s="1" t="str">
        <f t="shared" si="0"/>
        <v>庄宏岩</v>
      </c>
      <c r="Y53" s="1" t="str">
        <f t="shared" si="1"/>
        <v>5e09c0e3e26a1c0bd03eae4f</v>
      </c>
    </row>
    <row r="54" spans="1:25">
      <c r="A54">
        <v>202001</v>
      </c>
      <c r="B54" t="s">
        <v>226</v>
      </c>
      <c r="C54" t="s">
        <v>48</v>
      </c>
      <c r="D54" t="s">
        <v>320</v>
      </c>
      <c r="E54" t="s">
        <v>228</v>
      </c>
      <c r="F54" t="s">
        <v>194</v>
      </c>
      <c r="M54" t="s">
        <v>217</v>
      </c>
      <c r="N54" t="s">
        <v>218</v>
      </c>
      <c r="U54">
        <v>45268.39</v>
      </c>
      <c r="V54" s="9" t="s">
        <v>217</v>
      </c>
      <c r="W54" s="4">
        <v>2</v>
      </c>
      <c r="X54" s="1" t="str">
        <f t="shared" si="0"/>
        <v>张立东</v>
      </c>
      <c r="Y54" s="1" t="str">
        <f t="shared" si="1"/>
        <v>5dd606c8e26a1c76c237c4f6</v>
      </c>
    </row>
    <row r="55" spans="1:25">
      <c r="A55">
        <v>202001</v>
      </c>
      <c r="B55" t="s">
        <v>321</v>
      </c>
      <c r="C55" t="s">
        <v>73</v>
      </c>
      <c r="D55" t="s">
        <v>322</v>
      </c>
      <c r="E55" t="s">
        <v>73</v>
      </c>
      <c r="F55" t="s">
        <v>188</v>
      </c>
      <c r="G55" t="s">
        <v>323</v>
      </c>
      <c r="H55" t="s">
        <v>324</v>
      </c>
      <c r="I55" t="s">
        <v>242</v>
      </c>
      <c r="J55" t="s">
        <v>243</v>
      </c>
      <c r="K55" t="s">
        <v>215</v>
      </c>
      <c r="L55" t="s">
        <v>216</v>
      </c>
      <c r="M55" t="s">
        <v>217</v>
      </c>
      <c r="N55" t="s">
        <v>218</v>
      </c>
      <c r="U55">
        <v>4004.88</v>
      </c>
      <c r="V55" s="9" t="s">
        <v>217</v>
      </c>
      <c r="W55" s="4">
        <v>2</v>
      </c>
      <c r="X55" s="1" t="str">
        <f t="shared" si="0"/>
        <v>张永达</v>
      </c>
      <c r="Y55" s="1" t="str">
        <f t="shared" si="1"/>
        <v>5ddb565de26a1c1b581e193a</v>
      </c>
    </row>
    <row r="56" spans="1:25">
      <c r="A56">
        <v>202001</v>
      </c>
      <c r="B56" t="s">
        <v>321</v>
      </c>
      <c r="C56" t="s">
        <v>73</v>
      </c>
      <c r="D56" t="s">
        <v>322</v>
      </c>
      <c r="E56" t="s">
        <v>73</v>
      </c>
      <c r="F56" t="s">
        <v>188</v>
      </c>
      <c r="G56" t="s">
        <v>325</v>
      </c>
      <c r="H56" t="s">
        <v>326</v>
      </c>
      <c r="I56" t="s">
        <v>213</v>
      </c>
      <c r="J56" t="s">
        <v>214</v>
      </c>
      <c r="K56" t="s">
        <v>215</v>
      </c>
      <c r="L56" t="s">
        <v>216</v>
      </c>
      <c r="M56" t="s">
        <v>217</v>
      </c>
      <c r="N56" t="s">
        <v>218</v>
      </c>
      <c r="U56">
        <v>12479.77</v>
      </c>
      <c r="V56" s="9" t="s">
        <v>217</v>
      </c>
      <c r="W56" s="4">
        <v>2</v>
      </c>
      <c r="X56" s="1" t="str">
        <f t="shared" si="0"/>
        <v>胡国光</v>
      </c>
      <c r="Y56" s="1" t="str">
        <f t="shared" si="1"/>
        <v>5ddb565de26a1c1b581e193e</v>
      </c>
    </row>
    <row r="57" spans="1:25">
      <c r="A57">
        <v>202001</v>
      </c>
      <c r="B57" t="s">
        <v>321</v>
      </c>
      <c r="C57" t="s">
        <v>73</v>
      </c>
      <c r="D57" t="s">
        <v>322</v>
      </c>
      <c r="E57" t="s">
        <v>73</v>
      </c>
      <c r="F57" t="s">
        <v>188</v>
      </c>
      <c r="G57" t="s">
        <v>327</v>
      </c>
      <c r="H57" t="s">
        <v>328</v>
      </c>
      <c r="I57" t="s">
        <v>213</v>
      </c>
      <c r="J57" t="s">
        <v>214</v>
      </c>
      <c r="K57" t="s">
        <v>215</v>
      </c>
      <c r="L57" t="s">
        <v>216</v>
      </c>
      <c r="M57" t="s">
        <v>217</v>
      </c>
      <c r="N57" t="s">
        <v>218</v>
      </c>
      <c r="U57">
        <v>5767.02</v>
      </c>
      <c r="V57" s="9" t="s">
        <v>217</v>
      </c>
      <c r="W57" s="4">
        <v>2</v>
      </c>
      <c r="X57" s="1" t="str">
        <f t="shared" si="0"/>
        <v>罗亚</v>
      </c>
      <c r="Y57" s="1" t="str">
        <f t="shared" si="1"/>
        <v>5ddb565de26a1c1b581e1942</v>
      </c>
    </row>
    <row r="58" spans="1:25">
      <c r="A58">
        <v>202001</v>
      </c>
      <c r="B58" t="s">
        <v>321</v>
      </c>
      <c r="C58" t="s">
        <v>73</v>
      </c>
      <c r="D58" t="s">
        <v>322</v>
      </c>
      <c r="E58" t="s">
        <v>73</v>
      </c>
      <c r="F58" t="s">
        <v>188</v>
      </c>
      <c r="G58" t="s">
        <v>329</v>
      </c>
      <c r="H58" t="s">
        <v>330</v>
      </c>
      <c r="I58" t="s">
        <v>244</v>
      </c>
      <c r="J58" t="s">
        <v>245</v>
      </c>
      <c r="K58" t="s">
        <v>215</v>
      </c>
      <c r="L58" t="s">
        <v>216</v>
      </c>
      <c r="M58" t="s">
        <v>217</v>
      </c>
      <c r="N58" t="s">
        <v>218</v>
      </c>
      <c r="U58">
        <v>13877.83</v>
      </c>
      <c r="V58" s="9" t="s">
        <v>217</v>
      </c>
      <c r="W58" s="4">
        <v>2</v>
      </c>
      <c r="X58" s="1" t="str">
        <f t="shared" si="0"/>
        <v>陶成</v>
      </c>
      <c r="Y58" s="1" t="str">
        <f t="shared" si="1"/>
        <v>5ddb565de26a1c1b581e194e</v>
      </c>
    </row>
    <row r="59" spans="1:25">
      <c r="A59">
        <v>202001</v>
      </c>
      <c r="B59" t="s">
        <v>321</v>
      </c>
      <c r="C59" t="s">
        <v>73</v>
      </c>
      <c r="D59" t="s">
        <v>322</v>
      </c>
      <c r="E59" t="s">
        <v>73</v>
      </c>
      <c r="F59" t="s">
        <v>188</v>
      </c>
      <c r="G59" t="s">
        <v>331</v>
      </c>
      <c r="H59" t="s">
        <v>332</v>
      </c>
      <c r="I59" t="s">
        <v>244</v>
      </c>
      <c r="J59" t="s">
        <v>245</v>
      </c>
      <c r="K59" t="s">
        <v>215</v>
      </c>
      <c r="L59" t="s">
        <v>216</v>
      </c>
      <c r="M59" t="s">
        <v>217</v>
      </c>
      <c r="N59" t="s">
        <v>218</v>
      </c>
      <c r="U59">
        <v>6397.39</v>
      </c>
      <c r="V59" s="9" t="s">
        <v>217</v>
      </c>
      <c r="W59" s="4">
        <v>2</v>
      </c>
      <c r="X59" s="1" t="str">
        <f t="shared" si="0"/>
        <v>杨晓亮</v>
      </c>
      <c r="Y59" s="1" t="str">
        <f t="shared" si="1"/>
        <v>5ddb565de26a1c1b581e1952</v>
      </c>
    </row>
    <row r="60" spans="1:25">
      <c r="A60">
        <v>202001</v>
      </c>
      <c r="B60" t="s">
        <v>321</v>
      </c>
      <c r="C60" t="s">
        <v>73</v>
      </c>
      <c r="D60" t="s">
        <v>322</v>
      </c>
      <c r="E60" t="s">
        <v>73</v>
      </c>
      <c r="F60" t="s">
        <v>188</v>
      </c>
      <c r="G60" t="s">
        <v>333</v>
      </c>
      <c r="H60" t="s">
        <v>334</v>
      </c>
      <c r="I60" t="s">
        <v>242</v>
      </c>
      <c r="J60" t="s">
        <v>243</v>
      </c>
      <c r="K60" t="s">
        <v>215</v>
      </c>
      <c r="L60" t="s">
        <v>216</v>
      </c>
      <c r="M60" t="s">
        <v>217</v>
      </c>
      <c r="N60" t="s">
        <v>218</v>
      </c>
      <c r="U60">
        <v>4482.82</v>
      </c>
      <c r="V60" s="9" t="s">
        <v>217</v>
      </c>
      <c r="W60" s="4">
        <v>2</v>
      </c>
      <c r="X60" s="1" t="str">
        <f t="shared" si="0"/>
        <v>徐旗</v>
      </c>
      <c r="Y60" s="1" t="str">
        <f t="shared" si="1"/>
        <v>5ddb565de26a1c1b581e195a</v>
      </c>
    </row>
    <row r="61" spans="1:25">
      <c r="A61">
        <v>202001</v>
      </c>
      <c r="B61" t="s">
        <v>321</v>
      </c>
      <c r="C61" t="s">
        <v>73</v>
      </c>
      <c r="D61" t="s">
        <v>322</v>
      </c>
      <c r="E61" t="s">
        <v>73</v>
      </c>
      <c r="F61" t="s">
        <v>188</v>
      </c>
      <c r="G61" t="s">
        <v>335</v>
      </c>
      <c r="H61" t="s">
        <v>336</v>
      </c>
      <c r="I61" t="s">
        <v>213</v>
      </c>
      <c r="J61" t="s">
        <v>214</v>
      </c>
      <c r="K61" t="s">
        <v>215</v>
      </c>
      <c r="L61" t="s">
        <v>216</v>
      </c>
      <c r="M61" t="s">
        <v>217</v>
      </c>
      <c r="N61" t="s">
        <v>218</v>
      </c>
      <c r="U61">
        <v>2924.9</v>
      </c>
      <c r="V61" s="9" t="s">
        <v>217</v>
      </c>
      <c r="W61" s="4">
        <v>2</v>
      </c>
      <c r="X61" s="1" t="str">
        <f t="shared" si="0"/>
        <v>李伟伟</v>
      </c>
      <c r="Y61" s="1" t="str">
        <f t="shared" si="1"/>
        <v>5ddb565de26a1c1b581e1960</v>
      </c>
    </row>
    <row r="62" spans="1:25">
      <c r="A62">
        <v>202001</v>
      </c>
      <c r="B62" t="s">
        <v>321</v>
      </c>
      <c r="C62" t="s">
        <v>73</v>
      </c>
      <c r="D62" t="s">
        <v>322</v>
      </c>
      <c r="E62" t="s">
        <v>73</v>
      </c>
      <c r="F62" t="s">
        <v>188</v>
      </c>
      <c r="G62" t="s">
        <v>337</v>
      </c>
      <c r="H62" t="s">
        <v>338</v>
      </c>
      <c r="I62" t="s">
        <v>213</v>
      </c>
      <c r="J62" t="s">
        <v>214</v>
      </c>
      <c r="K62" t="s">
        <v>215</v>
      </c>
      <c r="L62" t="s">
        <v>216</v>
      </c>
      <c r="M62" t="s">
        <v>217</v>
      </c>
      <c r="N62" t="s">
        <v>218</v>
      </c>
      <c r="U62">
        <v>9602.82</v>
      </c>
      <c r="V62" s="9" t="s">
        <v>217</v>
      </c>
      <c r="W62" s="4">
        <v>2</v>
      </c>
      <c r="X62" s="1" t="str">
        <f t="shared" si="0"/>
        <v>闻森</v>
      </c>
      <c r="Y62" s="1" t="str">
        <f t="shared" si="1"/>
        <v>5ddb565de26a1c1b581e1964</v>
      </c>
    </row>
    <row r="63" spans="1:25">
      <c r="A63">
        <v>202001</v>
      </c>
      <c r="B63" t="s">
        <v>321</v>
      </c>
      <c r="C63" t="s">
        <v>73</v>
      </c>
      <c r="D63" t="s">
        <v>322</v>
      </c>
      <c r="E63" t="s">
        <v>73</v>
      </c>
      <c r="F63" t="s">
        <v>188</v>
      </c>
      <c r="G63" t="s">
        <v>339</v>
      </c>
      <c r="H63" t="s">
        <v>340</v>
      </c>
      <c r="I63" t="s">
        <v>244</v>
      </c>
      <c r="J63" t="s">
        <v>245</v>
      </c>
      <c r="K63" t="s">
        <v>215</v>
      </c>
      <c r="L63" t="s">
        <v>216</v>
      </c>
      <c r="M63" t="s">
        <v>217</v>
      </c>
      <c r="N63" t="s">
        <v>218</v>
      </c>
      <c r="U63">
        <v>3703.24</v>
      </c>
      <c r="V63" s="9" t="s">
        <v>217</v>
      </c>
      <c r="W63" s="4">
        <v>2</v>
      </c>
      <c r="X63" s="1" t="str">
        <f t="shared" si="0"/>
        <v>王守文</v>
      </c>
      <c r="Y63" s="1" t="str">
        <f t="shared" si="1"/>
        <v>5ddb565de26a1c1b581e1968</v>
      </c>
    </row>
    <row r="64" spans="1:25">
      <c r="A64">
        <v>202001</v>
      </c>
      <c r="B64" t="s">
        <v>321</v>
      </c>
      <c r="C64" t="s">
        <v>73</v>
      </c>
      <c r="D64" t="s">
        <v>322</v>
      </c>
      <c r="E64" t="s">
        <v>73</v>
      </c>
      <c r="F64" t="s">
        <v>188</v>
      </c>
      <c r="G64" t="s">
        <v>341</v>
      </c>
      <c r="H64" t="s">
        <v>342</v>
      </c>
      <c r="I64" t="s">
        <v>244</v>
      </c>
      <c r="J64" t="s">
        <v>245</v>
      </c>
      <c r="K64" t="s">
        <v>215</v>
      </c>
      <c r="L64" t="s">
        <v>216</v>
      </c>
      <c r="M64" t="s">
        <v>217</v>
      </c>
      <c r="N64" t="s">
        <v>218</v>
      </c>
      <c r="U64">
        <v>3833.91</v>
      </c>
      <c r="V64" s="9" t="s">
        <v>217</v>
      </c>
      <c r="W64" s="4">
        <v>2</v>
      </c>
      <c r="X64" s="1" t="str">
        <f t="shared" si="0"/>
        <v>王明</v>
      </c>
      <c r="Y64" s="1" t="str">
        <f t="shared" si="1"/>
        <v>5ddb565de26a1c1b581e196c</v>
      </c>
    </row>
    <row r="65" spans="1:25">
      <c r="A65">
        <v>202001</v>
      </c>
      <c r="B65" t="s">
        <v>321</v>
      </c>
      <c r="C65" t="s">
        <v>73</v>
      </c>
      <c r="D65" t="s">
        <v>322</v>
      </c>
      <c r="E65" t="s">
        <v>73</v>
      </c>
      <c r="F65" t="s">
        <v>188</v>
      </c>
      <c r="G65" t="s">
        <v>343</v>
      </c>
      <c r="H65" t="s">
        <v>344</v>
      </c>
      <c r="I65" t="s">
        <v>213</v>
      </c>
      <c r="J65" t="s">
        <v>214</v>
      </c>
      <c r="K65" t="s">
        <v>215</v>
      </c>
      <c r="L65" t="s">
        <v>216</v>
      </c>
      <c r="M65" t="s">
        <v>217</v>
      </c>
      <c r="N65" t="s">
        <v>218</v>
      </c>
      <c r="U65">
        <v>8864.23</v>
      </c>
      <c r="V65" s="9" t="s">
        <v>217</v>
      </c>
      <c r="W65" s="4">
        <v>2</v>
      </c>
      <c r="X65" s="1" t="str">
        <f t="shared" si="0"/>
        <v>王俊锦</v>
      </c>
      <c r="Y65" s="1" t="str">
        <f t="shared" si="1"/>
        <v>5ddb565de26a1c1b581e1970</v>
      </c>
    </row>
    <row r="66" spans="1:25">
      <c r="A66">
        <v>202001</v>
      </c>
      <c r="B66" t="s">
        <v>321</v>
      </c>
      <c r="C66" t="s">
        <v>73</v>
      </c>
      <c r="D66" t="s">
        <v>322</v>
      </c>
      <c r="E66" t="s">
        <v>73</v>
      </c>
      <c r="F66" t="s">
        <v>188</v>
      </c>
      <c r="G66" t="s">
        <v>345</v>
      </c>
      <c r="H66" t="s">
        <v>346</v>
      </c>
      <c r="I66" t="s">
        <v>246</v>
      </c>
      <c r="J66" t="s">
        <v>247</v>
      </c>
      <c r="K66" t="s">
        <v>215</v>
      </c>
      <c r="L66" t="s">
        <v>216</v>
      </c>
      <c r="M66" t="s">
        <v>217</v>
      </c>
      <c r="N66" t="s">
        <v>218</v>
      </c>
      <c r="U66">
        <v>15544.89</v>
      </c>
      <c r="V66" s="9" t="s">
        <v>217</v>
      </c>
      <c r="W66" s="4">
        <v>2</v>
      </c>
      <c r="X66" s="1" t="str">
        <f t="shared" ref="X66:X129" si="2">INDEX($F$1:$T$1390,ROW(),MATCH($F66,$F$1:$T$1,0))</f>
        <v>斯晓杰</v>
      </c>
      <c r="Y66" s="1" t="str">
        <f t="shared" ref="Y66:Y129" si="3">INDEX($F$1:$T$1390,ROW(),MATCH($F66,$F$1:$T$1,0)+1)</f>
        <v>5ddb565de26a1c1b581e197c</v>
      </c>
    </row>
    <row r="67" spans="1:25">
      <c r="A67">
        <v>202001</v>
      </c>
      <c r="B67" t="s">
        <v>321</v>
      </c>
      <c r="C67" t="s">
        <v>73</v>
      </c>
      <c r="D67" t="s">
        <v>322</v>
      </c>
      <c r="E67" t="s">
        <v>73</v>
      </c>
      <c r="F67" t="s">
        <v>188</v>
      </c>
      <c r="G67" t="s">
        <v>347</v>
      </c>
      <c r="H67" t="s">
        <v>348</v>
      </c>
      <c r="I67" t="s">
        <v>246</v>
      </c>
      <c r="J67" t="s">
        <v>247</v>
      </c>
      <c r="K67" t="s">
        <v>215</v>
      </c>
      <c r="L67" t="s">
        <v>216</v>
      </c>
      <c r="M67" t="s">
        <v>217</v>
      </c>
      <c r="N67" t="s">
        <v>218</v>
      </c>
      <c r="U67">
        <v>6685.66</v>
      </c>
      <c r="V67" s="9" t="s">
        <v>217</v>
      </c>
      <c r="W67" s="4">
        <v>2</v>
      </c>
      <c r="X67" s="1" t="str">
        <f t="shared" si="2"/>
        <v>王继锋</v>
      </c>
      <c r="Y67" s="1" t="str">
        <f t="shared" si="3"/>
        <v>5ddb565de26a1c1b581e1984</v>
      </c>
    </row>
    <row r="68" spans="1:25">
      <c r="A68">
        <v>202001</v>
      </c>
      <c r="B68" t="s">
        <v>321</v>
      </c>
      <c r="C68" t="s">
        <v>73</v>
      </c>
      <c r="D68" t="s">
        <v>322</v>
      </c>
      <c r="E68" t="s">
        <v>73</v>
      </c>
      <c r="F68" t="s">
        <v>188</v>
      </c>
      <c r="G68" t="s">
        <v>349</v>
      </c>
      <c r="H68" t="s">
        <v>350</v>
      </c>
      <c r="I68" t="s">
        <v>246</v>
      </c>
      <c r="J68" t="s">
        <v>247</v>
      </c>
      <c r="K68" t="s">
        <v>215</v>
      </c>
      <c r="L68" t="s">
        <v>216</v>
      </c>
      <c r="M68" t="s">
        <v>217</v>
      </c>
      <c r="N68" t="s">
        <v>218</v>
      </c>
      <c r="U68">
        <v>4270.59</v>
      </c>
      <c r="V68" s="9" t="s">
        <v>217</v>
      </c>
      <c r="W68" s="4">
        <v>2</v>
      </c>
      <c r="X68" s="1" t="str">
        <f t="shared" si="2"/>
        <v>唐孟金</v>
      </c>
      <c r="Y68" s="1" t="str">
        <f t="shared" si="3"/>
        <v>5ddb565de26a1c1b581e1988</v>
      </c>
    </row>
    <row r="69" spans="1:25">
      <c r="A69">
        <v>202001</v>
      </c>
      <c r="B69" t="s">
        <v>321</v>
      </c>
      <c r="C69" t="s">
        <v>73</v>
      </c>
      <c r="D69" t="s">
        <v>322</v>
      </c>
      <c r="E69" t="s">
        <v>73</v>
      </c>
      <c r="F69" t="s">
        <v>188</v>
      </c>
      <c r="G69" t="s">
        <v>351</v>
      </c>
      <c r="H69" t="s">
        <v>352</v>
      </c>
      <c r="I69" t="s">
        <v>248</v>
      </c>
      <c r="J69" t="s">
        <v>249</v>
      </c>
      <c r="K69" t="s">
        <v>233</v>
      </c>
      <c r="L69" t="s">
        <v>234</v>
      </c>
      <c r="M69" t="s">
        <v>217</v>
      </c>
      <c r="N69" t="s">
        <v>218</v>
      </c>
      <c r="U69">
        <v>4464.89</v>
      </c>
      <c r="V69" s="9" t="s">
        <v>217</v>
      </c>
      <c r="W69" s="4">
        <v>2</v>
      </c>
      <c r="X69" s="1" t="str">
        <f t="shared" si="2"/>
        <v>王洪雨</v>
      </c>
      <c r="Y69" s="1" t="str">
        <f t="shared" si="3"/>
        <v>5ddb565de26a1c1b581e198c</v>
      </c>
    </row>
    <row r="70" spans="1:25">
      <c r="A70">
        <v>202001</v>
      </c>
      <c r="B70" t="s">
        <v>321</v>
      </c>
      <c r="C70" t="s">
        <v>73</v>
      </c>
      <c r="D70" t="s">
        <v>322</v>
      </c>
      <c r="E70" t="s">
        <v>73</v>
      </c>
      <c r="F70" t="s">
        <v>188</v>
      </c>
      <c r="G70" t="s">
        <v>353</v>
      </c>
      <c r="H70" t="s">
        <v>354</v>
      </c>
      <c r="I70" t="s">
        <v>248</v>
      </c>
      <c r="J70" t="s">
        <v>249</v>
      </c>
      <c r="K70" t="s">
        <v>233</v>
      </c>
      <c r="L70" t="s">
        <v>234</v>
      </c>
      <c r="M70" t="s">
        <v>217</v>
      </c>
      <c r="N70" t="s">
        <v>218</v>
      </c>
      <c r="U70">
        <v>2669.92</v>
      </c>
      <c r="V70" s="9" t="s">
        <v>217</v>
      </c>
      <c r="W70" s="4">
        <v>2</v>
      </c>
      <c r="X70" s="1" t="str">
        <f t="shared" si="2"/>
        <v>陈章福</v>
      </c>
      <c r="Y70" s="1" t="str">
        <f t="shared" si="3"/>
        <v>5ddb565de26a1c1b581e199c</v>
      </c>
    </row>
    <row r="71" spans="1:25">
      <c r="A71">
        <v>202001</v>
      </c>
      <c r="B71" t="s">
        <v>321</v>
      </c>
      <c r="C71" t="s">
        <v>73</v>
      </c>
      <c r="D71" t="s">
        <v>322</v>
      </c>
      <c r="E71" t="s">
        <v>73</v>
      </c>
      <c r="F71" t="s">
        <v>188</v>
      </c>
      <c r="G71" t="s">
        <v>355</v>
      </c>
      <c r="H71" t="s">
        <v>356</v>
      </c>
      <c r="I71" t="s">
        <v>248</v>
      </c>
      <c r="J71" t="s">
        <v>249</v>
      </c>
      <c r="K71" t="s">
        <v>233</v>
      </c>
      <c r="L71" t="s">
        <v>234</v>
      </c>
      <c r="M71" t="s">
        <v>217</v>
      </c>
      <c r="N71" t="s">
        <v>218</v>
      </c>
      <c r="U71">
        <v>4069.19</v>
      </c>
      <c r="V71" s="9" t="s">
        <v>217</v>
      </c>
      <c r="W71" s="4">
        <v>2</v>
      </c>
      <c r="X71" s="1" t="str">
        <f t="shared" si="2"/>
        <v>黄颖</v>
      </c>
      <c r="Y71" s="1" t="str">
        <f t="shared" si="3"/>
        <v>5ddb565de26a1c1b581e19a4</v>
      </c>
    </row>
    <row r="72" spans="1:25">
      <c r="A72">
        <v>202001</v>
      </c>
      <c r="B72" t="s">
        <v>321</v>
      </c>
      <c r="C72" t="s">
        <v>73</v>
      </c>
      <c r="D72" t="s">
        <v>322</v>
      </c>
      <c r="E72" t="s">
        <v>73</v>
      </c>
      <c r="F72" t="s">
        <v>188</v>
      </c>
      <c r="G72" t="s">
        <v>357</v>
      </c>
      <c r="H72" t="s">
        <v>358</v>
      </c>
      <c r="I72" t="s">
        <v>250</v>
      </c>
      <c r="J72" t="s">
        <v>251</v>
      </c>
      <c r="K72" t="s">
        <v>252</v>
      </c>
      <c r="L72" t="s">
        <v>253</v>
      </c>
      <c r="M72" t="s">
        <v>217</v>
      </c>
      <c r="N72" t="s">
        <v>218</v>
      </c>
      <c r="U72">
        <v>2546.75</v>
      </c>
      <c r="V72" s="9" t="s">
        <v>217</v>
      </c>
      <c r="W72" s="4">
        <v>2</v>
      </c>
      <c r="X72" s="1" t="str">
        <f t="shared" si="2"/>
        <v>陈军</v>
      </c>
      <c r="Y72" s="1" t="str">
        <f t="shared" si="3"/>
        <v>5ddb565de26a1c1b581e19ac</v>
      </c>
    </row>
    <row r="73" spans="1:25">
      <c r="A73">
        <v>202001</v>
      </c>
      <c r="B73" t="s">
        <v>321</v>
      </c>
      <c r="C73" t="s">
        <v>73</v>
      </c>
      <c r="D73" t="s">
        <v>322</v>
      </c>
      <c r="E73" t="s">
        <v>73</v>
      </c>
      <c r="F73" t="s">
        <v>188</v>
      </c>
      <c r="G73" t="s">
        <v>359</v>
      </c>
      <c r="H73" t="s">
        <v>360</v>
      </c>
      <c r="I73" t="s">
        <v>250</v>
      </c>
      <c r="J73" t="s">
        <v>251</v>
      </c>
      <c r="K73" t="s">
        <v>252</v>
      </c>
      <c r="L73" t="s">
        <v>253</v>
      </c>
      <c r="M73" t="s">
        <v>217</v>
      </c>
      <c r="N73" t="s">
        <v>218</v>
      </c>
      <c r="U73">
        <v>3415.55</v>
      </c>
      <c r="V73" s="9" t="s">
        <v>217</v>
      </c>
      <c r="W73" s="4">
        <v>2</v>
      </c>
      <c r="X73" s="1" t="str">
        <f t="shared" si="2"/>
        <v>聂秉森</v>
      </c>
      <c r="Y73" s="1" t="str">
        <f t="shared" si="3"/>
        <v>5ddb565de26a1c1b581e19b2</v>
      </c>
    </row>
    <row r="74" spans="1:25">
      <c r="A74">
        <v>202001</v>
      </c>
      <c r="B74" t="s">
        <v>321</v>
      </c>
      <c r="C74" t="s">
        <v>73</v>
      </c>
      <c r="D74" t="s">
        <v>322</v>
      </c>
      <c r="E74" t="s">
        <v>73</v>
      </c>
      <c r="F74" t="s">
        <v>188</v>
      </c>
      <c r="G74" t="s">
        <v>361</v>
      </c>
      <c r="H74" t="s">
        <v>362</v>
      </c>
      <c r="I74" t="s">
        <v>250</v>
      </c>
      <c r="J74" t="s">
        <v>251</v>
      </c>
      <c r="K74" t="s">
        <v>252</v>
      </c>
      <c r="L74" t="s">
        <v>253</v>
      </c>
      <c r="M74" t="s">
        <v>217</v>
      </c>
      <c r="N74" t="s">
        <v>218</v>
      </c>
      <c r="U74">
        <v>5238.28</v>
      </c>
      <c r="V74" s="9" t="s">
        <v>217</v>
      </c>
      <c r="W74" s="4">
        <v>2</v>
      </c>
      <c r="X74" s="1" t="str">
        <f t="shared" si="2"/>
        <v>王伟</v>
      </c>
      <c r="Y74" s="1" t="str">
        <f t="shared" si="3"/>
        <v>5ddb565de26a1c1b581e19b8</v>
      </c>
    </row>
    <row r="75" spans="1:25">
      <c r="A75">
        <v>202001</v>
      </c>
      <c r="B75" t="s">
        <v>321</v>
      </c>
      <c r="C75" t="s">
        <v>73</v>
      </c>
      <c r="D75" t="s">
        <v>322</v>
      </c>
      <c r="E75" t="s">
        <v>73</v>
      </c>
      <c r="F75" t="s">
        <v>188</v>
      </c>
      <c r="G75" t="s">
        <v>363</v>
      </c>
      <c r="H75" t="s">
        <v>364</v>
      </c>
      <c r="I75" t="s">
        <v>250</v>
      </c>
      <c r="J75" t="s">
        <v>251</v>
      </c>
      <c r="K75" t="s">
        <v>252</v>
      </c>
      <c r="L75" t="s">
        <v>253</v>
      </c>
      <c r="M75" t="s">
        <v>217</v>
      </c>
      <c r="N75" t="s">
        <v>218</v>
      </c>
      <c r="U75">
        <v>3308.99</v>
      </c>
      <c r="V75" s="9" t="s">
        <v>217</v>
      </c>
      <c r="W75" s="4">
        <v>2</v>
      </c>
      <c r="X75" s="1" t="str">
        <f t="shared" si="2"/>
        <v>边庆贺</v>
      </c>
      <c r="Y75" s="1" t="str">
        <f t="shared" si="3"/>
        <v>5ddb565de26a1c1b581e19bc</v>
      </c>
    </row>
    <row r="76" spans="1:25">
      <c r="A76">
        <v>202001</v>
      </c>
      <c r="B76" t="s">
        <v>321</v>
      </c>
      <c r="C76" t="s">
        <v>73</v>
      </c>
      <c r="D76" t="s">
        <v>322</v>
      </c>
      <c r="E76" t="s">
        <v>73</v>
      </c>
      <c r="F76" t="s">
        <v>188</v>
      </c>
      <c r="G76" t="s">
        <v>365</v>
      </c>
      <c r="H76" t="s">
        <v>366</v>
      </c>
      <c r="I76" t="s">
        <v>250</v>
      </c>
      <c r="J76" t="s">
        <v>251</v>
      </c>
      <c r="K76" t="s">
        <v>252</v>
      </c>
      <c r="L76" t="s">
        <v>253</v>
      </c>
      <c r="M76" t="s">
        <v>217</v>
      </c>
      <c r="N76" t="s">
        <v>218</v>
      </c>
      <c r="U76">
        <v>2309.64</v>
      </c>
      <c r="V76" s="9" t="s">
        <v>217</v>
      </c>
      <c r="W76" s="4">
        <v>2</v>
      </c>
      <c r="X76" s="1" t="str">
        <f t="shared" si="2"/>
        <v>周建</v>
      </c>
      <c r="Y76" s="1" t="str">
        <f t="shared" si="3"/>
        <v>5ddb565de26a1c1b581e19c2</v>
      </c>
    </row>
    <row r="77" spans="1:25">
      <c r="A77">
        <v>202001</v>
      </c>
      <c r="B77" t="s">
        <v>321</v>
      </c>
      <c r="C77" t="s">
        <v>73</v>
      </c>
      <c r="D77" t="s">
        <v>322</v>
      </c>
      <c r="E77" t="s">
        <v>73</v>
      </c>
      <c r="F77" t="s">
        <v>188</v>
      </c>
      <c r="G77" t="s">
        <v>367</v>
      </c>
      <c r="H77" t="s">
        <v>368</v>
      </c>
      <c r="I77" t="s">
        <v>250</v>
      </c>
      <c r="J77" t="s">
        <v>251</v>
      </c>
      <c r="K77" t="s">
        <v>252</v>
      </c>
      <c r="L77" t="s">
        <v>253</v>
      </c>
      <c r="M77" t="s">
        <v>217</v>
      </c>
      <c r="N77" t="s">
        <v>218</v>
      </c>
      <c r="U77">
        <v>1493.15</v>
      </c>
      <c r="V77" s="9" t="s">
        <v>217</v>
      </c>
      <c r="W77" s="4">
        <v>2</v>
      </c>
      <c r="X77" s="1" t="str">
        <f t="shared" si="2"/>
        <v>于文辉</v>
      </c>
      <c r="Y77" s="1" t="str">
        <f t="shared" si="3"/>
        <v>5ddb565de26a1c1b581e19c8</v>
      </c>
    </row>
    <row r="78" spans="1:25">
      <c r="A78">
        <v>202001</v>
      </c>
      <c r="B78" t="s">
        <v>321</v>
      </c>
      <c r="C78" t="s">
        <v>73</v>
      </c>
      <c r="D78" t="s">
        <v>322</v>
      </c>
      <c r="E78" t="s">
        <v>73</v>
      </c>
      <c r="F78" t="s">
        <v>188</v>
      </c>
      <c r="G78" t="s">
        <v>369</v>
      </c>
      <c r="H78" t="s">
        <v>370</v>
      </c>
      <c r="I78" t="s">
        <v>250</v>
      </c>
      <c r="J78" t="s">
        <v>251</v>
      </c>
      <c r="K78" t="s">
        <v>252</v>
      </c>
      <c r="L78" t="s">
        <v>253</v>
      </c>
      <c r="M78" t="s">
        <v>217</v>
      </c>
      <c r="N78" t="s">
        <v>218</v>
      </c>
      <c r="U78">
        <v>5863.58</v>
      </c>
      <c r="V78" s="9" t="s">
        <v>217</v>
      </c>
      <c r="W78" s="4">
        <v>2</v>
      </c>
      <c r="X78" s="1" t="str">
        <f t="shared" si="2"/>
        <v>王洋洋</v>
      </c>
      <c r="Y78" s="1" t="str">
        <f t="shared" si="3"/>
        <v>5ddb565de26a1c1b581e19cc</v>
      </c>
    </row>
    <row r="79" spans="1:25">
      <c r="A79">
        <v>202001</v>
      </c>
      <c r="B79" t="s">
        <v>321</v>
      </c>
      <c r="C79" t="s">
        <v>73</v>
      </c>
      <c r="D79" t="s">
        <v>322</v>
      </c>
      <c r="E79" t="s">
        <v>73</v>
      </c>
      <c r="F79" t="s">
        <v>188</v>
      </c>
      <c r="G79" t="s">
        <v>371</v>
      </c>
      <c r="H79" t="s">
        <v>372</v>
      </c>
      <c r="I79" t="s">
        <v>250</v>
      </c>
      <c r="J79" t="s">
        <v>251</v>
      </c>
      <c r="K79" t="s">
        <v>252</v>
      </c>
      <c r="L79" t="s">
        <v>253</v>
      </c>
      <c r="M79" t="s">
        <v>217</v>
      </c>
      <c r="N79" t="s">
        <v>218</v>
      </c>
      <c r="U79">
        <v>3506.45</v>
      </c>
      <c r="V79" s="9" t="s">
        <v>217</v>
      </c>
      <c r="W79" s="4">
        <v>2</v>
      </c>
      <c r="X79" s="1" t="str">
        <f t="shared" si="2"/>
        <v>孔祥飞</v>
      </c>
      <c r="Y79" s="1" t="str">
        <f t="shared" si="3"/>
        <v>5ddb565de26a1c1b581e19d8</v>
      </c>
    </row>
    <row r="80" spans="1:25">
      <c r="A80">
        <v>202001</v>
      </c>
      <c r="B80" t="s">
        <v>321</v>
      </c>
      <c r="C80" t="s">
        <v>73</v>
      </c>
      <c r="D80" t="s">
        <v>322</v>
      </c>
      <c r="E80" t="s">
        <v>73</v>
      </c>
      <c r="F80" t="s">
        <v>188</v>
      </c>
      <c r="G80" t="s">
        <v>373</v>
      </c>
      <c r="H80" t="s">
        <v>374</v>
      </c>
      <c r="I80" t="s">
        <v>250</v>
      </c>
      <c r="J80" t="s">
        <v>251</v>
      </c>
      <c r="K80" t="s">
        <v>252</v>
      </c>
      <c r="L80" t="s">
        <v>253</v>
      </c>
      <c r="M80" t="s">
        <v>217</v>
      </c>
      <c r="N80" t="s">
        <v>218</v>
      </c>
      <c r="U80">
        <v>1813.78</v>
      </c>
      <c r="V80" s="9" t="s">
        <v>217</v>
      </c>
      <c r="W80" s="4">
        <v>2</v>
      </c>
      <c r="X80" s="1" t="str">
        <f t="shared" si="2"/>
        <v>毕强强</v>
      </c>
      <c r="Y80" s="1" t="str">
        <f t="shared" si="3"/>
        <v>5ddb565de26a1c1b581e19e0</v>
      </c>
    </row>
    <row r="81" spans="1:25">
      <c r="A81">
        <v>202001</v>
      </c>
      <c r="B81" t="s">
        <v>321</v>
      </c>
      <c r="C81" t="s">
        <v>73</v>
      </c>
      <c r="D81" t="s">
        <v>322</v>
      </c>
      <c r="E81" t="s">
        <v>73</v>
      </c>
      <c r="F81" t="s">
        <v>188</v>
      </c>
      <c r="G81" t="s">
        <v>375</v>
      </c>
      <c r="H81" t="s">
        <v>376</v>
      </c>
      <c r="I81" t="s">
        <v>250</v>
      </c>
      <c r="J81" t="s">
        <v>251</v>
      </c>
      <c r="K81" t="s">
        <v>252</v>
      </c>
      <c r="L81" t="s">
        <v>253</v>
      </c>
      <c r="M81" t="s">
        <v>217</v>
      </c>
      <c r="N81" t="s">
        <v>218</v>
      </c>
      <c r="U81">
        <v>5007.79</v>
      </c>
      <c r="V81" s="9" t="s">
        <v>217</v>
      </c>
      <c r="W81" s="4">
        <v>2</v>
      </c>
      <c r="X81" s="1" t="str">
        <f t="shared" si="2"/>
        <v>马旺</v>
      </c>
      <c r="Y81" s="1" t="str">
        <f t="shared" si="3"/>
        <v>5ddb565de26a1c1b581e19e4</v>
      </c>
    </row>
    <row r="82" spans="1:25">
      <c r="A82">
        <v>202001</v>
      </c>
      <c r="B82" t="s">
        <v>321</v>
      </c>
      <c r="C82" t="s">
        <v>73</v>
      </c>
      <c r="D82" t="s">
        <v>322</v>
      </c>
      <c r="E82" t="s">
        <v>73</v>
      </c>
      <c r="F82" t="s">
        <v>188</v>
      </c>
      <c r="G82" t="s">
        <v>377</v>
      </c>
      <c r="H82" t="s">
        <v>378</v>
      </c>
      <c r="I82" t="s">
        <v>254</v>
      </c>
      <c r="J82" t="s">
        <v>255</v>
      </c>
      <c r="K82" t="s">
        <v>224</v>
      </c>
      <c r="L82" t="s">
        <v>225</v>
      </c>
      <c r="M82" t="s">
        <v>217</v>
      </c>
      <c r="N82" t="s">
        <v>218</v>
      </c>
      <c r="U82">
        <v>4939.11</v>
      </c>
      <c r="V82" s="9" t="s">
        <v>217</v>
      </c>
      <c r="W82" s="4">
        <v>2</v>
      </c>
      <c r="X82" s="1" t="str">
        <f t="shared" si="2"/>
        <v>乔垚</v>
      </c>
      <c r="Y82" s="1" t="str">
        <f t="shared" si="3"/>
        <v>5ddb565de26a1c1b581e19ee</v>
      </c>
    </row>
    <row r="83" spans="1:25">
      <c r="A83">
        <v>202001</v>
      </c>
      <c r="B83" t="s">
        <v>321</v>
      </c>
      <c r="C83" t="s">
        <v>73</v>
      </c>
      <c r="D83" t="s">
        <v>322</v>
      </c>
      <c r="E83" t="s">
        <v>73</v>
      </c>
      <c r="F83" t="s">
        <v>188</v>
      </c>
      <c r="G83" t="s">
        <v>379</v>
      </c>
      <c r="H83" t="s">
        <v>380</v>
      </c>
      <c r="I83" t="s">
        <v>254</v>
      </c>
      <c r="J83" t="s">
        <v>255</v>
      </c>
      <c r="K83" t="s">
        <v>224</v>
      </c>
      <c r="L83" t="s">
        <v>225</v>
      </c>
      <c r="M83" t="s">
        <v>217</v>
      </c>
      <c r="N83" t="s">
        <v>218</v>
      </c>
      <c r="U83">
        <v>4231.43</v>
      </c>
      <c r="V83" s="9" t="s">
        <v>217</v>
      </c>
      <c r="W83" s="4">
        <v>2</v>
      </c>
      <c r="X83" s="1" t="str">
        <f t="shared" si="2"/>
        <v>张帆</v>
      </c>
      <c r="Y83" s="1" t="str">
        <f t="shared" si="3"/>
        <v>5ddb565de26a1c1b581e19f2</v>
      </c>
    </row>
    <row r="84" spans="1:25">
      <c r="A84">
        <v>202001</v>
      </c>
      <c r="B84" t="s">
        <v>321</v>
      </c>
      <c r="C84" t="s">
        <v>73</v>
      </c>
      <c r="D84" t="s">
        <v>322</v>
      </c>
      <c r="E84" t="s">
        <v>73</v>
      </c>
      <c r="F84" t="s">
        <v>188</v>
      </c>
      <c r="G84" t="s">
        <v>381</v>
      </c>
      <c r="H84" t="s">
        <v>382</v>
      </c>
      <c r="I84" t="s">
        <v>254</v>
      </c>
      <c r="J84" t="s">
        <v>255</v>
      </c>
      <c r="K84" t="s">
        <v>224</v>
      </c>
      <c r="L84" t="s">
        <v>225</v>
      </c>
      <c r="M84" t="s">
        <v>217</v>
      </c>
      <c r="N84" t="s">
        <v>218</v>
      </c>
      <c r="U84">
        <v>3724.51</v>
      </c>
      <c r="V84" s="9" t="s">
        <v>217</v>
      </c>
      <c r="W84" s="4">
        <v>2</v>
      </c>
      <c r="X84" s="1" t="str">
        <f t="shared" si="2"/>
        <v>蔡晶波</v>
      </c>
      <c r="Y84" s="1" t="str">
        <f t="shared" si="3"/>
        <v>5ddb565de26a1c1b581e1a02</v>
      </c>
    </row>
    <row r="85" spans="1:25">
      <c r="A85">
        <v>202001</v>
      </c>
      <c r="B85" t="s">
        <v>321</v>
      </c>
      <c r="C85" t="s">
        <v>73</v>
      </c>
      <c r="D85" t="s">
        <v>322</v>
      </c>
      <c r="E85" t="s">
        <v>73</v>
      </c>
      <c r="F85" t="s">
        <v>188</v>
      </c>
      <c r="G85" t="s">
        <v>383</v>
      </c>
      <c r="H85" t="s">
        <v>384</v>
      </c>
      <c r="I85" t="s">
        <v>222</v>
      </c>
      <c r="J85" t="s">
        <v>223</v>
      </c>
      <c r="K85" t="s">
        <v>224</v>
      </c>
      <c r="L85" t="s">
        <v>225</v>
      </c>
      <c r="M85" t="s">
        <v>217</v>
      </c>
      <c r="N85" t="s">
        <v>218</v>
      </c>
      <c r="U85">
        <v>4792.67</v>
      </c>
      <c r="V85" s="9" t="s">
        <v>217</v>
      </c>
      <c r="W85" s="4">
        <v>2</v>
      </c>
      <c r="X85" s="1" t="str">
        <f t="shared" si="2"/>
        <v>韩雨</v>
      </c>
      <c r="Y85" s="1" t="str">
        <f t="shared" si="3"/>
        <v>5ddb565de26a1c1b581e1a06</v>
      </c>
    </row>
    <row r="86" spans="1:25">
      <c r="A86">
        <v>202001</v>
      </c>
      <c r="B86" t="s">
        <v>321</v>
      </c>
      <c r="C86" t="s">
        <v>73</v>
      </c>
      <c r="D86" t="s">
        <v>322</v>
      </c>
      <c r="E86" t="s">
        <v>73</v>
      </c>
      <c r="F86" t="s">
        <v>188</v>
      </c>
      <c r="G86" t="s">
        <v>385</v>
      </c>
      <c r="H86" t="s">
        <v>386</v>
      </c>
      <c r="I86" t="s">
        <v>222</v>
      </c>
      <c r="J86" t="s">
        <v>223</v>
      </c>
      <c r="K86" t="s">
        <v>224</v>
      </c>
      <c r="L86" t="s">
        <v>225</v>
      </c>
      <c r="M86" t="s">
        <v>217</v>
      </c>
      <c r="N86" t="s">
        <v>218</v>
      </c>
      <c r="U86">
        <v>5326.04</v>
      </c>
      <c r="V86" s="9" t="s">
        <v>217</v>
      </c>
      <c r="W86" s="4">
        <v>2</v>
      </c>
      <c r="X86" s="1" t="str">
        <f t="shared" si="2"/>
        <v>赵宇</v>
      </c>
      <c r="Y86" s="1" t="str">
        <f t="shared" si="3"/>
        <v>5ddb565de26a1c1b581e1a0c</v>
      </c>
    </row>
    <row r="87" spans="1:25">
      <c r="A87">
        <v>202001</v>
      </c>
      <c r="B87" t="s">
        <v>321</v>
      </c>
      <c r="C87" t="s">
        <v>73</v>
      </c>
      <c r="D87" t="s">
        <v>322</v>
      </c>
      <c r="E87" t="s">
        <v>73</v>
      </c>
      <c r="F87" t="s">
        <v>188</v>
      </c>
      <c r="G87" t="s">
        <v>220</v>
      </c>
      <c r="H87" t="s">
        <v>221</v>
      </c>
      <c r="I87" t="s">
        <v>222</v>
      </c>
      <c r="J87" t="s">
        <v>223</v>
      </c>
      <c r="K87" t="s">
        <v>224</v>
      </c>
      <c r="L87" t="s">
        <v>225</v>
      </c>
      <c r="M87" t="s">
        <v>217</v>
      </c>
      <c r="N87" t="s">
        <v>218</v>
      </c>
      <c r="U87">
        <v>2936.91</v>
      </c>
      <c r="V87" s="9" t="s">
        <v>217</v>
      </c>
      <c r="W87" s="4">
        <v>2</v>
      </c>
      <c r="X87" s="1" t="str">
        <f t="shared" si="2"/>
        <v>孙光</v>
      </c>
      <c r="Y87" s="1" t="str">
        <f t="shared" si="3"/>
        <v>5ddb565de26a1c1b581e1a10</v>
      </c>
    </row>
    <row r="88" spans="1:25">
      <c r="A88">
        <v>202001</v>
      </c>
      <c r="B88" t="s">
        <v>321</v>
      </c>
      <c r="C88" t="s">
        <v>73</v>
      </c>
      <c r="D88" t="s">
        <v>322</v>
      </c>
      <c r="E88" t="s">
        <v>73</v>
      </c>
      <c r="F88" t="s">
        <v>188</v>
      </c>
      <c r="G88" t="s">
        <v>387</v>
      </c>
      <c r="H88" t="s">
        <v>388</v>
      </c>
      <c r="I88" t="s">
        <v>222</v>
      </c>
      <c r="J88" t="s">
        <v>223</v>
      </c>
      <c r="K88" t="s">
        <v>224</v>
      </c>
      <c r="L88" t="s">
        <v>225</v>
      </c>
      <c r="M88" t="s">
        <v>217</v>
      </c>
      <c r="N88" t="s">
        <v>218</v>
      </c>
      <c r="U88">
        <v>2990.31</v>
      </c>
      <c r="V88" s="9" t="s">
        <v>217</v>
      </c>
      <c r="W88" s="4">
        <v>2</v>
      </c>
      <c r="X88" s="1" t="str">
        <f t="shared" si="2"/>
        <v>盛英文</v>
      </c>
      <c r="Y88" s="1" t="str">
        <f t="shared" si="3"/>
        <v>5ddb565de26a1c1b581e1a14</v>
      </c>
    </row>
    <row r="89" spans="1:25">
      <c r="A89">
        <v>202001</v>
      </c>
      <c r="B89" t="s">
        <v>321</v>
      </c>
      <c r="C89" t="s">
        <v>73</v>
      </c>
      <c r="D89" t="s">
        <v>322</v>
      </c>
      <c r="E89" t="s">
        <v>73</v>
      </c>
      <c r="F89" t="s">
        <v>188</v>
      </c>
      <c r="G89" t="s">
        <v>389</v>
      </c>
      <c r="H89" t="s">
        <v>390</v>
      </c>
      <c r="I89" t="s">
        <v>222</v>
      </c>
      <c r="J89" t="s">
        <v>223</v>
      </c>
      <c r="K89" t="s">
        <v>224</v>
      </c>
      <c r="L89" t="s">
        <v>225</v>
      </c>
      <c r="M89" t="s">
        <v>217</v>
      </c>
      <c r="N89" t="s">
        <v>218</v>
      </c>
      <c r="U89">
        <v>4789.16</v>
      </c>
      <c r="V89" s="9" t="s">
        <v>217</v>
      </c>
      <c r="W89" s="4">
        <v>2</v>
      </c>
      <c r="X89" s="1" t="str">
        <f t="shared" si="2"/>
        <v>魏杰</v>
      </c>
      <c r="Y89" s="1" t="str">
        <f t="shared" si="3"/>
        <v>5ddb565de26a1c1b581e1a1a</v>
      </c>
    </row>
    <row r="90" spans="1:25">
      <c r="A90">
        <v>202001</v>
      </c>
      <c r="B90" t="s">
        <v>321</v>
      </c>
      <c r="C90" t="s">
        <v>73</v>
      </c>
      <c r="D90" t="s">
        <v>322</v>
      </c>
      <c r="E90" t="s">
        <v>73</v>
      </c>
      <c r="F90" t="s">
        <v>188</v>
      </c>
      <c r="G90" t="s">
        <v>391</v>
      </c>
      <c r="H90" t="s">
        <v>392</v>
      </c>
      <c r="I90" t="s">
        <v>222</v>
      </c>
      <c r="J90" t="s">
        <v>223</v>
      </c>
      <c r="K90" t="s">
        <v>224</v>
      </c>
      <c r="L90" t="s">
        <v>225</v>
      </c>
      <c r="M90" t="s">
        <v>217</v>
      </c>
      <c r="N90" t="s">
        <v>218</v>
      </c>
      <c r="U90">
        <v>2153.44</v>
      </c>
      <c r="V90" s="9" t="s">
        <v>217</v>
      </c>
      <c r="W90" s="4">
        <v>2</v>
      </c>
      <c r="X90" s="1" t="str">
        <f t="shared" si="2"/>
        <v>刘永平</v>
      </c>
      <c r="Y90" s="1" t="str">
        <f t="shared" si="3"/>
        <v>5ddb565de26a1c1b581e1a20</v>
      </c>
    </row>
    <row r="91" spans="1:25">
      <c r="A91">
        <v>202001</v>
      </c>
      <c r="B91" t="s">
        <v>321</v>
      </c>
      <c r="C91" t="s">
        <v>73</v>
      </c>
      <c r="D91" t="s">
        <v>322</v>
      </c>
      <c r="E91" t="s">
        <v>73</v>
      </c>
      <c r="F91" t="s">
        <v>188</v>
      </c>
      <c r="G91" t="s">
        <v>393</v>
      </c>
      <c r="H91" t="s">
        <v>394</v>
      </c>
      <c r="I91" t="s">
        <v>222</v>
      </c>
      <c r="J91" t="s">
        <v>223</v>
      </c>
      <c r="K91" t="s">
        <v>224</v>
      </c>
      <c r="L91" t="s">
        <v>225</v>
      </c>
      <c r="M91" t="s">
        <v>217</v>
      </c>
      <c r="N91" t="s">
        <v>218</v>
      </c>
      <c r="U91">
        <v>7648.62</v>
      </c>
      <c r="V91" s="9" t="s">
        <v>217</v>
      </c>
      <c r="W91" s="4">
        <v>2</v>
      </c>
      <c r="X91" s="1" t="str">
        <f t="shared" si="2"/>
        <v>周莎莎</v>
      </c>
      <c r="Y91" s="1" t="str">
        <f t="shared" si="3"/>
        <v>5ddb565de26a1c1b581e1a24</v>
      </c>
    </row>
    <row r="92" spans="1:25">
      <c r="A92">
        <v>202001</v>
      </c>
      <c r="B92" t="s">
        <v>321</v>
      </c>
      <c r="C92" t="s">
        <v>73</v>
      </c>
      <c r="D92" t="s">
        <v>322</v>
      </c>
      <c r="E92" t="s">
        <v>73</v>
      </c>
      <c r="F92" t="s">
        <v>188</v>
      </c>
      <c r="G92" t="s">
        <v>395</v>
      </c>
      <c r="H92" t="s">
        <v>396</v>
      </c>
      <c r="I92" t="s">
        <v>222</v>
      </c>
      <c r="J92" t="s">
        <v>223</v>
      </c>
      <c r="K92" t="s">
        <v>224</v>
      </c>
      <c r="L92" t="s">
        <v>225</v>
      </c>
      <c r="M92" t="s">
        <v>217</v>
      </c>
      <c r="N92" t="s">
        <v>218</v>
      </c>
      <c r="U92">
        <v>2953</v>
      </c>
      <c r="V92" s="9" t="s">
        <v>217</v>
      </c>
      <c r="W92" s="4">
        <v>2</v>
      </c>
      <c r="X92" s="1" t="str">
        <f t="shared" si="2"/>
        <v>边宗蕾</v>
      </c>
      <c r="Y92" s="1" t="str">
        <f t="shared" si="3"/>
        <v>5ddb565de26a1c1b581e1a2a</v>
      </c>
    </row>
    <row r="93" spans="1:25">
      <c r="A93">
        <v>202001</v>
      </c>
      <c r="B93" t="s">
        <v>321</v>
      </c>
      <c r="C93" t="s">
        <v>73</v>
      </c>
      <c r="D93" t="s">
        <v>322</v>
      </c>
      <c r="E93" t="s">
        <v>73</v>
      </c>
      <c r="F93" t="s">
        <v>188</v>
      </c>
      <c r="G93" t="s">
        <v>397</v>
      </c>
      <c r="H93" t="s">
        <v>398</v>
      </c>
      <c r="I93" t="s">
        <v>305</v>
      </c>
      <c r="J93" t="s">
        <v>306</v>
      </c>
      <c r="K93" t="s">
        <v>238</v>
      </c>
      <c r="L93" t="s">
        <v>239</v>
      </c>
      <c r="M93" t="s">
        <v>217</v>
      </c>
      <c r="N93" t="s">
        <v>218</v>
      </c>
      <c r="U93">
        <v>3806.53</v>
      </c>
      <c r="V93" s="9" t="s">
        <v>217</v>
      </c>
      <c r="W93" s="4">
        <v>2</v>
      </c>
      <c r="X93" s="1" t="str">
        <f t="shared" si="2"/>
        <v>范仁祥</v>
      </c>
      <c r="Y93" s="1" t="str">
        <f t="shared" si="3"/>
        <v>5ddb565de26a1c1b581e1a2e</v>
      </c>
    </row>
    <row r="94" spans="1:25">
      <c r="A94">
        <v>202001</v>
      </c>
      <c r="B94" t="s">
        <v>321</v>
      </c>
      <c r="C94" t="s">
        <v>73</v>
      </c>
      <c r="D94" t="s">
        <v>322</v>
      </c>
      <c r="E94" t="s">
        <v>73</v>
      </c>
      <c r="F94" t="s">
        <v>188</v>
      </c>
      <c r="G94" t="s">
        <v>399</v>
      </c>
      <c r="H94" t="s">
        <v>400</v>
      </c>
      <c r="I94" t="s">
        <v>256</v>
      </c>
      <c r="J94" t="s">
        <v>257</v>
      </c>
      <c r="K94" t="s">
        <v>238</v>
      </c>
      <c r="L94" t="s">
        <v>239</v>
      </c>
      <c r="M94" t="s">
        <v>217</v>
      </c>
      <c r="N94" t="s">
        <v>218</v>
      </c>
      <c r="U94">
        <v>6192.55</v>
      </c>
      <c r="V94" s="9" t="s">
        <v>217</v>
      </c>
      <c r="W94" s="4">
        <v>2</v>
      </c>
      <c r="X94" s="1" t="str">
        <f t="shared" si="2"/>
        <v>李科</v>
      </c>
      <c r="Y94" s="1" t="str">
        <f t="shared" si="3"/>
        <v>5ddb565de26a1c1b581e1a32</v>
      </c>
    </row>
    <row r="95" spans="1:25">
      <c r="A95">
        <v>202001</v>
      </c>
      <c r="B95" t="s">
        <v>321</v>
      </c>
      <c r="C95" t="s">
        <v>73</v>
      </c>
      <c r="D95" t="s">
        <v>322</v>
      </c>
      <c r="E95" t="s">
        <v>73</v>
      </c>
      <c r="F95" t="s">
        <v>188</v>
      </c>
      <c r="G95" t="s">
        <v>401</v>
      </c>
      <c r="H95" t="s">
        <v>402</v>
      </c>
      <c r="I95" t="s">
        <v>256</v>
      </c>
      <c r="J95" t="s">
        <v>257</v>
      </c>
      <c r="K95" t="s">
        <v>238</v>
      </c>
      <c r="L95" t="s">
        <v>239</v>
      </c>
      <c r="M95" t="s">
        <v>217</v>
      </c>
      <c r="N95" t="s">
        <v>218</v>
      </c>
      <c r="U95">
        <v>3735.69</v>
      </c>
      <c r="V95" s="9" t="s">
        <v>217</v>
      </c>
      <c r="W95" s="4">
        <v>2</v>
      </c>
      <c r="X95" s="1" t="str">
        <f t="shared" si="2"/>
        <v>周露</v>
      </c>
      <c r="Y95" s="1" t="str">
        <f t="shared" si="3"/>
        <v>5ddb565de26a1c1b581e1a36</v>
      </c>
    </row>
    <row r="96" spans="1:25">
      <c r="A96">
        <v>202001</v>
      </c>
      <c r="B96" t="s">
        <v>321</v>
      </c>
      <c r="C96" t="s">
        <v>73</v>
      </c>
      <c r="D96" t="s">
        <v>322</v>
      </c>
      <c r="E96" t="s">
        <v>73</v>
      </c>
      <c r="F96" t="s">
        <v>188</v>
      </c>
      <c r="G96" t="s">
        <v>403</v>
      </c>
      <c r="H96" t="s">
        <v>404</v>
      </c>
      <c r="I96" t="s">
        <v>256</v>
      </c>
      <c r="J96" t="s">
        <v>257</v>
      </c>
      <c r="K96" t="s">
        <v>238</v>
      </c>
      <c r="L96" t="s">
        <v>239</v>
      </c>
      <c r="M96" t="s">
        <v>217</v>
      </c>
      <c r="N96" t="s">
        <v>218</v>
      </c>
      <c r="U96">
        <v>2133.43</v>
      </c>
      <c r="V96" s="9" t="s">
        <v>217</v>
      </c>
      <c r="W96" s="4">
        <v>2</v>
      </c>
      <c r="X96" s="1" t="str">
        <f t="shared" si="2"/>
        <v>牛鹏辉</v>
      </c>
      <c r="Y96" s="1" t="str">
        <f t="shared" si="3"/>
        <v>5ddb565de26a1c1b581e1a3e</v>
      </c>
    </row>
    <row r="97" spans="1:25">
      <c r="A97">
        <v>202001</v>
      </c>
      <c r="B97" t="s">
        <v>321</v>
      </c>
      <c r="C97" t="s">
        <v>73</v>
      </c>
      <c r="D97" t="s">
        <v>322</v>
      </c>
      <c r="E97" t="s">
        <v>73</v>
      </c>
      <c r="F97" t="s">
        <v>188</v>
      </c>
      <c r="G97" t="s">
        <v>405</v>
      </c>
      <c r="H97" t="s">
        <v>406</v>
      </c>
      <c r="I97" t="s">
        <v>240</v>
      </c>
      <c r="J97" t="s">
        <v>241</v>
      </c>
      <c r="K97" t="s">
        <v>238</v>
      </c>
      <c r="L97" t="s">
        <v>239</v>
      </c>
      <c r="M97" t="s">
        <v>217</v>
      </c>
      <c r="N97" t="s">
        <v>218</v>
      </c>
      <c r="U97">
        <v>4164.6</v>
      </c>
      <c r="V97" s="9" t="s">
        <v>217</v>
      </c>
      <c r="W97" s="4">
        <v>2</v>
      </c>
      <c r="X97" s="1" t="str">
        <f t="shared" si="2"/>
        <v>罗小斌</v>
      </c>
      <c r="Y97" s="1" t="str">
        <f t="shared" si="3"/>
        <v>5ddb565de26a1c1b581e1a4e</v>
      </c>
    </row>
    <row r="98" spans="1:25">
      <c r="A98">
        <v>202001</v>
      </c>
      <c r="B98" t="s">
        <v>321</v>
      </c>
      <c r="C98" t="s">
        <v>73</v>
      </c>
      <c r="D98" t="s">
        <v>322</v>
      </c>
      <c r="E98" t="s">
        <v>73</v>
      </c>
      <c r="F98" t="s">
        <v>188</v>
      </c>
      <c r="G98" t="s">
        <v>407</v>
      </c>
      <c r="H98" t="s">
        <v>408</v>
      </c>
      <c r="I98" t="s">
        <v>240</v>
      </c>
      <c r="J98" t="s">
        <v>241</v>
      </c>
      <c r="K98" t="s">
        <v>238</v>
      </c>
      <c r="L98" t="s">
        <v>239</v>
      </c>
      <c r="M98" t="s">
        <v>217</v>
      </c>
      <c r="N98" t="s">
        <v>218</v>
      </c>
      <c r="U98">
        <v>3910.21</v>
      </c>
      <c r="V98" s="9" t="s">
        <v>217</v>
      </c>
      <c r="W98" s="4">
        <v>2</v>
      </c>
      <c r="X98" s="1" t="str">
        <f t="shared" si="2"/>
        <v>刘应宏</v>
      </c>
      <c r="Y98" s="1" t="str">
        <f t="shared" si="3"/>
        <v>5ddb565de26a1c1b581e1a52</v>
      </c>
    </row>
    <row r="99" spans="1:25">
      <c r="A99">
        <v>202001</v>
      </c>
      <c r="B99" t="s">
        <v>321</v>
      </c>
      <c r="C99" t="s">
        <v>73</v>
      </c>
      <c r="D99" t="s">
        <v>322</v>
      </c>
      <c r="E99" t="s">
        <v>73</v>
      </c>
      <c r="F99" t="s">
        <v>188</v>
      </c>
      <c r="G99" t="s">
        <v>409</v>
      </c>
      <c r="H99" t="s">
        <v>410</v>
      </c>
      <c r="I99" t="s">
        <v>240</v>
      </c>
      <c r="J99" t="s">
        <v>241</v>
      </c>
      <c r="K99" t="s">
        <v>238</v>
      </c>
      <c r="L99" t="s">
        <v>239</v>
      </c>
      <c r="M99" t="s">
        <v>217</v>
      </c>
      <c r="N99" t="s">
        <v>218</v>
      </c>
      <c r="U99">
        <v>8754.93</v>
      </c>
      <c r="V99" s="9" t="s">
        <v>217</v>
      </c>
      <c r="W99" s="4">
        <v>2</v>
      </c>
      <c r="X99" s="1" t="str">
        <f t="shared" si="2"/>
        <v>郑学述</v>
      </c>
      <c r="Y99" s="1" t="str">
        <f t="shared" si="3"/>
        <v>5ddb565de26a1c1b581e1a5a</v>
      </c>
    </row>
    <row r="100" spans="1:25">
      <c r="A100">
        <v>202001</v>
      </c>
      <c r="B100" t="s">
        <v>321</v>
      </c>
      <c r="C100" t="s">
        <v>73</v>
      </c>
      <c r="D100" t="s">
        <v>322</v>
      </c>
      <c r="E100" t="s">
        <v>73</v>
      </c>
      <c r="F100" t="s">
        <v>188</v>
      </c>
      <c r="G100" t="s">
        <v>411</v>
      </c>
      <c r="H100" t="s">
        <v>412</v>
      </c>
      <c r="I100" t="s">
        <v>258</v>
      </c>
      <c r="J100" t="s">
        <v>259</v>
      </c>
      <c r="K100" t="s">
        <v>215</v>
      </c>
      <c r="L100" t="s">
        <v>216</v>
      </c>
      <c r="M100" t="s">
        <v>217</v>
      </c>
      <c r="N100" t="s">
        <v>218</v>
      </c>
      <c r="U100">
        <v>2671.61</v>
      </c>
      <c r="V100" s="9" t="s">
        <v>217</v>
      </c>
      <c r="W100" s="4">
        <v>2</v>
      </c>
      <c r="X100" s="1" t="str">
        <f t="shared" si="2"/>
        <v>李记龙</v>
      </c>
      <c r="Y100" s="1" t="str">
        <f t="shared" si="3"/>
        <v>5ddb565de26a1c1b581e1a66</v>
      </c>
    </row>
    <row r="101" spans="1:25">
      <c r="A101">
        <v>202001</v>
      </c>
      <c r="B101" t="s">
        <v>321</v>
      </c>
      <c r="C101" t="s">
        <v>73</v>
      </c>
      <c r="D101" t="s">
        <v>322</v>
      </c>
      <c r="E101" t="s">
        <v>73</v>
      </c>
      <c r="F101" t="s">
        <v>188</v>
      </c>
      <c r="G101" t="s">
        <v>413</v>
      </c>
      <c r="H101" t="s">
        <v>414</v>
      </c>
      <c r="I101" t="s">
        <v>268</v>
      </c>
      <c r="J101" t="s">
        <v>269</v>
      </c>
      <c r="K101" t="s">
        <v>252</v>
      </c>
      <c r="L101" t="s">
        <v>253</v>
      </c>
      <c r="M101" t="s">
        <v>217</v>
      </c>
      <c r="N101" t="s">
        <v>218</v>
      </c>
      <c r="U101">
        <v>2220.44</v>
      </c>
      <c r="V101" s="9" t="s">
        <v>217</v>
      </c>
      <c r="W101" s="4">
        <v>2</v>
      </c>
      <c r="X101" s="1" t="str">
        <f t="shared" si="2"/>
        <v>卢润全</v>
      </c>
      <c r="Y101" s="1" t="str">
        <f t="shared" si="3"/>
        <v>5ddb565de26a1c1b581e1a6a</v>
      </c>
    </row>
    <row r="102" spans="1:25">
      <c r="A102">
        <v>202001</v>
      </c>
      <c r="B102" t="s">
        <v>321</v>
      </c>
      <c r="C102" t="s">
        <v>73</v>
      </c>
      <c r="D102" t="s">
        <v>322</v>
      </c>
      <c r="E102" t="s">
        <v>73</v>
      </c>
      <c r="F102" t="s">
        <v>188</v>
      </c>
      <c r="G102" t="s">
        <v>415</v>
      </c>
      <c r="H102" t="s">
        <v>416</v>
      </c>
      <c r="I102" t="s">
        <v>268</v>
      </c>
      <c r="J102" t="s">
        <v>269</v>
      </c>
      <c r="K102" t="s">
        <v>252</v>
      </c>
      <c r="L102" t="s">
        <v>253</v>
      </c>
      <c r="M102" t="s">
        <v>217</v>
      </c>
      <c r="N102" t="s">
        <v>218</v>
      </c>
      <c r="U102">
        <v>1690.02</v>
      </c>
      <c r="V102" s="9" t="s">
        <v>217</v>
      </c>
      <c r="W102" s="4">
        <v>2</v>
      </c>
      <c r="X102" s="1" t="str">
        <f t="shared" si="2"/>
        <v>付斌</v>
      </c>
      <c r="Y102" s="1" t="str">
        <f t="shared" si="3"/>
        <v>5ddb565de26a1c1b581e1a6e</v>
      </c>
    </row>
    <row r="103" spans="1:25">
      <c r="A103">
        <v>202001</v>
      </c>
      <c r="B103" t="s">
        <v>321</v>
      </c>
      <c r="C103" t="s">
        <v>73</v>
      </c>
      <c r="D103" t="s">
        <v>322</v>
      </c>
      <c r="E103" t="s">
        <v>73</v>
      </c>
      <c r="F103" t="s">
        <v>188</v>
      </c>
      <c r="G103" t="s">
        <v>417</v>
      </c>
      <c r="H103" t="s">
        <v>418</v>
      </c>
      <c r="I103" t="s">
        <v>268</v>
      </c>
      <c r="J103" t="s">
        <v>269</v>
      </c>
      <c r="K103" t="s">
        <v>252</v>
      </c>
      <c r="L103" t="s">
        <v>253</v>
      </c>
      <c r="M103" t="s">
        <v>217</v>
      </c>
      <c r="N103" t="s">
        <v>218</v>
      </c>
      <c r="U103">
        <v>1328.34</v>
      </c>
      <c r="V103" s="9" t="s">
        <v>217</v>
      </c>
      <c r="W103" s="4">
        <v>2</v>
      </c>
      <c r="X103" s="1" t="str">
        <f t="shared" si="2"/>
        <v>孙利铎</v>
      </c>
      <c r="Y103" s="1" t="str">
        <f t="shared" si="3"/>
        <v>5ddb565de26a1c1b581e1a72</v>
      </c>
    </row>
    <row r="104" spans="1:25">
      <c r="A104">
        <v>202001</v>
      </c>
      <c r="B104" t="s">
        <v>321</v>
      </c>
      <c r="C104" t="s">
        <v>73</v>
      </c>
      <c r="D104" t="s">
        <v>322</v>
      </c>
      <c r="E104" t="s">
        <v>73</v>
      </c>
      <c r="F104" t="s">
        <v>188</v>
      </c>
      <c r="G104" t="s">
        <v>419</v>
      </c>
      <c r="H104" t="s">
        <v>420</v>
      </c>
      <c r="I104" t="s">
        <v>268</v>
      </c>
      <c r="J104" t="s">
        <v>269</v>
      </c>
      <c r="K104" t="s">
        <v>252</v>
      </c>
      <c r="L104" t="s">
        <v>253</v>
      </c>
      <c r="M104" t="s">
        <v>217</v>
      </c>
      <c r="N104" t="s">
        <v>218</v>
      </c>
      <c r="U104">
        <v>1229.09</v>
      </c>
      <c r="V104" s="9" t="s">
        <v>217</v>
      </c>
      <c r="W104" s="4">
        <v>2</v>
      </c>
      <c r="X104" s="1" t="str">
        <f t="shared" si="2"/>
        <v>郭林</v>
      </c>
      <c r="Y104" s="1" t="str">
        <f t="shared" si="3"/>
        <v>5ddb565de26a1c1b581e1a76</v>
      </c>
    </row>
    <row r="105" spans="1:25">
      <c r="A105">
        <v>202001</v>
      </c>
      <c r="B105" t="s">
        <v>321</v>
      </c>
      <c r="C105" t="s">
        <v>73</v>
      </c>
      <c r="D105" t="s">
        <v>322</v>
      </c>
      <c r="E105" t="s">
        <v>73</v>
      </c>
      <c r="F105" t="s">
        <v>188</v>
      </c>
      <c r="G105" t="s">
        <v>421</v>
      </c>
      <c r="H105" t="s">
        <v>422</v>
      </c>
      <c r="I105" t="s">
        <v>260</v>
      </c>
      <c r="J105" t="s">
        <v>261</v>
      </c>
      <c r="K105" t="s">
        <v>224</v>
      </c>
      <c r="L105" t="s">
        <v>225</v>
      </c>
      <c r="M105" t="s">
        <v>217</v>
      </c>
      <c r="N105" t="s">
        <v>218</v>
      </c>
      <c r="U105">
        <v>779.55</v>
      </c>
      <c r="V105" s="9" t="s">
        <v>217</v>
      </c>
      <c r="W105" s="4">
        <v>2</v>
      </c>
      <c r="X105" s="1" t="str">
        <f t="shared" si="2"/>
        <v>李扬</v>
      </c>
      <c r="Y105" s="1" t="str">
        <f t="shared" si="3"/>
        <v>5ddb565de26a1c1b581e1a7a</v>
      </c>
    </row>
    <row r="106" spans="1:25">
      <c r="A106">
        <v>202001</v>
      </c>
      <c r="B106" t="s">
        <v>321</v>
      </c>
      <c r="C106" t="s">
        <v>73</v>
      </c>
      <c r="D106" t="s">
        <v>322</v>
      </c>
      <c r="E106" t="s">
        <v>73</v>
      </c>
      <c r="F106" t="s">
        <v>188</v>
      </c>
      <c r="G106" t="s">
        <v>423</v>
      </c>
      <c r="H106" t="s">
        <v>424</v>
      </c>
      <c r="I106" t="s">
        <v>266</v>
      </c>
      <c r="J106" t="s">
        <v>267</v>
      </c>
      <c r="K106" t="s">
        <v>215</v>
      </c>
      <c r="L106" t="s">
        <v>216</v>
      </c>
      <c r="M106" t="s">
        <v>217</v>
      </c>
      <c r="N106" t="s">
        <v>218</v>
      </c>
      <c r="U106">
        <v>2082.54</v>
      </c>
      <c r="V106" s="9" t="s">
        <v>217</v>
      </c>
      <c r="W106" s="4">
        <v>2</v>
      </c>
      <c r="X106" s="1" t="str">
        <f t="shared" si="2"/>
        <v>徐俊杰</v>
      </c>
      <c r="Y106" s="1" t="str">
        <f t="shared" si="3"/>
        <v>5ddb565de26a1c1b581e1a8a</v>
      </c>
    </row>
    <row r="107" spans="1:25">
      <c r="A107">
        <v>202001</v>
      </c>
      <c r="B107" t="s">
        <v>321</v>
      </c>
      <c r="C107" t="s">
        <v>73</v>
      </c>
      <c r="D107" t="s">
        <v>322</v>
      </c>
      <c r="E107" t="s">
        <v>73</v>
      </c>
      <c r="F107" t="s">
        <v>188</v>
      </c>
      <c r="G107" t="s">
        <v>425</v>
      </c>
      <c r="H107" t="s">
        <v>426</v>
      </c>
      <c r="I107" t="s">
        <v>266</v>
      </c>
      <c r="J107" t="s">
        <v>267</v>
      </c>
      <c r="K107" t="s">
        <v>215</v>
      </c>
      <c r="L107" t="s">
        <v>216</v>
      </c>
      <c r="M107" t="s">
        <v>217</v>
      </c>
      <c r="N107" t="s">
        <v>218</v>
      </c>
      <c r="U107">
        <v>1708.75</v>
      </c>
      <c r="V107" s="9" t="s">
        <v>217</v>
      </c>
      <c r="W107" s="4">
        <v>2</v>
      </c>
      <c r="X107" s="1" t="str">
        <f t="shared" si="2"/>
        <v>闵广亮</v>
      </c>
      <c r="Y107" s="1" t="str">
        <f t="shared" si="3"/>
        <v>5ddb565de26a1c1b581e1a8e</v>
      </c>
    </row>
    <row r="108" spans="1:25">
      <c r="A108">
        <v>202001</v>
      </c>
      <c r="B108" t="s">
        <v>321</v>
      </c>
      <c r="C108" t="s">
        <v>73</v>
      </c>
      <c r="D108" t="s">
        <v>322</v>
      </c>
      <c r="E108" t="s">
        <v>73</v>
      </c>
      <c r="F108" t="s">
        <v>188</v>
      </c>
      <c r="G108" t="s">
        <v>427</v>
      </c>
      <c r="H108" t="s">
        <v>428</v>
      </c>
      <c r="I108" t="s">
        <v>268</v>
      </c>
      <c r="J108" t="s">
        <v>269</v>
      </c>
      <c r="K108" t="s">
        <v>252</v>
      </c>
      <c r="L108" t="s">
        <v>253</v>
      </c>
      <c r="M108" t="s">
        <v>217</v>
      </c>
      <c r="N108" t="s">
        <v>218</v>
      </c>
      <c r="U108">
        <v>1067.6</v>
      </c>
      <c r="V108" s="9" t="s">
        <v>217</v>
      </c>
      <c r="W108" s="4">
        <v>2</v>
      </c>
      <c r="X108" s="1" t="str">
        <f t="shared" si="2"/>
        <v>郭万城</v>
      </c>
      <c r="Y108" s="1" t="str">
        <f t="shared" si="3"/>
        <v>5ddb565de26a1c1b581e1a9c</v>
      </c>
    </row>
    <row r="109" spans="1:25">
      <c r="A109">
        <v>202001</v>
      </c>
      <c r="B109" t="s">
        <v>321</v>
      </c>
      <c r="C109" t="s">
        <v>73</v>
      </c>
      <c r="D109" t="s">
        <v>322</v>
      </c>
      <c r="E109" t="s">
        <v>73</v>
      </c>
      <c r="F109" t="s">
        <v>188</v>
      </c>
      <c r="G109" t="s">
        <v>429</v>
      </c>
      <c r="H109" t="s">
        <v>430</v>
      </c>
      <c r="I109" t="s">
        <v>268</v>
      </c>
      <c r="J109" t="s">
        <v>269</v>
      </c>
      <c r="K109" t="s">
        <v>252</v>
      </c>
      <c r="L109" t="s">
        <v>253</v>
      </c>
      <c r="M109" t="s">
        <v>217</v>
      </c>
      <c r="N109" t="s">
        <v>218</v>
      </c>
      <c r="U109">
        <v>4544.02</v>
      </c>
      <c r="V109" s="9" t="s">
        <v>217</v>
      </c>
      <c r="W109" s="4">
        <v>2</v>
      </c>
      <c r="X109" s="1" t="str">
        <f t="shared" si="2"/>
        <v>金山</v>
      </c>
      <c r="Y109" s="1" t="str">
        <f t="shared" si="3"/>
        <v>5ddb565de26a1c1b581e1aa4</v>
      </c>
    </row>
    <row r="110" spans="1:25">
      <c r="A110">
        <v>202001</v>
      </c>
      <c r="B110" t="s">
        <v>321</v>
      </c>
      <c r="C110" t="s">
        <v>73</v>
      </c>
      <c r="D110" t="s">
        <v>322</v>
      </c>
      <c r="E110" t="s">
        <v>73</v>
      </c>
      <c r="F110" t="s">
        <v>188</v>
      </c>
      <c r="G110" t="s">
        <v>431</v>
      </c>
      <c r="H110" t="s">
        <v>432</v>
      </c>
      <c r="I110" t="s">
        <v>268</v>
      </c>
      <c r="J110" t="s">
        <v>269</v>
      </c>
      <c r="K110" t="s">
        <v>252</v>
      </c>
      <c r="L110" t="s">
        <v>253</v>
      </c>
      <c r="M110" t="s">
        <v>217</v>
      </c>
      <c r="N110" t="s">
        <v>218</v>
      </c>
      <c r="U110">
        <v>1770.22</v>
      </c>
      <c r="V110" s="9" t="s">
        <v>217</v>
      </c>
      <c r="W110" s="4">
        <v>2</v>
      </c>
      <c r="X110" s="1" t="str">
        <f t="shared" si="2"/>
        <v>潘小华</v>
      </c>
      <c r="Y110" s="1" t="str">
        <f t="shared" si="3"/>
        <v>5ddb565de26a1c1b581e1aa8</v>
      </c>
    </row>
    <row r="111" spans="1:25">
      <c r="A111">
        <v>202001</v>
      </c>
      <c r="B111" t="s">
        <v>321</v>
      </c>
      <c r="C111" t="s">
        <v>73</v>
      </c>
      <c r="D111" t="s">
        <v>322</v>
      </c>
      <c r="E111" t="s">
        <v>73</v>
      </c>
      <c r="F111" t="s">
        <v>188</v>
      </c>
      <c r="G111" t="s">
        <v>433</v>
      </c>
      <c r="H111" t="s">
        <v>434</v>
      </c>
      <c r="I111" t="s">
        <v>268</v>
      </c>
      <c r="J111" t="s">
        <v>269</v>
      </c>
      <c r="K111" t="s">
        <v>252</v>
      </c>
      <c r="L111" t="s">
        <v>253</v>
      </c>
      <c r="M111" t="s">
        <v>217</v>
      </c>
      <c r="N111" t="s">
        <v>218</v>
      </c>
      <c r="U111">
        <v>2667.99</v>
      </c>
      <c r="V111" s="9" t="s">
        <v>217</v>
      </c>
      <c r="W111" s="4">
        <v>2</v>
      </c>
      <c r="X111" s="1" t="str">
        <f t="shared" si="2"/>
        <v>张勇</v>
      </c>
      <c r="Y111" s="1" t="str">
        <f t="shared" si="3"/>
        <v>5ddb565de26a1c1b581e1aac</v>
      </c>
    </row>
    <row r="112" spans="1:25">
      <c r="A112">
        <v>202001</v>
      </c>
      <c r="B112" t="s">
        <v>321</v>
      </c>
      <c r="C112" t="s">
        <v>73</v>
      </c>
      <c r="D112" t="s">
        <v>322</v>
      </c>
      <c r="E112" t="s">
        <v>73</v>
      </c>
      <c r="F112" t="s">
        <v>188</v>
      </c>
      <c r="G112" t="s">
        <v>435</v>
      </c>
      <c r="H112" t="s">
        <v>436</v>
      </c>
      <c r="I112" t="s">
        <v>268</v>
      </c>
      <c r="J112" t="s">
        <v>269</v>
      </c>
      <c r="K112" t="s">
        <v>252</v>
      </c>
      <c r="L112" t="s">
        <v>253</v>
      </c>
      <c r="M112" t="s">
        <v>217</v>
      </c>
      <c r="N112" t="s">
        <v>218</v>
      </c>
      <c r="U112">
        <v>2027.52</v>
      </c>
      <c r="V112" s="9" t="s">
        <v>217</v>
      </c>
      <c r="W112" s="4">
        <v>2</v>
      </c>
      <c r="X112" s="1" t="str">
        <f t="shared" si="2"/>
        <v>王亚冲</v>
      </c>
      <c r="Y112" s="1" t="str">
        <f t="shared" si="3"/>
        <v>5ddb565de26a1c1b581e1ab0</v>
      </c>
    </row>
    <row r="113" spans="1:25">
      <c r="A113">
        <v>202001</v>
      </c>
      <c r="B113" t="s">
        <v>321</v>
      </c>
      <c r="C113" t="s">
        <v>73</v>
      </c>
      <c r="D113" t="s">
        <v>322</v>
      </c>
      <c r="E113" t="s">
        <v>73</v>
      </c>
      <c r="F113" t="s">
        <v>188</v>
      </c>
      <c r="G113" t="s">
        <v>437</v>
      </c>
      <c r="H113" t="s">
        <v>438</v>
      </c>
      <c r="I113" t="s">
        <v>268</v>
      </c>
      <c r="J113" t="s">
        <v>269</v>
      </c>
      <c r="K113" t="s">
        <v>252</v>
      </c>
      <c r="L113" t="s">
        <v>253</v>
      </c>
      <c r="M113" t="s">
        <v>217</v>
      </c>
      <c r="N113" t="s">
        <v>218</v>
      </c>
      <c r="U113">
        <v>2832.36</v>
      </c>
      <c r="V113" s="9" t="s">
        <v>217</v>
      </c>
      <c r="W113" s="4">
        <v>2</v>
      </c>
      <c r="X113" s="1" t="str">
        <f t="shared" si="2"/>
        <v>张忠强</v>
      </c>
      <c r="Y113" s="1" t="str">
        <f t="shared" si="3"/>
        <v>5ddb565de26a1c1b581e1ab8</v>
      </c>
    </row>
    <row r="114" spans="1:25">
      <c r="A114">
        <v>202001</v>
      </c>
      <c r="B114" t="s">
        <v>321</v>
      </c>
      <c r="C114" t="s">
        <v>73</v>
      </c>
      <c r="D114" t="s">
        <v>322</v>
      </c>
      <c r="E114" t="s">
        <v>73</v>
      </c>
      <c r="F114" t="s">
        <v>188</v>
      </c>
      <c r="G114" t="s">
        <v>439</v>
      </c>
      <c r="H114" t="s">
        <v>440</v>
      </c>
      <c r="I114" t="s">
        <v>256</v>
      </c>
      <c r="J114" t="s">
        <v>257</v>
      </c>
      <c r="K114" t="s">
        <v>238</v>
      </c>
      <c r="L114" t="s">
        <v>239</v>
      </c>
      <c r="M114" t="s">
        <v>217</v>
      </c>
      <c r="N114" t="s">
        <v>218</v>
      </c>
      <c r="U114">
        <v>1494.78</v>
      </c>
      <c r="V114" s="9" t="s">
        <v>217</v>
      </c>
      <c r="W114" s="4">
        <v>2</v>
      </c>
      <c r="X114" s="1" t="str">
        <f t="shared" si="2"/>
        <v>毛梦飞</v>
      </c>
      <c r="Y114" s="1" t="str">
        <f t="shared" si="3"/>
        <v>5ddb565de26a1c1b581e1ac2</v>
      </c>
    </row>
    <row r="115" spans="1:25">
      <c r="A115">
        <v>202001</v>
      </c>
      <c r="B115" t="s">
        <v>321</v>
      </c>
      <c r="C115" t="s">
        <v>73</v>
      </c>
      <c r="D115" t="s">
        <v>322</v>
      </c>
      <c r="E115" t="s">
        <v>73</v>
      </c>
      <c r="F115" t="s">
        <v>188</v>
      </c>
      <c r="G115" t="s">
        <v>441</v>
      </c>
      <c r="H115" t="s">
        <v>442</v>
      </c>
      <c r="I115" t="s">
        <v>262</v>
      </c>
      <c r="J115" t="s">
        <v>263</v>
      </c>
      <c r="K115" t="s">
        <v>264</v>
      </c>
      <c r="L115" t="s">
        <v>265</v>
      </c>
      <c r="M115" t="s">
        <v>217</v>
      </c>
      <c r="N115" t="s">
        <v>218</v>
      </c>
      <c r="U115">
        <v>2672.63</v>
      </c>
      <c r="V115" s="9" t="s">
        <v>217</v>
      </c>
      <c r="W115" s="4">
        <v>2</v>
      </c>
      <c r="X115" s="1" t="str">
        <f t="shared" si="2"/>
        <v>黄福权</v>
      </c>
      <c r="Y115" s="1" t="str">
        <f t="shared" si="3"/>
        <v>5ddb565ee26a1c1b581e1af0</v>
      </c>
    </row>
    <row r="116" spans="1:25">
      <c r="A116">
        <v>202001</v>
      </c>
      <c r="B116" t="s">
        <v>321</v>
      </c>
      <c r="C116" t="s">
        <v>73</v>
      </c>
      <c r="D116" t="s">
        <v>322</v>
      </c>
      <c r="E116" t="s">
        <v>73</v>
      </c>
      <c r="F116" t="s">
        <v>188</v>
      </c>
      <c r="G116" t="s">
        <v>443</v>
      </c>
      <c r="H116" t="s">
        <v>444</v>
      </c>
      <c r="I116" t="s">
        <v>262</v>
      </c>
      <c r="J116" t="s">
        <v>263</v>
      </c>
      <c r="K116" t="s">
        <v>264</v>
      </c>
      <c r="L116" t="s">
        <v>265</v>
      </c>
      <c r="M116" t="s">
        <v>217</v>
      </c>
      <c r="N116" t="s">
        <v>218</v>
      </c>
      <c r="U116">
        <v>1158.39</v>
      </c>
      <c r="V116" s="9" t="s">
        <v>217</v>
      </c>
      <c r="W116" s="4">
        <v>2</v>
      </c>
      <c r="X116" s="1" t="str">
        <f t="shared" si="2"/>
        <v>友开国</v>
      </c>
      <c r="Y116" s="1" t="str">
        <f t="shared" si="3"/>
        <v>5ddb565ee26a1c1b581e1af8</v>
      </c>
    </row>
    <row r="117" spans="1:25">
      <c r="A117">
        <v>202001</v>
      </c>
      <c r="B117" t="s">
        <v>321</v>
      </c>
      <c r="C117" t="s">
        <v>73</v>
      </c>
      <c r="D117" t="s">
        <v>322</v>
      </c>
      <c r="E117" t="s">
        <v>73</v>
      </c>
      <c r="F117" t="s">
        <v>188</v>
      </c>
      <c r="G117" t="s">
        <v>445</v>
      </c>
      <c r="H117" t="s">
        <v>446</v>
      </c>
      <c r="I117" t="s">
        <v>262</v>
      </c>
      <c r="J117" t="s">
        <v>263</v>
      </c>
      <c r="K117" t="s">
        <v>264</v>
      </c>
      <c r="L117" t="s">
        <v>265</v>
      </c>
      <c r="M117" t="s">
        <v>217</v>
      </c>
      <c r="N117" t="s">
        <v>218</v>
      </c>
      <c r="U117">
        <v>2135.36</v>
      </c>
      <c r="V117" s="9" t="s">
        <v>217</v>
      </c>
      <c r="W117" s="4">
        <v>2</v>
      </c>
      <c r="X117" s="1" t="str">
        <f t="shared" si="2"/>
        <v>邵利林</v>
      </c>
      <c r="Y117" s="1" t="str">
        <f t="shared" si="3"/>
        <v>5ddb565ee26a1c1b581e1b02</v>
      </c>
    </row>
    <row r="118" spans="1:25">
      <c r="A118">
        <v>202001</v>
      </c>
      <c r="B118" t="s">
        <v>321</v>
      </c>
      <c r="C118" t="s">
        <v>73</v>
      </c>
      <c r="D118" t="s">
        <v>322</v>
      </c>
      <c r="E118" t="s">
        <v>73</v>
      </c>
      <c r="F118" t="s">
        <v>188</v>
      </c>
      <c r="G118" t="s">
        <v>447</v>
      </c>
      <c r="H118" t="s">
        <v>448</v>
      </c>
      <c r="I118" t="s">
        <v>272</v>
      </c>
      <c r="J118" t="s">
        <v>273</v>
      </c>
      <c r="K118" t="s">
        <v>233</v>
      </c>
      <c r="L118" t="s">
        <v>234</v>
      </c>
      <c r="M118" t="s">
        <v>217</v>
      </c>
      <c r="N118" t="s">
        <v>218</v>
      </c>
      <c r="U118">
        <v>1617.61</v>
      </c>
      <c r="V118" s="9" t="s">
        <v>217</v>
      </c>
      <c r="W118" s="4">
        <v>2</v>
      </c>
      <c r="X118" s="1" t="str">
        <f t="shared" si="2"/>
        <v>叶锐贤</v>
      </c>
      <c r="Y118" s="1" t="str">
        <f t="shared" si="3"/>
        <v>5ddb565ee26a1c1b581e1b1e</v>
      </c>
    </row>
    <row r="119" spans="1:25">
      <c r="A119">
        <v>202001</v>
      </c>
      <c r="B119" t="s">
        <v>321</v>
      </c>
      <c r="C119" t="s">
        <v>73</v>
      </c>
      <c r="D119" t="s">
        <v>322</v>
      </c>
      <c r="E119" t="s">
        <v>73</v>
      </c>
      <c r="F119" t="s">
        <v>188</v>
      </c>
      <c r="G119" t="s">
        <v>449</v>
      </c>
      <c r="H119" t="s">
        <v>450</v>
      </c>
      <c r="I119" t="s">
        <v>272</v>
      </c>
      <c r="J119" t="s">
        <v>273</v>
      </c>
      <c r="K119" t="s">
        <v>233</v>
      </c>
      <c r="L119" t="s">
        <v>234</v>
      </c>
      <c r="M119" t="s">
        <v>217</v>
      </c>
      <c r="N119" t="s">
        <v>218</v>
      </c>
      <c r="U119">
        <v>2194.5</v>
      </c>
      <c r="V119" s="9" t="s">
        <v>217</v>
      </c>
      <c r="W119" s="4">
        <v>2</v>
      </c>
      <c r="X119" s="1" t="str">
        <f t="shared" si="2"/>
        <v>王志波</v>
      </c>
      <c r="Y119" s="1" t="str">
        <f t="shared" si="3"/>
        <v>5ddb565ee26a1c1b581e1b22</v>
      </c>
    </row>
    <row r="120" spans="1:25">
      <c r="A120">
        <v>202001</v>
      </c>
      <c r="B120" t="s">
        <v>321</v>
      </c>
      <c r="C120" t="s">
        <v>73</v>
      </c>
      <c r="D120" t="s">
        <v>322</v>
      </c>
      <c r="E120" t="s">
        <v>73</v>
      </c>
      <c r="F120" t="s">
        <v>188</v>
      </c>
      <c r="G120" t="s">
        <v>451</v>
      </c>
      <c r="H120" t="s">
        <v>452</v>
      </c>
      <c r="I120" t="s">
        <v>272</v>
      </c>
      <c r="J120" t="s">
        <v>273</v>
      </c>
      <c r="K120" t="s">
        <v>233</v>
      </c>
      <c r="L120" t="s">
        <v>234</v>
      </c>
      <c r="M120" t="s">
        <v>217</v>
      </c>
      <c r="N120" t="s">
        <v>218</v>
      </c>
      <c r="U120">
        <v>2612.5</v>
      </c>
      <c r="V120" s="9" t="s">
        <v>217</v>
      </c>
      <c r="W120" s="4">
        <v>2</v>
      </c>
      <c r="X120" s="1" t="str">
        <f t="shared" si="2"/>
        <v>陈小兵</v>
      </c>
      <c r="Y120" s="1" t="str">
        <f t="shared" si="3"/>
        <v>5ddb565ee26a1c1b581e1b28</v>
      </c>
    </row>
    <row r="121" spans="1:25">
      <c r="A121">
        <v>202001</v>
      </c>
      <c r="B121" t="s">
        <v>321</v>
      </c>
      <c r="C121" t="s">
        <v>73</v>
      </c>
      <c r="D121" t="s">
        <v>322</v>
      </c>
      <c r="E121" t="s">
        <v>73</v>
      </c>
      <c r="F121" t="s">
        <v>188</v>
      </c>
      <c r="G121" t="s">
        <v>453</v>
      </c>
      <c r="H121" t="s">
        <v>454</v>
      </c>
      <c r="I121" t="s">
        <v>272</v>
      </c>
      <c r="J121" t="s">
        <v>273</v>
      </c>
      <c r="K121" t="s">
        <v>233</v>
      </c>
      <c r="L121" t="s">
        <v>234</v>
      </c>
      <c r="M121" t="s">
        <v>217</v>
      </c>
      <c r="N121" t="s">
        <v>218</v>
      </c>
      <c r="U121">
        <v>2221.64</v>
      </c>
      <c r="V121" s="9" t="s">
        <v>217</v>
      </c>
      <c r="W121" s="4">
        <v>2</v>
      </c>
      <c r="X121" s="1" t="str">
        <f t="shared" si="2"/>
        <v>黄伟富</v>
      </c>
      <c r="Y121" s="1" t="str">
        <f t="shared" si="3"/>
        <v>5ddb565ee26a1c1b581e1b2e</v>
      </c>
    </row>
    <row r="122" spans="1:25">
      <c r="A122">
        <v>202001</v>
      </c>
      <c r="B122" t="s">
        <v>321</v>
      </c>
      <c r="C122" t="s">
        <v>73</v>
      </c>
      <c r="D122" t="s">
        <v>322</v>
      </c>
      <c r="E122" t="s">
        <v>73</v>
      </c>
      <c r="F122" t="s">
        <v>188</v>
      </c>
      <c r="G122" t="s">
        <v>455</v>
      </c>
      <c r="H122" t="s">
        <v>456</v>
      </c>
      <c r="I122" t="s">
        <v>272</v>
      </c>
      <c r="J122" t="s">
        <v>273</v>
      </c>
      <c r="K122" t="s">
        <v>233</v>
      </c>
      <c r="L122" t="s">
        <v>234</v>
      </c>
      <c r="M122" t="s">
        <v>217</v>
      </c>
      <c r="N122" t="s">
        <v>218</v>
      </c>
      <c r="U122">
        <v>1680.42</v>
      </c>
      <c r="V122" s="9" t="s">
        <v>217</v>
      </c>
      <c r="W122" s="4">
        <v>2</v>
      </c>
      <c r="X122" s="1" t="str">
        <f t="shared" si="2"/>
        <v>何小金</v>
      </c>
      <c r="Y122" s="1" t="str">
        <f t="shared" si="3"/>
        <v>5ddb565ee26a1c1b581e1b38</v>
      </c>
    </row>
    <row r="123" spans="1:25">
      <c r="A123">
        <v>202001</v>
      </c>
      <c r="B123" t="s">
        <v>321</v>
      </c>
      <c r="C123" t="s">
        <v>73</v>
      </c>
      <c r="D123" t="s">
        <v>322</v>
      </c>
      <c r="E123" t="s">
        <v>73</v>
      </c>
      <c r="F123" t="s">
        <v>188</v>
      </c>
      <c r="G123" t="s">
        <v>457</v>
      </c>
      <c r="H123" t="s">
        <v>458</v>
      </c>
      <c r="I123" t="s">
        <v>272</v>
      </c>
      <c r="J123" t="s">
        <v>273</v>
      </c>
      <c r="K123" t="s">
        <v>233</v>
      </c>
      <c r="L123" t="s">
        <v>234</v>
      </c>
      <c r="M123" t="s">
        <v>217</v>
      </c>
      <c r="N123" t="s">
        <v>218</v>
      </c>
      <c r="U123">
        <v>2091.18</v>
      </c>
      <c r="V123" s="9" t="s">
        <v>217</v>
      </c>
      <c r="W123" s="4">
        <v>2</v>
      </c>
      <c r="X123" s="1" t="str">
        <f t="shared" si="2"/>
        <v>王志华</v>
      </c>
      <c r="Y123" s="1" t="str">
        <f t="shared" si="3"/>
        <v>5ddb565ee26a1c1b581e1b3c</v>
      </c>
    </row>
    <row r="124" spans="1:25">
      <c r="A124">
        <v>202001</v>
      </c>
      <c r="B124" t="s">
        <v>321</v>
      </c>
      <c r="C124" t="s">
        <v>73</v>
      </c>
      <c r="D124" t="s">
        <v>322</v>
      </c>
      <c r="E124" t="s">
        <v>73</v>
      </c>
      <c r="F124" t="s">
        <v>188</v>
      </c>
      <c r="G124" t="s">
        <v>459</v>
      </c>
      <c r="H124" t="s">
        <v>460</v>
      </c>
      <c r="I124" t="s">
        <v>272</v>
      </c>
      <c r="J124" t="s">
        <v>273</v>
      </c>
      <c r="K124" t="s">
        <v>233</v>
      </c>
      <c r="L124" t="s">
        <v>234</v>
      </c>
      <c r="M124" t="s">
        <v>217</v>
      </c>
      <c r="N124" t="s">
        <v>218</v>
      </c>
      <c r="U124">
        <v>2203.03</v>
      </c>
      <c r="V124" s="9" t="s">
        <v>217</v>
      </c>
      <c r="W124" s="4">
        <v>2</v>
      </c>
      <c r="X124" s="1" t="str">
        <f t="shared" si="2"/>
        <v>涂明</v>
      </c>
      <c r="Y124" s="1" t="str">
        <f t="shared" si="3"/>
        <v>5ddb565ee26a1c1b581e1b42</v>
      </c>
    </row>
    <row r="125" spans="1:25">
      <c r="A125">
        <v>202001</v>
      </c>
      <c r="B125" t="s">
        <v>321</v>
      </c>
      <c r="C125" t="s">
        <v>73</v>
      </c>
      <c r="D125" t="s">
        <v>322</v>
      </c>
      <c r="E125" t="s">
        <v>73</v>
      </c>
      <c r="F125" t="s">
        <v>188</v>
      </c>
      <c r="G125" t="s">
        <v>461</v>
      </c>
      <c r="H125" t="s">
        <v>462</v>
      </c>
      <c r="I125" t="s">
        <v>272</v>
      </c>
      <c r="J125" t="s">
        <v>273</v>
      </c>
      <c r="K125" t="s">
        <v>233</v>
      </c>
      <c r="L125" t="s">
        <v>234</v>
      </c>
      <c r="M125" t="s">
        <v>217</v>
      </c>
      <c r="N125" t="s">
        <v>218</v>
      </c>
      <c r="U125">
        <v>1985.5</v>
      </c>
      <c r="V125" s="9" t="s">
        <v>217</v>
      </c>
      <c r="W125" s="4">
        <v>2</v>
      </c>
      <c r="X125" s="1" t="str">
        <f t="shared" si="2"/>
        <v>黎英进</v>
      </c>
      <c r="Y125" s="1" t="str">
        <f t="shared" si="3"/>
        <v>5ddb565ee26a1c1b581e1b4e</v>
      </c>
    </row>
    <row r="126" spans="1:25">
      <c r="A126">
        <v>202001</v>
      </c>
      <c r="B126" t="s">
        <v>321</v>
      </c>
      <c r="C126" t="s">
        <v>73</v>
      </c>
      <c r="D126" t="s">
        <v>322</v>
      </c>
      <c r="E126" t="s">
        <v>73</v>
      </c>
      <c r="F126" t="s">
        <v>188</v>
      </c>
      <c r="G126" t="s">
        <v>463</v>
      </c>
      <c r="H126" t="s">
        <v>464</v>
      </c>
      <c r="I126" t="s">
        <v>276</v>
      </c>
      <c r="J126" t="s">
        <v>277</v>
      </c>
      <c r="K126" t="s">
        <v>233</v>
      </c>
      <c r="L126" t="s">
        <v>234</v>
      </c>
      <c r="M126" t="s">
        <v>217</v>
      </c>
      <c r="N126" t="s">
        <v>218</v>
      </c>
      <c r="U126">
        <v>2094.72</v>
      </c>
      <c r="V126" s="9" t="s">
        <v>217</v>
      </c>
      <c r="W126" s="4">
        <v>2</v>
      </c>
      <c r="X126" s="1" t="str">
        <f t="shared" si="2"/>
        <v>肖恒</v>
      </c>
      <c r="Y126" s="1" t="str">
        <f t="shared" si="3"/>
        <v>5ddb565ee26a1c1b581e1b54</v>
      </c>
    </row>
    <row r="127" spans="1:25">
      <c r="A127">
        <v>202001</v>
      </c>
      <c r="B127" t="s">
        <v>321</v>
      </c>
      <c r="C127" t="s">
        <v>73</v>
      </c>
      <c r="D127" t="s">
        <v>322</v>
      </c>
      <c r="E127" t="s">
        <v>73</v>
      </c>
      <c r="F127" t="s">
        <v>188</v>
      </c>
      <c r="G127" t="s">
        <v>465</v>
      </c>
      <c r="H127" t="s">
        <v>466</v>
      </c>
      <c r="I127" t="s">
        <v>274</v>
      </c>
      <c r="J127" t="s">
        <v>275</v>
      </c>
      <c r="K127" t="s">
        <v>233</v>
      </c>
      <c r="L127" t="s">
        <v>234</v>
      </c>
      <c r="M127" t="s">
        <v>217</v>
      </c>
      <c r="N127" t="s">
        <v>218</v>
      </c>
      <c r="U127">
        <v>4566.63</v>
      </c>
      <c r="V127" s="9" t="s">
        <v>217</v>
      </c>
      <c r="W127" s="4">
        <v>2</v>
      </c>
      <c r="X127" s="1" t="str">
        <f t="shared" si="2"/>
        <v>方超</v>
      </c>
      <c r="Y127" s="1" t="str">
        <f t="shared" si="3"/>
        <v>5ddb565ee26a1c1b581e1b60</v>
      </c>
    </row>
    <row r="128" spans="1:25">
      <c r="A128">
        <v>202001</v>
      </c>
      <c r="B128" t="s">
        <v>321</v>
      </c>
      <c r="C128" t="s">
        <v>73</v>
      </c>
      <c r="D128" t="s">
        <v>322</v>
      </c>
      <c r="E128" t="s">
        <v>73</v>
      </c>
      <c r="F128" t="s">
        <v>188</v>
      </c>
      <c r="G128" t="s">
        <v>467</v>
      </c>
      <c r="H128" t="s">
        <v>468</v>
      </c>
      <c r="I128" t="s">
        <v>274</v>
      </c>
      <c r="J128" t="s">
        <v>275</v>
      </c>
      <c r="K128" t="s">
        <v>233</v>
      </c>
      <c r="L128" t="s">
        <v>234</v>
      </c>
      <c r="M128" t="s">
        <v>217</v>
      </c>
      <c r="N128" t="s">
        <v>218</v>
      </c>
      <c r="U128">
        <v>2383.65</v>
      </c>
      <c r="V128" s="9" t="s">
        <v>217</v>
      </c>
      <c r="W128" s="4">
        <v>2</v>
      </c>
      <c r="X128" s="1" t="str">
        <f t="shared" si="2"/>
        <v>戴吕良</v>
      </c>
      <c r="Y128" s="1" t="str">
        <f t="shared" si="3"/>
        <v>5ddb565ee26a1c1b581e1b66</v>
      </c>
    </row>
    <row r="129" spans="1:25">
      <c r="A129">
        <v>202001</v>
      </c>
      <c r="B129" t="s">
        <v>321</v>
      </c>
      <c r="C129" t="s">
        <v>73</v>
      </c>
      <c r="D129" t="s">
        <v>322</v>
      </c>
      <c r="E129" t="s">
        <v>73</v>
      </c>
      <c r="F129" t="s">
        <v>188</v>
      </c>
      <c r="G129" t="s">
        <v>469</v>
      </c>
      <c r="H129" t="s">
        <v>470</v>
      </c>
      <c r="I129" t="s">
        <v>274</v>
      </c>
      <c r="J129" t="s">
        <v>275</v>
      </c>
      <c r="K129" t="s">
        <v>233</v>
      </c>
      <c r="L129" t="s">
        <v>234</v>
      </c>
      <c r="M129" t="s">
        <v>217</v>
      </c>
      <c r="N129" t="s">
        <v>218</v>
      </c>
      <c r="U129">
        <v>2773</v>
      </c>
      <c r="V129" s="9" t="s">
        <v>217</v>
      </c>
      <c r="W129" s="4">
        <v>2</v>
      </c>
      <c r="X129" s="1" t="str">
        <f t="shared" si="2"/>
        <v>陈殿往</v>
      </c>
      <c r="Y129" s="1" t="str">
        <f t="shared" si="3"/>
        <v>5ddb565ee26a1c1b581e1b6a</v>
      </c>
    </row>
    <row r="130" spans="1:25">
      <c r="A130">
        <v>202001</v>
      </c>
      <c r="B130" t="s">
        <v>321</v>
      </c>
      <c r="C130" t="s">
        <v>73</v>
      </c>
      <c r="D130" t="s">
        <v>322</v>
      </c>
      <c r="E130" t="s">
        <v>73</v>
      </c>
      <c r="F130" t="s">
        <v>188</v>
      </c>
      <c r="G130" t="s">
        <v>471</v>
      </c>
      <c r="H130" t="s">
        <v>472</v>
      </c>
      <c r="I130" t="s">
        <v>307</v>
      </c>
      <c r="J130" t="s">
        <v>308</v>
      </c>
      <c r="K130" t="s">
        <v>252</v>
      </c>
      <c r="L130" t="s">
        <v>253</v>
      </c>
      <c r="M130" t="s">
        <v>217</v>
      </c>
      <c r="N130" t="s">
        <v>218</v>
      </c>
      <c r="U130">
        <v>1066.06</v>
      </c>
      <c r="V130" s="9" t="s">
        <v>217</v>
      </c>
      <c r="W130" s="4">
        <v>2</v>
      </c>
      <c r="X130" s="1" t="str">
        <f t="shared" ref="X130:X193" si="4">INDEX($F$1:$T$1390,ROW(),MATCH($F130,$F$1:$T$1,0))</f>
        <v>闾啸宇</v>
      </c>
      <c r="Y130" s="1" t="str">
        <f t="shared" ref="Y130:Y193" si="5">INDEX($F$1:$T$1390,ROW(),MATCH($F130,$F$1:$T$1,0)+1)</f>
        <v>5ddb565ee26a1c1b581e1b7e</v>
      </c>
    </row>
    <row r="131" spans="1:25">
      <c r="A131">
        <v>202001</v>
      </c>
      <c r="B131" t="s">
        <v>321</v>
      </c>
      <c r="C131" t="s">
        <v>73</v>
      </c>
      <c r="D131" t="s">
        <v>322</v>
      </c>
      <c r="E131" t="s">
        <v>73</v>
      </c>
      <c r="F131" t="s">
        <v>188</v>
      </c>
      <c r="G131" t="s">
        <v>473</v>
      </c>
      <c r="H131" t="s">
        <v>474</v>
      </c>
      <c r="I131" t="s">
        <v>307</v>
      </c>
      <c r="J131" t="s">
        <v>308</v>
      </c>
      <c r="K131" t="s">
        <v>252</v>
      </c>
      <c r="L131" t="s">
        <v>253</v>
      </c>
      <c r="M131" t="s">
        <v>217</v>
      </c>
      <c r="N131" t="s">
        <v>218</v>
      </c>
      <c r="U131">
        <v>3881.28</v>
      </c>
      <c r="V131" s="9" t="s">
        <v>217</v>
      </c>
      <c r="W131" s="4">
        <v>2</v>
      </c>
      <c r="X131" s="1" t="str">
        <f t="shared" si="4"/>
        <v>周小朋</v>
      </c>
      <c r="Y131" s="1" t="str">
        <f t="shared" si="5"/>
        <v>5ddb565ee26a1c1b581e1b84</v>
      </c>
    </row>
    <row r="132" spans="1:25">
      <c r="A132">
        <v>202001</v>
      </c>
      <c r="B132" t="s">
        <v>321</v>
      </c>
      <c r="C132" t="s">
        <v>73</v>
      </c>
      <c r="D132" t="s">
        <v>322</v>
      </c>
      <c r="E132" t="s">
        <v>73</v>
      </c>
      <c r="F132" t="s">
        <v>188</v>
      </c>
      <c r="G132" t="s">
        <v>475</v>
      </c>
      <c r="H132" t="s">
        <v>476</v>
      </c>
      <c r="I132" t="s">
        <v>307</v>
      </c>
      <c r="J132" t="s">
        <v>308</v>
      </c>
      <c r="K132" t="s">
        <v>252</v>
      </c>
      <c r="L132" t="s">
        <v>253</v>
      </c>
      <c r="M132" t="s">
        <v>217</v>
      </c>
      <c r="N132" t="s">
        <v>218</v>
      </c>
      <c r="U132">
        <v>5571.63</v>
      </c>
      <c r="V132" s="9" t="s">
        <v>217</v>
      </c>
      <c r="W132" s="4">
        <v>2</v>
      </c>
      <c r="X132" s="1" t="str">
        <f t="shared" si="4"/>
        <v>阎皑</v>
      </c>
      <c r="Y132" s="1" t="str">
        <f t="shared" si="5"/>
        <v>5ddb565ee26a1c1b581e1b8a</v>
      </c>
    </row>
    <row r="133" spans="1:25">
      <c r="A133">
        <v>202001</v>
      </c>
      <c r="B133" t="s">
        <v>321</v>
      </c>
      <c r="C133" t="s">
        <v>73</v>
      </c>
      <c r="D133" t="s">
        <v>322</v>
      </c>
      <c r="E133" t="s">
        <v>73</v>
      </c>
      <c r="F133" t="s">
        <v>188</v>
      </c>
      <c r="G133" t="s">
        <v>477</v>
      </c>
      <c r="H133" t="s">
        <v>478</v>
      </c>
      <c r="I133" t="s">
        <v>309</v>
      </c>
      <c r="J133" t="s">
        <v>310</v>
      </c>
      <c r="K133" t="s">
        <v>252</v>
      </c>
      <c r="L133" t="s">
        <v>253</v>
      </c>
      <c r="M133" t="s">
        <v>217</v>
      </c>
      <c r="N133" t="s">
        <v>218</v>
      </c>
      <c r="U133">
        <v>1404.75</v>
      </c>
      <c r="V133" s="9" t="s">
        <v>217</v>
      </c>
      <c r="W133" s="4">
        <v>2</v>
      </c>
      <c r="X133" s="1" t="str">
        <f t="shared" si="4"/>
        <v>任成钢</v>
      </c>
      <c r="Y133" s="1" t="str">
        <f t="shared" si="5"/>
        <v>5ddb565ee26a1c1b581e1b90</v>
      </c>
    </row>
    <row r="134" spans="1:25">
      <c r="A134">
        <v>202001</v>
      </c>
      <c r="B134" t="s">
        <v>321</v>
      </c>
      <c r="C134" t="s">
        <v>73</v>
      </c>
      <c r="D134" t="s">
        <v>322</v>
      </c>
      <c r="E134" t="s">
        <v>73</v>
      </c>
      <c r="F134" t="s">
        <v>188</v>
      </c>
      <c r="G134" t="s">
        <v>479</v>
      </c>
      <c r="H134" t="s">
        <v>480</v>
      </c>
      <c r="I134" t="s">
        <v>309</v>
      </c>
      <c r="J134" t="s">
        <v>310</v>
      </c>
      <c r="K134" t="s">
        <v>252</v>
      </c>
      <c r="L134" t="s">
        <v>253</v>
      </c>
      <c r="M134" t="s">
        <v>217</v>
      </c>
      <c r="N134" t="s">
        <v>218</v>
      </c>
      <c r="U134">
        <v>1947.24</v>
      </c>
      <c r="V134" s="9" t="s">
        <v>217</v>
      </c>
      <c r="W134" s="4">
        <v>2</v>
      </c>
      <c r="X134" s="1" t="str">
        <f t="shared" si="4"/>
        <v>哈瑞喆</v>
      </c>
      <c r="Y134" s="1" t="str">
        <f t="shared" si="5"/>
        <v>5ddb565ee26a1c1b581e1b94</v>
      </c>
    </row>
    <row r="135" spans="1:25">
      <c r="A135">
        <v>202001</v>
      </c>
      <c r="B135" t="s">
        <v>321</v>
      </c>
      <c r="C135" t="s">
        <v>73</v>
      </c>
      <c r="D135" t="s">
        <v>322</v>
      </c>
      <c r="E135" t="s">
        <v>73</v>
      </c>
      <c r="F135" t="s">
        <v>188</v>
      </c>
      <c r="G135" t="s">
        <v>481</v>
      </c>
      <c r="H135" t="s">
        <v>482</v>
      </c>
      <c r="I135" t="s">
        <v>309</v>
      </c>
      <c r="J135" t="s">
        <v>310</v>
      </c>
      <c r="K135" t="s">
        <v>252</v>
      </c>
      <c r="L135" t="s">
        <v>253</v>
      </c>
      <c r="M135" t="s">
        <v>217</v>
      </c>
      <c r="N135" t="s">
        <v>218</v>
      </c>
      <c r="U135">
        <v>3081.52</v>
      </c>
      <c r="V135" s="9" t="s">
        <v>217</v>
      </c>
      <c r="W135" s="4">
        <v>2</v>
      </c>
      <c r="X135" s="1" t="str">
        <f t="shared" si="4"/>
        <v>祖俊楠</v>
      </c>
      <c r="Y135" s="1" t="str">
        <f t="shared" si="5"/>
        <v>5ddb565ee26a1c1b581e1ba0</v>
      </c>
    </row>
    <row r="136" spans="1:25">
      <c r="A136">
        <v>202001</v>
      </c>
      <c r="B136" t="s">
        <v>321</v>
      </c>
      <c r="C136" t="s">
        <v>73</v>
      </c>
      <c r="D136" t="s">
        <v>322</v>
      </c>
      <c r="E136" t="s">
        <v>73</v>
      </c>
      <c r="F136" t="s">
        <v>188</v>
      </c>
      <c r="G136" t="s">
        <v>483</v>
      </c>
      <c r="H136" t="s">
        <v>484</v>
      </c>
      <c r="I136" t="s">
        <v>280</v>
      </c>
      <c r="J136" t="s">
        <v>281</v>
      </c>
      <c r="K136" t="s">
        <v>264</v>
      </c>
      <c r="L136" t="s">
        <v>265</v>
      </c>
      <c r="M136" t="s">
        <v>217</v>
      </c>
      <c r="N136" t="s">
        <v>218</v>
      </c>
      <c r="U136">
        <v>3679.58</v>
      </c>
      <c r="V136" s="9" t="s">
        <v>217</v>
      </c>
      <c r="W136" s="4">
        <v>2</v>
      </c>
      <c r="X136" s="1" t="str">
        <f t="shared" si="4"/>
        <v>陈秋清</v>
      </c>
      <c r="Y136" s="1" t="str">
        <f t="shared" si="5"/>
        <v>5ddb565ee26a1c1b581e1bae</v>
      </c>
    </row>
    <row r="137" spans="1:25">
      <c r="A137">
        <v>202001</v>
      </c>
      <c r="B137" t="s">
        <v>321</v>
      </c>
      <c r="C137" t="s">
        <v>73</v>
      </c>
      <c r="D137" t="s">
        <v>322</v>
      </c>
      <c r="E137" t="s">
        <v>73</v>
      </c>
      <c r="F137" t="s">
        <v>188</v>
      </c>
      <c r="G137" t="s">
        <v>485</v>
      </c>
      <c r="H137" t="s">
        <v>486</v>
      </c>
      <c r="I137" t="s">
        <v>280</v>
      </c>
      <c r="J137" t="s">
        <v>281</v>
      </c>
      <c r="K137" t="s">
        <v>264</v>
      </c>
      <c r="L137" t="s">
        <v>265</v>
      </c>
      <c r="M137" t="s">
        <v>217</v>
      </c>
      <c r="N137" t="s">
        <v>218</v>
      </c>
      <c r="U137">
        <v>3189.89</v>
      </c>
      <c r="V137" s="9" t="s">
        <v>217</v>
      </c>
      <c r="W137" s="4">
        <v>2</v>
      </c>
      <c r="X137" s="1" t="str">
        <f t="shared" si="4"/>
        <v>王其雨</v>
      </c>
      <c r="Y137" s="1" t="str">
        <f t="shared" si="5"/>
        <v>5ddb565ee26a1c1b581e1bb4</v>
      </c>
    </row>
    <row r="138" spans="1:25">
      <c r="A138">
        <v>202001</v>
      </c>
      <c r="B138" t="s">
        <v>321</v>
      </c>
      <c r="C138" t="s">
        <v>73</v>
      </c>
      <c r="D138" t="s">
        <v>322</v>
      </c>
      <c r="E138" t="s">
        <v>73</v>
      </c>
      <c r="F138" t="s">
        <v>188</v>
      </c>
      <c r="G138" t="s">
        <v>487</v>
      </c>
      <c r="H138" t="s">
        <v>488</v>
      </c>
      <c r="I138" t="s">
        <v>282</v>
      </c>
      <c r="J138" t="s">
        <v>283</v>
      </c>
      <c r="K138" t="s">
        <v>264</v>
      </c>
      <c r="L138" t="s">
        <v>265</v>
      </c>
      <c r="M138" t="s">
        <v>217</v>
      </c>
      <c r="N138" t="s">
        <v>218</v>
      </c>
      <c r="U138">
        <v>1812.92</v>
      </c>
      <c r="V138" s="9" t="s">
        <v>217</v>
      </c>
      <c r="W138" s="4">
        <v>2</v>
      </c>
      <c r="X138" s="1" t="str">
        <f t="shared" si="4"/>
        <v>李刚</v>
      </c>
      <c r="Y138" s="1" t="str">
        <f t="shared" si="5"/>
        <v>5ddb565ee26a1c1b581e1bba</v>
      </c>
    </row>
    <row r="139" spans="1:25">
      <c r="A139">
        <v>202001</v>
      </c>
      <c r="B139" t="s">
        <v>321</v>
      </c>
      <c r="C139" t="s">
        <v>73</v>
      </c>
      <c r="D139" t="s">
        <v>322</v>
      </c>
      <c r="E139" t="s">
        <v>73</v>
      </c>
      <c r="F139" t="s">
        <v>188</v>
      </c>
      <c r="G139" t="s">
        <v>489</v>
      </c>
      <c r="H139" t="s">
        <v>490</v>
      </c>
      <c r="I139" t="s">
        <v>282</v>
      </c>
      <c r="J139" t="s">
        <v>283</v>
      </c>
      <c r="K139" t="s">
        <v>264</v>
      </c>
      <c r="L139" t="s">
        <v>265</v>
      </c>
      <c r="M139" t="s">
        <v>217</v>
      </c>
      <c r="N139" t="s">
        <v>218</v>
      </c>
      <c r="U139">
        <v>2026.86</v>
      </c>
      <c r="V139" s="9" t="s">
        <v>217</v>
      </c>
      <c r="W139" s="4">
        <v>2</v>
      </c>
      <c r="X139" s="1" t="str">
        <f t="shared" si="4"/>
        <v>罗良株</v>
      </c>
      <c r="Y139" s="1" t="str">
        <f t="shared" si="5"/>
        <v>5ddb565ee26a1c1b581e1bc0</v>
      </c>
    </row>
    <row r="140" spans="1:25">
      <c r="A140">
        <v>202001</v>
      </c>
      <c r="B140" t="s">
        <v>321</v>
      </c>
      <c r="C140" t="s">
        <v>73</v>
      </c>
      <c r="D140" t="s">
        <v>322</v>
      </c>
      <c r="E140" t="s">
        <v>73</v>
      </c>
      <c r="F140" t="s">
        <v>188</v>
      </c>
      <c r="G140" t="s">
        <v>491</v>
      </c>
      <c r="H140" t="s">
        <v>492</v>
      </c>
      <c r="I140" t="s">
        <v>282</v>
      </c>
      <c r="J140" t="s">
        <v>283</v>
      </c>
      <c r="K140" t="s">
        <v>264</v>
      </c>
      <c r="L140" t="s">
        <v>265</v>
      </c>
      <c r="M140" t="s">
        <v>217</v>
      </c>
      <c r="N140" t="s">
        <v>218</v>
      </c>
      <c r="U140">
        <v>6914.75</v>
      </c>
      <c r="V140" s="9" t="s">
        <v>217</v>
      </c>
      <c r="W140" s="4">
        <v>2</v>
      </c>
      <c r="X140" s="1" t="str">
        <f t="shared" si="4"/>
        <v>朱雷敏</v>
      </c>
      <c r="Y140" s="1" t="str">
        <f t="shared" si="5"/>
        <v>5ddb565ee26a1c1b581e1bc6</v>
      </c>
    </row>
    <row r="141" spans="1:25">
      <c r="A141">
        <v>202001</v>
      </c>
      <c r="B141" t="s">
        <v>321</v>
      </c>
      <c r="C141" t="s">
        <v>73</v>
      </c>
      <c r="D141" t="s">
        <v>322</v>
      </c>
      <c r="E141" t="s">
        <v>73</v>
      </c>
      <c r="F141" t="s">
        <v>188</v>
      </c>
      <c r="G141" t="s">
        <v>493</v>
      </c>
      <c r="H141" t="s">
        <v>494</v>
      </c>
      <c r="I141" t="s">
        <v>284</v>
      </c>
      <c r="J141" t="s">
        <v>285</v>
      </c>
      <c r="K141" t="s">
        <v>264</v>
      </c>
      <c r="L141" t="s">
        <v>265</v>
      </c>
      <c r="M141" t="s">
        <v>217</v>
      </c>
      <c r="N141" t="s">
        <v>218</v>
      </c>
      <c r="U141">
        <v>11132.77</v>
      </c>
      <c r="V141" s="9" t="s">
        <v>217</v>
      </c>
      <c r="W141" s="4">
        <v>2</v>
      </c>
      <c r="X141" s="1" t="str">
        <f t="shared" si="4"/>
        <v>张志福</v>
      </c>
      <c r="Y141" s="1" t="str">
        <f t="shared" si="5"/>
        <v>5ddb565ee26a1c1b581e1be0</v>
      </c>
    </row>
    <row r="142" spans="1:25">
      <c r="A142">
        <v>202001</v>
      </c>
      <c r="B142" t="s">
        <v>321</v>
      </c>
      <c r="C142" t="s">
        <v>73</v>
      </c>
      <c r="D142" t="s">
        <v>322</v>
      </c>
      <c r="E142" t="s">
        <v>73</v>
      </c>
      <c r="F142" t="s">
        <v>188</v>
      </c>
      <c r="G142" t="s">
        <v>495</v>
      </c>
      <c r="H142" t="s">
        <v>496</v>
      </c>
      <c r="I142" t="s">
        <v>284</v>
      </c>
      <c r="J142" t="s">
        <v>285</v>
      </c>
      <c r="K142" t="s">
        <v>264</v>
      </c>
      <c r="L142" t="s">
        <v>265</v>
      </c>
      <c r="M142" t="s">
        <v>217</v>
      </c>
      <c r="N142" t="s">
        <v>218</v>
      </c>
      <c r="U142">
        <v>12108.35</v>
      </c>
      <c r="V142" s="9" t="s">
        <v>217</v>
      </c>
      <c r="W142" s="4">
        <v>2</v>
      </c>
      <c r="X142" s="1" t="str">
        <f t="shared" si="4"/>
        <v>杨杰</v>
      </c>
      <c r="Y142" s="1" t="str">
        <f t="shared" si="5"/>
        <v>5ddb565ee26a1c1b581e1be8</v>
      </c>
    </row>
    <row r="143" spans="1:25">
      <c r="A143">
        <v>202001</v>
      </c>
      <c r="B143" t="s">
        <v>321</v>
      </c>
      <c r="C143" t="s">
        <v>73</v>
      </c>
      <c r="D143" t="s">
        <v>322</v>
      </c>
      <c r="E143" t="s">
        <v>73</v>
      </c>
      <c r="F143" t="s">
        <v>188</v>
      </c>
      <c r="G143" t="s">
        <v>497</v>
      </c>
      <c r="H143" t="s">
        <v>498</v>
      </c>
      <c r="I143" t="s">
        <v>284</v>
      </c>
      <c r="J143" t="s">
        <v>285</v>
      </c>
      <c r="K143" t="s">
        <v>264</v>
      </c>
      <c r="L143" t="s">
        <v>265</v>
      </c>
      <c r="M143" t="s">
        <v>217</v>
      </c>
      <c r="N143" t="s">
        <v>218</v>
      </c>
      <c r="U143">
        <v>10056.73</v>
      </c>
      <c r="V143" s="9" t="s">
        <v>217</v>
      </c>
      <c r="W143" s="4">
        <v>2</v>
      </c>
      <c r="X143" s="1" t="str">
        <f t="shared" si="4"/>
        <v>蒋意</v>
      </c>
      <c r="Y143" s="1" t="str">
        <f t="shared" si="5"/>
        <v>5ddb565ee26a1c1b581e1bf4</v>
      </c>
    </row>
    <row r="144" spans="1:25">
      <c r="A144">
        <v>202001</v>
      </c>
      <c r="B144" t="s">
        <v>321</v>
      </c>
      <c r="C144" t="s">
        <v>73</v>
      </c>
      <c r="D144" t="s">
        <v>322</v>
      </c>
      <c r="E144" t="s">
        <v>73</v>
      </c>
      <c r="F144" t="s">
        <v>188</v>
      </c>
      <c r="G144" t="s">
        <v>499</v>
      </c>
      <c r="H144" t="s">
        <v>500</v>
      </c>
      <c r="I144" t="s">
        <v>284</v>
      </c>
      <c r="J144" t="s">
        <v>285</v>
      </c>
      <c r="K144" t="s">
        <v>264</v>
      </c>
      <c r="L144" t="s">
        <v>265</v>
      </c>
      <c r="M144" t="s">
        <v>217</v>
      </c>
      <c r="N144" t="s">
        <v>218</v>
      </c>
      <c r="U144">
        <v>8322.54</v>
      </c>
      <c r="V144" s="9" t="s">
        <v>217</v>
      </c>
      <c r="W144" s="4">
        <v>2</v>
      </c>
      <c r="X144" s="1" t="str">
        <f t="shared" si="4"/>
        <v>彭博</v>
      </c>
      <c r="Y144" s="1" t="str">
        <f t="shared" si="5"/>
        <v>5ddb565ee26a1c1b581e1bfc</v>
      </c>
    </row>
    <row r="145" spans="1:25">
      <c r="A145">
        <v>202001</v>
      </c>
      <c r="B145" t="s">
        <v>321</v>
      </c>
      <c r="C145" t="s">
        <v>73</v>
      </c>
      <c r="D145" t="s">
        <v>322</v>
      </c>
      <c r="E145" t="s">
        <v>73</v>
      </c>
      <c r="F145" t="s">
        <v>188</v>
      </c>
      <c r="G145" t="s">
        <v>501</v>
      </c>
      <c r="H145" t="s">
        <v>502</v>
      </c>
      <c r="I145" t="s">
        <v>284</v>
      </c>
      <c r="J145" t="s">
        <v>285</v>
      </c>
      <c r="K145" t="s">
        <v>264</v>
      </c>
      <c r="L145" t="s">
        <v>265</v>
      </c>
      <c r="M145" t="s">
        <v>217</v>
      </c>
      <c r="N145" t="s">
        <v>218</v>
      </c>
      <c r="U145">
        <v>1598.46</v>
      </c>
      <c r="V145" s="9" t="s">
        <v>217</v>
      </c>
      <c r="W145" s="4">
        <v>2</v>
      </c>
      <c r="X145" s="1" t="str">
        <f t="shared" si="4"/>
        <v>张阳</v>
      </c>
      <c r="Y145" s="1" t="str">
        <f t="shared" si="5"/>
        <v>5ddb565ee26a1c1b581e1c06</v>
      </c>
    </row>
    <row r="146" spans="1:25">
      <c r="A146">
        <v>202001</v>
      </c>
      <c r="B146" t="s">
        <v>321</v>
      </c>
      <c r="C146" t="s">
        <v>73</v>
      </c>
      <c r="D146" t="s">
        <v>322</v>
      </c>
      <c r="E146" t="s">
        <v>73</v>
      </c>
      <c r="F146" t="s">
        <v>188</v>
      </c>
      <c r="G146" t="s">
        <v>503</v>
      </c>
      <c r="H146" t="s">
        <v>504</v>
      </c>
      <c r="I146" t="s">
        <v>284</v>
      </c>
      <c r="J146" t="s">
        <v>285</v>
      </c>
      <c r="K146" t="s">
        <v>264</v>
      </c>
      <c r="L146" t="s">
        <v>265</v>
      </c>
      <c r="M146" t="s">
        <v>217</v>
      </c>
      <c r="N146" t="s">
        <v>218</v>
      </c>
      <c r="U146">
        <v>13762.45</v>
      </c>
      <c r="V146" s="9" t="s">
        <v>217</v>
      </c>
      <c r="W146" s="4">
        <v>2</v>
      </c>
      <c r="X146" s="1" t="str">
        <f t="shared" si="4"/>
        <v>冯志力</v>
      </c>
      <c r="Y146" s="1" t="str">
        <f t="shared" si="5"/>
        <v>5ddb565ee26a1c1b581e1c12</v>
      </c>
    </row>
    <row r="147" spans="1:25">
      <c r="A147">
        <v>202001</v>
      </c>
      <c r="B147" t="s">
        <v>321</v>
      </c>
      <c r="C147" t="s">
        <v>73</v>
      </c>
      <c r="D147" t="s">
        <v>322</v>
      </c>
      <c r="E147" t="s">
        <v>73</v>
      </c>
      <c r="F147" t="s">
        <v>188</v>
      </c>
      <c r="G147" t="s">
        <v>505</v>
      </c>
      <c r="H147" t="s">
        <v>506</v>
      </c>
      <c r="I147" t="s">
        <v>284</v>
      </c>
      <c r="J147" t="s">
        <v>285</v>
      </c>
      <c r="K147" t="s">
        <v>264</v>
      </c>
      <c r="L147" t="s">
        <v>265</v>
      </c>
      <c r="M147" t="s">
        <v>217</v>
      </c>
      <c r="N147" t="s">
        <v>218</v>
      </c>
      <c r="U147">
        <v>6956.61</v>
      </c>
      <c r="V147" s="9" t="s">
        <v>217</v>
      </c>
      <c r="W147" s="4">
        <v>2</v>
      </c>
      <c r="X147" s="1" t="str">
        <f t="shared" si="4"/>
        <v>张翔</v>
      </c>
      <c r="Y147" s="1" t="str">
        <f t="shared" si="5"/>
        <v>5ddb565ee26a1c1b581e1c1a</v>
      </c>
    </row>
    <row r="148" spans="1:25">
      <c r="A148">
        <v>202001</v>
      </c>
      <c r="B148" t="s">
        <v>321</v>
      </c>
      <c r="C148" t="s">
        <v>73</v>
      </c>
      <c r="D148" t="s">
        <v>322</v>
      </c>
      <c r="E148" t="s">
        <v>73</v>
      </c>
      <c r="F148" t="s">
        <v>188</v>
      </c>
      <c r="G148" t="s">
        <v>507</v>
      </c>
      <c r="H148" t="s">
        <v>508</v>
      </c>
      <c r="I148" t="s">
        <v>284</v>
      </c>
      <c r="J148" t="s">
        <v>285</v>
      </c>
      <c r="K148" t="s">
        <v>264</v>
      </c>
      <c r="L148" t="s">
        <v>265</v>
      </c>
      <c r="M148" t="s">
        <v>217</v>
      </c>
      <c r="N148" t="s">
        <v>218</v>
      </c>
      <c r="U148">
        <v>6407.8</v>
      </c>
      <c r="V148" s="9" t="s">
        <v>217</v>
      </c>
      <c r="W148" s="4">
        <v>2</v>
      </c>
      <c r="X148" s="1" t="str">
        <f t="shared" si="4"/>
        <v>易俊杰</v>
      </c>
      <c r="Y148" s="1" t="str">
        <f t="shared" si="5"/>
        <v>5ddb565ee26a1c1b581e1c24</v>
      </c>
    </row>
    <row r="149" spans="1:25">
      <c r="A149">
        <v>202001</v>
      </c>
      <c r="B149" t="s">
        <v>321</v>
      </c>
      <c r="C149" t="s">
        <v>73</v>
      </c>
      <c r="D149" t="s">
        <v>322</v>
      </c>
      <c r="E149" t="s">
        <v>73</v>
      </c>
      <c r="F149" t="s">
        <v>188</v>
      </c>
      <c r="G149" t="s">
        <v>509</v>
      </c>
      <c r="H149" t="s">
        <v>510</v>
      </c>
      <c r="I149" t="s">
        <v>286</v>
      </c>
      <c r="J149" t="s">
        <v>287</v>
      </c>
      <c r="K149" t="s">
        <v>224</v>
      </c>
      <c r="L149" t="s">
        <v>225</v>
      </c>
      <c r="M149" t="s">
        <v>217</v>
      </c>
      <c r="N149" t="s">
        <v>218</v>
      </c>
      <c r="U149">
        <v>2301.19</v>
      </c>
      <c r="V149" s="9" t="s">
        <v>217</v>
      </c>
      <c r="W149" s="4">
        <v>2</v>
      </c>
      <c r="X149" s="1" t="str">
        <f t="shared" si="4"/>
        <v>成思怡</v>
      </c>
      <c r="Y149" s="1" t="str">
        <f t="shared" si="5"/>
        <v>5ddb565ee26a1c1b581e1c34</v>
      </c>
    </row>
    <row r="150" spans="1:25">
      <c r="A150">
        <v>202001</v>
      </c>
      <c r="B150" t="s">
        <v>321</v>
      </c>
      <c r="C150" t="s">
        <v>73</v>
      </c>
      <c r="D150" t="s">
        <v>322</v>
      </c>
      <c r="E150" t="s">
        <v>73</v>
      </c>
      <c r="F150" t="s">
        <v>188</v>
      </c>
      <c r="G150" t="s">
        <v>511</v>
      </c>
      <c r="H150" t="s">
        <v>512</v>
      </c>
      <c r="I150" t="s">
        <v>286</v>
      </c>
      <c r="J150" t="s">
        <v>287</v>
      </c>
      <c r="K150" t="s">
        <v>224</v>
      </c>
      <c r="L150" t="s">
        <v>225</v>
      </c>
      <c r="M150" t="s">
        <v>217</v>
      </c>
      <c r="N150" t="s">
        <v>218</v>
      </c>
      <c r="U150">
        <v>1245.26</v>
      </c>
      <c r="V150" s="9" t="s">
        <v>217</v>
      </c>
      <c r="W150" s="4">
        <v>2</v>
      </c>
      <c r="X150" s="1" t="str">
        <f t="shared" si="4"/>
        <v>郑全田</v>
      </c>
      <c r="Y150" s="1" t="str">
        <f t="shared" si="5"/>
        <v>5ddb565ee26a1c1b581e1c38</v>
      </c>
    </row>
    <row r="151" spans="1:25">
      <c r="A151">
        <v>202001</v>
      </c>
      <c r="B151" t="s">
        <v>321</v>
      </c>
      <c r="C151" t="s">
        <v>73</v>
      </c>
      <c r="D151" t="s">
        <v>322</v>
      </c>
      <c r="E151" t="s">
        <v>73</v>
      </c>
      <c r="F151" t="s">
        <v>188</v>
      </c>
      <c r="G151" t="s">
        <v>513</v>
      </c>
      <c r="H151" t="s">
        <v>514</v>
      </c>
      <c r="I151" t="s">
        <v>286</v>
      </c>
      <c r="J151" t="s">
        <v>287</v>
      </c>
      <c r="K151" t="s">
        <v>224</v>
      </c>
      <c r="L151" t="s">
        <v>225</v>
      </c>
      <c r="M151" t="s">
        <v>217</v>
      </c>
      <c r="N151" t="s">
        <v>218</v>
      </c>
      <c r="U151">
        <v>4906.55</v>
      </c>
      <c r="V151" s="9" t="s">
        <v>217</v>
      </c>
      <c r="W151" s="4">
        <v>2</v>
      </c>
      <c r="X151" s="1" t="str">
        <f t="shared" si="4"/>
        <v>李增平</v>
      </c>
      <c r="Y151" s="1" t="str">
        <f t="shared" si="5"/>
        <v>5ddb565ee26a1c1b581e1c3c</v>
      </c>
    </row>
    <row r="152" spans="1:25">
      <c r="A152">
        <v>202001</v>
      </c>
      <c r="B152" t="s">
        <v>321</v>
      </c>
      <c r="C152" t="s">
        <v>73</v>
      </c>
      <c r="D152" t="s">
        <v>322</v>
      </c>
      <c r="E152" t="s">
        <v>73</v>
      </c>
      <c r="F152" t="s">
        <v>188</v>
      </c>
      <c r="G152" t="s">
        <v>515</v>
      </c>
      <c r="H152" t="s">
        <v>516</v>
      </c>
      <c r="I152" t="s">
        <v>294</v>
      </c>
      <c r="J152" t="s">
        <v>295</v>
      </c>
      <c r="K152" t="s">
        <v>290</v>
      </c>
      <c r="L152" t="s">
        <v>291</v>
      </c>
      <c r="M152" t="s">
        <v>217</v>
      </c>
      <c r="N152" t="s">
        <v>218</v>
      </c>
      <c r="U152">
        <v>512.26</v>
      </c>
      <c r="V152" s="9" t="s">
        <v>217</v>
      </c>
      <c r="W152" s="4">
        <v>2</v>
      </c>
      <c r="X152" s="1" t="str">
        <f t="shared" si="4"/>
        <v>史伟男</v>
      </c>
      <c r="Y152" s="1" t="str">
        <f t="shared" si="5"/>
        <v>5ddb565ee26a1c1b581e1c44</v>
      </c>
    </row>
    <row r="153" spans="1:25">
      <c r="A153">
        <v>202001</v>
      </c>
      <c r="B153" t="s">
        <v>321</v>
      </c>
      <c r="C153" t="s">
        <v>73</v>
      </c>
      <c r="D153" t="s">
        <v>322</v>
      </c>
      <c r="E153" t="s">
        <v>73</v>
      </c>
      <c r="F153" t="s">
        <v>188</v>
      </c>
      <c r="G153" t="s">
        <v>517</v>
      </c>
      <c r="H153" t="s">
        <v>518</v>
      </c>
      <c r="I153" t="s">
        <v>294</v>
      </c>
      <c r="J153" t="s">
        <v>295</v>
      </c>
      <c r="K153" t="s">
        <v>290</v>
      </c>
      <c r="L153" t="s">
        <v>291</v>
      </c>
      <c r="M153" t="s">
        <v>217</v>
      </c>
      <c r="N153" t="s">
        <v>218</v>
      </c>
      <c r="U153">
        <v>5852.1</v>
      </c>
      <c r="V153" s="9" t="s">
        <v>217</v>
      </c>
      <c r="W153" s="4">
        <v>2</v>
      </c>
      <c r="X153" s="1" t="str">
        <f t="shared" si="4"/>
        <v>隋凯</v>
      </c>
      <c r="Y153" s="1" t="str">
        <f t="shared" si="5"/>
        <v>5ddb565ee26a1c1b581e1c48</v>
      </c>
    </row>
    <row r="154" spans="1:25">
      <c r="A154">
        <v>202001</v>
      </c>
      <c r="B154" t="s">
        <v>321</v>
      </c>
      <c r="C154" t="s">
        <v>73</v>
      </c>
      <c r="D154" t="s">
        <v>322</v>
      </c>
      <c r="E154" t="s">
        <v>73</v>
      </c>
      <c r="F154" t="s">
        <v>188</v>
      </c>
      <c r="G154" t="s">
        <v>519</v>
      </c>
      <c r="H154" t="s">
        <v>520</v>
      </c>
      <c r="I154" t="s">
        <v>288</v>
      </c>
      <c r="J154" t="s">
        <v>289</v>
      </c>
      <c r="K154" t="s">
        <v>290</v>
      </c>
      <c r="L154" t="s">
        <v>291</v>
      </c>
      <c r="M154" t="s">
        <v>217</v>
      </c>
      <c r="N154" t="s">
        <v>218</v>
      </c>
      <c r="U154">
        <v>18160.69</v>
      </c>
      <c r="V154" s="9" t="s">
        <v>217</v>
      </c>
      <c r="W154" s="4">
        <v>2</v>
      </c>
      <c r="X154" s="1" t="str">
        <f t="shared" si="4"/>
        <v>李道来</v>
      </c>
      <c r="Y154" s="1" t="str">
        <f t="shared" si="5"/>
        <v>5ddb565ee26a1c1b581e1c4c</v>
      </c>
    </row>
    <row r="155" spans="1:25">
      <c r="A155">
        <v>202001</v>
      </c>
      <c r="B155" t="s">
        <v>321</v>
      </c>
      <c r="C155" t="s">
        <v>73</v>
      </c>
      <c r="D155" t="s">
        <v>322</v>
      </c>
      <c r="E155" t="s">
        <v>73</v>
      </c>
      <c r="F155" t="s">
        <v>188</v>
      </c>
      <c r="G155" t="s">
        <v>521</v>
      </c>
      <c r="H155" t="s">
        <v>522</v>
      </c>
      <c r="I155" t="s">
        <v>288</v>
      </c>
      <c r="J155" t="s">
        <v>289</v>
      </c>
      <c r="K155" t="s">
        <v>290</v>
      </c>
      <c r="L155" t="s">
        <v>291</v>
      </c>
      <c r="M155" t="s">
        <v>217</v>
      </c>
      <c r="N155" t="s">
        <v>218</v>
      </c>
      <c r="U155">
        <v>5289.01</v>
      </c>
      <c r="V155" s="9" t="s">
        <v>217</v>
      </c>
      <c r="W155" s="4">
        <v>2</v>
      </c>
      <c r="X155" s="1" t="str">
        <f t="shared" si="4"/>
        <v>胡金龙</v>
      </c>
      <c r="Y155" s="1" t="str">
        <f t="shared" si="5"/>
        <v>5ddb565ee26a1c1b581e1c50</v>
      </c>
    </row>
    <row r="156" spans="1:25">
      <c r="A156">
        <v>202001</v>
      </c>
      <c r="B156" t="s">
        <v>321</v>
      </c>
      <c r="C156" t="s">
        <v>73</v>
      </c>
      <c r="D156" t="s">
        <v>322</v>
      </c>
      <c r="E156" t="s">
        <v>73</v>
      </c>
      <c r="F156" t="s">
        <v>188</v>
      </c>
      <c r="G156" t="s">
        <v>523</v>
      </c>
      <c r="H156" t="s">
        <v>524</v>
      </c>
      <c r="I156" t="s">
        <v>294</v>
      </c>
      <c r="J156" t="s">
        <v>295</v>
      </c>
      <c r="K156" t="s">
        <v>290</v>
      </c>
      <c r="L156" t="s">
        <v>291</v>
      </c>
      <c r="M156" t="s">
        <v>217</v>
      </c>
      <c r="N156" t="s">
        <v>218</v>
      </c>
      <c r="U156">
        <v>4008.13</v>
      </c>
      <c r="V156" s="9" t="s">
        <v>217</v>
      </c>
      <c r="W156" s="4">
        <v>2</v>
      </c>
      <c r="X156" s="1" t="str">
        <f t="shared" si="4"/>
        <v>李东东</v>
      </c>
      <c r="Y156" s="1" t="str">
        <f t="shared" si="5"/>
        <v>5ddb565ee26a1c1b581e1c54</v>
      </c>
    </row>
    <row r="157" spans="1:25">
      <c r="A157">
        <v>202001</v>
      </c>
      <c r="B157" t="s">
        <v>321</v>
      </c>
      <c r="C157" t="s">
        <v>73</v>
      </c>
      <c r="D157" t="s">
        <v>322</v>
      </c>
      <c r="E157" t="s">
        <v>73</v>
      </c>
      <c r="F157" t="s">
        <v>188</v>
      </c>
      <c r="G157" t="s">
        <v>525</v>
      </c>
      <c r="H157" t="s">
        <v>526</v>
      </c>
      <c r="I157" t="s">
        <v>288</v>
      </c>
      <c r="J157" t="s">
        <v>289</v>
      </c>
      <c r="K157" t="s">
        <v>290</v>
      </c>
      <c r="L157" t="s">
        <v>291</v>
      </c>
      <c r="M157" t="s">
        <v>217</v>
      </c>
      <c r="N157" t="s">
        <v>218</v>
      </c>
      <c r="U157">
        <v>4225.43</v>
      </c>
      <c r="V157" s="9" t="s">
        <v>217</v>
      </c>
      <c r="W157" s="4">
        <v>2</v>
      </c>
      <c r="X157" s="1" t="str">
        <f t="shared" si="4"/>
        <v>郑利峰</v>
      </c>
      <c r="Y157" s="1" t="str">
        <f t="shared" si="5"/>
        <v>5ddb565ee26a1c1b581e1c58</v>
      </c>
    </row>
    <row r="158" spans="1:25">
      <c r="A158">
        <v>202001</v>
      </c>
      <c r="B158" t="s">
        <v>321</v>
      </c>
      <c r="C158" t="s">
        <v>73</v>
      </c>
      <c r="D158" t="s">
        <v>322</v>
      </c>
      <c r="E158" t="s">
        <v>73</v>
      </c>
      <c r="F158" t="s">
        <v>188</v>
      </c>
      <c r="G158" t="s">
        <v>527</v>
      </c>
      <c r="H158" t="s">
        <v>528</v>
      </c>
      <c r="I158" t="s">
        <v>288</v>
      </c>
      <c r="J158" t="s">
        <v>289</v>
      </c>
      <c r="K158" t="s">
        <v>290</v>
      </c>
      <c r="L158" t="s">
        <v>291</v>
      </c>
      <c r="M158" t="s">
        <v>217</v>
      </c>
      <c r="N158" t="s">
        <v>218</v>
      </c>
      <c r="U158">
        <v>7154.79</v>
      </c>
      <c r="V158" s="9" t="s">
        <v>217</v>
      </c>
      <c r="W158" s="4">
        <v>2</v>
      </c>
      <c r="X158" s="1" t="str">
        <f t="shared" si="4"/>
        <v>田海平</v>
      </c>
      <c r="Y158" s="1" t="str">
        <f t="shared" si="5"/>
        <v>5ddb565ee26a1c1b581e1c5c</v>
      </c>
    </row>
    <row r="159" spans="1:25">
      <c r="A159">
        <v>202001</v>
      </c>
      <c r="B159" t="s">
        <v>321</v>
      </c>
      <c r="C159" t="s">
        <v>73</v>
      </c>
      <c r="D159" t="s">
        <v>322</v>
      </c>
      <c r="E159" t="s">
        <v>73</v>
      </c>
      <c r="F159" t="s">
        <v>188</v>
      </c>
      <c r="G159" t="s">
        <v>529</v>
      </c>
      <c r="H159" t="s">
        <v>530</v>
      </c>
      <c r="I159" t="s">
        <v>288</v>
      </c>
      <c r="J159" t="s">
        <v>289</v>
      </c>
      <c r="K159" t="s">
        <v>290</v>
      </c>
      <c r="L159" t="s">
        <v>291</v>
      </c>
      <c r="M159" t="s">
        <v>217</v>
      </c>
      <c r="N159" t="s">
        <v>218</v>
      </c>
      <c r="U159">
        <v>6132.26</v>
      </c>
      <c r="V159" s="9" t="s">
        <v>217</v>
      </c>
      <c r="W159" s="4">
        <v>2</v>
      </c>
      <c r="X159" s="1" t="str">
        <f t="shared" si="4"/>
        <v>郭成波</v>
      </c>
      <c r="Y159" s="1" t="str">
        <f t="shared" si="5"/>
        <v>5ddb565ee26a1c1b581e1c6c</v>
      </c>
    </row>
    <row r="160" spans="1:25">
      <c r="A160">
        <v>202001</v>
      </c>
      <c r="B160" t="s">
        <v>321</v>
      </c>
      <c r="C160" t="s">
        <v>73</v>
      </c>
      <c r="D160" t="s">
        <v>322</v>
      </c>
      <c r="E160" t="s">
        <v>73</v>
      </c>
      <c r="F160" t="s">
        <v>188</v>
      </c>
      <c r="G160" t="s">
        <v>531</v>
      </c>
      <c r="H160" t="s">
        <v>532</v>
      </c>
      <c r="I160" t="s">
        <v>288</v>
      </c>
      <c r="J160" t="s">
        <v>289</v>
      </c>
      <c r="K160" t="s">
        <v>290</v>
      </c>
      <c r="L160" t="s">
        <v>291</v>
      </c>
      <c r="M160" t="s">
        <v>217</v>
      </c>
      <c r="N160" t="s">
        <v>218</v>
      </c>
      <c r="U160">
        <v>25312.95</v>
      </c>
      <c r="V160" s="9" t="s">
        <v>217</v>
      </c>
      <c r="W160" s="4">
        <v>2</v>
      </c>
      <c r="X160" s="1" t="str">
        <f t="shared" si="4"/>
        <v>王振茂</v>
      </c>
      <c r="Y160" s="1" t="str">
        <f t="shared" si="5"/>
        <v>5ddb565ee26a1c1b581e1c70</v>
      </c>
    </row>
    <row r="161" spans="1:25">
      <c r="A161">
        <v>202001</v>
      </c>
      <c r="B161" t="s">
        <v>321</v>
      </c>
      <c r="C161" t="s">
        <v>73</v>
      </c>
      <c r="D161" t="s">
        <v>322</v>
      </c>
      <c r="E161" t="s">
        <v>73</v>
      </c>
      <c r="F161" t="s">
        <v>188</v>
      </c>
      <c r="G161" t="s">
        <v>533</v>
      </c>
      <c r="H161" t="s">
        <v>534</v>
      </c>
      <c r="I161" t="s">
        <v>288</v>
      </c>
      <c r="J161" t="s">
        <v>289</v>
      </c>
      <c r="K161" t="s">
        <v>290</v>
      </c>
      <c r="L161" t="s">
        <v>291</v>
      </c>
      <c r="M161" t="s">
        <v>217</v>
      </c>
      <c r="N161" t="s">
        <v>218</v>
      </c>
      <c r="U161">
        <v>4907.58</v>
      </c>
      <c r="V161" s="9" t="s">
        <v>217</v>
      </c>
      <c r="W161" s="4">
        <v>2</v>
      </c>
      <c r="X161" s="1" t="str">
        <f t="shared" si="4"/>
        <v>梁品航</v>
      </c>
      <c r="Y161" s="1" t="str">
        <f t="shared" si="5"/>
        <v>5ddb565ee26a1c1b581e1c74</v>
      </c>
    </row>
    <row r="162" spans="1:25">
      <c r="A162">
        <v>202001</v>
      </c>
      <c r="B162" t="s">
        <v>321</v>
      </c>
      <c r="C162" t="s">
        <v>73</v>
      </c>
      <c r="D162" t="s">
        <v>322</v>
      </c>
      <c r="E162" t="s">
        <v>73</v>
      </c>
      <c r="F162" t="s">
        <v>188</v>
      </c>
      <c r="G162" t="s">
        <v>535</v>
      </c>
      <c r="H162" t="s">
        <v>536</v>
      </c>
      <c r="I162" t="s">
        <v>292</v>
      </c>
      <c r="J162" t="s">
        <v>293</v>
      </c>
      <c r="K162" t="s">
        <v>290</v>
      </c>
      <c r="L162" t="s">
        <v>291</v>
      </c>
      <c r="M162" t="s">
        <v>217</v>
      </c>
      <c r="N162" t="s">
        <v>218</v>
      </c>
      <c r="U162">
        <v>6070.67</v>
      </c>
      <c r="V162" s="9" t="s">
        <v>217</v>
      </c>
      <c r="W162" s="4">
        <v>2</v>
      </c>
      <c r="X162" s="1" t="str">
        <f t="shared" si="4"/>
        <v>秦浩</v>
      </c>
      <c r="Y162" s="1" t="str">
        <f t="shared" si="5"/>
        <v>5ddb565ee26a1c1b581e1c78</v>
      </c>
    </row>
    <row r="163" spans="1:25">
      <c r="A163">
        <v>202001</v>
      </c>
      <c r="B163" t="s">
        <v>321</v>
      </c>
      <c r="C163" t="s">
        <v>73</v>
      </c>
      <c r="D163" t="s">
        <v>322</v>
      </c>
      <c r="E163" t="s">
        <v>73</v>
      </c>
      <c r="F163" t="s">
        <v>188</v>
      </c>
      <c r="G163" t="s">
        <v>537</v>
      </c>
      <c r="H163" t="s">
        <v>538</v>
      </c>
      <c r="I163" t="s">
        <v>292</v>
      </c>
      <c r="J163" t="s">
        <v>293</v>
      </c>
      <c r="K163" t="s">
        <v>290</v>
      </c>
      <c r="L163" t="s">
        <v>291</v>
      </c>
      <c r="M163" t="s">
        <v>217</v>
      </c>
      <c r="N163" t="s">
        <v>218</v>
      </c>
      <c r="U163">
        <v>1275.27</v>
      </c>
      <c r="V163" s="9" t="s">
        <v>217</v>
      </c>
      <c r="W163" s="4">
        <v>2</v>
      </c>
      <c r="X163" s="1" t="str">
        <f t="shared" si="4"/>
        <v>岳振</v>
      </c>
      <c r="Y163" s="1" t="str">
        <f t="shared" si="5"/>
        <v>5ddb565ee26a1c1b581e1c7e</v>
      </c>
    </row>
    <row r="164" spans="1:25">
      <c r="A164">
        <v>202001</v>
      </c>
      <c r="B164" t="s">
        <v>321</v>
      </c>
      <c r="C164" t="s">
        <v>73</v>
      </c>
      <c r="D164" t="s">
        <v>322</v>
      </c>
      <c r="E164" t="s">
        <v>73</v>
      </c>
      <c r="F164" t="s">
        <v>188</v>
      </c>
      <c r="G164" t="s">
        <v>539</v>
      </c>
      <c r="H164" t="s">
        <v>540</v>
      </c>
      <c r="I164" t="s">
        <v>292</v>
      </c>
      <c r="J164" t="s">
        <v>293</v>
      </c>
      <c r="K164" t="s">
        <v>290</v>
      </c>
      <c r="L164" t="s">
        <v>291</v>
      </c>
      <c r="M164" t="s">
        <v>217</v>
      </c>
      <c r="N164" t="s">
        <v>218</v>
      </c>
      <c r="U164">
        <v>1275.27</v>
      </c>
      <c r="V164" s="9" t="s">
        <v>217</v>
      </c>
      <c r="W164" s="4">
        <v>2</v>
      </c>
      <c r="X164" s="1" t="str">
        <f t="shared" si="4"/>
        <v>朱振南</v>
      </c>
      <c r="Y164" s="1" t="str">
        <f t="shared" si="5"/>
        <v>5ddb565ee26a1c1b581e1c82</v>
      </c>
    </row>
    <row r="165" spans="1:25">
      <c r="A165">
        <v>202001</v>
      </c>
      <c r="B165" t="s">
        <v>321</v>
      </c>
      <c r="C165" t="s">
        <v>73</v>
      </c>
      <c r="D165" t="s">
        <v>322</v>
      </c>
      <c r="E165" t="s">
        <v>73</v>
      </c>
      <c r="F165" t="s">
        <v>188</v>
      </c>
      <c r="G165" t="s">
        <v>541</v>
      </c>
      <c r="H165" t="s">
        <v>542</v>
      </c>
      <c r="I165" t="s">
        <v>292</v>
      </c>
      <c r="J165" t="s">
        <v>293</v>
      </c>
      <c r="K165" t="s">
        <v>290</v>
      </c>
      <c r="L165" t="s">
        <v>291</v>
      </c>
      <c r="M165" t="s">
        <v>217</v>
      </c>
      <c r="N165" t="s">
        <v>218</v>
      </c>
      <c r="U165">
        <v>3199.99</v>
      </c>
      <c r="V165" s="9" t="s">
        <v>217</v>
      </c>
      <c r="W165" s="4">
        <v>2</v>
      </c>
      <c r="X165" s="1" t="str">
        <f t="shared" si="4"/>
        <v>时胜天</v>
      </c>
      <c r="Y165" s="1" t="str">
        <f t="shared" si="5"/>
        <v>5ddb565ee26a1c1b581e1c86</v>
      </c>
    </row>
    <row r="166" spans="1:25">
      <c r="A166">
        <v>202001</v>
      </c>
      <c r="B166" t="s">
        <v>321</v>
      </c>
      <c r="C166" t="s">
        <v>73</v>
      </c>
      <c r="D166" t="s">
        <v>322</v>
      </c>
      <c r="E166" t="s">
        <v>73</v>
      </c>
      <c r="F166" t="s">
        <v>188</v>
      </c>
      <c r="G166" t="s">
        <v>543</v>
      </c>
      <c r="H166" t="s">
        <v>544</v>
      </c>
      <c r="I166" t="s">
        <v>292</v>
      </c>
      <c r="J166" t="s">
        <v>293</v>
      </c>
      <c r="K166" t="s">
        <v>290</v>
      </c>
      <c r="L166" t="s">
        <v>291</v>
      </c>
      <c r="M166" t="s">
        <v>217</v>
      </c>
      <c r="N166" t="s">
        <v>218</v>
      </c>
      <c r="U166">
        <v>4271.87</v>
      </c>
      <c r="V166" s="9" t="s">
        <v>217</v>
      </c>
      <c r="W166" s="4">
        <v>2</v>
      </c>
      <c r="X166" s="1" t="str">
        <f t="shared" si="4"/>
        <v>陈绍飞</v>
      </c>
      <c r="Y166" s="1" t="str">
        <f t="shared" si="5"/>
        <v>5ddb565ee26a1c1b581e1c8c</v>
      </c>
    </row>
    <row r="167" spans="1:25">
      <c r="A167">
        <v>202001</v>
      </c>
      <c r="B167" t="s">
        <v>321</v>
      </c>
      <c r="C167" t="s">
        <v>73</v>
      </c>
      <c r="D167" t="s">
        <v>322</v>
      </c>
      <c r="E167" t="s">
        <v>73</v>
      </c>
      <c r="F167" t="s">
        <v>188</v>
      </c>
      <c r="G167" t="s">
        <v>545</v>
      </c>
      <c r="H167" t="s">
        <v>546</v>
      </c>
      <c r="I167" t="s">
        <v>292</v>
      </c>
      <c r="J167" t="s">
        <v>293</v>
      </c>
      <c r="K167" t="s">
        <v>290</v>
      </c>
      <c r="L167" t="s">
        <v>291</v>
      </c>
      <c r="M167" t="s">
        <v>217</v>
      </c>
      <c r="N167" t="s">
        <v>218</v>
      </c>
      <c r="U167">
        <v>9247.69</v>
      </c>
      <c r="V167" s="9" t="s">
        <v>217</v>
      </c>
      <c r="W167" s="4">
        <v>2</v>
      </c>
      <c r="X167" s="1" t="str">
        <f t="shared" si="4"/>
        <v>竹学文</v>
      </c>
      <c r="Y167" s="1" t="str">
        <f t="shared" si="5"/>
        <v>5ddb565ee26a1c1b581e1c90</v>
      </c>
    </row>
    <row r="168" spans="1:25">
      <c r="A168">
        <v>202001</v>
      </c>
      <c r="B168" t="s">
        <v>321</v>
      </c>
      <c r="C168" t="s">
        <v>73</v>
      </c>
      <c r="D168" t="s">
        <v>322</v>
      </c>
      <c r="E168" t="s">
        <v>73</v>
      </c>
      <c r="F168" t="s">
        <v>188</v>
      </c>
      <c r="G168" t="s">
        <v>547</v>
      </c>
      <c r="H168" t="s">
        <v>548</v>
      </c>
      <c r="I168" t="s">
        <v>294</v>
      </c>
      <c r="J168" t="s">
        <v>295</v>
      </c>
      <c r="K168" t="s">
        <v>290</v>
      </c>
      <c r="L168" t="s">
        <v>291</v>
      </c>
      <c r="M168" t="s">
        <v>217</v>
      </c>
      <c r="N168" t="s">
        <v>218</v>
      </c>
      <c r="U168">
        <v>512.26</v>
      </c>
      <c r="V168" s="9" t="s">
        <v>217</v>
      </c>
      <c r="W168" s="4">
        <v>2</v>
      </c>
      <c r="X168" s="1" t="str">
        <f t="shared" si="4"/>
        <v>符万玉</v>
      </c>
      <c r="Y168" s="1" t="str">
        <f t="shared" si="5"/>
        <v>5ddb565ee26a1c1b581e1c9a</v>
      </c>
    </row>
    <row r="169" spans="1:25">
      <c r="A169">
        <v>202001</v>
      </c>
      <c r="B169" t="s">
        <v>321</v>
      </c>
      <c r="C169" t="s">
        <v>73</v>
      </c>
      <c r="D169" t="s">
        <v>322</v>
      </c>
      <c r="E169" t="s">
        <v>73</v>
      </c>
      <c r="F169" t="s">
        <v>188</v>
      </c>
      <c r="G169" t="s">
        <v>549</v>
      </c>
      <c r="H169" t="s">
        <v>550</v>
      </c>
      <c r="I169" t="s">
        <v>294</v>
      </c>
      <c r="J169" t="s">
        <v>295</v>
      </c>
      <c r="K169" t="s">
        <v>290</v>
      </c>
      <c r="L169" t="s">
        <v>291</v>
      </c>
      <c r="M169" t="s">
        <v>217</v>
      </c>
      <c r="N169" t="s">
        <v>218</v>
      </c>
      <c r="U169">
        <v>512.26</v>
      </c>
      <c r="V169" s="9" t="s">
        <v>217</v>
      </c>
      <c r="W169" s="4">
        <v>2</v>
      </c>
      <c r="X169" s="1" t="str">
        <f t="shared" si="4"/>
        <v>李春雷</v>
      </c>
      <c r="Y169" s="1" t="str">
        <f t="shared" si="5"/>
        <v>5ddb565ee26a1c1b581e1c9e</v>
      </c>
    </row>
    <row r="170" spans="1:25">
      <c r="A170">
        <v>202001</v>
      </c>
      <c r="B170" t="s">
        <v>321</v>
      </c>
      <c r="C170" t="s">
        <v>73</v>
      </c>
      <c r="D170" t="s">
        <v>322</v>
      </c>
      <c r="E170" t="s">
        <v>73</v>
      </c>
      <c r="F170" t="s">
        <v>188</v>
      </c>
      <c r="G170" t="s">
        <v>551</v>
      </c>
      <c r="H170" t="s">
        <v>552</v>
      </c>
      <c r="I170" t="s">
        <v>294</v>
      </c>
      <c r="J170" t="s">
        <v>295</v>
      </c>
      <c r="K170" t="s">
        <v>290</v>
      </c>
      <c r="L170" t="s">
        <v>291</v>
      </c>
      <c r="M170" t="s">
        <v>217</v>
      </c>
      <c r="N170" t="s">
        <v>218</v>
      </c>
      <c r="U170">
        <v>512.26</v>
      </c>
      <c r="V170" s="9" t="s">
        <v>217</v>
      </c>
      <c r="W170" s="4">
        <v>2</v>
      </c>
      <c r="X170" s="1" t="str">
        <f t="shared" si="4"/>
        <v>栾士超</v>
      </c>
      <c r="Y170" s="1" t="str">
        <f t="shared" si="5"/>
        <v>5ddb565ee26a1c1b581e1ca2</v>
      </c>
    </row>
    <row r="171" spans="1:25">
      <c r="A171">
        <v>202001</v>
      </c>
      <c r="B171" t="s">
        <v>321</v>
      </c>
      <c r="C171" t="s">
        <v>73</v>
      </c>
      <c r="D171" t="s">
        <v>322</v>
      </c>
      <c r="E171" t="s">
        <v>73</v>
      </c>
      <c r="F171" t="s">
        <v>188</v>
      </c>
      <c r="G171" t="s">
        <v>553</v>
      </c>
      <c r="H171" t="s">
        <v>554</v>
      </c>
      <c r="I171" t="s">
        <v>294</v>
      </c>
      <c r="J171" t="s">
        <v>295</v>
      </c>
      <c r="K171" t="s">
        <v>290</v>
      </c>
      <c r="L171" t="s">
        <v>291</v>
      </c>
      <c r="M171" t="s">
        <v>217</v>
      </c>
      <c r="N171" t="s">
        <v>218</v>
      </c>
      <c r="U171">
        <v>512.26</v>
      </c>
      <c r="V171" s="9" t="s">
        <v>217</v>
      </c>
      <c r="W171" s="4">
        <v>2</v>
      </c>
      <c r="X171" s="1" t="str">
        <f t="shared" si="4"/>
        <v>田雨</v>
      </c>
      <c r="Y171" s="1" t="str">
        <f t="shared" si="5"/>
        <v>5ddb565ee26a1c1b581e1ca6</v>
      </c>
    </row>
    <row r="172" spans="1:25">
      <c r="A172">
        <v>202001</v>
      </c>
      <c r="B172" t="s">
        <v>321</v>
      </c>
      <c r="C172" t="s">
        <v>73</v>
      </c>
      <c r="D172" t="s">
        <v>322</v>
      </c>
      <c r="E172" t="s">
        <v>73</v>
      </c>
      <c r="F172" t="s">
        <v>188</v>
      </c>
      <c r="G172" t="s">
        <v>555</v>
      </c>
      <c r="H172" t="s">
        <v>556</v>
      </c>
      <c r="I172" t="s">
        <v>294</v>
      </c>
      <c r="J172" t="s">
        <v>295</v>
      </c>
      <c r="K172" t="s">
        <v>290</v>
      </c>
      <c r="L172" t="s">
        <v>291</v>
      </c>
      <c r="M172" t="s">
        <v>217</v>
      </c>
      <c r="N172" t="s">
        <v>218</v>
      </c>
      <c r="U172">
        <v>13581.34</v>
      </c>
      <c r="V172" s="9" t="s">
        <v>217</v>
      </c>
      <c r="W172" s="4">
        <v>2</v>
      </c>
      <c r="X172" s="1" t="str">
        <f t="shared" si="4"/>
        <v>蒋国华</v>
      </c>
      <c r="Y172" s="1" t="str">
        <f t="shared" si="5"/>
        <v>5ddb565ee26a1c1b581e1caa</v>
      </c>
    </row>
    <row r="173" spans="1:25">
      <c r="A173">
        <v>202001</v>
      </c>
      <c r="B173" t="s">
        <v>321</v>
      </c>
      <c r="C173" t="s">
        <v>73</v>
      </c>
      <c r="D173" t="s">
        <v>322</v>
      </c>
      <c r="E173" t="s">
        <v>73</v>
      </c>
      <c r="F173" t="s">
        <v>188</v>
      </c>
      <c r="G173" t="s">
        <v>555</v>
      </c>
      <c r="H173" t="s">
        <v>556</v>
      </c>
      <c r="I173" t="s">
        <v>298</v>
      </c>
      <c r="J173" t="s">
        <v>299</v>
      </c>
      <c r="K173" t="s">
        <v>298</v>
      </c>
      <c r="L173" t="s">
        <v>300</v>
      </c>
      <c r="M173" t="s">
        <v>217</v>
      </c>
      <c r="N173" t="s">
        <v>218</v>
      </c>
      <c r="U173">
        <v>13581.34</v>
      </c>
      <c r="V173" s="9" t="s">
        <v>217</v>
      </c>
      <c r="W173" s="4">
        <v>2</v>
      </c>
      <c r="X173" s="1" t="str">
        <f t="shared" si="4"/>
        <v>蒋国华</v>
      </c>
      <c r="Y173" s="1" t="str">
        <f t="shared" si="5"/>
        <v>5ddb565ee26a1c1b581e1caa</v>
      </c>
    </row>
    <row r="174" spans="1:25">
      <c r="A174">
        <v>202001</v>
      </c>
      <c r="B174" t="s">
        <v>321</v>
      </c>
      <c r="C174" t="s">
        <v>73</v>
      </c>
      <c r="D174" t="s">
        <v>322</v>
      </c>
      <c r="E174" t="s">
        <v>73</v>
      </c>
      <c r="F174" t="s">
        <v>188</v>
      </c>
      <c r="G174" t="s">
        <v>557</v>
      </c>
      <c r="H174" t="s">
        <v>558</v>
      </c>
      <c r="I174" t="s">
        <v>294</v>
      </c>
      <c r="J174" t="s">
        <v>295</v>
      </c>
      <c r="K174" t="s">
        <v>290</v>
      </c>
      <c r="L174" t="s">
        <v>291</v>
      </c>
      <c r="M174" t="s">
        <v>217</v>
      </c>
      <c r="N174" t="s">
        <v>218</v>
      </c>
      <c r="U174">
        <v>5838.42</v>
      </c>
      <c r="V174" s="9" t="s">
        <v>217</v>
      </c>
      <c r="W174" s="4">
        <v>2</v>
      </c>
      <c r="X174" s="1" t="str">
        <f t="shared" si="4"/>
        <v>宋智军</v>
      </c>
      <c r="Y174" s="1" t="str">
        <f t="shared" si="5"/>
        <v>5ddb565ee26a1c1b581e1cb0</v>
      </c>
    </row>
    <row r="175" spans="1:25">
      <c r="A175">
        <v>202001</v>
      </c>
      <c r="B175" t="s">
        <v>321</v>
      </c>
      <c r="C175" t="s">
        <v>73</v>
      </c>
      <c r="D175" t="s">
        <v>322</v>
      </c>
      <c r="E175" t="s">
        <v>73</v>
      </c>
      <c r="F175" t="s">
        <v>188</v>
      </c>
      <c r="G175" t="s">
        <v>559</v>
      </c>
      <c r="H175" t="s">
        <v>560</v>
      </c>
      <c r="I175" t="s">
        <v>296</v>
      </c>
      <c r="J175" t="s">
        <v>297</v>
      </c>
      <c r="K175" t="s">
        <v>290</v>
      </c>
      <c r="L175" t="s">
        <v>291</v>
      </c>
      <c r="M175" t="s">
        <v>217</v>
      </c>
      <c r="N175" t="s">
        <v>218</v>
      </c>
      <c r="U175">
        <v>27814.17</v>
      </c>
      <c r="V175" s="9" t="s">
        <v>217</v>
      </c>
      <c r="W175" s="4">
        <v>2</v>
      </c>
      <c r="X175" s="1" t="str">
        <f t="shared" si="4"/>
        <v>刘彬</v>
      </c>
      <c r="Y175" s="1" t="str">
        <f t="shared" si="5"/>
        <v>5ddb565ee26a1c1b581e1cc0</v>
      </c>
    </row>
    <row r="176" spans="1:25">
      <c r="A176">
        <v>202001</v>
      </c>
      <c r="B176" t="s">
        <v>321</v>
      </c>
      <c r="C176" t="s">
        <v>73</v>
      </c>
      <c r="D176" t="s">
        <v>322</v>
      </c>
      <c r="E176" t="s">
        <v>73</v>
      </c>
      <c r="F176" t="s">
        <v>188</v>
      </c>
      <c r="G176" t="s">
        <v>561</v>
      </c>
      <c r="H176" t="s">
        <v>562</v>
      </c>
      <c r="I176" t="s">
        <v>296</v>
      </c>
      <c r="J176" t="s">
        <v>297</v>
      </c>
      <c r="K176" t="s">
        <v>290</v>
      </c>
      <c r="L176" t="s">
        <v>291</v>
      </c>
      <c r="M176" t="s">
        <v>217</v>
      </c>
      <c r="N176" t="s">
        <v>218</v>
      </c>
      <c r="U176">
        <v>14467.085</v>
      </c>
      <c r="V176" s="9" t="s">
        <v>217</v>
      </c>
      <c r="W176" s="4">
        <v>2</v>
      </c>
      <c r="X176" s="1" t="str">
        <f t="shared" si="4"/>
        <v>宗丽彬</v>
      </c>
      <c r="Y176" s="1" t="str">
        <f t="shared" si="5"/>
        <v>5ddb565ee26a1c1b581e1cca</v>
      </c>
    </row>
    <row r="177" spans="1:25">
      <c r="A177">
        <v>202001</v>
      </c>
      <c r="B177" t="s">
        <v>321</v>
      </c>
      <c r="C177" t="s">
        <v>73</v>
      </c>
      <c r="D177" t="s">
        <v>322</v>
      </c>
      <c r="E177" t="s">
        <v>73</v>
      </c>
      <c r="F177" t="s">
        <v>188</v>
      </c>
      <c r="G177" t="s">
        <v>561</v>
      </c>
      <c r="H177" t="s">
        <v>562</v>
      </c>
      <c r="I177" t="s">
        <v>298</v>
      </c>
      <c r="J177" t="s">
        <v>299</v>
      </c>
      <c r="K177" t="s">
        <v>298</v>
      </c>
      <c r="L177" t="s">
        <v>300</v>
      </c>
      <c r="M177" t="s">
        <v>217</v>
      </c>
      <c r="N177" t="s">
        <v>218</v>
      </c>
      <c r="U177">
        <v>14467.085</v>
      </c>
      <c r="V177" s="9" t="s">
        <v>217</v>
      </c>
      <c r="W177" s="4">
        <v>2</v>
      </c>
      <c r="X177" s="1" t="str">
        <f t="shared" si="4"/>
        <v>宗丽彬</v>
      </c>
      <c r="Y177" s="1" t="str">
        <f t="shared" si="5"/>
        <v>5ddb565ee26a1c1b581e1cca</v>
      </c>
    </row>
    <row r="178" spans="1:25">
      <c r="A178">
        <v>202001</v>
      </c>
      <c r="B178" t="s">
        <v>321</v>
      </c>
      <c r="C178" t="s">
        <v>73</v>
      </c>
      <c r="D178" t="s">
        <v>322</v>
      </c>
      <c r="E178" t="s">
        <v>73</v>
      </c>
      <c r="F178" t="s">
        <v>188</v>
      </c>
      <c r="G178" t="s">
        <v>563</v>
      </c>
      <c r="H178" t="s">
        <v>564</v>
      </c>
      <c r="I178" t="s">
        <v>296</v>
      </c>
      <c r="J178" t="s">
        <v>297</v>
      </c>
      <c r="K178" t="s">
        <v>290</v>
      </c>
      <c r="L178" t="s">
        <v>291</v>
      </c>
      <c r="M178" t="s">
        <v>217</v>
      </c>
      <c r="N178" t="s">
        <v>218</v>
      </c>
      <c r="U178">
        <v>10823.7</v>
      </c>
      <c r="V178" s="9" t="s">
        <v>217</v>
      </c>
      <c r="W178" s="4">
        <v>2</v>
      </c>
      <c r="X178" s="1" t="str">
        <f t="shared" si="4"/>
        <v>徐占海</v>
      </c>
      <c r="Y178" s="1" t="str">
        <f t="shared" si="5"/>
        <v>5ddb565ee26a1c1b581e1cd0</v>
      </c>
    </row>
    <row r="179" spans="1:25">
      <c r="A179">
        <v>202001</v>
      </c>
      <c r="B179" t="s">
        <v>321</v>
      </c>
      <c r="C179" t="s">
        <v>73</v>
      </c>
      <c r="D179" t="s">
        <v>322</v>
      </c>
      <c r="E179" t="s">
        <v>73</v>
      </c>
      <c r="F179" t="s">
        <v>188</v>
      </c>
      <c r="G179" t="s">
        <v>565</v>
      </c>
      <c r="H179" t="s">
        <v>566</v>
      </c>
      <c r="I179" t="s">
        <v>296</v>
      </c>
      <c r="J179" t="s">
        <v>297</v>
      </c>
      <c r="K179" t="s">
        <v>290</v>
      </c>
      <c r="L179" t="s">
        <v>291</v>
      </c>
      <c r="M179" t="s">
        <v>217</v>
      </c>
      <c r="N179" t="s">
        <v>218</v>
      </c>
      <c r="U179">
        <v>1275.27</v>
      </c>
      <c r="V179" s="9" t="s">
        <v>217</v>
      </c>
      <c r="W179" s="4">
        <v>2</v>
      </c>
      <c r="X179" s="1" t="str">
        <f t="shared" si="4"/>
        <v>邵忠磊</v>
      </c>
      <c r="Y179" s="1" t="str">
        <f t="shared" si="5"/>
        <v>5ddb565ee26a1c1b581e1cd8</v>
      </c>
    </row>
    <row r="180" spans="1:25">
      <c r="A180">
        <v>202001</v>
      </c>
      <c r="B180" t="s">
        <v>321</v>
      </c>
      <c r="C180" t="s">
        <v>73</v>
      </c>
      <c r="D180" t="s">
        <v>322</v>
      </c>
      <c r="E180" t="s">
        <v>73</v>
      </c>
      <c r="F180" t="s">
        <v>188</v>
      </c>
      <c r="G180" t="s">
        <v>567</v>
      </c>
      <c r="H180" t="s">
        <v>568</v>
      </c>
      <c r="I180" t="s">
        <v>242</v>
      </c>
      <c r="J180" t="s">
        <v>243</v>
      </c>
      <c r="K180" t="s">
        <v>215</v>
      </c>
      <c r="L180" t="s">
        <v>216</v>
      </c>
      <c r="M180" t="s">
        <v>217</v>
      </c>
      <c r="N180" t="s">
        <v>218</v>
      </c>
      <c r="U180">
        <v>6406.15</v>
      </c>
      <c r="V180" s="9" t="s">
        <v>217</v>
      </c>
      <c r="W180" s="4">
        <v>2</v>
      </c>
      <c r="X180" s="1" t="str">
        <f t="shared" si="4"/>
        <v>张华垒</v>
      </c>
      <c r="Y180" s="1" t="str">
        <f t="shared" si="5"/>
        <v>5ddb565ee26a1c1b581e1cfe</v>
      </c>
    </row>
    <row r="181" spans="1:25">
      <c r="A181">
        <v>202001</v>
      </c>
      <c r="B181" t="s">
        <v>321</v>
      </c>
      <c r="C181" t="s">
        <v>73</v>
      </c>
      <c r="D181" t="s">
        <v>322</v>
      </c>
      <c r="E181" t="s">
        <v>73</v>
      </c>
      <c r="F181" t="s">
        <v>188</v>
      </c>
      <c r="G181" t="s">
        <v>569</v>
      </c>
      <c r="H181" t="s">
        <v>570</v>
      </c>
      <c r="I181" t="s">
        <v>213</v>
      </c>
      <c r="J181" t="s">
        <v>214</v>
      </c>
      <c r="K181" t="s">
        <v>215</v>
      </c>
      <c r="L181" t="s">
        <v>216</v>
      </c>
      <c r="M181" t="s">
        <v>217</v>
      </c>
      <c r="N181" t="s">
        <v>218</v>
      </c>
      <c r="U181">
        <v>6605.95</v>
      </c>
      <c r="V181" s="9" t="s">
        <v>217</v>
      </c>
      <c r="W181" s="4">
        <v>2</v>
      </c>
      <c r="X181" s="1" t="str">
        <f t="shared" si="4"/>
        <v>于宴宾</v>
      </c>
      <c r="Y181" s="1" t="str">
        <f t="shared" si="5"/>
        <v>5ddb565ee26a1c1b581e1d02</v>
      </c>
    </row>
    <row r="182" spans="1:25">
      <c r="A182">
        <v>202001</v>
      </c>
      <c r="B182" t="s">
        <v>321</v>
      </c>
      <c r="C182" t="s">
        <v>73</v>
      </c>
      <c r="D182" t="s">
        <v>322</v>
      </c>
      <c r="E182" t="s">
        <v>73</v>
      </c>
      <c r="F182" t="s">
        <v>188</v>
      </c>
      <c r="G182" t="s">
        <v>571</v>
      </c>
      <c r="H182" t="s">
        <v>572</v>
      </c>
      <c r="I182" t="s">
        <v>242</v>
      </c>
      <c r="J182" t="s">
        <v>243</v>
      </c>
      <c r="K182" t="s">
        <v>215</v>
      </c>
      <c r="L182" t="s">
        <v>216</v>
      </c>
      <c r="M182" t="s">
        <v>217</v>
      </c>
      <c r="N182" t="s">
        <v>218</v>
      </c>
      <c r="U182">
        <v>3737.88</v>
      </c>
      <c r="V182" s="9" t="s">
        <v>217</v>
      </c>
      <c r="W182" s="4">
        <v>2</v>
      </c>
      <c r="X182" s="1" t="str">
        <f t="shared" si="4"/>
        <v>朱提练</v>
      </c>
      <c r="Y182" s="1" t="str">
        <f t="shared" si="5"/>
        <v>5ddb565ee26a1c1b581e1d06</v>
      </c>
    </row>
    <row r="183" spans="1:25">
      <c r="A183">
        <v>202001</v>
      </c>
      <c r="B183" t="s">
        <v>321</v>
      </c>
      <c r="C183" t="s">
        <v>73</v>
      </c>
      <c r="D183" t="s">
        <v>322</v>
      </c>
      <c r="E183" t="s">
        <v>73</v>
      </c>
      <c r="F183" t="s">
        <v>188</v>
      </c>
      <c r="G183" t="s">
        <v>573</v>
      </c>
      <c r="H183" t="s">
        <v>574</v>
      </c>
      <c r="I183" t="s">
        <v>246</v>
      </c>
      <c r="J183" t="s">
        <v>247</v>
      </c>
      <c r="K183" t="s">
        <v>215</v>
      </c>
      <c r="L183" t="s">
        <v>216</v>
      </c>
      <c r="M183" t="s">
        <v>217</v>
      </c>
      <c r="N183" t="s">
        <v>218</v>
      </c>
      <c r="U183">
        <v>4485.46</v>
      </c>
      <c r="V183" s="9" t="s">
        <v>217</v>
      </c>
      <c r="W183" s="4">
        <v>2</v>
      </c>
      <c r="X183" s="1" t="str">
        <f t="shared" si="4"/>
        <v>于金鑫</v>
      </c>
      <c r="Y183" s="1" t="str">
        <f t="shared" si="5"/>
        <v>5ddb565ee26a1c1b581e1d0a</v>
      </c>
    </row>
    <row r="184" spans="1:25">
      <c r="A184">
        <v>202001</v>
      </c>
      <c r="B184" t="s">
        <v>321</v>
      </c>
      <c r="C184" t="s">
        <v>73</v>
      </c>
      <c r="D184" t="s">
        <v>322</v>
      </c>
      <c r="E184" t="s">
        <v>73</v>
      </c>
      <c r="F184" t="s">
        <v>188</v>
      </c>
      <c r="G184" t="s">
        <v>575</v>
      </c>
      <c r="H184" t="s">
        <v>576</v>
      </c>
      <c r="I184" t="s">
        <v>276</v>
      </c>
      <c r="J184" t="s">
        <v>277</v>
      </c>
      <c r="K184" t="s">
        <v>233</v>
      </c>
      <c r="L184" t="s">
        <v>234</v>
      </c>
      <c r="M184" t="s">
        <v>217</v>
      </c>
      <c r="N184" t="s">
        <v>218</v>
      </c>
      <c r="U184">
        <v>3141.28</v>
      </c>
      <c r="V184" s="9" t="s">
        <v>217</v>
      </c>
      <c r="W184" s="4">
        <v>2</v>
      </c>
      <c r="X184" s="1" t="str">
        <f t="shared" si="4"/>
        <v>欧任嘉</v>
      </c>
      <c r="Y184" s="1" t="str">
        <f t="shared" si="5"/>
        <v>5ddb565ee26a1c1b581e1d12</v>
      </c>
    </row>
    <row r="185" spans="1:25">
      <c r="A185">
        <v>202001</v>
      </c>
      <c r="B185" t="s">
        <v>321</v>
      </c>
      <c r="C185" t="s">
        <v>73</v>
      </c>
      <c r="D185" t="s">
        <v>322</v>
      </c>
      <c r="E185" t="s">
        <v>73</v>
      </c>
      <c r="F185" t="s">
        <v>188</v>
      </c>
      <c r="G185" t="s">
        <v>577</v>
      </c>
      <c r="H185" t="s">
        <v>578</v>
      </c>
      <c r="I185" t="s">
        <v>276</v>
      </c>
      <c r="J185" t="s">
        <v>277</v>
      </c>
      <c r="K185" t="s">
        <v>233</v>
      </c>
      <c r="L185" t="s">
        <v>234</v>
      </c>
      <c r="M185" t="s">
        <v>217</v>
      </c>
      <c r="N185" t="s">
        <v>218</v>
      </c>
      <c r="U185">
        <v>2347.08</v>
      </c>
      <c r="V185" s="9" t="s">
        <v>217</v>
      </c>
      <c r="W185" s="4">
        <v>2</v>
      </c>
      <c r="X185" s="1" t="str">
        <f t="shared" si="4"/>
        <v>黄传琦</v>
      </c>
      <c r="Y185" s="1" t="str">
        <f t="shared" si="5"/>
        <v>5ddb565ee26a1c1b581e1d16</v>
      </c>
    </row>
    <row r="186" spans="1:25">
      <c r="A186">
        <v>202001</v>
      </c>
      <c r="B186" t="s">
        <v>321</v>
      </c>
      <c r="C186" t="s">
        <v>73</v>
      </c>
      <c r="D186" t="s">
        <v>322</v>
      </c>
      <c r="E186" t="s">
        <v>73</v>
      </c>
      <c r="F186" t="s">
        <v>188</v>
      </c>
      <c r="G186" t="s">
        <v>579</v>
      </c>
      <c r="H186" t="s">
        <v>580</v>
      </c>
      <c r="I186" t="s">
        <v>276</v>
      </c>
      <c r="J186" t="s">
        <v>277</v>
      </c>
      <c r="K186" t="s">
        <v>233</v>
      </c>
      <c r="L186" t="s">
        <v>234</v>
      </c>
      <c r="M186" t="s">
        <v>217</v>
      </c>
      <c r="N186" t="s">
        <v>218</v>
      </c>
      <c r="U186">
        <v>1690.76</v>
      </c>
      <c r="V186" s="9" t="s">
        <v>217</v>
      </c>
      <c r="W186" s="4">
        <v>2</v>
      </c>
      <c r="X186" s="1" t="str">
        <f t="shared" si="4"/>
        <v>廖锦伟</v>
      </c>
      <c r="Y186" s="1" t="str">
        <f t="shared" si="5"/>
        <v>5ddb565ee26a1c1b581e1d1a</v>
      </c>
    </row>
    <row r="187" spans="1:25">
      <c r="A187">
        <v>202001</v>
      </c>
      <c r="B187" t="s">
        <v>321</v>
      </c>
      <c r="C187" t="s">
        <v>73</v>
      </c>
      <c r="D187" t="s">
        <v>322</v>
      </c>
      <c r="E187" t="s">
        <v>73</v>
      </c>
      <c r="F187" t="s">
        <v>188</v>
      </c>
      <c r="G187" t="s">
        <v>581</v>
      </c>
      <c r="H187" t="s">
        <v>582</v>
      </c>
      <c r="I187" t="s">
        <v>256</v>
      </c>
      <c r="J187" t="s">
        <v>257</v>
      </c>
      <c r="K187" t="s">
        <v>238</v>
      </c>
      <c r="L187" t="s">
        <v>239</v>
      </c>
      <c r="M187" t="s">
        <v>217</v>
      </c>
      <c r="N187" t="s">
        <v>218</v>
      </c>
      <c r="U187">
        <v>853.55</v>
      </c>
      <c r="V187" s="9" t="s">
        <v>217</v>
      </c>
      <c r="W187" s="4">
        <v>2</v>
      </c>
      <c r="X187" s="1" t="str">
        <f t="shared" si="4"/>
        <v>崔庆南</v>
      </c>
      <c r="Y187" s="1" t="str">
        <f t="shared" si="5"/>
        <v>5ddb565ee26a1c1b581e1d22</v>
      </c>
    </row>
    <row r="188" spans="1:25">
      <c r="A188">
        <v>202001</v>
      </c>
      <c r="B188" t="s">
        <v>321</v>
      </c>
      <c r="C188" t="s">
        <v>73</v>
      </c>
      <c r="D188" t="s">
        <v>322</v>
      </c>
      <c r="E188" t="s">
        <v>73</v>
      </c>
      <c r="F188" t="s">
        <v>188</v>
      </c>
      <c r="G188" t="s">
        <v>583</v>
      </c>
      <c r="H188" t="s">
        <v>584</v>
      </c>
      <c r="I188" t="s">
        <v>231</v>
      </c>
      <c r="J188" t="s">
        <v>232</v>
      </c>
      <c r="K188" t="s">
        <v>233</v>
      </c>
      <c r="L188" t="s">
        <v>234</v>
      </c>
      <c r="M188" t="s">
        <v>217</v>
      </c>
      <c r="N188" t="s">
        <v>218</v>
      </c>
      <c r="U188">
        <v>3380.21</v>
      </c>
      <c r="V188" s="9" t="s">
        <v>217</v>
      </c>
      <c r="W188" s="4">
        <v>2</v>
      </c>
      <c r="X188" s="1" t="str">
        <f t="shared" si="4"/>
        <v>石厚</v>
      </c>
      <c r="Y188" s="1" t="str">
        <f t="shared" si="5"/>
        <v>5ddb565ee26a1c1b581e1d30</v>
      </c>
    </row>
    <row r="189" spans="1:25">
      <c r="A189">
        <v>202001</v>
      </c>
      <c r="B189" t="s">
        <v>321</v>
      </c>
      <c r="C189" t="s">
        <v>73</v>
      </c>
      <c r="D189" t="s">
        <v>322</v>
      </c>
      <c r="E189" t="s">
        <v>73</v>
      </c>
      <c r="F189" t="s">
        <v>188</v>
      </c>
      <c r="G189" t="s">
        <v>585</v>
      </c>
      <c r="H189" t="s">
        <v>586</v>
      </c>
      <c r="I189" t="s">
        <v>231</v>
      </c>
      <c r="J189" t="s">
        <v>232</v>
      </c>
      <c r="K189" t="s">
        <v>233</v>
      </c>
      <c r="L189" t="s">
        <v>234</v>
      </c>
      <c r="M189" t="s">
        <v>217</v>
      </c>
      <c r="N189" t="s">
        <v>218</v>
      </c>
      <c r="U189">
        <v>9785.88</v>
      </c>
      <c r="V189" s="9" t="s">
        <v>217</v>
      </c>
      <c r="W189" s="4">
        <v>2</v>
      </c>
      <c r="X189" s="1" t="str">
        <f t="shared" si="4"/>
        <v>魏小辉</v>
      </c>
      <c r="Y189" s="1" t="str">
        <f t="shared" si="5"/>
        <v>5ddb565ee26a1c1b581e1d36</v>
      </c>
    </row>
    <row r="190" spans="1:25">
      <c r="A190">
        <v>202001</v>
      </c>
      <c r="B190" t="s">
        <v>321</v>
      </c>
      <c r="C190" t="s">
        <v>73</v>
      </c>
      <c r="D190" t="s">
        <v>322</v>
      </c>
      <c r="E190" t="s">
        <v>73</v>
      </c>
      <c r="F190" t="s">
        <v>188</v>
      </c>
      <c r="G190" t="s">
        <v>229</v>
      </c>
      <c r="H190" t="s">
        <v>230</v>
      </c>
      <c r="I190" t="s">
        <v>231</v>
      </c>
      <c r="J190" t="s">
        <v>232</v>
      </c>
      <c r="K190" t="s">
        <v>233</v>
      </c>
      <c r="L190" t="s">
        <v>234</v>
      </c>
      <c r="M190" t="s">
        <v>217</v>
      </c>
      <c r="N190" t="s">
        <v>218</v>
      </c>
      <c r="U190">
        <v>15205.29</v>
      </c>
      <c r="V190" s="9" t="s">
        <v>217</v>
      </c>
      <c r="W190" s="4">
        <v>2</v>
      </c>
      <c r="X190" s="1" t="str">
        <f t="shared" si="4"/>
        <v>魏文强</v>
      </c>
      <c r="Y190" s="1" t="str">
        <f t="shared" si="5"/>
        <v>5ddb565ee26a1c1b581e1d3a</v>
      </c>
    </row>
    <row r="191" spans="1:25">
      <c r="A191">
        <v>202001</v>
      </c>
      <c r="B191" t="s">
        <v>321</v>
      </c>
      <c r="C191" t="s">
        <v>73</v>
      </c>
      <c r="D191" t="s">
        <v>322</v>
      </c>
      <c r="E191" t="s">
        <v>73</v>
      </c>
      <c r="F191" t="s">
        <v>188</v>
      </c>
      <c r="G191" t="s">
        <v>587</v>
      </c>
      <c r="H191" t="s">
        <v>588</v>
      </c>
      <c r="I191" t="s">
        <v>231</v>
      </c>
      <c r="J191" t="s">
        <v>232</v>
      </c>
      <c r="K191" t="s">
        <v>233</v>
      </c>
      <c r="L191" t="s">
        <v>234</v>
      </c>
      <c r="M191" t="s">
        <v>217</v>
      </c>
      <c r="N191" t="s">
        <v>218</v>
      </c>
      <c r="U191">
        <v>2090</v>
      </c>
      <c r="V191" s="9" t="s">
        <v>217</v>
      </c>
      <c r="W191" s="4">
        <v>2</v>
      </c>
      <c r="X191" s="1" t="str">
        <f t="shared" si="4"/>
        <v>白小勇</v>
      </c>
      <c r="Y191" s="1" t="str">
        <f t="shared" si="5"/>
        <v>5ddb565ee26a1c1b581e1d40</v>
      </c>
    </row>
    <row r="192" spans="1:25">
      <c r="A192">
        <v>202001</v>
      </c>
      <c r="B192" t="s">
        <v>321</v>
      </c>
      <c r="C192" t="s">
        <v>73</v>
      </c>
      <c r="D192" t="s">
        <v>322</v>
      </c>
      <c r="E192" t="s">
        <v>73</v>
      </c>
      <c r="F192" t="s">
        <v>188</v>
      </c>
      <c r="G192" t="s">
        <v>589</v>
      </c>
      <c r="H192" t="s">
        <v>590</v>
      </c>
      <c r="I192" t="s">
        <v>231</v>
      </c>
      <c r="J192" t="s">
        <v>232</v>
      </c>
      <c r="K192" t="s">
        <v>233</v>
      </c>
      <c r="L192" t="s">
        <v>234</v>
      </c>
      <c r="M192" t="s">
        <v>217</v>
      </c>
      <c r="N192" t="s">
        <v>218</v>
      </c>
      <c r="U192">
        <v>10837.33</v>
      </c>
      <c r="V192" s="9" t="s">
        <v>217</v>
      </c>
      <c r="W192" s="4">
        <v>2</v>
      </c>
      <c r="X192" s="1" t="str">
        <f t="shared" si="4"/>
        <v>耿云建</v>
      </c>
      <c r="Y192" s="1" t="str">
        <f t="shared" si="5"/>
        <v>5ddb565ee26a1c1b581e1d46</v>
      </c>
    </row>
    <row r="193" spans="1:25">
      <c r="A193">
        <v>202001</v>
      </c>
      <c r="B193" t="s">
        <v>321</v>
      </c>
      <c r="C193" t="s">
        <v>73</v>
      </c>
      <c r="D193" t="s">
        <v>322</v>
      </c>
      <c r="E193" t="s">
        <v>73</v>
      </c>
      <c r="F193" t="s">
        <v>188</v>
      </c>
      <c r="G193" t="s">
        <v>591</v>
      </c>
      <c r="H193" t="s">
        <v>592</v>
      </c>
      <c r="I193" t="s">
        <v>231</v>
      </c>
      <c r="J193" t="s">
        <v>232</v>
      </c>
      <c r="K193" t="s">
        <v>233</v>
      </c>
      <c r="L193" t="s">
        <v>234</v>
      </c>
      <c r="M193" t="s">
        <v>217</v>
      </c>
      <c r="N193" t="s">
        <v>218</v>
      </c>
      <c r="U193">
        <v>12694.96</v>
      </c>
      <c r="V193" s="9" t="s">
        <v>217</v>
      </c>
      <c r="W193" s="4">
        <v>2</v>
      </c>
      <c r="X193" s="1" t="str">
        <f t="shared" si="4"/>
        <v>李泰龙</v>
      </c>
      <c r="Y193" s="1" t="str">
        <f t="shared" si="5"/>
        <v>5ddb565ee26a1c1b581e1d4c</v>
      </c>
    </row>
    <row r="194" spans="1:25">
      <c r="A194">
        <v>202001</v>
      </c>
      <c r="B194" t="s">
        <v>321</v>
      </c>
      <c r="C194" t="s">
        <v>73</v>
      </c>
      <c r="D194" t="s">
        <v>322</v>
      </c>
      <c r="E194" t="s">
        <v>73</v>
      </c>
      <c r="F194" t="s">
        <v>188</v>
      </c>
      <c r="G194" t="s">
        <v>593</v>
      </c>
      <c r="H194" t="s">
        <v>594</v>
      </c>
      <c r="I194" t="s">
        <v>231</v>
      </c>
      <c r="J194" t="s">
        <v>232</v>
      </c>
      <c r="K194" t="s">
        <v>233</v>
      </c>
      <c r="L194" t="s">
        <v>234</v>
      </c>
      <c r="M194" t="s">
        <v>217</v>
      </c>
      <c r="N194" t="s">
        <v>218</v>
      </c>
      <c r="U194">
        <v>3344</v>
      </c>
      <c r="V194" s="9" t="s">
        <v>217</v>
      </c>
      <c r="W194" s="4">
        <v>2</v>
      </c>
      <c r="X194" s="1" t="str">
        <f t="shared" ref="X194:X257" si="6">INDEX($F$1:$T$1390,ROW(),MATCH($F194,$F$1:$T$1,0))</f>
        <v>赵成龙</v>
      </c>
      <c r="Y194" s="1" t="str">
        <f t="shared" ref="Y194:Y257" si="7">INDEX($F$1:$T$1390,ROW(),MATCH($F194,$F$1:$T$1,0)+1)</f>
        <v>5ddb565ee26a1c1b581e1d50</v>
      </c>
    </row>
    <row r="195" spans="1:25">
      <c r="A195">
        <v>202001</v>
      </c>
      <c r="B195" t="s">
        <v>321</v>
      </c>
      <c r="C195" t="s">
        <v>73</v>
      </c>
      <c r="D195" t="s">
        <v>322</v>
      </c>
      <c r="E195" t="s">
        <v>73</v>
      </c>
      <c r="F195" t="s">
        <v>188</v>
      </c>
      <c r="G195" t="s">
        <v>595</v>
      </c>
      <c r="H195" t="s">
        <v>596</v>
      </c>
      <c r="I195" t="s">
        <v>278</v>
      </c>
      <c r="J195" t="s">
        <v>279</v>
      </c>
      <c r="K195" t="s">
        <v>252</v>
      </c>
      <c r="L195" t="s">
        <v>253</v>
      </c>
      <c r="M195" t="s">
        <v>217</v>
      </c>
      <c r="N195" t="s">
        <v>218</v>
      </c>
      <c r="U195">
        <v>1601.95</v>
      </c>
      <c r="V195" s="9" t="s">
        <v>217</v>
      </c>
      <c r="W195" s="4">
        <v>2</v>
      </c>
      <c r="X195" s="1" t="str">
        <f t="shared" si="6"/>
        <v>杨坤</v>
      </c>
      <c r="Y195" s="1" t="str">
        <f t="shared" si="7"/>
        <v>5ddb565ee26a1c1b581e1d5e</v>
      </c>
    </row>
    <row r="196" spans="1:25">
      <c r="A196">
        <v>202001</v>
      </c>
      <c r="B196" t="s">
        <v>321</v>
      </c>
      <c r="C196" t="s">
        <v>73</v>
      </c>
      <c r="D196" t="s">
        <v>322</v>
      </c>
      <c r="E196" t="s">
        <v>73</v>
      </c>
      <c r="F196" t="s">
        <v>188</v>
      </c>
      <c r="G196" t="s">
        <v>597</v>
      </c>
      <c r="H196" t="s">
        <v>598</v>
      </c>
      <c r="I196" t="s">
        <v>301</v>
      </c>
      <c r="J196" t="s">
        <v>302</v>
      </c>
      <c r="K196" t="s">
        <v>252</v>
      </c>
      <c r="L196" t="s">
        <v>253</v>
      </c>
      <c r="M196" t="s">
        <v>217</v>
      </c>
      <c r="N196" t="s">
        <v>218</v>
      </c>
      <c r="U196">
        <v>1584.41</v>
      </c>
      <c r="V196" s="9" t="s">
        <v>217</v>
      </c>
      <c r="W196" s="4">
        <v>2</v>
      </c>
      <c r="X196" s="1" t="str">
        <f t="shared" si="6"/>
        <v>潘志明</v>
      </c>
      <c r="Y196" s="1" t="str">
        <f t="shared" si="7"/>
        <v>5ddb565ee26a1c1b581e1d72</v>
      </c>
    </row>
    <row r="197" spans="1:25">
      <c r="A197">
        <v>202001</v>
      </c>
      <c r="B197" t="s">
        <v>321</v>
      </c>
      <c r="C197" t="s">
        <v>73</v>
      </c>
      <c r="D197" t="s">
        <v>322</v>
      </c>
      <c r="E197" t="s">
        <v>73</v>
      </c>
      <c r="F197" t="s">
        <v>188</v>
      </c>
      <c r="G197" t="s">
        <v>599</v>
      </c>
      <c r="H197" t="s">
        <v>600</v>
      </c>
      <c r="I197" t="s">
        <v>301</v>
      </c>
      <c r="J197" t="s">
        <v>302</v>
      </c>
      <c r="K197" t="s">
        <v>252</v>
      </c>
      <c r="L197" t="s">
        <v>253</v>
      </c>
      <c r="M197" t="s">
        <v>217</v>
      </c>
      <c r="N197" t="s">
        <v>218</v>
      </c>
      <c r="U197">
        <v>3978.83</v>
      </c>
      <c r="V197" s="9" t="s">
        <v>217</v>
      </c>
      <c r="W197" s="4">
        <v>2</v>
      </c>
      <c r="X197" s="1" t="str">
        <f t="shared" si="6"/>
        <v>王金华</v>
      </c>
      <c r="Y197" s="1" t="str">
        <f t="shared" si="7"/>
        <v>5ddb565ee26a1c1b581e1d78</v>
      </c>
    </row>
    <row r="198" spans="1:25">
      <c r="A198">
        <v>202001</v>
      </c>
      <c r="B198" t="s">
        <v>321</v>
      </c>
      <c r="C198" t="s">
        <v>73</v>
      </c>
      <c r="D198" t="s">
        <v>322</v>
      </c>
      <c r="E198" t="s">
        <v>73</v>
      </c>
      <c r="F198" t="s">
        <v>188</v>
      </c>
      <c r="G198" t="s">
        <v>601</v>
      </c>
      <c r="H198" t="s">
        <v>602</v>
      </c>
      <c r="I198" t="s">
        <v>301</v>
      </c>
      <c r="J198" t="s">
        <v>302</v>
      </c>
      <c r="K198" t="s">
        <v>252</v>
      </c>
      <c r="L198" t="s">
        <v>253</v>
      </c>
      <c r="M198" t="s">
        <v>217</v>
      </c>
      <c r="N198" t="s">
        <v>218</v>
      </c>
      <c r="U198">
        <v>2046.94</v>
      </c>
      <c r="V198" s="9" t="s">
        <v>217</v>
      </c>
      <c r="W198" s="4">
        <v>2</v>
      </c>
      <c r="X198" s="1" t="str">
        <f t="shared" si="6"/>
        <v>张建伟</v>
      </c>
      <c r="Y198" s="1" t="str">
        <f t="shared" si="7"/>
        <v>5ddb565ee26a1c1b581e1d80</v>
      </c>
    </row>
    <row r="199" spans="1:25">
      <c r="A199">
        <v>202001</v>
      </c>
      <c r="B199" t="s">
        <v>321</v>
      </c>
      <c r="C199" t="s">
        <v>73</v>
      </c>
      <c r="D199" t="s">
        <v>322</v>
      </c>
      <c r="E199" t="s">
        <v>73</v>
      </c>
      <c r="F199" t="s">
        <v>188</v>
      </c>
      <c r="G199" t="s">
        <v>603</v>
      </c>
      <c r="H199" t="s">
        <v>604</v>
      </c>
      <c r="I199" t="s">
        <v>313</v>
      </c>
      <c r="J199" t="s">
        <v>314</v>
      </c>
      <c r="K199" t="s">
        <v>238</v>
      </c>
      <c r="L199" t="s">
        <v>239</v>
      </c>
      <c r="M199" t="s">
        <v>217</v>
      </c>
      <c r="N199" t="s">
        <v>218</v>
      </c>
      <c r="U199">
        <v>2816.29</v>
      </c>
      <c r="V199" s="9" t="s">
        <v>217</v>
      </c>
      <c r="W199" s="4">
        <v>2</v>
      </c>
      <c r="X199" s="1" t="str">
        <f t="shared" si="6"/>
        <v>陈昌荣</v>
      </c>
      <c r="Y199" s="1" t="str">
        <f t="shared" si="7"/>
        <v>5ddb565ee26a1c1b581e1d86</v>
      </c>
    </row>
    <row r="200" spans="1:25">
      <c r="A200">
        <v>202001</v>
      </c>
      <c r="B200" t="s">
        <v>321</v>
      </c>
      <c r="C200" t="s">
        <v>73</v>
      </c>
      <c r="D200" t="s">
        <v>322</v>
      </c>
      <c r="E200" t="s">
        <v>73</v>
      </c>
      <c r="F200" t="s">
        <v>188</v>
      </c>
      <c r="G200" t="s">
        <v>313</v>
      </c>
      <c r="H200" t="s">
        <v>605</v>
      </c>
      <c r="I200" t="s">
        <v>313</v>
      </c>
      <c r="J200" t="s">
        <v>314</v>
      </c>
      <c r="K200" t="s">
        <v>238</v>
      </c>
      <c r="L200" t="s">
        <v>239</v>
      </c>
      <c r="M200" t="s">
        <v>217</v>
      </c>
      <c r="N200" t="s">
        <v>218</v>
      </c>
      <c r="U200">
        <v>3169.07</v>
      </c>
      <c r="V200" s="9" t="s">
        <v>217</v>
      </c>
      <c r="W200" s="4">
        <v>2</v>
      </c>
      <c r="X200" s="1" t="str">
        <f t="shared" si="6"/>
        <v>周猛</v>
      </c>
      <c r="Y200" s="1" t="str">
        <f t="shared" si="7"/>
        <v>5ddb565ee26a1c1b581e1d8c</v>
      </c>
    </row>
    <row r="201" spans="1:25">
      <c r="A201">
        <v>202001</v>
      </c>
      <c r="B201" t="s">
        <v>321</v>
      </c>
      <c r="C201" t="s">
        <v>73</v>
      </c>
      <c r="D201" t="s">
        <v>322</v>
      </c>
      <c r="E201" t="s">
        <v>73</v>
      </c>
      <c r="F201" t="s">
        <v>188</v>
      </c>
      <c r="G201" t="s">
        <v>606</v>
      </c>
      <c r="H201" t="s">
        <v>607</v>
      </c>
      <c r="I201" t="s">
        <v>303</v>
      </c>
      <c r="J201" t="s">
        <v>304</v>
      </c>
      <c r="K201" t="s">
        <v>238</v>
      </c>
      <c r="L201" t="s">
        <v>239</v>
      </c>
      <c r="M201" t="s">
        <v>217</v>
      </c>
      <c r="N201" t="s">
        <v>218</v>
      </c>
      <c r="U201">
        <v>15711.58</v>
      </c>
      <c r="V201" s="9" t="s">
        <v>217</v>
      </c>
      <c r="W201" s="4">
        <v>2</v>
      </c>
      <c r="X201" s="1" t="str">
        <f t="shared" si="6"/>
        <v>朱贵恒</v>
      </c>
      <c r="Y201" s="1" t="str">
        <f t="shared" si="7"/>
        <v>5ddb565ee26a1c1b581e1dac</v>
      </c>
    </row>
    <row r="202" spans="1:25">
      <c r="A202">
        <v>202001</v>
      </c>
      <c r="B202" t="s">
        <v>321</v>
      </c>
      <c r="C202" t="s">
        <v>73</v>
      </c>
      <c r="D202" t="s">
        <v>322</v>
      </c>
      <c r="E202" t="s">
        <v>73</v>
      </c>
      <c r="F202" t="s">
        <v>188</v>
      </c>
      <c r="G202" t="s">
        <v>608</v>
      </c>
      <c r="H202" t="s">
        <v>609</v>
      </c>
      <c r="I202" t="s">
        <v>303</v>
      </c>
      <c r="J202" t="s">
        <v>304</v>
      </c>
      <c r="K202" t="s">
        <v>238</v>
      </c>
      <c r="L202" t="s">
        <v>239</v>
      </c>
      <c r="M202" t="s">
        <v>217</v>
      </c>
      <c r="N202" t="s">
        <v>218</v>
      </c>
      <c r="U202">
        <v>5640.49</v>
      </c>
      <c r="V202" s="9" t="s">
        <v>217</v>
      </c>
      <c r="W202" s="4">
        <v>2</v>
      </c>
      <c r="X202" s="1" t="str">
        <f t="shared" si="6"/>
        <v>晁洋洋</v>
      </c>
      <c r="Y202" s="1" t="str">
        <f t="shared" si="7"/>
        <v>5ddb565ee26a1c1b581e1db4</v>
      </c>
    </row>
    <row r="203" spans="1:25">
      <c r="A203">
        <v>202001</v>
      </c>
      <c r="B203" t="s">
        <v>321</v>
      </c>
      <c r="C203" t="s">
        <v>73</v>
      </c>
      <c r="D203" t="s">
        <v>322</v>
      </c>
      <c r="E203" t="s">
        <v>73</v>
      </c>
      <c r="F203" t="s">
        <v>188</v>
      </c>
      <c r="G203" t="s">
        <v>610</v>
      </c>
      <c r="H203" t="s">
        <v>611</v>
      </c>
      <c r="I203" t="s">
        <v>303</v>
      </c>
      <c r="J203" t="s">
        <v>304</v>
      </c>
      <c r="K203" t="s">
        <v>238</v>
      </c>
      <c r="L203" t="s">
        <v>239</v>
      </c>
      <c r="M203" t="s">
        <v>217</v>
      </c>
      <c r="N203" t="s">
        <v>218</v>
      </c>
      <c r="U203">
        <v>3199.72</v>
      </c>
      <c r="V203" s="9" t="s">
        <v>217</v>
      </c>
      <c r="W203" s="4">
        <v>2</v>
      </c>
      <c r="X203" s="1" t="str">
        <f t="shared" si="6"/>
        <v>侯晓东</v>
      </c>
      <c r="Y203" s="1" t="str">
        <f t="shared" si="7"/>
        <v>5ddb565ee26a1c1b581e1dbe</v>
      </c>
    </row>
    <row r="204" spans="1:25">
      <c r="A204">
        <v>202001</v>
      </c>
      <c r="B204" t="s">
        <v>321</v>
      </c>
      <c r="C204" t="s">
        <v>73</v>
      </c>
      <c r="D204" t="s">
        <v>322</v>
      </c>
      <c r="E204" t="s">
        <v>73</v>
      </c>
      <c r="F204" t="s">
        <v>188</v>
      </c>
      <c r="G204" t="s">
        <v>612</v>
      </c>
      <c r="H204" t="s">
        <v>613</v>
      </c>
      <c r="I204" t="s">
        <v>303</v>
      </c>
      <c r="J204" t="s">
        <v>304</v>
      </c>
      <c r="K204" t="s">
        <v>238</v>
      </c>
      <c r="L204" t="s">
        <v>239</v>
      </c>
      <c r="M204" t="s">
        <v>217</v>
      </c>
      <c r="N204" t="s">
        <v>218</v>
      </c>
      <c r="U204">
        <v>5623.62</v>
      </c>
      <c r="V204" s="9" t="s">
        <v>217</v>
      </c>
      <c r="W204" s="4">
        <v>2</v>
      </c>
      <c r="X204" s="1" t="str">
        <f t="shared" si="6"/>
        <v>胡明龙</v>
      </c>
      <c r="Y204" s="1" t="str">
        <f t="shared" si="7"/>
        <v>5ddb565ee26a1c1b581e1dc2</v>
      </c>
    </row>
    <row r="205" spans="1:25">
      <c r="A205">
        <v>202001</v>
      </c>
      <c r="B205" t="s">
        <v>321</v>
      </c>
      <c r="C205" t="s">
        <v>73</v>
      </c>
      <c r="D205" t="s">
        <v>322</v>
      </c>
      <c r="E205" t="s">
        <v>73</v>
      </c>
      <c r="F205" t="s">
        <v>188</v>
      </c>
      <c r="G205" t="s">
        <v>614</v>
      </c>
      <c r="H205" t="s">
        <v>615</v>
      </c>
      <c r="I205" t="s">
        <v>303</v>
      </c>
      <c r="J205" t="s">
        <v>304</v>
      </c>
      <c r="K205" t="s">
        <v>238</v>
      </c>
      <c r="L205" t="s">
        <v>239</v>
      </c>
      <c r="M205" t="s">
        <v>217</v>
      </c>
      <c r="N205" t="s">
        <v>218</v>
      </c>
      <c r="U205">
        <v>4890.79</v>
      </c>
      <c r="V205" s="9" t="s">
        <v>217</v>
      </c>
      <c r="W205" s="4">
        <v>2</v>
      </c>
      <c r="X205" s="1" t="str">
        <f t="shared" si="6"/>
        <v>杨伟鹏</v>
      </c>
      <c r="Y205" s="1" t="str">
        <f t="shared" si="7"/>
        <v>5ddb565ee26a1c1b581e1dde</v>
      </c>
    </row>
    <row r="206" spans="1:25">
      <c r="A206">
        <v>202001</v>
      </c>
      <c r="B206" t="s">
        <v>321</v>
      </c>
      <c r="C206" t="s">
        <v>73</v>
      </c>
      <c r="D206" t="s">
        <v>322</v>
      </c>
      <c r="E206" t="s">
        <v>73</v>
      </c>
      <c r="F206" t="s">
        <v>188</v>
      </c>
      <c r="G206" t="s">
        <v>616</v>
      </c>
      <c r="H206" t="s">
        <v>617</v>
      </c>
      <c r="I206" t="s">
        <v>303</v>
      </c>
      <c r="J206" t="s">
        <v>304</v>
      </c>
      <c r="K206" t="s">
        <v>238</v>
      </c>
      <c r="L206" t="s">
        <v>239</v>
      </c>
      <c r="M206" t="s">
        <v>217</v>
      </c>
      <c r="N206" t="s">
        <v>218</v>
      </c>
      <c r="U206">
        <v>2936.45</v>
      </c>
      <c r="V206" s="9" t="s">
        <v>217</v>
      </c>
      <c r="W206" s="4">
        <v>2</v>
      </c>
      <c r="X206" s="1" t="str">
        <f t="shared" si="6"/>
        <v>李广付</v>
      </c>
      <c r="Y206" s="1" t="str">
        <f t="shared" si="7"/>
        <v>5ddb565ee26a1c1b581e1de4</v>
      </c>
    </row>
    <row r="207" spans="1:25">
      <c r="A207">
        <v>202001</v>
      </c>
      <c r="B207" t="s">
        <v>321</v>
      </c>
      <c r="C207" t="s">
        <v>73</v>
      </c>
      <c r="D207" t="s">
        <v>322</v>
      </c>
      <c r="E207" t="s">
        <v>73</v>
      </c>
      <c r="F207" t="s">
        <v>188</v>
      </c>
      <c r="G207" t="s">
        <v>618</v>
      </c>
      <c r="H207" t="s">
        <v>619</v>
      </c>
      <c r="I207" t="s">
        <v>266</v>
      </c>
      <c r="J207" t="s">
        <v>267</v>
      </c>
      <c r="K207" t="s">
        <v>215</v>
      </c>
      <c r="L207" t="s">
        <v>216</v>
      </c>
      <c r="M207" t="s">
        <v>217</v>
      </c>
      <c r="N207" t="s">
        <v>218</v>
      </c>
      <c r="U207">
        <v>4129.38</v>
      </c>
      <c r="V207" s="9" t="s">
        <v>217</v>
      </c>
      <c r="W207" s="4">
        <v>2</v>
      </c>
      <c r="X207" s="1" t="str">
        <f t="shared" si="6"/>
        <v>陈中鹏</v>
      </c>
      <c r="Y207" s="1" t="str">
        <f t="shared" si="7"/>
        <v>5ddb80b0e26a1c332454c6df</v>
      </c>
    </row>
    <row r="208" spans="1:25">
      <c r="A208">
        <v>202001</v>
      </c>
      <c r="B208" t="s">
        <v>321</v>
      </c>
      <c r="C208" t="s">
        <v>73</v>
      </c>
      <c r="D208" t="s">
        <v>322</v>
      </c>
      <c r="E208" t="s">
        <v>73</v>
      </c>
      <c r="F208" t="s">
        <v>188</v>
      </c>
      <c r="G208" t="s">
        <v>620</v>
      </c>
      <c r="H208" t="s">
        <v>621</v>
      </c>
      <c r="I208" t="s">
        <v>254</v>
      </c>
      <c r="J208" t="s">
        <v>255</v>
      </c>
      <c r="K208" t="s">
        <v>224</v>
      </c>
      <c r="L208" t="s">
        <v>225</v>
      </c>
      <c r="M208" t="s">
        <v>217</v>
      </c>
      <c r="N208" t="s">
        <v>218</v>
      </c>
      <c r="U208">
        <v>4418.22</v>
      </c>
      <c r="V208" s="9" t="s">
        <v>217</v>
      </c>
      <c r="W208" s="4">
        <v>2</v>
      </c>
      <c r="X208" s="1" t="str">
        <f t="shared" si="6"/>
        <v>蔡敏东</v>
      </c>
      <c r="Y208" s="1" t="str">
        <f t="shared" si="7"/>
        <v>5e0ad7bbe26a1c50658d55df</v>
      </c>
    </row>
    <row r="209" spans="1:25">
      <c r="A209">
        <v>202001</v>
      </c>
      <c r="B209" t="s">
        <v>321</v>
      </c>
      <c r="C209" t="s">
        <v>73</v>
      </c>
      <c r="D209" t="s">
        <v>322</v>
      </c>
      <c r="E209" t="s">
        <v>73</v>
      </c>
      <c r="F209" t="s">
        <v>188</v>
      </c>
      <c r="G209" t="s">
        <v>622</v>
      </c>
      <c r="H209" t="s">
        <v>623</v>
      </c>
      <c r="I209" t="s">
        <v>254</v>
      </c>
      <c r="J209" t="s">
        <v>255</v>
      </c>
      <c r="K209" t="s">
        <v>224</v>
      </c>
      <c r="L209" t="s">
        <v>225</v>
      </c>
      <c r="M209" t="s">
        <v>217</v>
      </c>
      <c r="N209" t="s">
        <v>218</v>
      </c>
      <c r="U209">
        <v>3363.42</v>
      </c>
      <c r="V209" s="9" t="s">
        <v>217</v>
      </c>
      <c r="W209" s="4">
        <v>2</v>
      </c>
      <c r="X209" s="1" t="str">
        <f t="shared" si="6"/>
        <v>陈宇</v>
      </c>
      <c r="Y209" s="1" t="str">
        <f t="shared" si="7"/>
        <v>5e0ad7bbe26a1c50658d55e9</v>
      </c>
    </row>
    <row r="210" spans="1:25">
      <c r="A210">
        <v>202001</v>
      </c>
      <c r="B210" t="s">
        <v>321</v>
      </c>
      <c r="C210" t="s">
        <v>73</v>
      </c>
      <c r="D210" t="s">
        <v>322</v>
      </c>
      <c r="E210" t="s">
        <v>73</v>
      </c>
      <c r="F210" t="s">
        <v>188</v>
      </c>
      <c r="G210" t="s">
        <v>624</v>
      </c>
      <c r="H210" t="s">
        <v>625</v>
      </c>
      <c r="I210" t="s">
        <v>278</v>
      </c>
      <c r="J210" t="s">
        <v>279</v>
      </c>
      <c r="K210" t="s">
        <v>252</v>
      </c>
      <c r="L210" t="s">
        <v>253</v>
      </c>
      <c r="M210" t="s">
        <v>217</v>
      </c>
      <c r="N210" t="s">
        <v>218</v>
      </c>
      <c r="U210">
        <v>7186.42</v>
      </c>
      <c r="V210" s="9" t="s">
        <v>217</v>
      </c>
      <c r="W210" s="4">
        <v>2</v>
      </c>
      <c r="X210" s="1" t="str">
        <f t="shared" si="6"/>
        <v>柳堆钱</v>
      </c>
      <c r="Y210" s="1" t="str">
        <f t="shared" si="7"/>
        <v>5e0ad7bbe26a1c50658d5603</v>
      </c>
    </row>
    <row r="211" spans="1:25">
      <c r="A211">
        <v>202001</v>
      </c>
      <c r="B211" t="s">
        <v>321</v>
      </c>
      <c r="C211" t="s">
        <v>73</v>
      </c>
      <c r="D211" t="s">
        <v>322</v>
      </c>
      <c r="E211" t="s">
        <v>73</v>
      </c>
      <c r="F211" t="s">
        <v>188</v>
      </c>
      <c r="G211" t="s">
        <v>626</v>
      </c>
      <c r="H211" t="s">
        <v>627</v>
      </c>
      <c r="I211" t="s">
        <v>278</v>
      </c>
      <c r="J211" t="s">
        <v>279</v>
      </c>
      <c r="K211" t="s">
        <v>252</v>
      </c>
      <c r="L211" t="s">
        <v>253</v>
      </c>
      <c r="M211" t="s">
        <v>217</v>
      </c>
      <c r="N211" t="s">
        <v>218</v>
      </c>
      <c r="U211">
        <v>3332.1</v>
      </c>
      <c r="V211" s="9" t="s">
        <v>217</v>
      </c>
      <c r="W211" s="4">
        <v>2</v>
      </c>
      <c r="X211" s="1" t="str">
        <f t="shared" si="6"/>
        <v>赵学斌</v>
      </c>
      <c r="Y211" s="1" t="str">
        <f t="shared" si="7"/>
        <v>5e0ad7bbe26a1c50658d560d</v>
      </c>
    </row>
    <row r="212" spans="1:25">
      <c r="A212">
        <v>202001</v>
      </c>
      <c r="B212" t="s">
        <v>321</v>
      </c>
      <c r="C212" t="s">
        <v>73</v>
      </c>
      <c r="D212" t="s">
        <v>322</v>
      </c>
      <c r="E212" t="s">
        <v>73</v>
      </c>
      <c r="F212" t="s">
        <v>188</v>
      </c>
      <c r="G212" t="s">
        <v>628</v>
      </c>
      <c r="H212" t="s">
        <v>629</v>
      </c>
      <c r="I212" t="s">
        <v>274</v>
      </c>
      <c r="J212" t="s">
        <v>275</v>
      </c>
      <c r="K212" t="s">
        <v>233</v>
      </c>
      <c r="L212" t="s">
        <v>234</v>
      </c>
      <c r="M212" t="s">
        <v>217</v>
      </c>
      <c r="N212" t="s">
        <v>218</v>
      </c>
      <c r="U212">
        <v>5337.99</v>
      </c>
      <c r="V212" s="9" t="s">
        <v>217</v>
      </c>
      <c r="W212" s="4">
        <v>2</v>
      </c>
      <c r="X212" s="1" t="str">
        <f t="shared" si="6"/>
        <v>张云涛</v>
      </c>
      <c r="Y212" s="1" t="str">
        <f t="shared" si="7"/>
        <v>5e0ad7bbe26a1c50658d5653</v>
      </c>
    </row>
    <row r="213" spans="1:25">
      <c r="A213">
        <v>202001</v>
      </c>
      <c r="B213" t="s">
        <v>321</v>
      </c>
      <c r="C213" t="s">
        <v>73</v>
      </c>
      <c r="D213" t="s">
        <v>322</v>
      </c>
      <c r="E213" t="s">
        <v>73</v>
      </c>
      <c r="F213" t="s">
        <v>188</v>
      </c>
      <c r="G213" t="s">
        <v>630</v>
      </c>
      <c r="H213" t="s">
        <v>631</v>
      </c>
      <c r="I213" t="s">
        <v>272</v>
      </c>
      <c r="J213" t="s">
        <v>273</v>
      </c>
      <c r="K213" t="s">
        <v>233</v>
      </c>
      <c r="L213" t="s">
        <v>234</v>
      </c>
      <c r="M213" t="s">
        <v>217</v>
      </c>
      <c r="N213" t="s">
        <v>218</v>
      </c>
      <c r="U213">
        <v>1483.57</v>
      </c>
      <c r="V213" s="9" t="s">
        <v>217</v>
      </c>
      <c r="W213" s="4">
        <v>2</v>
      </c>
      <c r="X213" s="1" t="str">
        <f t="shared" si="6"/>
        <v>陈伟祥</v>
      </c>
      <c r="Y213" s="1" t="str">
        <f t="shared" si="7"/>
        <v>5e0ad7bbe26a1c50658d5661</v>
      </c>
    </row>
    <row r="214" spans="1:25">
      <c r="A214">
        <v>202001</v>
      </c>
      <c r="B214" t="s">
        <v>321</v>
      </c>
      <c r="C214" t="s">
        <v>73</v>
      </c>
      <c r="D214" t="s">
        <v>322</v>
      </c>
      <c r="E214" t="s">
        <v>73</v>
      </c>
      <c r="F214" t="s">
        <v>188</v>
      </c>
      <c r="G214" t="s">
        <v>632</v>
      </c>
      <c r="H214" t="s">
        <v>633</v>
      </c>
      <c r="I214" t="s">
        <v>272</v>
      </c>
      <c r="J214" t="s">
        <v>273</v>
      </c>
      <c r="K214" t="s">
        <v>233</v>
      </c>
      <c r="L214" t="s">
        <v>234</v>
      </c>
      <c r="M214" t="s">
        <v>217</v>
      </c>
      <c r="N214" t="s">
        <v>218</v>
      </c>
      <c r="U214">
        <v>1922.34</v>
      </c>
      <c r="V214" s="9" t="s">
        <v>217</v>
      </c>
      <c r="W214" s="4">
        <v>2</v>
      </c>
      <c r="X214" s="1" t="str">
        <f t="shared" si="6"/>
        <v>何伟洁</v>
      </c>
      <c r="Y214" s="1" t="str">
        <f t="shared" si="7"/>
        <v>5e0ad7bbe26a1c50658d5677</v>
      </c>
    </row>
    <row r="215" spans="1:25">
      <c r="A215">
        <v>202001</v>
      </c>
      <c r="B215" t="s">
        <v>321</v>
      </c>
      <c r="C215" t="s">
        <v>73</v>
      </c>
      <c r="D215" t="s">
        <v>322</v>
      </c>
      <c r="E215" t="s">
        <v>73</v>
      </c>
      <c r="F215" t="s">
        <v>188</v>
      </c>
      <c r="G215" t="s">
        <v>634</v>
      </c>
      <c r="H215" t="s">
        <v>635</v>
      </c>
      <c r="I215" t="s">
        <v>272</v>
      </c>
      <c r="J215" t="s">
        <v>273</v>
      </c>
      <c r="K215" t="s">
        <v>233</v>
      </c>
      <c r="L215" t="s">
        <v>234</v>
      </c>
      <c r="M215" t="s">
        <v>217</v>
      </c>
      <c r="N215" t="s">
        <v>218</v>
      </c>
      <c r="U215">
        <v>2640.9</v>
      </c>
      <c r="V215" s="9" t="s">
        <v>217</v>
      </c>
      <c r="W215" s="4">
        <v>2</v>
      </c>
      <c r="X215" s="1" t="str">
        <f t="shared" si="6"/>
        <v>赵远远</v>
      </c>
      <c r="Y215" s="1" t="str">
        <f t="shared" si="7"/>
        <v>5e0ad7bbe26a1c50658d56d1</v>
      </c>
    </row>
    <row r="216" spans="1:25">
      <c r="A216">
        <v>202001</v>
      </c>
      <c r="B216" t="s">
        <v>321</v>
      </c>
      <c r="C216" t="s">
        <v>73</v>
      </c>
      <c r="D216" t="s">
        <v>322</v>
      </c>
      <c r="E216" t="s">
        <v>73</v>
      </c>
      <c r="F216" t="s">
        <v>188</v>
      </c>
      <c r="G216" t="s">
        <v>636</v>
      </c>
      <c r="H216" t="s">
        <v>637</v>
      </c>
      <c r="I216" t="s">
        <v>309</v>
      </c>
      <c r="J216" t="s">
        <v>310</v>
      </c>
      <c r="K216" t="s">
        <v>252</v>
      </c>
      <c r="L216" t="s">
        <v>253</v>
      </c>
      <c r="M216" t="s">
        <v>217</v>
      </c>
      <c r="N216" t="s">
        <v>218</v>
      </c>
      <c r="U216">
        <v>3035.49</v>
      </c>
      <c r="V216" s="9" t="s">
        <v>217</v>
      </c>
      <c r="W216" s="4">
        <v>2</v>
      </c>
      <c r="X216" s="1" t="str">
        <f t="shared" si="6"/>
        <v>褚旭</v>
      </c>
      <c r="Y216" s="1" t="str">
        <f t="shared" si="7"/>
        <v>5e0ad7bbe26a1c50658d5819</v>
      </c>
    </row>
    <row r="217" spans="1:25">
      <c r="A217">
        <v>202001</v>
      </c>
      <c r="B217" t="s">
        <v>321</v>
      </c>
      <c r="C217" t="s">
        <v>73</v>
      </c>
      <c r="D217" t="s">
        <v>322</v>
      </c>
      <c r="E217" t="s">
        <v>73</v>
      </c>
      <c r="F217" t="s">
        <v>188</v>
      </c>
      <c r="G217" t="s">
        <v>638</v>
      </c>
      <c r="H217" t="s">
        <v>639</v>
      </c>
      <c r="I217" t="s">
        <v>276</v>
      </c>
      <c r="J217" t="s">
        <v>277</v>
      </c>
      <c r="K217" t="s">
        <v>233</v>
      </c>
      <c r="L217" t="s">
        <v>234</v>
      </c>
      <c r="M217" t="s">
        <v>217</v>
      </c>
      <c r="N217" t="s">
        <v>218</v>
      </c>
      <c r="U217">
        <v>3479.36</v>
      </c>
      <c r="V217" s="9" t="s">
        <v>217</v>
      </c>
      <c r="W217" s="4">
        <v>2</v>
      </c>
      <c r="X217" s="1" t="str">
        <f t="shared" si="6"/>
        <v>王新华</v>
      </c>
      <c r="Y217" s="1" t="str">
        <f t="shared" si="7"/>
        <v>5e0ad7bbe26a1c50658d585b</v>
      </c>
    </row>
    <row r="218" spans="1:25">
      <c r="A218">
        <v>202001</v>
      </c>
      <c r="B218" t="s">
        <v>321</v>
      </c>
      <c r="C218" t="s">
        <v>73</v>
      </c>
      <c r="D218" t="s">
        <v>322</v>
      </c>
      <c r="E218" t="s">
        <v>73</v>
      </c>
      <c r="F218" t="s">
        <v>188</v>
      </c>
      <c r="G218" t="s">
        <v>640</v>
      </c>
      <c r="H218" t="s">
        <v>641</v>
      </c>
      <c r="I218" t="s">
        <v>303</v>
      </c>
      <c r="J218" t="s">
        <v>304</v>
      </c>
      <c r="K218" t="s">
        <v>238</v>
      </c>
      <c r="L218" t="s">
        <v>239</v>
      </c>
      <c r="M218" t="s">
        <v>217</v>
      </c>
      <c r="N218" t="s">
        <v>218</v>
      </c>
      <c r="U218">
        <v>9177.02</v>
      </c>
      <c r="V218" s="9" t="s">
        <v>217</v>
      </c>
      <c r="W218" s="4">
        <v>2</v>
      </c>
      <c r="X218" s="1" t="str">
        <f t="shared" si="6"/>
        <v>刘斌</v>
      </c>
      <c r="Y218" s="1" t="str">
        <f t="shared" si="7"/>
        <v>5e0ad7bbe26a1c50658d5899</v>
      </c>
    </row>
    <row r="219" spans="1:25">
      <c r="A219">
        <v>202001</v>
      </c>
      <c r="B219" t="s">
        <v>321</v>
      </c>
      <c r="C219" t="s">
        <v>73</v>
      </c>
      <c r="D219" t="s">
        <v>322</v>
      </c>
      <c r="E219" t="s">
        <v>73</v>
      </c>
      <c r="F219" t="s">
        <v>188</v>
      </c>
      <c r="G219" t="s">
        <v>642</v>
      </c>
      <c r="H219" t="s">
        <v>643</v>
      </c>
      <c r="I219" t="s">
        <v>303</v>
      </c>
      <c r="J219" t="s">
        <v>304</v>
      </c>
      <c r="K219" t="s">
        <v>238</v>
      </c>
      <c r="L219" t="s">
        <v>239</v>
      </c>
      <c r="M219" t="s">
        <v>217</v>
      </c>
      <c r="N219" t="s">
        <v>218</v>
      </c>
      <c r="U219">
        <v>13852.91</v>
      </c>
      <c r="V219" s="9" t="s">
        <v>217</v>
      </c>
      <c r="W219" s="4">
        <v>2</v>
      </c>
      <c r="X219" s="1" t="str">
        <f t="shared" si="6"/>
        <v>钮远朋</v>
      </c>
      <c r="Y219" s="1" t="str">
        <f t="shared" si="7"/>
        <v>5e0ad7bbe26a1c50658d589f</v>
      </c>
    </row>
    <row r="220" spans="1:25">
      <c r="A220">
        <v>202001</v>
      </c>
      <c r="B220" t="s">
        <v>321</v>
      </c>
      <c r="C220" t="s">
        <v>73</v>
      </c>
      <c r="D220" t="s">
        <v>322</v>
      </c>
      <c r="E220" t="s">
        <v>73</v>
      </c>
      <c r="F220" t="s">
        <v>188</v>
      </c>
      <c r="G220" t="s">
        <v>644</v>
      </c>
      <c r="H220" t="s">
        <v>645</v>
      </c>
      <c r="I220" t="s">
        <v>303</v>
      </c>
      <c r="J220" t="s">
        <v>304</v>
      </c>
      <c r="K220" t="s">
        <v>238</v>
      </c>
      <c r="L220" t="s">
        <v>239</v>
      </c>
      <c r="M220" t="s">
        <v>217</v>
      </c>
      <c r="N220" t="s">
        <v>218</v>
      </c>
      <c r="U220">
        <v>5363.95</v>
      </c>
      <c r="V220" s="9" t="s">
        <v>217</v>
      </c>
      <c r="W220" s="4">
        <v>2</v>
      </c>
      <c r="X220" s="1" t="str">
        <f t="shared" si="6"/>
        <v>吴凯</v>
      </c>
      <c r="Y220" s="1" t="str">
        <f t="shared" si="7"/>
        <v>5e0ad7bbe26a1c50658d58b7</v>
      </c>
    </row>
    <row r="221" spans="1:25">
      <c r="A221">
        <v>202001</v>
      </c>
      <c r="B221" t="s">
        <v>321</v>
      </c>
      <c r="C221" t="s">
        <v>73</v>
      </c>
      <c r="D221" t="s">
        <v>322</v>
      </c>
      <c r="E221" t="s">
        <v>73</v>
      </c>
      <c r="F221" t="s">
        <v>188</v>
      </c>
      <c r="G221" t="s">
        <v>646</v>
      </c>
      <c r="H221" t="s">
        <v>647</v>
      </c>
      <c r="I221" t="s">
        <v>303</v>
      </c>
      <c r="J221" t="s">
        <v>304</v>
      </c>
      <c r="K221" t="s">
        <v>238</v>
      </c>
      <c r="L221" t="s">
        <v>239</v>
      </c>
      <c r="M221" t="s">
        <v>217</v>
      </c>
      <c r="N221" t="s">
        <v>218</v>
      </c>
      <c r="U221">
        <v>12372.35</v>
      </c>
      <c r="V221" s="9" t="s">
        <v>217</v>
      </c>
      <c r="W221" s="4">
        <v>2</v>
      </c>
      <c r="X221" s="1" t="str">
        <f t="shared" si="6"/>
        <v>周俊显</v>
      </c>
      <c r="Y221" s="1" t="str">
        <f t="shared" si="7"/>
        <v>5e0ad7bbe26a1c50658d58c1</v>
      </c>
    </row>
    <row r="222" spans="1:25">
      <c r="A222">
        <v>202001</v>
      </c>
      <c r="B222" t="s">
        <v>321</v>
      </c>
      <c r="C222" t="s">
        <v>73</v>
      </c>
      <c r="D222" t="s">
        <v>322</v>
      </c>
      <c r="E222" t="s">
        <v>73</v>
      </c>
      <c r="F222" t="s">
        <v>188</v>
      </c>
      <c r="G222" t="s">
        <v>648</v>
      </c>
      <c r="H222" t="s">
        <v>649</v>
      </c>
      <c r="I222" t="s">
        <v>303</v>
      </c>
      <c r="J222" t="s">
        <v>304</v>
      </c>
      <c r="K222" t="s">
        <v>238</v>
      </c>
      <c r="L222" t="s">
        <v>239</v>
      </c>
      <c r="M222" t="s">
        <v>217</v>
      </c>
      <c r="N222" t="s">
        <v>218</v>
      </c>
      <c r="U222">
        <v>1663.96</v>
      </c>
      <c r="V222" s="9" t="s">
        <v>217</v>
      </c>
      <c r="W222" s="4">
        <v>2</v>
      </c>
      <c r="X222" s="1" t="str">
        <f t="shared" si="6"/>
        <v>朱贵伟</v>
      </c>
      <c r="Y222" s="1" t="str">
        <f t="shared" si="7"/>
        <v>5e0ad7bbe26a1c50658d58d7</v>
      </c>
    </row>
    <row r="223" spans="1:25">
      <c r="A223">
        <v>202001</v>
      </c>
      <c r="B223" t="s">
        <v>321</v>
      </c>
      <c r="C223" t="s">
        <v>73</v>
      </c>
      <c r="D223" t="s">
        <v>322</v>
      </c>
      <c r="E223" t="s">
        <v>73</v>
      </c>
      <c r="F223" t="s">
        <v>188</v>
      </c>
      <c r="G223" t="s">
        <v>650</v>
      </c>
      <c r="H223" t="s">
        <v>651</v>
      </c>
      <c r="I223" t="s">
        <v>305</v>
      </c>
      <c r="J223" t="s">
        <v>306</v>
      </c>
      <c r="K223" t="s">
        <v>238</v>
      </c>
      <c r="L223" t="s">
        <v>239</v>
      </c>
      <c r="M223" t="s">
        <v>217</v>
      </c>
      <c r="N223" t="s">
        <v>218</v>
      </c>
      <c r="U223">
        <v>2623.5</v>
      </c>
      <c r="V223" s="9" t="s">
        <v>217</v>
      </c>
      <c r="W223" s="4">
        <v>2</v>
      </c>
      <c r="X223" s="1" t="str">
        <f t="shared" si="6"/>
        <v>冯军晶</v>
      </c>
      <c r="Y223" s="1" t="str">
        <f t="shared" si="7"/>
        <v>5e0ad7bce26a1c50658d5995</v>
      </c>
    </row>
    <row r="224" spans="1:25">
      <c r="A224">
        <v>202001</v>
      </c>
      <c r="B224" t="s">
        <v>321</v>
      </c>
      <c r="C224" t="s">
        <v>73</v>
      </c>
      <c r="D224" t="s">
        <v>322</v>
      </c>
      <c r="E224" t="s">
        <v>73</v>
      </c>
      <c r="F224" t="s">
        <v>188</v>
      </c>
      <c r="G224" t="s">
        <v>652</v>
      </c>
      <c r="H224" t="s">
        <v>653</v>
      </c>
      <c r="I224" t="s">
        <v>305</v>
      </c>
      <c r="J224" t="s">
        <v>306</v>
      </c>
      <c r="K224" t="s">
        <v>238</v>
      </c>
      <c r="L224" t="s">
        <v>239</v>
      </c>
      <c r="M224" t="s">
        <v>217</v>
      </c>
      <c r="N224" t="s">
        <v>218</v>
      </c>
      <c r="U224">
        <v>3076.94</v>
      </c>
      <c r="V224" s="9" t="s">
        <v>217</v>
      </c>
      <c r="W224" s="4">
        <v>2</v>
      </c>
      <c r="X224" s="1" t="str">
        <f t="shared" si="6"/>
        <v>李均</v>
      </c>
      <c r="Y224" s="1" t="str">
        <f t="shared" si="7"/>
        <v>5e0ad7bce26a1c50658d599b</v>
      </c>
    </row>
    <row r="225" spans="1:25">
      <c r="A225">
        <v>202001</v>
      </c>
      <c r="B225" t="s">
        <v>321</v>
      </c>
      <c r="C225" t="s">
        <v>73</v>
      </c>
      <c r="D225" t="s">
        <v>322</v>
      </c>
      <c r="E225" t="s">
        <v>73</v>
      </c>
      <c r="F225" t="s">
        <v>188</v>
      </c>
      <c r="G225" t="s">
        <v>654</v>
      </c>
      <c r="H225" t="s">
        <v>655</v>
      </c>
      <c r="I225" t="s">
        <v>305</v>
      </c>
      <c r="J225" t="s">
        <v>306</v>
      </c>
      <c r="K225" t="s">
        <v>238</v>
      </c>
      <c r="L225" t="s">
        <v>239</v>
      </c>
      <c r="M225" t="s">
        <v>217</v>
      </c>
      <c r="N225" t="s">
        <v>218</v>
      </c>
      <c r="U225">
        <v>5844.96</v>
      </c>
      <c r="V225" s="9" t="s">
        <v>217</v>
      </c>
      <c r="W225" s="4">
        <v>2</v>
      </c>
      <c r="X225" s="1" t="str">
        <f t="shared" si="6"/>
        <v>尚言池</v>
      </c>
      <c r="Y225" s="1" t="str">
        <f t="shared" si="7"/>
        <v>5e0ad7bce26a1c50658d59a1</v>
      </c>
    </row>
    <row r="226" spans="1:25">
      <c r="A226">
        <v>202001</v>
      </c>
      <c r="B226" t="s">
        <v>321</v>
      </c>
      <c r="C226" t="s">
        <v>73</v>
      </c>
      <c r="D226" t="s">
        <v>322</v>
      </c>
      <c r="E226" t="s">
        <v>73</v>
      </c>
      <c r="F226" t="s">
        <v>188</v>
      </c>
      <c r="G226" t="s">
        <v>656</v>
      </c>
      <c r="H226" t="s">
        <v>657</v>
      </c>
      <c r="I226" t="s">
        <v>305</v>
      </c>
      <c r="J226" t="s">
        <v>306</v>
      </c>
      <c r="K226" t="s">
        <v>238</v>
      </c>
      <c r="L226" t="s">
        <v>239</v>
      </c>
      <c r="M226" t="s">
        <v>217</v>
      </c>
      <c r="N226" t="s">
        <v>218</v>
      </c>
      <c r="U226">
        <v>12148.13</v>
      </c>
      <c r="V226" s="9" t="s">
        <v>217</v>
      </c>
      <c r="W226" s="4">
        <v>2</v>
      </c>
      <c r="X226" s="1" t="str">
        <f t="shared" si="6"/>
        <v>魏凯强</v>
      </c>
      <c r="Y226" s="1" t="str">
        <f t="shared" si="7"/>
        <v>5e0ad7bce26a1c50658d59a7</v>
      </c>
    </row>
    <row r="227" spans="1:25">
      <c r="A227">
        <v>202001</v>
      </c>
      <c r="B227" t="s">
        <v>321</v>
      </c>
      <c r="C227" t="s">
        <v>73</v>
      </c>
      <c r="D227" t="s">
        <v>322</v>
      </c>
      <c r="E227" t="s">
        <v>73</v>
      </c>
      <c r="F227" t="s">
        <v>188</v>
      </c>
      <c r="G227" t="s">
        <v>658</v>
      </c>
      <c r="H227" t="s">
        <v>659</v>
      </c>
      <c r="I227" t="s">
        <v>305</v>
      </c>
      <c r="J227" t="s">
        <v>306</v>
      </c>
      <c r="K227" t="s">
        <v>238</v>
      </c>
      <c r="L227" t="s">
        <v>239</v>
      </c>
      <c r="M227" t="s">
        <v>217</v>
      </c>
      <c r="N227" t="s">
        <v>218</v>
      </c>
      <c r="U227">
        <v>2704.35</v>
      </c>
      <c r="V227" s="9" t="s">
        <v>217</v>
      </c>
      <c r="W227" s="4">
        <v>2</v>
      </c>
      <c r="X227" s="1" t="str">
        <f t="shared" si="6"/>
        <v>杨洋</v>
      </c>
      <c r="Y227" s="1" t="str">
        <f t="shared" si="7"/>
        <v>5e0ad7bce26a1c50658d59b1</v>
      </c>
    </row>
    <row r="228" spans="1:25">
      <c r="A228">
        <v>202001</v>
      </c>
      <c r="B228" t="s">
        <v>321</v>
      </c>
      <c r="C228" t="s">
        <v>73</v>
      </c>
      <c r="D228" t="s">
        <v>322</v>
      </c>
      <c r="E228" t="s">
        <v>73</v>
      </c>
      <c r="F228" t="s">
        <v>188</v>
      </c>
      <c r="G228" t="s">
        <v>660</v>
      </c>
      <c r="H228" t="s">
        <v>661</v>
      </c>
      <c r="I228" t="s">
        <v>270</v>
      </c>
      <c r="J228" t="s">
        <v>271</v>
      </c>
      <c r="K228" t="s">
        <v>264</v>
      </c>
      <c r="L228" t="s">
        <v>265</v>
      </c>
      <c r="M228" t="s">
        <v>217</v>
      </c>
      <c r="N228" t="s">
        <v>218</v>
      </c>
      <c r="U228">
        <v>3433.86</v>
      </c>
      <c r="V228" s="9" t="s">
        <v>217</v>
      </c>
      <c r="W228" s="4">
        <v>2</v>
      </c>
      <c r="X228" s="1" t="str">
        <f t="shared" si="6"/>
        <v>刘毅</v>
      </c>
      <c r="Y228" s="1" t="str">
        <f t="shared" si="7"/>
        <v>5e0ad7bce26a1c50658d59b7</v>
      </c>
    </row>
    <row r="229" spans="1:25">
      <c r="A229">
        <v>202001</v>
      </c>
      <c r="B229" t="s">
        <v>321</v>
      </c>
      <c r="C229" t="s">
        <v>73</v>
      </c>
      <c r="D229" t="s">
        <v>322</v>
      </c>
      <c r="E229" t="s">
        <v>73</v>
      </c>
      <c r="F229" t="s">
        <v>188</v>
      </c>
      <c r="G229" t="s">
        <v>662</v>
      </c>
      <c r="H229" t="s">
        <v>663</v>
      </c>
      <c r="I229" t="s">
        <v>270</v>
      </c>
      <c r="J229" t="s">
        <v>271</v>
      </c>
      <c r="K229" t="s">
        <v>264</v>
      </c>
      <c r="L229" t="s">
        <v>265</v>
      </c>
      <c r="M229" t="s">
        <v>217</v>
      </c>
      <c r="N229" t="s">
        <v>218</v>
      </c>
      <c r="U229">
        <v>5637.27</v>
      </c>
      <c r="V229" s="9" t="s">
        <v>217</v>
      </c>
      <c r="W229" s="4">
        <v>2</v>
      </c>
      <c r="X229" s="1" t="str">
        <f t="shared" si="6"/>
        <v>孙庆</v>
      </c>
      <c r="Y229" s="1" t="str">
        <f t="shared" si="7"/>
        <v>5e0ad7bce26a1c50658d59c5</v>
      </c>
    </row>
    <row r="230" spans="1:25">
      <c r="A230">
        <v>202001</v>
      </c>
      <c r="B230" t="s">
        <v>321</v>
      </c>
      <c r="C230" t="s">
        <v>73</v>
      </c>
      <c r="D230" t="s">
        <v>322</v>
      </c>
      <c r="E230" t="s">
        <v>73</v>
      </c>
      <c r="F230" t="s">
        <v>188</v>
      </c>
      <c r="G230" t="s">
        <v>664</v>
      </c>
      <c r="H230" t="s">
        <v>665</v>
      </c>
      <c r="I230" t="s">
        <v>311</v>
      </c>
      <c r="J230" t="s">
        <v>312</v>
      </c>
      <c r="K230" t="s">
        <v>224</v>
      </c>
      <c r="L230" t="s">
        <v>225</v>
      </c>
      <c r="M230" t="s">
        <v>217</v>
      </c>
      <c r="N230" t="s">
        <v>218</v>
      </c>
      <c r="U230">
        <v>3171.98</v>
      </c>
      <c r="V230" s="9" t="s">
        <v>217</v>
      </c>
      <c r="W230" s="4">
        <v>2</v>
      </c>
      <c r="X230" s="1" t="str">
        <f t="shared" si="6"/>
        <v>李鹏程</v>
      </c>
      <c r="Y230" s="1" t="str">
        <f t="shared" si="7"/>
        <v>5e0ad7bce26a1c50658d5a43</v>
      </c>
    </row>
    <row r="231" spans="1:25">
      <c r="A231">
        <v>202001</v>
      </c>
      <c r="B231" t="s">
        <v>321</v>
      </c>
      <c r="C231" t="s">
        <v>73</v>
      </c>
      <c r="D231" t="s">
        <v>322</v>
      </c>
      <c r="E231" t="s">
        <v>73</v>
      </c>
      <c r="F231" t="s">
        <v>188</v>
      </c>
      <c r="G231" t="s">
        <v>666</v>
      </c>
      <c r="H231" t="s">
        <v>667</v>
      </c>
      <c r="I231" t="s">
        <v>311</v>
      </c>
      <c r="J231" t="s">
        <v>312</v>
      </c>
      <c r="K231" t="s">
        <v>224</v>
      </c>
      <c r="L231" t="s">
        <v>225</v>
      </c>
      <c r="M231" t="s">
        <v>217</v>
      </c>
      <c r="N231" t="s">
        <v>218</v>
      </c>
      <c r="U231">
        <v>2574.85</v>
      </c>
      <c r="V231" s="9" t="s">
        <v>217</v>
      </c>
      <c r="W231" s="4">
        <v>2</v>
      </c>
      <c r="X231" s="1" t="str">
        <f t="shared" si="6"/>
        <v>吴迪</v>
      </c>
      <c r="Y231" s="1" t="str">
        <f t="shared" si="7"/>
        <v>5e0ad7bce26a1c50658d5a4d</v>
      </c>
    </row>
    <row r="232" spans="1:25">
      <c r="A232">
        <v>202001</v>
      </c>
      <c r="B232" t="s">
        <v>321</v>
      </c>
      <c r="C232" t="s">
        <v>73</v>
      </c>
      <c r="D232" t="s">
        <v>322</v>
      </c>
      <c r="E232" t="s">
        <v>73</v>
      </c>
      <c r="F232" t="s">
        <v>188</v>
      </c>
      <c r="G232" t="s">
        <v>668</v>
      </c>
      <c r="H232" t="s">
        <v>669</v>
      </c>
      <c r="I232" t="s">
        <v>311</v>
      </c>
      <c r="J232" t="s">
        <v>312</v>
      </c>
      <c r="K232" t="s">
        <v>224</v>
      </c>
      <c r="L232" t="s">
        <v>225</v>
      </c>
      <c r="M232" t="s">
        <v>217</v>
      </c>
      <c r="N232" t="s">
        <v>218</v>
      </c>
      <c r="U232">
        <v>2334</v>
      </c>
      <c r="V232" s="9" t="s">
        <v>217</v>
      </c>
      <c r="W232" s="4">
        <v>2</v>
      </c>
      <c r="X232" s="1" t="str">
        <f t="shared" si="6"/>
        <v>徐斌</v>
      </c>
      <c r="Y232" s="1" t="str">
        <f t="shared" si="7"/>
        <v>5e0ad7bce26a1c50658d5a57</v>
      </c>
    </row>
    <row r="233" spans="1:25">
      <c r="A233">
        <v>202001</v>
      </c>
      <c r="B233" t="s">
        <v>321</v>
      </c>
      <c r="C233" t="s">
        <v>73</v>
      </c>
      <c r="D233" t="s">
        <v>322</v>
      </c>
      <c r="E233" t="s">
        <v>73</v>
      </c>
      <c r="F233" t="s">
        <v>188</v>
      </c>
      <c r="G233" t="s">
        <v>670</v>
      </c>
      <c r="H233" t="s">
        <v>671</v>
      </c>
      <c r="I233" t="s">
        <v>244</v>
      </c>
      <c r="J233" t="s">
        <v>245</v>
      </c>
      <c r="K233" t="s">
        <v>215</v>
      </c>
      <c r="L233" t="s">
        <v>216</v>
      </c>
      <c r="M233" t="s">
        <v>217</v>
      </c>
      <c r="N233" t="s">
        <v>218</v>
      </c>
      <c r="U233">
        <v>5098.23</v>
      </c>
      <c r="V233" s="9" t="s">
        <v>217</v>
      </c>
      <c r="W233" s="4">
        <v>2</v>
      </c>
      <c r="X233" s="1" t="str">
        <f t="shared" si="6"/>
        <v>丁宏岚</v>
      </c>
      <c r="Y233" s="1" t="str">
        <f t="shared" si="7"/>
        <v>5e0ad7bce26a1c50658d5a61</v>
      </c>
    </row>
    <row r="234" spans="1:25">
      <c r="A234">
        <v>202001</v>
      </c>
      <c r="B234" t="s">
        <v>321</v>
      </c>
      <c r="C234" t="s">
        <v>73</v>
      </c>
      <c r="D234" t="s">
        <v>322</v>
      </c>
      <c r="E234" t="s">
        <v>73</v>
      </c>
      <c r="F234" t="s">
        <v>188</v>
      </c>
      <c r="G234" t="s">
        <v>672</v>
      </c>
      <c r="H234" t="s">
        <v>673</v>
      </c>
      <c r="I234" t="s">
        <v>244</v>
      </c>
      <c r="J234" t="s">
        <v>245</v>
      </c>
      <c r="K234" t="s">
        <v>215</v>
      </c>
      <c r="L234" t="s">
        <v>216</v>
      </c>
      <c r="M234" t="s">
        <v>217</v>
      </c>
      <c r="N234" t="s">
        <v>218</v>
      </c>
      <c r="U234">
        <v>15473.14</v>
      </c>
      <c r="V234" s="9" t="s">
        <v>217</v>
      </c>
      <c r="W234" s="4">
        <v>2</v>
      </c>
      <c r="X234" s="1" t="str">
        <f t="shared" si="6"/>
        <v>时红霞</v>
      </c>
      <c r="Y234" s="1" t="str">
        <f t="shared" si="7"/>
        <v>5e0ad7bce26a1c50658d5a6b</v>
      </c>
    </row>
    <row r="235" spans="1:25">
      <c r="A235">
        <v>202001</v>
      </c>
      <c r="B235" t="s">
        <v>321</v>
      </c>
      <c r="C235" t="s">
        <v>73</v>
      </c>
      <c r="D235" t="s">
        <v>322</v>
      </c>
      <c r="E235" t="s">
        <v>73</v>
      </c>
      <c r="F235" t="s">
        <v>188</v>
      </c>
      <c r="G235" t="s">
        <v>674</v>
      </c>
      <c r="H235" t="s">
        <v>675</v>
      </c>
      <c r="I235" t="s">
        <v>244</v>
      </c>
      <c r="J235" t="s">
        <v>245</v>
      </c>
      <c r="K235" t="s">
        <v>215</v>
      </c>
      <c r="L235" t="s">
        <v>216</v>
      </c>
      <c r="M235" t="s">
        <v>217</v>
      </c>
      <c r="N235" t="s">
        <v>218</v>
      </c>
      <c r="U235">
        <v>11983.96</v>
      </c>
      <c r="V235" s="9" t="s">
        <v>217</v>
      </c>
      <c r="W235" s="4">
        <v>2</v>
      </c>
      <c r="X235" s="1" t="str">
        <f t="shared" si="6"/>
        <v>张海涛</v>
      </c>
      <c r="Y235" s="1" t="str">
        <f t="shared" si="7"/>
        <v>5e0ad7bce26a1c50658d5a81</v>
      </c>
    </row>
    <row r="236" spans="1:25">
      <c r="A236">
        <v>202001</v>
      </c>
      <c r="B236" t="s">
        <v>321</v>
      </c>
      <c r="C236" t="s">
        <v>73</v>
      </c>
      <c r="D236" t="s">
        <v>322</v>
      </c>
      <c r="E236" t="s">
        <v>73</v>
      </c>
      <c r="F236" t="s">
        <v>188</v>
      </c>
      <c r="G236" t="s">
        <v>676</v>
      </c>
      <c r="H236" t="s">
        <v>677</v>
      </c>
      <c r="I236" t="s">
        <v>256</v>
      </c>
      <c r="J236" t="s">
        <v>257</v>
      </c>
      <c r="K236" t="s">
        <v>238</v>
      </c>
      <c r="L236" t="s">
        <v>239</v>
      </c>
      <c r="M236" t="s">
        <v>217</v>
      </c>
      <c r="N236" t="s">
        <v>218</v>
      </c>
      <c r="U236">
        <v>1325.14</v>
      </c>
      <c r="V236" s="9" t="s">
        <v>217</v>
      </c>
      <c r="W236" s="4">
        <v>2</v>
      </c>
      <c r="X236" s="1" t="str">
        <f t="shared" si="6"/>
        <v>郭小龙</v>
      </c>
      <c r="Y236" s="1" t="str">
        <f t="shared" si="7"/>
        <v>5e0ad7bce26a1c50658d5ad7</v>
      </c>
    </row>
    <row r="237" spans="1:25">
      <c r="A237">
        <v>202001</v>
      </c>
      <c r="B237" t="s">
        <v>321</v>
      </c>
      <c r="C237" t="s">
        <v>73</v>
      </c>
      <c r="D237" t="s">
        <v>322</v>
      </c>
      <c r="E237" t="s">
        <v>73</v>
      </c>
      <c r="F237" t="s">
        <v>188</v>
      </c>
      <c r="G237" t="s">
        <v>678</v>
      </c>
      <c r="H237" t="s">
        <v>679</v>
      </c>
      <c r="I237" t="s">
        <v>256</v>
      </c>
      <c r="J237" t="s">
        <v>257</v>
      </c>
      <c r="K237" t="s">
        <v>238</v>
      </c>
      <c r="L237" t="s">
        <v>239</v>
      </c>
      <c r="M237" t="s">
        <v>217</v>
      </c>
      <c r="N237" t="s">
        <v>218</v>
      </c>
      <c r="U237">
        <v>1062.3</v>
      </c>
      <c r="V237" s="9" t="s">
        <v>217</v>
      </c>
      <c r="W237" s="4">
        <v>2</v>
      </c>
      <c r="X237" s="1" t="str">
        <f t="shared" si="6"/>
        <v>孙瑞海</v>
      </c>
      <c r="Y237" s="1" t="str">
        <f t="shared" si="7"/>
        <v>5e0ad7bce26a1c50658d5af5</v>
      </c>
    </row>
    <row r="238" spans="1:25">
      <c r="A238">
        <v>202001</v>
      </c>
      <c r="B238" t="s">
        <v>321</v>
      </c>
      <c r="C238" t="s">
        <v>73</v>
      </c>
      <c r="D238" t="s">
        <v>322</v>
      </c>
      <c r="E238" t="s">
        <v>73</v>
      </c>
      <c r="F238" t="s">
        <v>188</v>
      </c>
      <c r="G238" t="s">
        <v>680</v>
      </c>
      <c r="H238" t="s">
        <v>681</v>
      </c>
      <c r="I238" t="s">
        <v>682</v>
      </c>
      <c r="J238" t="s">
        <v>683</v>
      </c>
      <c r="K238" t="s">
        <v>238</v>
      </c>
      <c r="L238" t="s">
        <v>239</v>
      </c>
      <c r="M238" t="s">
        <v>217</v>
      </c>
      <c r="N238" t="s">
        <v>218</v>
      </c>
      <c r="U238">
        <v>3470.89</v>
      </c>
      <c r="V238" s="9" t="s">
        <v>217</v>
      </c>
      <c r="W238" s="4">
        <v>2</v>
      </c>
      <c r="X238" s="1" t="str">
        <f t="shared" si="6"/>
        <v>姚芸杨</v>
      </c>
      <c r="Y238" s="1" t="str">
        <f t="shared" si="7"/>
        <v>5e0ad7bce26a1c50658d5b15</v>
      </c>
    </row>
    <row r="239" spans="1:25">
      <c r="A239">
        <v>202001</v>
      </c>
      <c r="B239" t="s">
        <v>321</v>
      </c>
      <c r="C239" t="s">
        <v>73</v>
      </c>
      <c r="D239" t="s">
        <v>322</v>
      </c>
      <c r="E239" t="s">
        <v>73</v>
      </c>
      <c r="F239" t="s">
        <v>188</v>
      </c>
      <c r="G239" t="s">
        <v>684</v>
      </c>
      <c r="H239" t="s">
        <v>685</v>
      </c>
      <c r="I239" t="s">
        <v>240</v>
      </c>
      <c r="J239" t="s">
        <v>241</v>
      </c>
      <c r="K239" t="s">
        <v>238</v>
      </c>
      <c r="L239" t="s">
        <v>239</v>
      </c>
      <c r="M239" t="s">
        <v>217</v>
      </c>
      <c r="N239" t="s">
        <v>218</v>
      </c>
      <c r="U239">
        <v>5770.19</v>
      </c>
      <c r="V239" s="9" t="s">
        <v>217</v>
      </c>
      <c r="W239" s="4">
        <v>2</v>
      </c>
      <c r="X239" s="1" t="str">
        <f t="shared" si="6"/>
        <v>濮玲玲</v>
      </c>
      <c r="Y239" s="1" t="str">
        <f t="shared" si="7"/>
        <v>5e0ad7bce26a1c50658d5b7b</v>
      </c>
    </row>
    <row r="240" spans="1:25">
      <c r="A240">
        <v>202001</v>
      </c>
      <c r="B240" t="s">
        <v>321</v>
      </c>
      <c r="C240" t="s">
        <v>73</v>
      </c>
      <c r="D240" t="s">
        <v>322</v>
      </c>
      <c r="E240" t="s">
        <v>73</v>
      </c>
      <c r="F240" t="s">
        <v>188</v>
      </c>
      <c r="G240" t="s">
        <v>686</v>
      </c>
      <c r="H240" t="s">
        <v>687</v>
      </c>
      <c r="I240" t="s">
        <v>242</v>
      </c>
      <c r="J240" t="s">
        <v>243</v>
      </c>
      <c r="K240" t="s">
        <v>215</v>
      </c>
      <c r="L240" t="s">
        <v>216</v>
      </c>
      <c r="M240" t="s">
        <v>217</v>
      </c>
      <c r="N240" t="s">
        <v>218</v>
      </c>
      <c r="U240">
        <v>4295.28</v>
      </c>
      <c r="V240" s="9" t="s">
        <v>217</v>
      </c>
      <c r="W240" s="4">
        <v>2</v>
      </c>
      <c r="X240" s="1" t="str">
        <f t="shared" si="6"/>
        <v>苗瑞</v>
      </c>
      <c r="Y240" s="1" t="str">
        <f t="shared" si="7"/>
        <v>5e0ad7bce26a1c50658d5c1d</v>
      </c>
    </row>
    <row r="241" spans="1:25">
      <c r="A241">
        <v>202001</v>
      </c>
      <c r="B241" t="s">
        <v>321</v>
      </c>
      <c r="C241" t="s">
        <v>73</v>
      </c>
      <c r="D241" t="s">
        <v>322</v>
      </c>
      <c r="E241" t="s">
        <v>73</v>
      </c>
      <c r="F241" t="s">
        <v>188</v>
      </c>
      <c r="G241" t="s">
        <v>688</v>
      </c>
      <c r="H241" t="s">
        <v>689</v>
      </c>
      <c r="I241" t="s">
        <v>242</v>
      </c>
      <c r="J241" t="s">
        <v>243</v>
      </c>
      <c r="K241" t="s">
        <v>215</v>
      </c>
      <c r="L241" t="s">
        <v>216</v>
      </c>
      <c r="M241" t="s">
        <v>217</v>
      </c>
      <c r="N241" t="s">
        <v>218</v>
      </c>
      <c r="U241">
        <v>2684.55</v>
      </c>
      <c r="V241" s="9" t="s">
        <v>217</v>
      </c>
      <c r="W241" s="4">
        <v>2</v>
      </c>
      <c r="X241" s="1" t="str">
        <f t="shared" si="6"/>
        <v>朱兵</v>
      </c>
      <c r="Y241" s="1" t="str">
        <f t="shared" si="7"/>
        <v>5e0ad7bce26a1c50658d5c23</v>
      </c>
    </row>
    <row r="242" spans="1:25">
      <c r="A242">
        <v>202001</v>
      </c>
      <c r="B242" t="s">
        <v>321</v>
      </c>
      <c r="C242" t="s">
        <v>73</v>
      </c>
      <c r="D242" t="s">
        <v>322</v>
      </c>
      <c r="E242" t="s">
        <v>73</v>
      </c>
      <c r="F242" t="s">
        <v>188</v>
      </c>
      <c r="G242" t="s">
        <v>690</v>
      </c>
      <c r="H242" t="s">
        <v>691</v>
      </c>
      <c r="I242" t="s">
        <v>262</v>
      </c>
      <c r="J242" t="s">
        <v>263</v>
      </c>
      <c r="K242" t="s">
        <v>264</v>
      </c>
      <c r="L242" t="s">
        <v>265</v>
      </c>
      <c r="M242" t="s">
        <v>217</v>
      </c>
      <c r="N242" t="s">
        <v>218</v>
      </c>
      <c r="U242">
        <v>3033.02</v>
      </c>
      <c r="V242" s="9" t="s">
        <v>217</v>
      </c>
      <c r="W242" s="4">
        <v>2</v>
      </c>
      <c r="X242" s="1" t="str">
        <f t="shared" si="6"/>
        <v>金长应</v>
      </c>
      <c r="Y242" s="1" t="str">
        <f t="shared" si="7"/>
        <v>5e0ad7bce26a1c50658d5cb7</v>
      </c>
    </row>
    <row r="243" spans="1:25">
      <c r="A243">
        <v>202001</v>
      </c>
      <c r="B243" t="s">
        <v>321</v>
      </c>
      <c r="C243" t="s">
        <v>73</v>
      </c>
      <c r="D243" t="s">
        <v>322</v>
      </c>
      <c r="E243" t="s">
        <v>73</v>
      </c>
      <c r="F243" t="s">
        <v>188</v>
      </c>
      <c r="G243" t="s">
        <v>692</v>
      </c>
      <c r="H243" t="s">
        <v>693</v>
      </c>
      <c r="I243" t="s">
        <v>307</v>
      </c>
      <c r="J243" t="s">
        <v>308</v>
      </c>
      <c r="K243" t="s">
        <v>252</v>
      </c>
      <c r="L243" t="s">
        <v>253</v>
      </c>
      <c r="M243" t="s">
        <v>217</v>
      </c>
      <c r="N243" t="s">
        <v>218</v>
      </c>
      <c r="U243">
        <v>3197.11</v>
      </c>
      <c r="V243" s="9" t="s">
        <v>217</v>
      </c>
      <c r="W243" s="4">
        <v>2</v>
      </c>
      <c r="X243" s="1" t="str">
        <f t="shared" si="6"/>
        <v>张聪</v>
      </c>
      <c r="Y243" s="1" t="str">
        <f t="shared" si="7"/>
        <v>5e0ad7bce26a1c50658d5cef</v>
      </c>
    </row>
    <row r="244" spans="1:25">
      <c r="A244">
        <v>202001</v>
      </c>
      <c r="B244" t="s">
        <v>321</v>
      </c>
      <c r="C244" t="s">
        <v>73</v>
      </c>
      <c r="D244" t="s">
        <v>322</v>
      </c>
      <c r="E244" t="s">
        <v>73</v>
      </c>
      <c r="F244" t="s">
        <v>188</v>
      </c>
      <c r="G244" t="s">
        <v>694</v>
      </c>
      <c r="H244" t="s">
        <v>695</v>
      </c>
      <c r="I244" t="s">
        <v>313</v>
      </c>
      <c r="J244" t="s">
        <v>314</v>
      </c>
      <c r="K244" t="s">
        <v>238</v>
      </c>
      <c r="L244" t="s">
        <v>239</v>
      </c>
      <c r="M244" t="s">
        <v>217</v>
      </c>
      <c r="N244" t="s">
        <v>218</v>
      </c>
      <c r="U244">
        <v>5844.8</v>
      </c>
      <c r="V244" s="9" t="s">
        <v>217</v>
      </c>
      <c r="W244" s="4">
        <v>2</v>
      </c>
      <c r="X244" s="1" t="str">
        <f t="shared" si="6"/>
        <v>张敏</v>
      </c>
      <c r="Y244" s="1" t="str">
        <f t="shared" si="7"/>
        <v>5e0ad7bce26a1c50658d5d05</v>
      </c>
    </row>
    <row r="245" spans="1:25">
      <c r="A245">
        <v>202001</v>
      </c>
      <c r="B245" t="s">
        <v>321</v>
      </c>
      <c r="C245" t="s">
        <v>73</v>
      </c>
      <c r="D245" t="s">
        <v>322</v>
      </c>
      <c r="E245" t="s">
        <v>73</v>
      </c>
      <c r="F245" t="s">
        <v>188</v>
      </c>
      <c r="G245" t="s">
        <v>696</v>
      </c>
      <c r="H245" t="s">
        <v>697</v>
      </c>
      <c r="I245" t="s">
        <v>294</v>
      </c>
      <c r="J245" t="s">
        <v>295</v>
      </c>
      <c r="K245" t="s">
        <v>290</v>
      </c>
      <c r="L245" t="s">
        <v>291</v>
      </c>
      <c r="M245" t="s">
        <v>217</v>
      </c>
      <c r="N245" t="s">
        <v>218</v>
      </c>
      <c r="U245">
        <v>7902.96</v>
      </c>
      <c r="V245" s="9" t="s">
        <v>217</v>
      </c>
      <c r="W245" s="4">
        <v>2</v>
      </c>
      <c r="X245" s="1" t="str">
        <f t="shared" si="6"/>
        <v>秦斌斌</v>
      </c>
      <c r="Y245" s="1" t="str">
        <f t="shared" si="7"/>
        <v>5e0af187e26a1c50658d9a7b</v>
      </c>
    </row>
    <row r="246" spans="1:25">
      <c r="A246">
        <v>202001</v>
      </c>
      <c r="B246" t="s">
        <v>321</v>
      </c>
      <c r="C246" t="s">
        <v>73</v>
      </c>
      <c r="D246" t="s">
        <v>322</v>
      </c>
      <c r="E246" t="s">
        <v>73</v>
      </c>
      <c r="F246" t="s">
        <v>188</v>
      </c>
      <c r="G246" t="s">
        <v>698</v>
      </c>
      <c r="H246" t="s">
        <v>699</v>
      </c>
      <c r="I246" t="s">
        <v>278</v>
      </c>
      <c r="J246" t="s">
        <v>279</v>
      </c>
      <c r="K246" t="s">
        <v>252</v>
      </c>
      <c r="L246" t="s">
        <v>253</v>
      </c>
      <c r="M246" t="s">
        <v>217</v>
      </c>
      <c r="N246" t="s">
        <v>218</v>
      </c>
      <c r="U246">
        <v>7793.44</v>
      </c>
      <c r="V246" s="9" t="s">
        <v>217</v>
      </c>
      <c r="W246" s="4">
        <v>2</v>
      </c>
      <c r="X246" s="1" t="str">
        <f t="shared" si="6"/>
        <v>马虎</v>
      </c>
      <c r="Y246" s="1" t="str">
        <f t="shared" si="7"/>
        <v>5e0afeabe26a1c50658dce71</v>
      </c>
    </row>
    <row r="247" spans="1:25">
      <c r="A247">
        <v>202001</v>
      </c>
      <c r="B247" t="s">
        <v>321</v>
      </c>
      <c r="C247" t="s">
        <v>73</v>
      </c>
      <c r="D247" t="s">
        <v>322</v>
      </c>
      <c r="E247" t="s">
        <v>73</v>
      </c>
      <c r="F247" t="s">
        <v>188</v>
      </c>
      <c r="G247" t="s">
        <v>700</v>
      </c>
      <c r="H247" t="s">
        <v>701</v>
      </c>
      <c r="I247" t="s">
        <v>248</v>
      </c>
      <c r="J247" t="s">
        <v>249</v>
      </c>
      <c r="K247" t="s">
        <v>233</v>
      </c>
      <c r="L247" t="s">
        <v>234</v>
      </c>
      <c r="M247" t="s">
        <v>217</v>
      </c>
      <c r="N247" t="s">
        <v>218</v>
      </c>
      <c r="U247">
        <v>1446.92</v>
      </c>
      <c r="V247" s="9" t="s">
        <v>217</v>
      </c>
      <c r="W247" s="4">
        <v>2</v>
      </c>
      <c r="X247" s="1" t="str">
        <f t="shared" si="6"/>
        <v>贺小牛</v>
      </c>
      <c r="Y247" s="1" t="str">
        <f t="shared" si="7"/>
        <v>5e180731e26a1c0d68a7e8d3</v>
      </c>
    </row>
    <row r="248" spans="1:25">
      <c r="A248">
        <v>202001</v>
      </c>
      <c r="B248" t="s">
        <v>321</v>
      </c>
      <c r="C248" t="s">
        <v>73</v>
      </c>
      <c r="D248" t="s">
        <v>322</v>
      </c>
      <c r="E248" t="s">
        <v>73</v>
      </c>
      <c r="F248" t="s">
        <v>190</v>
      </c>
      <c r="I248" t="s">
        <v>213</v>
      </c>
      <c r="J248" t="s">
        <v>214</v>
      </c>
      <c r="K248" t="s">
        <v>215</v>
      </c>
      <c r="L248" t="s">
        <v>216</v>
      </c>
      <c r="M248" t="s">
        <v>217</v>
      </c>
      <c r="N248" t="s">
        <v>218</v>
      </c>
      <c r="U248">
        <v>1318.78</v>
      </c>
      <c r="V248" s="9" t="s">
        <v>217</v>
      </c>
      <c r="W248" s="4">
        <v>2</v>
      </c>
      <c r="X248" s="1" t="str">
        <f t="shared" si="6"/>
        <v>刘学加</v>
      </c>
      <c r="Y248" s="1" t="str">
        <f t="shared" si="7"/>
        <v>5dd79a0be26a1c1b581e118d</v>
      </c>
    </row>
    <row r="249" spans="1:25">
      <c r="A249">
        <v>202001</v>
      </c>
      <c r="B249" t="s">
        <v>321</v>
      </c>
      <c r="C249" t="s">
        <v>73</v>
      </c>
      <c r="D249" t="s">
        <v>322</v>
      </c>
      <c r="E249" t="s">
        <v>73</v>
      </c>
      <c r="F249" t="s">
        <v>190</v>
      </c>
      <c r="I249" t="s">
        <v>248</v>
      </c>
      <c r="J249" t="s">
        <v>249</v>
      </c>
      <c r="K249" t="s">
        <v>233</v>
      </c>
      <c r="L249" t="s">
        <v>234</v>
      </c>
      <c r="M249" t="s">
        <v>217</v>
      </c>
      <c r="N249" t="s">
        <v>218</v>
      </c>
      <c r="U249">
        <v>1033.52</v>
      </c>
      <c r="V249" s="9" t="s">
        <v>217</v>
      </c>
      <c r="W249" s="4">
        <v>2</v>
      </c>
      <c r="X249" s="1" t="str">
        <f t="shared" si="6"/>
        <v>司凯旋</v>
      </c>
      <c r="Y249" s="1" t="str">
        <f t="shared" si="7"/>
        <v>5dd79a0be26a1c1b581e119d</v>
      </c>
    </row>
    <row r="250" spans="1:25">
      <c r="A250">
        <v>202001</v>
      </c>
      <c r="B250" t="s">
        <v>321</v>
      </c>
      <c r="C250" t="s">
        <v>73</v>
      </c>
      <c r="D250" t="s">
        <v>322</v>
      </c>
      <c r="E250" t="s">
        <v>73</v>
      </c>
      <c r="F250" t="s">
        <v>190</v>
      </c>
      <c r="I250" t="s">
        <v>278</v>
      </c>
      <c r="J250" t="s">
        <v>279</v>
      </c>
      <c r="K250" t="s">
        <v>252</v>
      </c>
      <c r="L250" t="s">
        <v>253</v>
      </c>
      <c r="M250" t="s">
        <v>217</v>
      </c>
      <c r="N250" t="s">
        <v>218</v>
      </c>
      <c r="U250">
        <v>3734.82</v>
      </c>
      <c r="V250" s="9" t="s">
        <v>217</v>
      </c>
      <c r="W250" s="4">
        <v>2</v>
      </c>
      <c r="X250" s="1" t="str">
        <f t="shared" si="6"/>
        <v>陈小军</v>
      </c>
      <c r="Y250" s="1" t="str">
        <f t="shared" si="7"/>
        <v>5dd79a0be26a1c1b581e11ed</v>
      </c>
    </row>
    <row r="251" spans="1:25">
      <c r="A251">
        <v>202001</v>
      </c>
      <c r="B251" t="s">
        <v>321</v>
      </c>
      <c r="C251" t="s">
        <v>73</v>
      </c>
      <c r="D251" t="s">
        <v>322</v>
      </c>
      <c r="E251" t="s">
        <v>73</v>
      </c>
      <c r="F251" t="s">
        <v>190</v>
      </c>
      <c r="I251" t="s">
        <v>294</v>
      </c>
      <c r="J251" t="s">
        <v>295</v>
      </c>
      <c r="K251" t="s">
        <v>290</v>
      </c>
      <c r="L251" t="s">
        <v>291</v>
      </c>
      <c r="M251" t="s">
        <v>217</v>
      </c>
      <c r="N251" t="s">
        <v>218</v>
      </c>
      <c r="U251">
        <v>9544.31</v>
      </c>
      <c r="V251" s="9" t="s">
        <v>217</v>
      </c>
      <c r="W251" s="4">
        <v>2</v>
      </c>
      <c r="X251" s="1" t="str">
        <f t="shared" si="6"/>
        <v>王超</v>
      </c>
      <c r="Y251" s="1" t="str">
        <f t="shared" si="7"/>
        <v>5dd79a0be26a1c1b581e120d</v>
      </c>
    </row>
    <row r="252" spans="1:25">
      <c r="A252">
        <v>202001</v>
      </c>
      <c r="B252" t="s">
        <v>321</v>
      </c>
      <c r="C252" t="s">
        <v>73</v>
      </c>
      <c r="D252" t="s">
        <v>322</v>
      </c>
      <c r="E252" t="s">
        <v>73</v>
      </c>
      <c r="F252" t="s">
        <v>190</v>
      </c>
      <c r="I252" t="s">
        <v>305</v>
      </c>
      <c r="J252" t="s">
        <v>306</v>
      </c>
      <c r="K252" t="s">
        <v>238</v>
      </c>
      <c r="L252" t="s">
        <v>239</v>
      </c>
      <c r="M252" t="s">
        <v>217</v>
      </c>
      <c r="N252" t="s">
        <v>218</v>
      </c>
      <c r="U252">
        <v>6036.96</v>
      </c>
      <c r="V252" s="9" t="s">
        <v>217</v>
      </c>
      <c r="W252" s="4">
        <v>2</v>
      </c>
      <c r="X252" s="1" t="str">
        <f t="shared" si="6"/>
        <v>孙礼达</v>
      </c>
      <c r="Y252" s="1" t="str">
        <f t="shared" si="7"/>
        <v>5e0aae3de26a1c567bbdc8cf</v>
      </c>
    </row>
    <row r="253" spans="1:25">
      <c r="A253">
        <v>202001</v>
      </c>
      <c r="B253" t="s">
        <v>321</v>
      </c>
      <c r="C253" t="s">
        <v>73</v>
      </c>
      <c r="D253" t="s">
        <v>322</v>
      </c>
      <c r="E253" t="s">
        <v>73</v>
      </c>
      <c r="F253" t="s">
        <v>192</v>
      </c>
      <c r="K253" t="s">
        <v>252</v>
      </c>
      <c r="L253" t="s">
        <v>253</v>
      </c>
      <c r="M253" t="s">
        <v>217</v>
      </c>
      <c r="N253" t="s">
        <v>218</v>
      </c>
      <c r="U253">
        <v>1569.82</v>
      </c>
      <c r="V253" s="9" t="s">
        <v>217</v>
      </c>
      <c r="W253" s="4">
        <v>2</v>
      </c>
      <c r="X253" s="1" t="str">
        <f t="shared" si="6"/>
        <v>宋延旭</v>
      </c>
      <c r="Y253" s="1" t="str">
        <f t="shared" si="7"/>
        <v>5dd750c8e26a1c76c237c658</v>
      </c>
    </row>
    <row r="254" spans="1:25">
      <c r="A254">
        <v>202001</v>
      </c>
      <c r="B254" t="s">
        <v>321</v>
      </c>
      <c r="C254" t="s">
        <v>73</v>
      </c>
      <c r="D254" t="s">
        <v>702</v>
      </c>
      <c r="E254" t="s">
        <v>73</v>
      </c>
      <c r="F254" t="s">
        <v>190</v>
      </c>
      <c r="I254" t="s">
        <v>244</v>
      </c>
      <c r="J254" t="s">
        <v>245</v>
      </c>
      <c r="K254" t="s">
        <v>215</v>
      </c>
      <c r="L254" t="s">
        <v>216</v>
      </c>
      <c r="M254" t="s">
        <v>217</v>
      </c>
      <c r="N254" t="s">
        <v>218</v>
      </c>
      <c r="U254">
        <v>6118.51</v>
      </c>
      <c r="V254" s="9" t="s">
        <v>217</v>
      </c>
      <c r="W254" s="4">
        <v>2</v>
      </c>
      <c r="X254" s="1" t="str">
        <f t="shared" si="6"/>
        <v>王立秋</v>
      </c>
      <c r="Y254" s="1" t="str">
        <f t="shared" si="7"/>
        <v>5dd79a0be26a1c1b581e1195</v>
      </c>
    </row>
    <row r="255" spans="1:25">
      <c r="A255">
        <v>202001</v>
      </c>
      <c r="B255" t="s">
        <v>321</v>
      </c>
      <c r="C255" t="s">
        <v>73</v>
      </c>
      <c r="D255" t="s">
        <v>702</v>
      </c>
      <c r="E255" t="s">
        <v>73</v>
      </c>
      <c r="F255" t="s">
        <v>190</v>
      </c>
      <c r="I255" t="s">
        <v>248</v>
      </c>
      <c r="J255" t="s">
        <v>249</v>
      </c>
      <c r="K255" t="s">
        <v>233</v>
      </c>
      <c r="L255" t="s">
        <v>234</v>
      </c>
      <c r="M255" t="s">
        <v>217</v>
      </c>
      <c r="N255" t="s">
        <v>218</v>
      </c>
      <c r="U255">
        <v>4001.44</v>
      </c>
      <c r="V255" s="9" t="s">
        <v>217</v>
      </c>
      <c r="W255" s="4">
        <v>2</v>
      </c>
      <c r="X255" s="1" t="str">
        <f t="shared" si="6"/>
        <v>司凯旋</v>
      </c>
      <c r="Y255" s="1" t="str">
        <f t="shared" si="7"/>
        <v>5dd79a0be26a1c1b581e119d</v>
      </c>
    </row>
    <row r="256" spans="1:25">
      <c r="A256">
        <v>202001</v>
      </c>
      <c r="B256" t="s">
        <v>321</v>
      </c>
      <c r="C256" t="s">
        <v>73</v>
      </c>
      <c r="D256" t="s">
        <v>702</v>
      </c>
      <c r="E256" t="s">
        <v>73</v>
      </c>
      <c r="F256" t="s">
        <v>190</v>
      </c>
      <c r="I256" t="s">
        <v>254</v>
      </c>
      <c r="J256" t="s">
        <v>255</v>
      </c>
      <c r="K256" t="s">
        <v>224</v>
      </c>
      <c r="L256" t="s">
        <v>225</v>
      </c>
      <c r="M256" t="s">
        <v>217</v>
      </c>
      <c r="N256" t="s">
        <v>218</v>
      </c>
      <c r="U256">
        <v>1708.75</v>
      </c>
      <c r="V256" s="9" t="s">
        <v>217</v>
      </c>
      <c r="W256" s="4">
        <v>2</v>
      </c>
      <c r="X256" s="1" t="str">
        <f t="shared" si="6"/>
        <v>陈福科</v>
      </c>
      <c r="Y256" s="1" t="str">
        <f t="shared" si="7"/>
        <v>5dd79a0be26a1c1b581e11a9</v>
      </c>
    </row>
    <row r="257" spans="1:25">
      <c r="A257">
        <v>202001</v>
      </c>
      <c r="B257" t="s">
        <v>321</v>
      </c>
      <c r="C257" t="s">
        <v>73</v>
      </c>
      <c r="D257" t="s">
        <v>702</v>
      </c>
      <c r="E257" t="s">
        <v>73</v>
      </c>
      <c r="F257" t="s">
        <v>190</v>
      </c>
      <c r="I257" t="s">
        <v>222</v>
      </c>
      <c r="J257" t="s">
        <v>223</v>
      </c>
      <c r="K257" t="s">
        <v>224</v>
      </c>
      <c r="L257" t="s">
        <v>225</v>
      </c>
      <c r="M257" t="s">
        <v>217</v>
      </c>
      <c r="N257" t="s">
        <v>218</v>
      </c>
      <c r="U257">
        <v>2572.46</v>
      </c>
      <c r="V257" s="9" t="s">
        <v>217</v>
      </c>
      <c r="W257" s="4">
        <v>2</v>
      </c>
      <c r="X257" s="1" t="str">
        <f t="shared" si="6"/>
        <v>张立忠</v>
      </c>
      <c r="Y257" s="1" t="str">
        <f t="shared" si="7"/>
        <v>5dd79a0be26a1c1b581e11ad</v>
      </c>
    </row>
    <row r="258" spans="1:25">
      <c r="A258">
        <v>202001</v>
      </c>
      <c r="B258" t="s">
        <v>321</v>
      </c>
      <c r="C258" t="s">
        <v>73</v>
      </c>
      <c r="D258" t="s">
        <v>702</v>
      </c>
      <c r="E258" t="s">
        <v>73</v>
      </c>
      <c r="F258" t="s">
        <v>190</v>
      </c>
      <c r="I258" t="s">
        <v>260</v>
      </c>
      <c r="J258" t="s">
        <v>261</v>
      </c>
      <c r="K258" t="s">
        <v>224</v>
      </c>
      <c r="L258" t="s">
        <v>225</v>
      </c>
      <c r="M258" t="s">
        <v>217</v>
      </c>
      <c r="N258" t="s">
        <v>218</v>
      </c>
      <c r="U258">
        <v>4512.74</v>
      </c>
      <c r="V258" s="9" t="s">
        <v>217</v>
      </c>
      <c r="W258" s="4">
        <v>2</v>
      </c>
      <c r="X258" s="1" t="str">
        <f t="shared" ref="X258:X321" si="8">INDEX($F$1:$T$1390,ROW(),MATCH($F258,$F$1:$T$1,0))</f>
        <v>张建</v>
      </c>
      <c r="Y258" s="1" t="str">
        <f t="shared" ref="Y258:Y321" si="9">INDEX($F$1:$T$1390,ROW(),MATCH($F258,$F$1:$T$1,0)+1)</f>
        <v>5dd79a0be26a1c1b581e11c1</v>
      </c>
    </row>
    <row r="259" spans="1:25">
      <c r="A259">
        <v>202001</v>
      </c>
      <c r="B259" t="s">
        <v>321</v>
      </c>
      <c r="C259" t="s">
        <v>73</v>
      </c>
      <c r="D259" t="s">
        <v>702</v>
      </c>
      <c r="E259" t="s">
        <v>73</v>
      </c>
      <c r="F259" t="s">
        <v>190</v>
      </c>
      <c r="I259" t="s">
        <v>262</v>
      </c>
      <c r="J259" t="s">
        <v>263</v>
      </c>
      <c r="K259" t="s">
        <v>264</v>
      </c>
      <c r="L259" t="s">
        <v>265</v>
      </c>
      <c r="M259" t="s">
        <v>217</v>
      </c>
      <c r="N259" t="s">
        <v>218</v>
      </c>
      <c r="U259">
        <v>2454.77</v>
      </c>
      <c r="V259" s="9" t="s">
        <v>217</v>
      </c>
      <c r="W259" s="4">
        <v>2</v>
      </c>
      <c r="X259" s="1" t="str">
        <f t="shared" si="8"/>
        <v>张应兵</v>
      </c>
      <c r="Y259" s="1" t="str">
        <f t="shared" si="9"/>
        <v>5dd79a0be26a1c1b581e11c5</v>
      </c>
    </row>
    <row r="260" spans="1:25">
      <c r="A260">
        <v>202001</v>
      </c>
      <c r="B260" t="s">
        <v>321</v>
      </c>
      <c r="C260" t="s">
        <v>73</v>
      </c>
      <c r="D260" t="s">
        <v>702</v>
      </c>
      <c r="E260" t="s">
        <v>73</v>
      </c>
      <c r="F260" t="s">
        <v>190</v>
      </c>
      <c r="I260" t="s">
        <v>266</v>
      </c>
      <c r="J260" t="s">
        <v>267</v>
      </c>
      <c r="K260" t="s">
        <v>215</v>
      </c>
      <c r="L260" t="s">
        <v>216</v>
      </c>
      <c r="M260" t="s">
        <v>217</v>
      </c>
      <c r="N260" t="s">
        <v>218</v>
      </c>
      <c r="U260">
        <v>1334.96</v>
      </c>
      <c r="V260" s="9" t="s">
        <v>217</v>
      </c>
      <c r="W260" s="4">
        <v>2</v>
      </c>
      <c r="X260" s="1" t="str">
        <f t="shared" si="8"/>
        <v>王江</v>
      </c>
      <c r="Y260" s="1" t="str">
        <f t="shared" si="9"/>
        <v>5dd79a0be26a1c1b581e11c9</v>
      </c>
    </row>
    <row r="261" spans="1:25">
      <c r="A261">
        <v>202001</v>
      </c>
      <c r="B261" t="s">
        <v>321</v>
      </c>
      <c r="C261" t="s">
        <v>73</v>
      </c>
      <c r="D261" t="s">
        <v>702</v>
      </c>
      <c r="E261" t="s">
        <v>73</v>
      </c>
      <c r="F261" t="s">
        <v>190</v>
      </c>
      <c r="I261" t="s">
        <v>272</v>
      </c>
      <c r="J261" t="s">
        <v>273</v>
      </c>
      <c r="K261" t="s">
        <v>233</v>
      </c>
      <c r="L261" t="s">
        <v>234</v>
      </c>
      <c r="M261" t="s">
        <v>217</v>
      </c>
      <c r="N261" t="s">
        <v>218</v>
      </c>
      <c r="U261">
        <v>3683.68</v>
      </c>
      <c r="V261" s="9" t="s">
        <v>217</v>
      </c>
      <c r="W261" s="4">
        <v>2</v>
      </c>
      <c r="X261" s="1" t="str">
        <f t="shared" si="8"/>
        <v>范林贤</v>
      </c>
      <c r="Y261" s="1" t="str">
        <f t="shared" si="9"/>
        <v>5dd79a0be26a1c1b581e11d7</v>
      </c>
    </row>
    <row r="262" spans="1:25">
      <c r="A262">
        <v>202001</v>
      </c>
      <c r="B262" t="s">
        <v>321</v>
      </c>
      <c r="C262" t="s">
        <v>73</v>
      </c>
      <c r="D262" t="s">
        <v>702</v>
      </c>
      <c r="E262" t="s">
        <v>73</v>
      </c>
      <c r="F262" t="s">
        <v>190</v>
      </c>
      <c r="I262" t="s">
        <v>274</v>
      </c>
      <c r="J262" t="s">
        <v>275</v>
      </c>
      <c r="K262" t="s">
        <v>233</v>
      </c>
      <c r="L262" t="s">
        <v>234</v>
      </c>
      <c r="M262" t="s">
        <v>217</v>
      </c>
      <c r="N262" t="s">
        <v>218</v>
      </c>
      <c r="U262">
        <v>2509.21</v>
      </c>
      <c r="V262" s="9" t="s">
        <v>217</v>
      </c>
      <c r="W262" s="4">
        <v>2</v>
      </c>
      <c r="X262" s="1" t="str">
        <f t="shared" si="8"/>
        <v>戴鹏</v>
      </c>
      <c r="Y262" s="1" t="str">
        <f t="shared" si="9"/>
        <v>5dd79a0be26a1c1b581e11dd</v>
      </c>
    </row>
    <row r="263" spans="1:25">
      <c r="A263">
        <v>202001</v>
      </c>
      <c r="B263" t="s">
        <v>321</v>
      </c>
      <c r="C263" t="s">
        <v>73</v>
      </c>
      <c r="D263" t="s">
        <v>702</v>
      </c>
      <c r="E263" t="s">
        <v>73</v>
      </c>
      <c r="F263" t="s">
        <v>190</v>
      </c>
      <c r="I263" t="s">
        <v>276</v>
      </c>
      <c r="J263" t="s">
        <v>277</v>
      </c>
      <c r="K263" t="s">
        <v>233</v>
      </c>
      <c r="L263" t="s">
        <v>234</v>
      </c>
      <c r="M263" t="s">
        <v>217</v>
      </c>
      <c r="N263" t="s">
        <v>218</v>
      </c>
      <c r="U263">
        <v>1860.33</v>
      </c>
      <c r="V263" s="9" t="s">
        <v>217</v>
      </c>
      <c r="W263" s="4">
        <v>2</v>
      </c>
      <c r="X263" s="1" t="str">
        <f t="shared" si="8"/>
        <v>林浩</v>
      </c>
      <c r="Y263" s="1" t="str">
        <f t="shared" si="9"/>
        <v>5dd79a0be26a1c1b581e11e9</v>
      </c>
    </row>
    <row r="264" spans="1:25">
      <c r="A264">
        <v>202001</v>
      </c>
      <c r="B264" t="s">
        <v>321</v>
      </c>
      <c r="C264" t="s">
        <v>73</v>
      </c>
      <c r="D264" t="s">
        <v>702</v>
      </c>
      <c r="E264" t="s">
        <v>73</v>
      </c>
      <c r="F264" t="s">
        <v>190</v>
      </c>
      <c r="I264" t="s">
        <v>280</v>
      </c>
      <c r="J264" t="s">
        <v>281</v>
      </c>
      <c r="K264" t="s">
        <v>264</v>
      </c>
      <c r="L264" t="s">
        <v>265</v>
      </c>
      <c r="M264" t="s">
        <v>217</v>
      </c>
      <c r="N264" t="s">
        <v>218</v>
      </c>
      <c r="U264">
        <v>3838.29</v>
      </c>
      <c r="V264" s="9" t="s">
        <v>217</v>
      </c>
      <c r="W264" s="4">
        <v>2</v>
      </c>
      <c r="X264" s="1" t="str">
        <f t="shared" si="8"/>
        <v>孙传</v>
      </c>
      <c r="Y264" s="1" t="str">
        <f t="shared" si="9"/>
        <v>5dd79a0be26a1c1b581e11f1</v>
      </c>
    </row>
    <row r="265" spans="1:25">
      <c r="A265">
        <v>202001</v>
      </c>
      <c r="B265" t="s">
        <v>321</v>
      </c>
      <c r="C265" t="s">
        <v>73</v>
      </c>
      <c r="D265" t="s">
        <v>702</v>
      </c>
      <c r="E265" t="s">
        <v>73</v>
      </c>
      <c r="F265" t="s">
        <v>190</v>
      </c>
      <c r="I265" t="s">
        <v>284</v>
      </c>
      <c r="J265" t="s">
        <v>285</v>
      </c>
      <c r="K265" t="s">
        <v>264</v>
      </c>
      <c r="L265" t="s">
        <v>265</v>
      </c>
      <c r="M265" t="s">
        <v>217</v>
      </c>
      <c r="N265" t="s">
        <v>218</v>
      </c>
      <c r="U265">
        <v>6441.98</v>
      </c>
      <c r="V265" s="9" t="s">
        <v>217</v>
      </c>
      <c r="W265" s="4">
        <v>2</v>
      </c>
      <c r="X265" s="1" t="str">
        <f t="shared" si="8"/>
        <v>雍博锦</v>
      </c>
      <c r="Y265" s="1" t="str">
        <f t="shared" si="9"/>
        <v>5dd79a0be26a1c1b581e11f9</v>
      </c>
    </row>
    <row r="266" spans="1:25">
      <c r="A266">
        <v>202001</v>
      </c>
      <c r="B266" t="s">
        <v>321</v>
      </c>
      <c r="C266" t="s">
        <v>73</v>
      </c>
      <c r="D266" t="s">
        <v>702</v>
      </c>
      <c r="E266" t="s">
        <v>73</v>
      </c>
      <c r="F266" t="s">
        <v>190</v>
      </c>
      <c r="I266" t="s">
        <v>286</v>
      </c>
      <c r="J266" t="s">
        <v>287</v>
      </c>
      <c r="K266" t="s">
        <v>224</v>
      </c>
      <c r="L266" t="s">
        <v>225</v>
      </c>
      <c r="M266" t="s">
        <v>217</v>
      </c>
      <c r="N266" t="s">
        <v>218</v>
      </c>
      <c r="U266">
        <v>2240.84</v>
      </c>
      <c r="V266" s="9" t="s">
        <v>217</v>
      </c>
      <c r="W266" s="4">
        <v>2</v>
      </c>
      <c r="X266" s="1" t="str">
        <f t="shared" si="8"/>
        <v>高仁科</v>
      </c>
      <c r="Y266" s="1" t="str">
        <f t="shared" si="9"/>
        <v>5dd79a0be26a1c1b581e11fd</v>
      </c>
    </row>
    <row r="267" spans="1:25">
      <c r="A267">
        <v>202001</v>
      </c>
      <c r="B267" t="s">
        <v>321</v>
      </c>
      <c r="C267" t="s">
        <v>73</v>
      </c>
      <c r="D267" t="s">
        <v>702</v>
      </c>
      <c r="E267" t="s">
        <v>73</v>
      </c>
      <c r="F267" t="s">
        <v>190</v>
      </c>
      <c r="I267" t="s">
        <v>294</v>
      </c>
      <c r="J267" t="s">
        <v>295</v>
      </c>
      <c r="K267" t="s">
        <v>290</v>
      </c>
      <c r="L267" t="s">
        <v>291</v>
      </c>
      <c r="M267" t="s">
        <v>217</v>
      </c>
      <c r="N267" t="s">
        <v>218</v>
      </c>
      <c r="U267">
        <v>7723.18</v>
      </c>
      <c r="V267" s="9" t="s">
        <v>217</v>
      </c>
      <c r="W267" s="4">
        <v>2</v>
      </c>
      <c r="X267" s="1" t="str">
        <f t="shared" si="8"/>
        <v>王超</v>
      </c>
      <c r="Y267" s="1" t="str">
        <f t="shared" si="9"/>
        <v>5dd79a0be26a1c1b581e120d</v>
      </c>
    </row>
    <row r="268" spans="1:25">
      <c r="A268">
        <v>202001</v>
      </c>
      <c r="B268" t="s">
        <v>321</v>
      </c>
      <c r="C268" t="s">
        <v>73</v>
      </c>
      <c r="D268" t="s">
        <v>702</v>
      </c>
      <c r="E268" t="s">
        <v>73</v>
      </c>
      <c r="F268" t="s">
        <v>190</v>
      </c>
      <c r="I268" t="s">
        <v>231</v>
      </c>
      <c r="J268" t="s">
        <v>232</v>
      </c>
      <c r="K268" t="s">
        <v>233</v>
      </c>
      <c r="L268" t="s">
        <v>234</v>
      </c>
      <c r="M268" t="s">
        <v>217</v>
      </c>
      <c r="N268" t="s">
        <v>218</v>
      </c>
      <c r="U268">
        <v>6899.69</v>
      </c>
      <c r="V268" s="9" t="s">
        <v>217</v>
      </c>
      <c r="W268" s="4">
        <v>2</v>
      </c>
      <c r="X268" s="1" t="str">
        <f t="shared" si="8"/>
        <v>黄振峰</v>
      </c>
      <c r="Y268" s="1" t="str">
        <f t="shared" si="9"/>
        <v>5dd79a0be26a1c1b581e121d</v>
      </c>
    </row>
    <row r="269" spans="1:25">
      <c r="A269">
        <v>202001</v>
      </c>
      <c r="B269" t="s">
        <v>321</v>
      </c>
      <c r="C269" t="s">
        <v>73</v>
      </c>
      <c r="D269" t="s">
        <v>702</v>
      </c>
      <c r="E269" t="s">
        <v>73</v>
      </c>
      <c r="F269" t="s">
        <v>190</v>
      </c>
      <c r="I269" t="s">
        <v>305</v>
      </c>
      <c r="J269" t="s">
        <v>306</v>
      </c>
      <c r="K269" t="s">
        <v>238</v>
      </c>
      <c r="L269" t="s">
        <v>239</v>
      </c>
      <c r="M269" t="s">
        <v>217</v>
      </c>
      <c r="N269" t="s">
        <v>218</v>
      </c>
      <c r="U269">
        <v>4441.25</v>
      </c>
      <c r="V269" s="9" t="s">
        <v>217</v>
      </c>
      <c r="W269" s="4">
        <v>2</v>
      </c>
      <c r="X269" s="1" t="str">
        <f t="shared" si="8"/>
        <v>孙礼达</v>
      </c>
      <c r="Y269" s="1" t="str">
        <f t="shared" si="9"/>
        <v>5e0aae3de26a1c567bbdc8cf</v>
      </c>
    </row>
    <row r="270" spans="1:25">
      <c r="A270">
        <v>202001</v>
      </c>
      <c r="B270" t="s">
        <v>321</v>
      </c>
      <c r="C270" t="s">
        <v>73</v>
      </c>
      <c r="D270" t="s">
        <v>703</v>
      </c>
      <c r="E270" t="s">
        <v>73</v>
      </c>
      <c r="F270" t="s">
        <v>194</v>
      </c>
      <c r="M270" t="s">
        <v>217</v>
      </c>
      <c r="N270" t="s">
        <v>218</v>
      </c>
      <c r="U270">
        <v>14538.33</v>
      </c>
      <c r="V270" s="9" t="s">
        <v>217</v>
      </c>
      <c r="W270" s="4">
        <v>2</v>
      </c>
      <c r="X270" s="1" t="str">
        <f t="shared" si="8"/>
        <v>张立东</v>
      </c>
      <c r="Y270" s="1" t="str">
        <f t="shared" si="9"/>
        <v>5dd606c8e26a1c76c237c4f6</v>
      </c>
    </row>
    <row r="271" spans="1:25">
      <c r="A271">
        <v>202001</v>
      </c>
      <c r="B271" t="s">
        <v>704</v>
      </c>
      <c r="C271" t="s">
        <v>74</v>
      </c>
      <c r="D271" t="s">
        <v>705</v>
      </c>
      <c r="E271" t="s">
        <v>74</v>
      </c>
      <c r="F271" t="s">
        <v>188</v>
      </c>
      <c r="G271" t="s">
        <v>377</v>
      </c>
      <c r="H271" t="s">
        <v>378</v>
      </c>
      <c r="I271" t="s">
        <v>254</v>
      </c>
      <c r="J271" t="s">
        <v>255</v>
      </c>
      <c r="K271" t="s">
        <v>224</v>
      </c>
      <c r="L271" t="s">
        <v>225</v>
      </c>
      <c r="M271" t="s">
        <v>217</v>
      </c>
      <c r="N271" t="s">
        <v>218</v>
      </c>
      <c r="U271">
        <v>1093.07</v>
      </c>
      <c r="V271" s="9" t="s">
        <v>217</v>
      </c>
      <c r="W271" s="4">
        <v>2</v>
      </c>
      <c r="X271" s="1" t="str">
        <f t="shared" si="8"/>
        <v>乔垚</v>
      </c>
      <c r="Y271" s="1" t="str">
        <f t="shared" si="9"/>
        <v>5ddb565de26a1c1b581e19ee</v>
      </c>
    </row>
    <row r="272" spans="1:25">
      <c r="A272">
        <v>202001</v>
      </c>
      <c r="B272" t="s">
        <v>704</v>
      </c>
      <c r="C272" t="s">
        <v>74</v>
      </c>
      <c r="D272" t="s">
        <v>705</v>
      </c>
      <c r="E272" t="s">
        <v>74</v>
      </c>
      <c r="F272" t="s">
        <v>188</v>
      </c>
      <c r="G272" t="s">
        <v>421</v>
      </c>
      <c r="H272" t="s">
        <v>422</v>
      </c>
      <c r="I272" t="s">
        <v>260</v>
      </c>
      <c r="J272" t="s">
        <v>261</v>
      </c>
      <c r="K272" t="s">
        <v>224</v>
      </c>
      <c r="L272" t="s">
        <v>225</v>
      </c>
      <c r="M272" t="s">
        <v>217</v>
      </c>
      <c r="N272" t="s">
        <v>218</v>
      </c>
      <c r="U272">
        <v>0</v>
      </c>
      <c r="V272" s="9" t="s">
        <v>217</v>
      </c>
      <c r="W272" s="4">
        <v>2</v>
      </c>
      <c r="X272" s="1" t="str">
        <f t="shared" si="8"/>
        <v>李扬</v>
      </c>
      <c r="Y272" s="1" t="str">
        <f t="shared" si="9"/>
        <v>5ddb565de26a1c1b581e1a7a</v>
      </c>
    </row>
    <row r="273" spans="1:25">
      <c r="A273">
        <v>202001</v>
      </c>
      <c r="B273" t="s">
        <v>704</v>
      </c>
      <c r="C273" t="s">
        <v>74</v>
      </c>
      <c r="D273" t="s">
        <v>705</v>
      </c>
      <c r="E273" t="s">
        <v>74</v>
      </c>
      <c r="F273" t="s">
        <v>188</v>
      </c>
      <c r="G273" t="s">
        <v>706</v>
      </c>
      <c r="H273" t="s">
        <v>707</v>
      </c>
      <c r="I273" t="s">
        <v>268</v>
      </c>
      <c r="J273" t="s">
        <v>269</v>
      </c>
      <c r="K273" t="s">
        <v>252</v>
      </c>
      <c r="L273" t="s">
        <v>253</v>
      </c>
      <c r="M273" t="s">
        <v>217</v>
      </c>
      <c r="N273" t="s">
        <v>218</v>
      </c>
      <c r="U273">
        <v>640</v>
      </c>
      <c r="V273" s="9" t="s">
        <v>217</v>
      </c>
      <c r="W273" s="4">
        <v>2</v>
      </c>
      <c r="X273" s="1" t="str">
        <f t="shared" si="8"/>
        <v>刘志越</v>
      </c>
      <c r="Y273" s="1" t="str">
        <f t="shared" si="9"/>
        <v>5ddb565de26a1c1b581e1aa0</v>
      </c>
    </row>
    <row r="274" spans="1:25">
      <c r="A274">
        <v>202001</v>
      </c>
      <c r="B274" t="s">
        <v>704</v>
      </c>
      <c r="C274" t="s">
        <v>74</v>
      </c>
      <c r="D274" t="s">
        <v>705</v>
      </c>
      <c r="E274" t="s">
        <v>74</v>
      </c>
      <c r="F274" t="s">
        <v>188</v>
      </c>
      <c r="G274" t="s">
        <v>708</v>
      </c>
      <c r="H274" t="s">
        <v>709</v>
      </c>
      <c r="I274" t="s">
        <v>256</v>
      </c>
      <c r="J274" t="s">
        <v>257</v>
      </c>
      <c r="K274" t="s">
        <v>238</v>
      </c>
      <c r="L274" t="s">
        <v>239</v>
      </c>
      <c r="M274" t="s">
        <v>217</v>
      </c>
      <c r="N274" t="s">
        <v>218</v>
      </c>
      <c r="U274">
        <v>430</v>
      </c>
      <c r="V274" s="9" t="s">
        <v>217</v>
      </c>
      <c r="W274" s="4">
        <v>2</v>
      </c>
      <c r="X274" s="1" t="str">
        <f t="shared" si="8"/>
        <v>任红松</v>
      </c>
      <c r="Y274" s="1" t="str">
        <f t="shared" si="9"/>
        <v>5ddb565de26a1c1b581e1abc</v>
      </c>
    </row>
    <row r="275" spans="1:25">
      <c r="A275">
        <v>202001</v>
      </c>
      <c r="B275" t="s">
        <v>704</v>
      </c>
      <c r="C275" t="s">
        <v>74</v>
      </c>
      <c r="D275" t="s">
        <v>705</v>
      </c>
      <c r="E275" t="s">
        <v>74</v>
      </c>
      <c r="F275" t="s">
        <v>188</v>
      </c>
      <c r="G275" t="s">
        <v>465</v>
      </c>
      <c r="H275" t="s">
        <v>466</v>
      </c>
      <c r="I275" t="s">
        <v>274</v>
      </c>
      <c r="J275" t="s">
        <v>275</v>
      </c>
      <c r="K275" t="s">
        <v>233</v>
      </c>
      <c r="L275" t="s">
        <v>234</v>
      </c>
      <c r="M275" t="s">
        <v>217</v>
      </c>
      <c r="N275" t="s">
        <v>218</v>
      </c>
      <c r="U275">
        <v>999</v>
      </c>
      <c r="V275" s="9" t="s">
        <v>217</v>
      </c>
      <c r="W275" s="4">
        <v>2</v>
      </c>
      <c r="X275" s="1" t="str">
        <f t="shared" si="8"/>
        <v>方超</v>
      </c>
      <c r="Y275" s="1" t="str">
        <f t="shared" si="9"/>
        <v>5ddb565ee26a1c1b581e1b60</v>
      </c>
    </row>
    <row r="276" spans="1:25">
      <c r="A276">
        <v>202001</v>
      </c>
      <c r="B276" t="s">
        <v>704</v>
      </c>
      <c r="C276" t="s">
        <v>74</v>
      </c>
      <c r="D276" t="s">
        <v>705</v>
      </c>
      <c r="E276" t="s">
        <v>74</v>
      </c>
      <c r="F276" t="s">
        <v>188</v>
      </c>
      <c r="G276" t="s">
        <v>467</v>
      </c>
      <c r="H276" t="s">
        <v>468</v>
      </c>
      <c r="I276" t="s">
        <v>274</v>
      </c>
      <c r="J276" t="s">
        <v>275</v>
      </c>
      <c r="K276" t="s">
        <v>233</v>
      </c>
      <c r="L276" t="s">
        <v>234</v>
      </c>
      <c r="M276" t="s">
        <v>217</v>
      </c>
      <c r="N276" t="s">
        <v>218</v>
      </c>
      <c r="U276">
        <v>2600</v>
      </c>
      <c r="V276" s="9" t="s">
        <v>217</v>
      </c>
      <c r="W276" s="4">
        <v>2</v>
      </c>
      <c r="X276" s="1" t="str">
        <f t="shared" si="8"/>
        <v>戴吕良</v>
      </c>
      <c r="Y276" s="1" t="str">
        <f t="shared" si="9"/>
        <v>5ddb565ee26a1c1b581e1b66</v>
      </c>
    </row>
    <row r="277" spans="1:25">
      <c r="A277">
        <v>202001</v>
      </c>
      <c r="B277" t="s">
        <v>704</v>
      </c>
      <c r="C277" t="s">
        <v>74</v>
      </c>
      <c r="D277" t="s">
        <v>705</v>
      </c>
      <c r="E277" t="s">
        <v>74</v>
      </c>
      <c r="F277" t="s">
        <v>188</v>
      </c>
      <c r="G277" t="s">
        <v>469</v>
      </c>
      <c r="H277" t="s">
        <v>470</v>
      </c>
      <c r="I277" t="s">
        <v>274</v>
      </c>
      <c r="J277" t="s">
        <v>275</v>
      </c>
      <c r="K277" t="s">
        <v>233</v>
      </c>
      <c r="L277" t="s">
        <v>234</v>
      </c>
      <c r="M277" t="s">
        <v>217</v>
      </c>
      <c r="N277" t="s">
        <v>218</v>
      </c>
      <c r="U277">
        <v>1000</v>
      </c>
      <c r="V277" s="9" t="s">
        <v>217</v>
      </c>
      <c r="W277" s="4">
        <v>2</v>
      </c>
      <c r="X277" s="1" t="str">
        <f t="shared" si="8"/>
        <v>陈殿往</v>
      </c>
      <c r="Y277" s="1" t="str">
        <f t="shared" si="9"/>
        <v>5ddb565ee26a1c1b581e1b6a</v>
      </c>
    </row>
    <row r="278" spans="1:25">
      <c r="A278">
        <v>202001</v>
      </c>
      <c r="B278" t="s">
        <v>704</v>
      </c>
      <c r="C278" t="s">
        <v>74</v>
      </c>
      <c r="D278" t="s">
        <v>705</v>
      </c>
      <c r="E278" t="s">
        <v>74</v>
      </c>
      <c r="F278" t="s">
        <v>188</v>
      </c>
      <c r="G278" t="s">
        <v>473</v>
      </c>
      <c r="H278" t="s">
        <v>474</v>
      </c>
      <c r="I278" t="s">
        <v>307</v>
      </c>
      <c r="J278" t="s">
        <v>308</v>
      </c>
      <c r="K278" t="s">
        <v>252</v>
      </c>
      <c r="L278" t="s">
        <v>253</v>
      </c>
      <c r="M278" t="s">
        <v>217</v>
      </c>
      <c r="N278" t="s">
        <v>218</v>
      </c>
      <c r="U278">
        <v>2882</v>
      </c>
      <c r="V278" s="9" t="s">
        <v>217</v>
      </c>
      <c r="W278" s="4">
        <v>2</v>
      </c>
      <c r="X278" s="1" t="str">
        <f t="shared" si="8"/>
        <v>周小朋</v>
      </c>
      <c r="Y278" s="1" t="str">
        <f t="shared" si="9"/>
        <v>5ddb565ee26a1c1b581e1b84</v>
      </c>
    </row>
    <row r="279" spans="1:25">
      <c r="A279">
        <v>202001</v>
      </c>
      <c r="B279" t="s">
        <v>704</v>
      </c>
      <c r="C279" t="s">
        <v>74</v>
      </c>
      <c r="D279" t="s">
        <v>705</v>
      </c>
      <c r="E279" t="s">
        <v>74</v>
      </c>
      <c r="F279" t="s">
        <v>188</v>
      </c>
      <c r="G279" t="s">
        <v>513</v>
      </c>
      <c r="H279" t="s">
        <v>514</v>
      </c>
      <c r="I279" t="s">
        <v>286</v>
      </c>
      <c r="J279" t="s">
        <v>287</v>
      </c>
      <c r="K279" t="s">
        <v>224</v>
      </c>
      <c r="L279" t="s">
        <v>225</v>
      </c>
      <c r="M279" t="s">
        <v>217</v>
      </c>
      <c r="N279" t="s">
        <v>218</v>
      </c>
      <c r="U279">
        <v>747</v>
      </c>
      <c r="V279" s="9" t="s">
        <v>217</v>
      </c>
      <c r="W279" s="4">
        <v>2</v>
      </c>
      <c r="X279" s="1" t="str">
        <f t="shared" si="8"/>
        <v>李增平</v>
      </c>
      <c r="Y279" s="1" t="str">
        <f t="shared" si="9"/>
        <v>5ddb565ee26a1c1b581e1c3c</v>
      </c>
    </row>
    <row r="280" spans="1:25">
      <c r="A280">
        <v>202001</v>
      </c>
      <c r="B280" t="s">
        <v>704</v>
      </c>
      <c r="C280" t="s">
        <v>74</v>
      </c>
      <c r="D280" t="s">
        <v>705</v>
      </c>
      <c r="E280" t="s">
        <v>74</v>
      </c>
      <c r="F280" t="s">
        <v>188</v>
      </c>
      <c r="G280" t="s">
        <v>710</v>
      </c>
      <c r="H280" t="s">
        <v>711</v>
      </c>
      <c r="I280" t="s">
        <v>286</v>
      </c>
      <c r="J280" t="s">
        <v>287</v>
      </c>
      <c r="K280" t="s">
        <v>224</v>
      </c>
      <c r="L280" t="s">
        <v>225</v>
      </c>
      <c r="M280" t="s">
        <v>217</v>
      </c>
      <c r="N280" t="s">
        <v>218</v>
      </c>
      <c r="U280">
        <v>1902</v>
      </c>
      <c r="V280" s="9" t="s">
        <v>217</v>
      </c>
      <c r="W280" s="4">
        <v>2</v>
      </c>
      <c r="X280" s="1" t="str">
        <f t="shared" si="8"/>
        <v>徐少秋</v>
      </c>
      <c r="Y280" s="1" t="str">
        <f t="shared" si="9"/>
        <v>5ddb565ee26a1c1b581e1c40</v>
      </c>
    </row>
    <row r="281" spans="1:25">
      <c r="A281">
        <v>202001</v>
      </c>
      <c r="B281" t="s">
        <v>704</v>
      </c>
      <c r="C281" t="s">
        <v>74</v>
      </c>
      <c r="D281" t="s">
        <v>705</v>
      </c>
      <c r="E281" t="s">
        <v>74</v>
      </c>
      <c r="F281" t="s">
        <v>188</v>
      </c>
      <c r="G281" t="s">
        <v>519</v>
      </c>
      <c r="H281" t="s">
        <v>520</v>
      </c>
      <c r="I281" t="s">
        <v>288</v>
      </c>
      <c r="J281" t="s">
        <v>289</v>
      </c>
      <c r="K281" t="s">
        <v>290</v>
      </c>
      <c r="L281" t="s">
        <v>291</v>
      </c>
      <c r="M281" t="s">
        <v>217</v>
      </c>
      <c r="N281" t="s">
        <v>218</v>
      </c>
      <c r="U281">
        <v>0</v>
      </c>
      <c r="V281" s="9" t="s">
        <v>217</v>
      </c>
      <c r="W281" s="4">
        <v>2</v>
      </c>
      <c r="X281" s="1" t="str">
        <f t="shared" si="8"/>
        <v>李道来</v>
      </c>
      <c r="Y281" s="1" t="str">
        <f t="shared" si="9"/>
        <v>5ddb565ee26a1c1b581e1c4c</v>
      </c>
    </row>
    <row r="282" spans="1:25">
      <c r="A282">
        <v>202001</v>
      </c>
      <c r="B282" t="s">
        <v>704</v>
      </c>
      <c r="C282" t="s">
        <v>74</v>
      </c>
      <c r="D282" t="s">
        <v>705</v>
      </c>
      <c r="E282" t="s">
        <v>74</v>
      </c>
      <c r="F282" t="s">
        <v>188</v>
      </c>
      <c r="G282" t="s">
        <v>712</v>
      </c>
      <c r="H282" t="s">
        <v>713</v>
      </c>
      <c r="I282" t="s">
        <v>256</v>
      </c>
      <c r="J282" t="s">
        <v>257</v>
      </c>
      <c r="K282" t="s">
        <v>238</v>
      </c>
      <c r="L282" t="s">
        <v>239</v>
      </c>
      <c r="M282" t="s">
        <v>217</v>
      </c>
      <c r="N282" t="s">
        <v>218</v>
      </c>
      <c r="U282">
        <v>350</v>
      </c>
      <c r="V282" s="9" t="s">
        <v>217</v>
      </c>
      <c r="W282" s="4">
        <v>2</v>
      </c>
      <c r="X282" s="1" t="str">
        <f t="shared" si="8"/>
        <v>牛振清</v>
      </c>
      <c r="Y282" s="1" t="str">
        <f t="shared" si="9"/>
        <v>5ddb565ee26a1c1b581e1d2a</v>
      </c>
    </row>
    <row r="283" spans="1:25">
      <c r="A283">
        <v>202001</v>
      </c>
      <c r="B283" t="s">
        <v>704</v>
      </c>
      <c r="C283" t="s">
        <v>74</v>
      </c>
      <c r="D283" t="s">
        <v>705</v>
      </c>
      <c r="E283" t="s">
        <v>74</v>
      </c>
      <c r="F283" t="s">
        <v>188</v>
      </c>
      <c r="G283" t="s">
        <v>606</v>
      </c>
      <c r="H283" t="s">
        <v>607</v>
      </c>
      <c r="I283" t="s">
        <v>303</v>
      </c>
      <c r="J283" t="s">
        <v>304</v>
      </c>
      <c r="K283" t="s">
        <v>238</v>
      </c>
      <c r="L283" t="s">
        <v>239</v>
      </c>
      <c r="M283" t="s">
        <v>217</v>
      </c>
      <c r="N283" t="s">
        <v>218</v>
      </c>
      <c r="U283">
        <v>5200</v>
      </c>
      <c r="V283" s="9" t="s">
        <v>217</v>
      </c>
      <c r="W283" s="4">
        <v>2</v>
      </c>
      <c r="X283" s="1" t="str">
        <f t="shared" si="8"/>
        <v>朱贵恒</v>
      </c>
      <c r="Y283" s="1" t="str">
        <f t="shared" si="9"/>
        <v>5ddb565ee26a1c1b581e1dac</v>
      </c>
    </row>
    <row r="284" spans="1:25">
      <c r="A284">
        <v>202001</v>
      </c>
      <c r="B284" t="s">
        <v>704</v>
      </c>
      <c r="C284" t="s">
        <v>74</v>
      </c>
      <c r="D284" t="s">
        <v>705</v>
      </c>
      <c r="E284" t="s">
        <v>74</v>
      </c>
      <c r="F284" t="s">
        <v>188</v>
      </c>
      <c r="G284" t="s">
        <v>614</v>
      </c>
      <c r="H284" t="s">
        <v>615</v>
      </c>
      <c r="I284" t="s">
        <v>303</v>
      </c>
      <c r="J284" t="s">
        <v>304</v>
      </c>
      <c r="K284" t="s">
        <v>238</v>
      </c>
      <c r="L284" t="s">
        <v>239</v>
      </c>
      <c r="M284" t="s">
        <v>217</v>
      </c>
      <c r="N284" t="s">
        <v>218</v>
      </c>
      <c r="U284">
        <v>1100</v>
      </c>
      <c r="V284" s="9" t="s">
        <v>217</v>
      </c>
      <c r="W284" s="4">
        <v>2</v>
      </c>
      <c r="X284" s="1" t="str">
        <f t="shared" si="8"/>
        <v>杨伟鹏</v>
      </c>
      <c r="Y284" s="1" t="str">
        <f t="shared" si="9"/>
        <v>5ddb565ee26a1c1b581e1dde</v>
      </c>
    </row>
    <row r="285" spans="1:25">
      <c r="A285">
        <v>202001</v>
      </c>
      <c r="B285" t="s">
        <v>704</v>
      </c>
      <c r="C285" t="s">
        <v>74</v>
      </c>
      <c r="D285" t="s">
        <v>705</v>
      </c>
      <c r="E285" t="s">
        <v>74</v>
      </c>
      <c r="F285" t="s">
        <v>188</v>
      </c>
      <c r="G285" t="s">
        <v>628</v>
      </c>
      <c r="H285" t="s">
        <v>629</v>
      </c>
      <c r="I285" t="s">
        <v>274</v>
      </c>
      <c r="J285" t="s">
        <v>275</v>
      </c>
      <c r="K285" t="s">
        <v>233</v>
      </c>
      <c r="L285" t="s">
        <v>234</v>
      </c>
      <c r="M285" t="s">
        <v>217</v>
      </c>
      <c r="N285" t="s">
        <v>218</v>
      </c>
      <c r="U285">
        <v>3075</v>
      </c>
      <c r="V285" s="9" t="s">
        <v>217</v>
      </c>
      <c r="W285" s="4">
        <v>2</v>
      </c>
      <c r="X285" s="1" t="str">
        <f t="shared" si="8"/>
        <v>张云涛</v>
      </c>
      <c r="Y285" s="1" t="str">
        <f t="shared" si="9"/>
        <v>5e0ad7bbe26a1c50658d5653</v>
      </c>
    </row>
    <row r="286" spans="1:25">
      <c r="A286">
        <v>202001</v>
      </c>
      <c r="B286" t="s">
        <v>704</v>
      </c>
      <c r="C286" t="s">
        <v>74</v>
      </c>
      <c r="D286" t="s">
        <v>705</v>
      </c>
      <c r="E286" t="s">
        <v>74</v>
      </c>
      <c r="F286" t="s">
        <v>188</v>
      </c>
      <c r="G286" t="s">
        <v>644</v>
      </c>
      <c r="H286" t="s">
        <v>645</v>
      </c>
      <c r="I286" t="s">
        <v>303</v>
      </c>
      <c r="J286" t="s">
        <v>304</v>
      </c>
      <c r="K286" t="s">
        <v>238</v>
      </c>
      <c r="L286" t="s">
        <v>239</v>
      </c>
      <c r="M286" t="s">
        <v>217</v>
      </c>
      <c r="N286" t="s">
        <v>218</v>
      </c>
      <c r="U286">
        <v>1950</v>
      </c>
      <c r="V286" s="9" t="s">
        <v>217</v>
      </c>
      <c r="W286" s="4">
        <v>2</v>
      </c>
      <c r="X286" s="1" t="str">
        <f t="shared" si="8"/>
        <v>吴凯</v>
      </c>
      <c r="Y286" s="1" t="str">
        <f t="shared" si="9"/>
        <v>5e0ad7bbe26a1c50658d58b7</v>
      </c>
    </row>
    <row r="287" spans="1:25">
      <c r="A287">
        <v>202001</v>
      </c>
      <c r="B287" t="s">
        <v>704</v>
      </c>
      <c r="C287" t="s">
        <v>74</v>
      </c>
      <c r="D287" t="s">
        <v>705</v>
      </c>
      <c r="E287" t="s">
        <v>74</v>
      </c>
      <c r="F287" t="s">
        <v>188</v>
      </c>
      <c r="G287" t="s">
        <v>646</v>
      </c>
      <c r="H287" t="s">
        <v>647</v>
      </c>
      <c r="I287" t="s">
        <v>303</v>
      </c>
      <c r="J287" t="s">
        <v>304</v>
      </c>
      <c r="K287" t="s">
        <v>238</v>
      </c>
      <c r="L287" t="s">
        <v>239</v>
      </c>
      <c r="M287" t="s">
        <v>217</v>
      </c>
      <c r="N287" t="s">
        <v>218</v>
      </c>
      <c r="U287">
        <v>499.5</v>
      </c>
      <c r="V287" s="9" t="s">
        <v>217</v>
      </c>
      <c r="W287" s="4">
        <v>2</v>
      </c>
      <c r="X287" s="1" t="str">
        <f t="shared" si="8"/>
        <v>周俊显</v>
      </c>
      <c r="Y287" s="1" t="str">
        <f t="shared" si="9"/>
        <v>5e0ad7bbe26a1c50658d58c1</v>
      </c>
    </row>
    <row r="288" spans="1:25">
      <c r="A288">
        <v>202001</v>
      </c>
      <c r="B288" t="s">
        <v>704</v>
      </c>
      <c r="C288" t="s">
        <v>74</v>
      </c>
      <c r="D288" t="s">
        <v>705</v>
      </c>
      <c r="E288" t="s">
        <v>74</v>
      </c>
      <c r="F288" t="s">
        <v>188</v>
      </c>
      <c r="G288" t="s">
        <v>648</v>
      </c>
      <c r="H288" t="s">
        <v>649</v>
      </c>
      <c r="I288" t="s">
        <v>303</v>
      </c>
      <c r="J288" t="s">
        <v>304</v>
      </c>
      <c r="K288" t="s">
        <v>238</v>
      </c>
      <c r="L288" t="s">
        <v>239</v>
      </c>
      <c r="M288" t="s">
        <v>217</v>
      </c>
      <c r="N288" t="s">
        <v>218</v>
      </c>
      <c r="U288">
        <v>1122</v>
      </c>
      <c r="V288" s="9" t="s">
        <v>217</v>
      </c>
      <c r="W288" s="4">
        <v>2</v>
      </c>
      <c r="X288" s="1" t="str">
        <f t="shared" si="8"/>
        <v>朱贵伟</v>
      </c>
      <c r="Y288" s="1" t="str">
        <f t="shared" si="9"/>
        <v>5e0ad7bbe26a1c50658d58d7</v>
      </c>
    </row>
    <row r="289" spans="1:25">
      <c r="A289">
        <v>202001</v>
      </c>
      <c r="B289" t="s">
        <v>704</v>
      </c>
      <c r="C289" t="s">
        <v>74</v>
      </c>
      <c r="D289" t="s">
        <v>705</v>
      </c>
      <c r="E289" t="s">
        <v>74</v>
      </c>
      <c r="F289" t="s">
        <v>188</v>
      </c>
      <c r="G289" t="s">
        <v>664</v>
      </c>
      <c r="H289" t="s">
        <v>665</v>
      </c>
      <c r="I289" t="s">
        <v>311</v>
      </c>
      <c r="J289" t="s">
        <v>312</v>
      </c>
      <c r="K289" t="s">
        <v>224</v>
      </c>
      <c r="L289" t="s">
        <v>225</v>
      </c>
      <c r="M289" t="s">
        <v>217</v>
      </c>
      <c r="N289" t="s">
        <v>218</v>
      </c>
      <c r="U289">
        <v>2000</v>
      </c>
      <c r="V289" s="9" t="s">
        <v>217</v>
      </c>
      <c r="W289" s="4">
        <v>2</v>
      </c>
      <c r="X289" s="1" t="str">
        <f t="shared" si="8"/>
        <v>李鹏程</v>
      </c>
      <c r="Y289" s="1" t="str">
        <f t="shared" si="9"/>
        <v>5e0ad7bce26a1c50658d5a43</v>
      </c>
    </row>
    <row r="290" spans="1:25">
      <c r="A290">
        <v>202001</v>
      </c>
      <c r="B290" t="s">
        <v>704</v>
      </c>
      <c r="C290" t="s">
        <v>74</v>
      </c>
      <c r="D290" t="s">
        <v>705</v>
      </c>
      <c r="E290" t="s">
        <v>74</v>
      </c>
      <c r="F290" t="s">
        <v>188</v>
      </c>
      <c r="G290" t="s">
        <v>666</v>
      </c>
      <c r="H290" t="s">
        <v>667</v>
      </c>
      <c r="I290" t="s">
        <v>311</v>
      </c>
      <c r="J290" t="s">
        <v>312</v>
      </c>
      <c r="K290" t="s">
        <v>224</v>
      </c>
      <c r="L290" t="s">
        <v>225</v>
      </c>
      <c r="M290" t="s">
        <v>217</v>
      </c>
      <c r="N290" t="s">
        <v>218</v>
      </c>
      <c r="U290">
        <v>1100</v>
      </c>
      <c r="V290" s="9" t="s">
        <v>217</v>
      </c>
      <c r="W290" s="4">
        <v>2</v>
      </c>
      <c r="X290" s="1" t="str">
        <f t="shared" si="8"/>
        <v>吴迪</v>
      </c>
      <c r="Y290" s="1" t="str">
        <f t="shared" si="9"/>
        <v>5e0ad7bce26a1c50658d5a4d</v>
      </c>
    </row>
    <row r="291" spans="1:25">
      <c r="A291">
        <v>202001</v>
      </c>
      <c r="B291" t="s">
        <v>704</v>
      </c>
      <c r="C291" t="s">
        <v>74</v>
      </c>
      <c r="D291" t="s">
        <v>705</v>
      </c>
      <c r="E291" t="s">
        <v>74</v>
      </c>
      <c r="F291" t="s">
        <v>188</v>
      </c>
      <c r="G291" t="s">
        <v>668</v>
      </c>
      <c r="H291" t="s">
        <v>669</v>
      </c>
      <c r="I291" t="s">
        <v>311</v>
      </c>
      <c r="J291" t="s">
        <v>312</v>
      </c>
      <c r="K291" t="s">
        <v>224</v>
      </c>
      <c r="L291" t="s">
        <v>225</v>
      </c>
      <c r="M291" t="s">
        <v>217</v>
      </c>
      <c r="N291" t="s">
        <v>218</v>
      </c>
      <c r="U291">
        <v>2498.6</v>
      </c>
      <c r="V291" s="9" t="s">
        <v>217</v>
      </c>
      <c r="W291" s="4">
        <v>2</v>
      </c>
      <c r="X291" s="1" t="str">
        <f t="shared" si="8"/>
        <v>徐斌</v>
      </c>
      <c r="Y291" s="1" t="str">
        <f t="shared" si="9"/>
        <v>5e0ad7bce26a1c50658d5a57</v>
      </c>
    </row>
    <row r="292" spans="1:25">
      <c r="A292">
        <v>202001</v>
      </c>
      <c r="B292" t="s">
        <v>704</v>
      </c>
      <c r="C292" t="s">
        <v>74</v>
      </c>
      <c r="D292" t="s">
        <v>705</v>
      </c>
      <c r="E292" t="s">
        <v>74</v>
      </c>
      <c r="F292" t="s">
        <v>188</v>
      </c>
      <c r="G292" t="s">
        <v>676</v>
      </c>
      <c r="H292" t="s">
        <v>677</v>
      </c>
      <c r="I292" t="s">
        <v>256</v>
      </c>
      <c r="J292" t="s">
        <v>257</v>
      </c>
      <c r="K292" t="s">
        <v>238</v>
      </c>
      <c r="L292" t="s">
        <v>239</v>
      </c>
      <c r="M292" t="s">
        <v>217</v>
      </c>
      <c r="N292" t="s">
        <v>218</v>
      </c>
      <c r="U292">
        <v>200</v>
      </c>
      <c r="V292" s="9" t="s">
        <v>217</v>
      </c>
      <c r="W292" s="4">
        <v>2</v>
      </c>
      <c r="X292" s="1" t="str">
        <f t="shared" si="8"/>
        <v>郭小龙</v>
      </c>
      <c r="Y292" s="1" t="str">
        <f t="shared" si="9"/>
        <v>5e0ad7bce26a1c50658d5ad7</v>
      </c>
    </row>
    <row r="293" spans="1:25">
      <c r="A293">
        <v>202001</v>
      </c>
      <c r="B293" t="s">
        <v>704</v>
      </c>
      <c r="C293" t="s">
        <v>74</v>
      </c>
      <c r="D293" t="s">
        <v>714</v>
      </c>
      <c r="E293" t="s">
        <v>74</v>
      </c>
      <c r="F293" t="s">
        <v>190</v>
      </c>
      <c r="I293" t="s">
        <v>213</v>
      </c>
      <c r="J293" t="s">
        <v>214</v>
      </c>
      <c r="K293" t="s">
        <v>215</v>
      </c>
      <c r="L293" t="s">
        <v>216</v>
      </c>
      <c r="M293" t="s">
        <v>217</v>
      </c>
      <c r="N293" t="s">
        <v>218</v>
      </c>
      <c r="U293">
        <v>200</v>
      </c>
      <c r="V293" s="9" t="s">
        <v>217</v>
      </c>
      <c r="W293" s="4">
        <v>2</v>
      </c>
      <c r="X293" s="1" t="str">
        <f t="shared" si="8"/>
        <v>刘学加</v>
      </c>
      <c r="Y293" s="1" t="str">
        <f t="shared" si="9"/>
        <v>5dd79a0be26a1c1b581e118d</v>
      </c>
    </row>
    <row r="294" spans="1:25">
      <c r="A294">
        <v>202001</v>
      </c>
      <c r="B294" t="s">
        <v>704</v>
      </c>
      <c r="C294" t="s">
        <v>74</v>
      </c>
      <c r="D294" t="s">
        <v>714</v>
      </c>
      <c r="E294" t="s">
        <v>74</v>
      </c>
      <c r="F294" t="s">
        <v>190</v>
      </c>
      <c r="I294" t="s">
        <v>242</v>
      </c>
      <c r="J294" t="s">
        <v>243</v>
      </c>
      <c r="K294" t="s">
        <v>215</v>
      </c>
      <c r="L294" t="s">
        <v>216</v>
      </c>
      <c r="M294" t="s">
        <v>217</v>
      </c>
      <c r="N294" t="s">
        <v>218</v>
      </c>
      <c r="U294">
        <v>200</v>
      </c>
      <c r="V294" s="9" t="s">
        <v>217</v>
      </c>
      <c r="W294" s="4">
        <v>2</v>
      </c>
      <c r="X294" s="1" t="str">
        <f t="shared" si="8"/>
        <v>张超龙</v>
      </c>
      <c r="Y294" s="1" t="str">
        <f t="shared" si="9"/>
        <v>5dd79a0be26a1c1b581e1191</v>
      </c>
    </row>
    <row r="295" spans="1:25">
      <c r="A295">
        <v>202001</v>
      </c>
      <c r="B295" t="s">
        <v>704</v>
      </c>
      <c r="C295" t="s">
        <v>74</v>
      </c>
      <c r="D295" t="s">
        <v>714</v>
      </c>
      <c r="E295" t="s">
        <v>74</v>
      </c>
      <c r="F295" t="s">
        <v>190</v>
      </c>
      <c r="I295" t="s">
        <v>244</v>
      </c>
      <c r="J295" t="s">
        <v>245</v>
      </c>
      <c r="K295" t="s">
        <v>215</v>
      </c>
      <c r="L295" t="s">
        <v>216</v>
      </c>
      <c r="M295" t="s">
        <v>217</v>
      </c>
      <c r="N295" t="s">
        <v>218</v>
      </c>
      <c r="U295">
        <v>200</v>
      </c>
      <c r="V295" s="9" t="s">
        <v>217</v>
      </c>
      <c r="W295" s="4">
        <v>2</v>
      </c>
      <c r="X295" s="1" t="str">
        <f t="shared" si="8"/>
        <v>王立秋</v>
      </c>
      <c r="Y295" s="1" t="str">
        <f t="shared" si="9"/>
        <v>5dd79a0be26a1c1b581e1195</v>
      </c>
    </row>
    <row r="296" spans="1:25">
      <c r="A296">
        <v>202001</v>
      </c>
      <c r="B296" t="s">
        <v>704</v>
      </c>
      <c r="C296" t="s">
        <v>74</v>
      </c>
      <c r="D296" t="s">
        <v>714</v>
      </c>
      <c r="E296" t="s">
        <v>74</v>
      </c>
      <c r="F296" t="s">
        <v>190</v>
      </c>
      <c r="I296" t="s">
        <v>246</v>
      </c>
      <c r="J296" t="s">
        <v>247</v>
      </c>
      <c r="K296" t="s">
        <v>215</v>
      </c>
      <c r="L296" t="s">
        <v>216</v>
      </c>
      <c r="M296" t="s">
        <v>217</v>
      </c>
      <c r="N296" t="s">
        <v>218</v>
      </c>
      <c r="U296">
        <v>200</v>
      </c>
      <c r="V296" s="9" t="s">
        <v>217</v>
      </c>
      <c r="W296" s="4">
        <v>2</v>
      </c>
      <c r="X296" s="1" t="str">
        <f t="shared" si="8"/>
        <v>李梦冉</v>
      </c>
      <c r="Y296" s="1" t="str">
        <f t="shared" si="9"/>
        <v>5dd79a0be26a1c1b581e1199</v>
      </c>
    </row>
    <row r="297" spans="1:25">
      <c r="A297">
        <v>202001</v>
      </c>
      <c r="B297" t="s">
        <v>704</v>
      </c>
      <c r="C297" t="s">
        <v>74</v>
      </c>
      <c r="D297" t="s">
        <v>714</v>
      </c>
      <c r="E297" t="s">
        <v>74</v>
      </c>
      <c r="F297" t="s">
        <v>190</v>
      </c>
      <c r="I297" t="s">
        <v>248</v>
      </c>
      <c r="J297" t="s">
        <v>249</v>
      </c>
      <c r="K297" t="s">
        <v>233</v>
      </c>
      <c r="L297" t="s">
        <v>234</v>
      </c>
      <c r="M297" t="s">
        <v>217</v>
      </c>
      <c r="N297" t="s">
        <v>218</v>
      </c>
      <c r="U297">
        <v>212.16</v>
      </c>
      <c r="V297" s="9" t="s">
        <v>217</v>
      </c>
      <c r="W297" s="4">
        <v>2</v>
      </c>
      <c r="X297" s="1" t="str">
        <f t="shared" si="8"/>
        <v>司凯旋</v>
      </c>
      <c r="Y297" s="1" t="str">
        <f t="shared" si="9"/>
        <v>5dd79a0be26a1c1b581e119d</v>
      </c>
    </row>
    <row r="298" spans="1:25">
      <c r="A298">
        <v>202001</v>
      </c>
      <c r="B298" t="s">
        <v>704</v>
      </c>
      <c r="C298" t="s">
        <v>74</v>
      </c>
      <c r="D298" t="s">
        <v>714</v>
      </c>
      <c r="E298" t="s">
        <v>74</v>
      </c>
      <c r="F298" t="s">
        <v>190</v>
      </c>
      <c r="I298" t="s">
        <v>250</v>
      </c>
      <c r="J298" t="s">
        <v>251</v>
      </c>
      <c r="K298" t="s">
        <v>252</v>
      </c>
      <c r="L298" t="s">
        <v>253</v>
      </c>
      <c r="M298" t="s">
        <v>217</v>
      </c>
      <c r="N298" t="s">
        <v>218</v>
      </c>
      <c r="U298">
        <v>417.58</v>
      </c>
      <c r="V298" s="9" t="s">
        <v>217</v>
      </c>
      <c r="W298" s="4">
        <v>2</v>
      </c>
      <c r="X298" s="1" t="str">
        <f t="shared" si="8"/>
        <v>冷雪东</v>
      </c>
      <c r="Y298" s="1" t="str">
        <f t="shared" si="9"/>
        <v>5dd79a0be26a1c1b581e11a1</v>
      </c>
    </row>
    <row r="299" spans="1:25">
      <c r="A299">
        <v>202001</v>
      </c>
      <c r="B299" t="s">
        <v>704</v>
      </c>
      <c r="C299" t="s">
        <v>74</v>
      </c>
      <c r="D299" t="s">
        <v>714</v>
      </c>
      <c r="E299" t="s">
        <v>74</v>
      </c>
      <c r="F299" t="s">
        <v>190</v>
      </c>
      <c r="I299" t="s">
        <v>262</v>
      </c>
      <c r="J299" t="s">
        <v>263</v>
      </c>
      <c r="K299" t="s">
        <v>264</v>
      </c>
      <c r="L299" t="s">
        <v>265</v>
      </c>
      <c r="M299" t="s">
        <v>217</v>
      </c>
      <c r="N299" t="s">
        <v>218</v>
      </c>
      <c r="U299">
        <v>198.9</v>
      </c>
      <c r="V299" s="9" t="s">
        <v>217</v>
      </c>
      <c r="W299" s="4">
        <v>2</v>
      </c>
      <c r="X299" s="1" t="str">
        <f t="shared" si="8"/>
        <v>张应兵</v>
      </c>
      <c r="Y299" s="1" t="str">
        <f t="shared" si="9"/>
        <v>5dd79a0be26a1c1b581e11c5</v>
      </c>
    </row>
    <row r="300" spans="1:25">
      <c r="A300">
        <v>202001</v>
      </c>
      <c r="B300" t="s">
        <v>704</v>
      </c>
      <c r="C300" t="s">
        <v>74</v>
      </c>
      <c r="D300" t="s">
        <v>714</v>
      </c>
      <c r="E300" t="s">
        <v>74</v>
      </c>
      <c r="F300" t="s">
        <v>190</v>
      </c>
      <c r="I300" t="s">
        <v>266</v>
      </c>
      <c r="J300" t="s">
        <v>267</v>
      </c>
      <c r="K300" t="s">
        <v>215</v>
      </c>
      <c r="L300" t="s">
        <v>216</v>
      </c>
      <c r="M300" t="s">
        <v>217</v>
      </c>
      <c r="N300" t="s">
        <v>218</v>
      </c>
      <c r="U300">
        <v>4214.73</v>
      </c>
      <c r="V300" s="9" t="s">
        <v>217</v>
      </c>
      <c r="W300" s="4">
        <v>2</v>
      </c>
      <c r="X300" s="1" t="str">
        <f t="shared" si="8"/>
        <v>王江</v>
      </c>
      <c r="Y300" s="1" t="str">
        <f t="shared" si="9"/>
        <v>5dd79a0be26a1c1b581e11c9</v>
      </c>
    </row>
    <row r="301" spans="1:25">
      <c r="A301">
        <v>202001</v>
      </c>
      <c r="B301" t="s">
        <v>704</v>
      </c>
      <c r="C301" t="s">
        <v>74</v>
      </c>
      <c r="D301" t="s">
        <v>714</v>
      </c>
      <c r="E301" t="s">
        <v>74</v>
      </c>
      <c r="F301" t="s">
        <v>190</v>
      </c>
      <c r="I301" t="s">
        <v>272</v>
      </c>
      <c r="J301" t="s">
        <v>273</v>
      </c>
      <c r="K301" t="s">
        <v>233</v>
      </c>
      <c r="L301" t="s">
        <v>234</v>
      </c>
      <c r="M301" t="s">
        <v>217</v>
      </c>
      <c r="N301" t="s">
        <v>218</v>
      </c>
      <c r="U301">
        <v>55.36</v>
      </c>
      <c r="V301" s="9" t="s">
        <v>217</v>
      </c>
      <c r="W301" s="4">
        <v>2</v>
      </c>
      <c r="X301" s="1" t="str">
        <f t="shared" si="8"/>
        <v>范林贤</v>
      </c>
      <c r="Y301" s="1" t="str">
        <f t="shared" si="9"/>
        <v>5dd79a0be26a1c1b581e11d7</v>
      </c>
    </row>
    <row r="302" spans="1:25">
      <c r="A302">
        <v>202001</v>
      </c>
      <c r="B302" t="s">
        <v>704</v>
      </c>
      <c r="C302" t="s">
        <v>74</v>
      </c>
      <c r="D302" t="s">
        <v>714</v>
      </c>
      <c r="E302" t="s">
        <v>74</v>
      </c>
      <c r="F302" t="s">
        <v>190</v>
      </c>
      <c r="I302" t="s">
        <v>274</v>
      </c>
      <c r="J302" t="s">
        <v>275</v>
      </c>
      <c r="K302" t="s">
        <v>233</v>
      </c>
      <c r="L302" t="s">
        <v>234</v>
      </c>
      <c r="M302" t="s">
        <v>217</v>
      </c>
      <c r="N302" t="s">
        <v>218</v>
      </c>
      <c r="U302">
        <v>493.22</v>
      </c>
      <c r="V302" s="9" t="s">
        <v>217</v>
      </c>
      <c r="W302" s="4">
        <v>2</v>
      </c>
      <c r="X302" s="1" t="str">
        <f t="shared" si="8"/>
        <v>戴鹏</v>
      </c>
      <c r="Y302" s="1" t="str">
        <f t="shared" si="9"/>
        <v>5dd79a0be26a1c1b581e11dd</v>
      </c>
    </row>
    <row r="303" spans="1:25">
      <c r="A303">
        <v>202001</v>
      </c>
      <c r="B303" t="s">
        <v>704</v>
      </c>
      <c r="C303" t="s">
        <v>74</v>
      </c>
      <c r="D303" t="s">
        <v>714</v>
      </c>
      <c r="E303" t="s">
        <v>74</v>
      </c>
      <c r="F303" t="s">
        <v>190</v>
      </c>
      <c r="I303" t="s">
        <v>280</v>
      </c>
      <c r="J303" t="s">
        <v>281</v>
      </c>
      <c r="K303" t="s">
        <v>264</v>
      </c>
      <c r="L303" t="s">
        <v>265</v>
      </c>
      <c r="M303" t="s">
        <v>217</v>
      </c>
      <c r="N303" t="s">
        <v>218</v>
      </c>
      <c r="U303">
        <v>250</v>
      </c>
      <c r="V303" s="9" t="s">
        <v>217</v>
      </c>
      <c r="W303" s="4">
        <v>2</v>
      </c>
      <c r="X303" s="1" t="str">
        <f t="shared" si="8"/>
        <v>孙传</v>
      </c>
      <c r="Y303" s="1" t="str">
        <f t="shared" si="9"/>
        <v>5dd79a0be26a1c1b581e11f1</v>
      </c>
    </row>
    <row r="304" spans="1:25">
      <c r="A304">
        <v>202001</v>
      </c>
      <c r="B304" t="s">
        <v>704</v>
      </c>
      <c r="C304" t="s">
        <v>74</v>
      </c>
      <c r="D304" t="s">
        <v>714</v>
      </c>
      <c r="E304" t="s">
        <v>74</v>
      </c>
      <c r="F304" t="s">
        <v>190</v>
      </c>
      <c r="I304" t="s">
        <v>282</v>
      </c>
      <c r="J304" t="s">
        <v>283</v>
      </c>
      <c r="K304" t="s">
        <v>264</v>
      </c>
      <c r="L304" t="s">
        <v>265</v>
      </c>
      <c r="M304" t="s">
        <v>217</v>
      </c>
      <c r="N304" t="s">
        <v>218</v>
      </c>
      <c r="U304">
        <v>250</v>
      </c>
      <c r="V304" s="9" t="s">
        <v>217</v>
      </c>
      <c r="W304" s="4">
        <v>2</v>
      </c>
      <c r="X304" s="1" t="str">
        <f t="shared" si="8"/>
        <v>沈伟强</v>
      </c>
      <c r="Y304" s="1" t="str">
        <f t="shared" si="9"/>
        <v>5dd79a0be26a1c1b581e11f5</v>
      </c>
    </row>
    <row r="305" spans="1:25">
      <c r="A305">
        <v>202001</v>
      </c>
      <c r="B305" t="s">
        <v>704</v>
      </c>
      <c r="C305" t="s">
        <v>74</v>
      </c>
      <c r="D305" t="s">
        <v>714</v>
      </c>
      <c r="E305" t="s">
        <v>74</v>
      </c>
      <c r="F305" t="s">
        <v>190</v>
      </c>
      <c r="I305" t="s">
        <v>231</v>
      </c>
      <c r="J305" t="s">
        <v>232</v>
      </c>
      <c r="K305" t="s">
        <v>233</v>
      </c>
      <c r="L305" t="s">
        <v>234</v>
      </c>
      <c r="M305" t="s">
        <v>217</v>
      </c>
      <c r="N305" t="s">
        <v>218</v>
      </c>
      <c r="U305">
        <v>1013.5</v>
      </c>
      <c r="V305" s="9" t="s">
        <v>217</v>
      </c>
      <c r="W305" s="4">
        <v>2</v>
      </c>
      <c r="X305" s="1" t="str">
        <f t="shared" si="8"/>
        <v>黄振峰</v>
      </c>
      <c r="Y305" s="1" t="str">
        <f t="shared" si="9"/>
        <v>5dd79a0be26a1c1b581e121d</v>
      </c>
    </row>
    <row r="306" spans="1:25">
      <c r="A306">
        <v>202001</v>
      </c>
      <c r="B306" t="s">
        <v>704</v>
      </c>
      <c r="C306" t="s">
        <v>74</v>
      </c>
      <c r="D306" t="s">
        <v>715</v>
      </c>
      <c r="E306" t="s">
        <v>74</v>
      </c>
      <c r="F306" t="s">
        <v>192</v>
      </c>
      <c r="K306" t="s">
        <v>318</v>
      </c>
      <c r="L306" t="s">
        <v>319</v>
      </c>
      <c r="M306" t="s">
        <v>217</v>
      </c>
      <c r="N306" t="s">
        <v>218</v>
      </c>
      <c r="U306">
        <v>1456.6</v>
      </c>
      <c r="V306" s="9" t="s">
        <v>217</v>
      </c>
      <c r="W306" s="4">
        <v>2</v>
      </c>
      <c r="X306" s="1" t="str">
        <f t="shared" si="8"/>
        <v>史金礼</v>
      </c>
      <c r="Y306" s="1" t="str">
        <f t="shared" si="9"/>
        <v>5dd750c8e26a1c76c237c62e</v>
      </c>
    </row>
    <row r="307" spans="1:25">
      <c r="A307">
        <v>202001</v>
      </c>
      <c r="B307" t="s">
        <v>704</v>
      </c>
      <c r="C307" t="s">
        <v>74</v>
      </c>
      <c r="D307" t="s">
        <v>716</v>
      </c>
      <c r="E307" t="s">
        <v>74</v>
      </c>
      <c r="F307" t="s">
        <v>194</v>
      </c>
      <c r="M307" t="s">
        <v>217</v>
      </c>
      <c r="N307" t="s">
        <v>218</v>
      </c>
      <c r="U307">
        <v>417.58</v>
      </c>
      <c r="V307" s="9" t="s">
        <v>217</v>
      </c>
      <c r="W307" s="4">
        <v>2</v>
      </c>
      <c r="X307" s="1" t="str">
        <f t="shared" si="8"/>
        <v>张立东</v>
      </c>
      <c r="Y307" s="1" t="str">
        <f t="shared" si="9"/>
        <v>5dd606c8e26a1c76c237c4f6</v>
      </c>
    </row>
    <row r="308" spans="1:25">
      <c r="A308">
        <v>202001</v>
      </c>
      <c r="B308" t="s">
        <v>717</v>
      </c>
      <c r="C308" t="s">
        <v>50</v>
      </c>
      <c r="D308" t="s">
        <v>718</v>
      </c>
      <c r="E308" t="s">
        <v>719</v>
      </c>
      <c r="F308" t="s">
        <v>190</v>
      </c>
      <c r="I308" t="s">
        <v>260</v>
      </c>
      <c r="J308" t="s">
        <v>261</v>
      </c>
      <c r="K308" t="s">
        <v>224</v>
      </c>
      <c r="L308" t="s">
        <v>225</v>
      </c>
      <c r="M308" t="s">
        <v>217</v>
      </c>
      <c r="N308" t="s">
        <v>218</v>
      </c>
      <c r="U308">
        <v>140</v>
      </c>
      <c r="V308" s="9" t="s">
        <v>217</v>
      </c>
      <c r="W308" s="4">
        <v>2</v>
      </c>
      <c r="X308" s="1" t="str">
        <f t="shared" si="8"/>
        <v>张建</v>
      </c>
      <c r="Y308" s="1" t="str">
        <f t="shared" si="9"/>
        <v>5dd79a0be26a1c1b581e11c1</v>
      </c>
    </row>
    <row r="309" spans="1:25">
      <c r="A309">
        <v>202001</v>
      </c>
      <c r="B309" t="s">
        <v>720</v>
      </c>
      <c r="C309" t="s">
        <v>80</v>
      </c>
      <c r="D309" t="s">
        <v>721</v>
      </c>
      <c r="E309" t="s">
        <v>80</v>
      </c>
      <c r="F309" t="s">
        <v>188</v>
      </c>
      <c r="G309" t="s">
        <v>211</v>
      </c>
      <c r="H309" t="s">
        <v>212</v>
      </c>
      <c r="I309" t="s">
        <v>213</v>
      </c>
      <c r="J309" t="s">
        <v>214</v>
      </c>
      <c r="K309" t="s">
        <v>215</v>
      </c>
      <c r="L309" t="s">
        <v>216</v>
      </c>
      <c r="M309" t="s">
        <v>217</v>
      </c>
      <c r="N309" t="s">
        <v>218</v>
      </c>
      <c r="U309">
        <v>203.68</v>
      </c>
      <c r="V309" s="9" t="s">
        <v>217</v>
      </c>
      <c r="W309" s="4">
        <v>2</v>
      </c>
      <c r="X309" s="1" t="str">
        <f t="shared" si="8"/>
        <v>王忠</v>
      </c>
      <c r="Y309" s="1" t="str">
        <f t="shared" si="9"/>
        <v>5ddb565de26a1c1b581e1936</v>
      </c>
    </row>
    <row r="310" spans="1:25">
      <c r="A310">
        <v>202001</v>
      </c>
      <c r="B310" t="s">
        <v>720</v>
      </c>
      <c r="C310" t="s">
        <v>80</v>
      </c>
      <c r="D310" t="s">
        <v>721</v>
      </c>
      <c r="E310" t="s">
        <v>80</v>
      </c>
      <c r="F310" t="s">
        <v>188</v>
      </c>
      <c r="G310" t="s">
        <v>323</v>
      </c>
      <c r="H310" t="s">
        <v>324</v>
      </c>
      <c r="I310" t="s">
        <v>242</v>
      </c>
      <c r="J310" t="s">
        <v>243</v>
      </c>
      <c r="K310" t="s">
        <v>215</v>
      </c>
      <c r="L310" t="s">
        <v>216</v>
      </c>
      <c r="M310" t="s">
        <v>217</v>
      </c>
      <c r="N310" t="s">
        <v>218</v>
      </c>
      <c r="U310">
        <v>203.68</v>
      </c>
      <c r="V310" s="9" t="s">
        <v>217</v>
      </c>
      <c r="W310" s="4">
        <v>2</v>
      </c>
      <c r="X310" s="1" t="str">
        <f t="shared" si="8"/>
        <v>张永达</v>
      </c>
      <c r="Y310" s="1" t="str">
        <f t="shared" si="9"/>
        <v>5ddb565de26a1c1b581e193a</v>
      </c>
    </row>
    <row r="311" spans="1:25">
      <c r="A311">
        <v>202001</v>
      </c>
      <c r="B311" t="s">
        <v>720</v>
      </c>
      <c r="C311" t="s">
        <v>80</v>
      </c>
      <c r="D311" t="s">
        <v>721</v>
      </c>
      <c r="E311" t="s">
        <v>80</v>
      </c>
      <c r="F311" t="s">
        <v>188</v>
      </c>
      <c r="G311" t="s">
        <v>325</v>
      </c>
      <c r="H311" t="s">
        <v>326</v>
      </c>
      <c r="I311" t="s">
        <v>213</v>
      </c>
      <c r="J311" t="s">
        <v>214</v>
      </c>
      <c r="K311" t="s">
        <v>215</v>
      </c>
      <c r="L311" t="s">
        <v>216</v>
      </c>
      <c r="M311" t="s">
        <v>217</v>
      </c>
      <c r="N311" t="s">
        <v>218</v>
      </c>
      <c r="U311">
        <v>407.36</v>
      </c>
      <c r="V311" s="9" t="s">
        <v>217</v>
      </c>
      <c r="W311" s="4">
        <v>2</v>
      </c>
      <c r="X311" s="1" t="str">
        <f t="shared" si="8"/>
        <v>胡国光</v>
      </c>
      <c r="Y311" s="1" t="str">
        <f t="shared" si="9"/>
        <v>5ddb565de26a1c1b581e193e</v>
      </c>
    </row>
    <row r="312" spans="1:25">
      <c r="A312">
        <v>202001</v>
      </c>
      <c r="B312" t="s">
        <v>720</v>
      </c>
      <c r="C312" t="s">
        <v>80</v>
      </c>
      <c r="D312" t="s">
        <v>721</v>
      </c>
      <c r="E312" t="s">
        <v>80</v>
      </c>
      <c r="F312" t="s">
        <v>188</v>
      </c>
      <c r="G312" t="s">
        <v>327</v>
      </c>
      <c r="H312" t="s">
        <v>328</v>
      </c>
      <c r="I312" t="s">
        <v>213</v>
      </c>
      <c r="J312" t="s">
        <v>214</v>
      </c>
      <c r="K312" t="s">
        <v>215</v>
      </c>
      <c r="L312" t="s">
        <v>216</v>
      </c>
      <c r="M312" t="s">
        <v>217</v>
      </c>
      <c r="N312" t="s">
        <v>218</v>
      </c>
      <c r="U312">
        <v>407.36</v>
      </c>
      <c r="V312" s="9" t="s">
        <v>217</v>
      </c>
      <c r="W312" s="4">
        <v>2</v>
      </c>
      <c r="X312" s="1" t="str">
        <f t="shared" si="8"/>
        <v>罗亚</v>
      </c>
      <c r="Y312" s="1" t="str">
        <f t="shared" si="9"/>
        <v>5ddb565de26a1c1b581e1942</v>
      </c>
    </row>
    <row r="313" spans="1:25">
      <c r="A313">
        <v>202001</v>
      </c>
      <c r="B313" t="s">
        <v>720</v>
      </c>
      <c r="C313" t="s">
        <v>80</v>
      </c>
      <c r="D313" t="s">
        <v>721</v>
      </c>
      <c r="E313" t="s">
        <v>80</v>
      </c>
      <c r="F313" t="s">
        <v>188</v>
      </c>
      <c r="G313" t="s">
        <v>722</v>
      </c>
      <c r="H313" t="s">
        <v>723</v>
      </c>
      <c r="I313" t="s">
        <v>242</v>
      </c>
      <c r="J313" t="s">
        <v>243</v>
      </c>
      <c r="K313" t="s">
        <v>215</v>
      </c>
      <c r="L313" t="s">
        <v>216</v>
      </c>
      <c r="M313" t="s">
        <v>217</v>
      </c>
      <c r="N313" t="s">
        <v>218</v>
      </c>
      <c r="U313">
        <v>203.68</v>
      </c>
      <c r="V313" s="9" t="s">
        <v>217</v>
      </c>
      <c r="W313" s="4">
        <v>2</v>
      </c>
      <c r="X313" s="1" t="str">
        <f t="shared" si="8"/>
        <v>占昌勋</v>
      </c>
      <c r="Y313" s="1" t="str">
        <f t="shared" si="9"/>
        <v>5ddb565de26a1c1b581e1946</v>
      </c>
    </row>
    <row r="314" spans="1:25">
      <c r="A314">
        <v>202001</v>
      </c>
      <c r="B314" t="s">
        <v>720</v>
      </c>
      <c r="C314" t="s">
        <v>80</v>
      </c>
      <c r="D314" t="s">
        <v>721</v>
      </c>
      <c r="E314" t="s">
        <v>80</v>
      </c>
      <c r="F314" t="s">
        <v>188</v>
      </c>
      <c r="G314" t="s">
        <v>724</v>
      </c>
      <c r="H314" t="s">
        <v>725</v>
      </c>
      <c r="I314" t="s">
        <v>244</v>
      </c>
      <c r="J314" t="s">
        <v>245</v>
      </c>
      <c r="K314" t="s">
        <v>215</v>
      </c>
      <c r="L314" t="s">
        <v>216</v>
      </c>
      <c r="M314" t="s">
        <v>217</v>
      </c>
      <c r="N314" t="s">
        <v>218</v>
      </c>
      <c r="U314">
        <v>203.68</v>
      </c>
      <c r="V314" s="9" t="s">
        <v>217</v>
      </c>
      <c r="W314" s="4">
        <v>2</v>
      </c>
      <c r="X314" s="1" t="str">
        <f t="shared" si="8"/>
        <v>邵训云</v>
      </c>
      <c r="Y314" s="1" t="str">
        <f t="shared" si="9"/>
        <v>5ddb565de26a1c1b581e194a</v>
      </c>
    </row>
    <row r="315" spans="1:25">
      <c r="A315">
        <v>202001</v>
      </c>
      <c r="B315" t="s">
        <v>720</v>
      </c>
      <c r="C315" t="s">
        <v>80</v>
      </c>
      <c r="D315" t="s">
        <v>721</v>
      </c>
      <c r="E315" t="s">
        <v>80</v>
      </c>
      <c r="F315" t="s">
        <v>188</v>
      </c>
      <c r="G315" t="s">
        <v>329</v>
      </c>
      <c r="H315" t="s">
        <v>330</v>
      </c>
      <c r="I315" t="s">
        <v>244</v>
      </c>
      <c r="J315" t="s">
        <v>245</v>
      </c>
      <c r="K315" t="s">
        <v>215</v>
      </c>
      <c r="L315" t="s">
        <v>216</v>
      </c>
      <c r="M315" t="s">
        <v>217</v>
      </c>
      <c r="N315" t="s">
        <v>218</v>
      </c>
      <c r="U315">
        <v>203.68</v>
      </c>
      <c r="V315" s="9" t="s">
        <v>217</v>
      </c>
      <c r="W315" s="4">
        <v>2</v>
      </c>
      <c r="X315" s="1" t="str">
        <f t="shared" si="8"/>
        <v>陶成</v>
      </c>
      <c r="Y315" s="1" t="str">
        <f t="shared" si="9"/>
        <v>5ddb565de26a1c1b581e194e</v>
      </c>
    </row>
    <row r="316" spans="1:25">
      <c r="A316">
        <v>202001</v>
      </c>
      <c r="B316" t="s">
        <v>720</v>
      </c>
      <c r="C316" t="s">
        <v>80</v>
      </c>
      <c r="D316" t="s">
        <v>721</v>
      </c>
      <c r="E316" t="s">
        <v>80</v>
      </c>
      <c r="F316" t="s">
        <v>188</v>
      </c>
      <c r="G316" t="s">
        <v>331</v>
      </c>
      <c r="H316" t="s">
        <v>332</v>
      </c>
      <c r="I316" t="s">
        <v>244</v>
      </c>
      <c r="J316" t="s">
        <v>245</v>
      </c>
      <c r="K316" t="s">
        <v>215</v>
      </c>
      <c r="L316" t="s">
        <v>216</v>
      </c>
      <c r="M316" t="s">
        <v>217</v>
      </c>
      <c r="N316" t="s">
        <v>218</v>
      </c>
      <c r="U316">
        <v>203.68</v>
      </c>
      <c r="V316" s="9" t="s">
        <v>217</v>
      </c>
      <c r="W316" s="4">
        <v>2</v>
      </c>
      <c r="X316" s="1" t="str">
        <f t="shared" si="8"/>
        <v>杨晓亮</v>
      </c>
      <c r="Y316" s="1" t="str">
        <f t="shared" si="9"/>
        <v>5ddb565de26a1c1b581e1952</v>
      </c>
    </row>
    <row r="317" spans="1:25">
      <c r="A317">
        <v>202001</v>
      </c>
      <c r="B317" t="s">
        <v>720</v>
      </c>
      <c r="C317" t="s">
        <v>80</v>
      </c>
      <c r="D317" t="s">
        <v>721</v>
      </c>
      <c r="E317" t="s">
        <v>80</v>
      </c>
      <c r="F317" t="s">
        <v>188</v>
      </c>
      <c r="G317" t="s">
        <v>726</v>
      </c>
      <c r="H317" t="s">
        <v>727</v>
      </c>
      <c r="I317" t="s">
        <v>242</v>
      </c>
      <c r="J317" t="s">
        <v>243</v>
      </c>
      <c r="K317" t="s">
        <v>215</v>
      </c>
      <c r="L317" t="s">
        <v>216</v>
      </c>
      <c r="M317" t="s">
        <v>217</v>
      </c>
      <c r="N317" t="s">
        <v>218</v>
      </c>
      <c r="U317">
        <v>203.68</v>
      </c>
      <c r="V317" s="9" t="s">
        <v>217</v>
      </c>
      <c r="W317" s="4">
        <v>2</v>
      </c>
      <c r="X317" s="1" t="str">
        <f t="shared" si="8"/>
        <v>李宝财</v>
      </c>
      <c r="Y317" s="1" t="str">
        <f t="shared" si="9"/>
        <v>5ddb565de26a1c1b581e1956</v>
      </c>
    </row>
    <row r="318" spans="1:25">
      <c r="A318">
        <v>202001</v>
      </c>
      <c r="B318" t="s">
        <v>720</v>
      </c>
      <c r="C318" t="s">
        <v>80</v>
      </c>
      <c r="D318" t="s">
        <v>721</v>
      </c>
      <c r="E318" t="s">
        <v>80</v>
      </c>
      <c r="F318" t="s">
        <v>188</v>
      </c>
      <c r="G318" t="s">
        <v>333</v>
      </c>
      <c r="H318" t="s">
        <v>334</v>
      </c>
      <c r="I318" t="s">
        <v>242</v>
      </c>
      <c r="J318" t="s">
        <v>243</v>
      </c>
      <c r="K318" t="s">
        <v>215</v>
      </c>
      <c r="L318" t="s">
        <v>216</v>
      </c>
      <c r="M318" t="s">
        <v>217</v>
      </c>
      <c r="N318" t="s">
        <v>218</v>
      </c>
      <c r="U318">
        <v>203.68</v>
      </c>
      <c r="V318" s="9" t="s">
        <v>217</v>
      </c>
      <c r="W318" s="4">
        <v>2</v>
      </c>
      <c r="X318" s="1" t="str">
        <f t="shared" si="8"/>
        <v>徐旗</v>
      </c>
      <c r="Y318" s="1" t="str">
        <f t="shared" si="9"/>
        <v>5ddb565de26a1c1b581e195a</v>
      </c>
    </row>
    <row r="319" spans="1:25">
      <c r="A319">
        <v>202001</v>
      </c>
      <c r="B319" t="s">
        <v>720</v>
      </c>
      <c r="C319" t="s">
        <v>80</v>
      </c>
      <c r="D319" t="s">
        <v>721</v>
      </c>
      <c r="E319" t="s">
        <v>80</v>
      </c>
      <c r="F319" t="s">
        <v>188</v>
      </c>
      <c r="G319" t="s">
        <v>335</v>
      </c>
      <c r="H319" t="s">
        <v>336</v>
      </c>
      <c r="I319" t="s">
        <v>213</v>
      </c>
      <c r="J319" t="s">
        <v>214</v>
      </c>
      <c r="K319" t="s">
        <v>215</v>
      </c>
      <c r="L319" t="s">
        <v>216</v>
      </c>
      <c r="M319" t="s">
        <v>217</v>
      </c>
      <c r="N319" t="s">
        <v>218</v>
      </c>
      <c r="U319">
        <v>203.68</v>
      </c>
      <c r="V319" s="9" t="s">
        <v>217</v>
      </c>
      <c r="W319" s="4">
        <v>2</v>
      </c>
      <c r="X319" s="1" t="str">
        <f t="shared" si="8"/>
        <v>李伟伟</v>
      </c>
      <c r="Y319" s="1" t="str">
        <f t="shared" si="9"/>
        <v>5ddb565de26a1c1b581e1960</v>
      </c>
    </row>
    <row r="320" spans="1:25">
      <c r="A320">
        <v>202001</v>
      </c>
      <c r="B320" t="s">
        <v>720</v>
      </c>
      <c r="C320" t="s">
        <v>80</v>
      </c>
      <c r="D320" t="s">
        <v>721</v>
      </c>
      <c r="E320" t="s">
        <v>80</v>
      </c>
      <c r="F320" t="s">
        <v>188</v>
      </c>
      <c r="G320" t="s">
        <v>337</v>
      </c>
      <c r="H320" t="s">
        <v>338</v>
      </c>
      <c r="I320" t="s">
        <v>213</v>
      </c>
      <c r="J320" t="s">
        <v>214</v>
      </c>
      <c r="K320" t="s">
        <v>215</v>
      </c>
      <c r="L320" t="s">
        <v>216</v>
      </c>
      <c r="M320" t="s">
        <v>217</v>
      </c>
      <c r="N320" t="s">
        <v>218</v>
      </c>
      <c r="U320">
        <v>203.68</v>
      </c>
      <c r="V320" s="9" t="s">
        <v>217</v>
      </c>
      <c r="W320" s="4">
        <v>2</v>
      </c>
      <c r="X320" s="1" t="str">
        <f t="shared" si="8"/>
        <v>闻森</v>
      </c>
      <c r="Y320" s="1" t="str">
        <f t="shared" si="9"/>
        <v>5ddb565de26a1c1b581e1964</v>
      </c>
    </row>
    <row r="321" spans="1:25">
      <c r="A321">
        <v>202001</v>
      </c>
      <c r="B321" t="s">
        <v>720</v>
      </c>
      <c r="C321" t="s">
        <v>80</v>
      </c>
      <c r="D321" t="s">
        <v>721</v>
      </c>
      <c r="E321" t="s">
        <v>80</v>
      </c>
      <c r="F321" t="s">
        <v>188</v>
      </c>
      <c r="G321" t="s">
        <v>339</v>
      </c>
      <c r="H321" t="s">
        <v>340</v>
      </c>
      <c r="I321" t="s">
        <v>244</v>
      </c>
      <c r="J321" t="s">
        <v>245</v>
      </c>
      <c r="K321" t="s">
        <v>215</v>
      </c>
      <c r="L321" t="s">
        <v>216</v>
      </c>
      <c r="M321" t="s">
        <v>217</v>
      </c>
      <c r="N321" t="s">
        <v>218</v>
      </c>
      <c r="U321">
        <v>203.68</v>
      </c>
      <c r="V321" s="9" t="s">
        <v>217</v>
      </c>
      <c r="W321" s="4">
        <v>2</v>
      </c>
      <c r="X321" s="1" t="str">
        <f t="shared" si="8"/>
        <v>王守文</v>
      </c>
      <c r="Y321" s="1" t="str">
        <f t="shared" si="9"/>
        <v>5ddb565de26a1c1b581e1968</v>
      </c>
    </row>
    <row r="322" spans="1:25">
      <c r="A322">
        <v>202001</v>
      </c>
      <c r="B322" t="s">
        <v>720</v>
      </c>
      <c r="C322" t="s">
        <v>80</v>
      </c>
      <c r="D322" t="s">
        <v>721</v>
      </c>
      <c r="E322" t="s">
        <v>80</v>
      </c>
      <c r="F322" t="s">
        <v>188</v>
      </c>
      <c r="G322" t="s">
        <v>341</v>
      </c>
      <c r="H322" t="s">
        <v>342</v>
      </c>
      <c r="I322" t="s">
        <v>244</v>
      </c>
      <c r="J322" t="s">
        <v>245</v>
      </c>
      <c r="K322" t="s">
        <v>215</v>
      </c>
      <c r="L322" t="s">
        <v>216</v>
      </c>
      <c r="M322" t="s">
        <v>217</v>
      </c>
      <c r="N322" t="s">
        <v>218</v>
      </c>
      <c r="U322">
        <v>203.68</v>
      </c>
      <c r="V322" s="9" t="s">
        <v>217</v>
      </c>
      <c r="W322" s="4">
        <v>2</v>
      </c>
      <c r="X322" s="1" t="str">
        <f t="shared" ref="X322:X385" si="10">INDEX($F$1:$T$1390,ROW(),MATCH($F322,$F$1:$T$1,0))</f>
        <v>王明</v>
      </c>
      <c r="Y322" s="1" t="str">
        <f t="shared" ref="Y322:Y385" si="11">INDEX($F$1:$T$1390,ROW(),MATCH($F322,$F$1:$T$1,0)+1)</f>
        <v>5ddb565de26a1c1b581e196c</v>
      </c>
    </row>
    <row r="323" spans="1:25">
      <c r="A323">
        <v>202001</v>
      </c>
      <c r="B323" t="s">
        <v>720</v>
      </c>
      <c r="C323" t="s">
        <v>80</v>
      </c>
      <c r="D323" t="s">
        <v>721</v>
      </c>
      <c r="E323" t="s">
        <v>80</v>
      </c>
      <c r="F323" t="s">
        <v>188</v>
      </c>
      <c r="G323" t="s">
        <v>343</v>
      </c>
      <c r="H323" t="s">
        <v>344</v>
      </c>
      <c r="I323" t="s">
        <v>213</v>
      </c>
      <c r="J323" t="s">
        <v>214</v>
      </c>
      <c r="K323" t="s">
        <v>215</v>
      </c>
      <c r="L323" t="s">
        <v>216</v>
      </c>
      <c r="M323" t="s">
        <v>217</v>
      </c>
      <c r="N323" t="s">
        <v>218</v>
      </c>
      <c r="U323">
        <v>203.68</v>
      </c>
      <c r="V323" s="9" t="s">
        <v>217</v>
      </c>
      <c r="W323" s="4">
        <v>2</v>
      </c>
      <c r="X323" s="1" t="str">
        <f t="shared" si="10"/>
        <v>王俊锦</v>
      </c>
      <c r="Y323" s="1" t="str">
        <f t="shared" si="11"/>
        <v>5ddb565de26a1c1b581e1970</v>
      </c>
    </row>
    <row r="324" spans="1:25">
      <c r="A324">
        <v>202001</v>
      </c>
      <c r="B324" t="s">
        <v>720</v>
      </c>
      <c r="C324" t="s">
        <v>80</v>
      </c>
      <c r="D324" t="s">
        <v>721</v>
      </c>
      <c r="E324" t="s">
        <v>80</v>
      </c>
      <c r="F324" t="s">
        <v>188</v>
      </c>
      <c r="G324" t="s">
        <v>728</v>
      </c>
      <c r="H324" t="s">
        <v>729</v>
      </c>
      <c r="I324" t="s">
        <v>242</v>
      </c>
      <c r="J324" t="s">
        <v>243</v>
      </c>
      <c r="K324" t="s">
        <v>215</v>
      </c>
      <c r="L324" t="s">
        <v>216</v>
      </c>
      <c r="M324" t="s">
        <v>217</v>
      </c>
      <c r="N324" t="s">
        <v>218</v>
      </c>
      <c r="U324">
        <v>203.68</v>
      </c>
      <c r="V324" s="9" t="s">
        <v>217</v>
      </c>
      <c r="W324" s="4">
        <v>2</v>
      </c>
      <c r="X324" s="1" t="str">
        <f t="shared" si="10"/>
        <v>万长春</v>
      </c>
      <c r="Y324" s="1" t="str">
        <f t="shared" si="11"/>
        <v>5ddb565de26a1c1b581e1978</v>
      </c>
    </row>
    <row r="325" spans="1:25">
      <c r="A325">
        <v>202001</v>
      </c>
      <c r="B325" t="s">
        <v>720</v>
      </c>
      <c r="C325" t="s">
        <v>80</v>
      </c>
      <c r="D325" t="s">
        <v>721</v>
      </c>
      <c r="E325" t="s">
        <v>80</v>
      </c>
      <c r="F325" t="s">
        <v>188</v>
      </c>
      <c r="G325" t="s">
        <v>345</v>
      </c>
      <c r="H325" t="s">
        <v>346</v>
      </c>
      <c r="I325" t="s">
        <v>246</v>
      </c>
      <c r="J325" t="s">
        <v>247</v>
      </c>
      <c r="K325" t="s">
        <v>215</v>
      </c>
      <c r="L325" t="s">
        <v>216</v>
      </c>
      <c r="M325" t="s">
        <v>217</v>
      </c>
      <c r="N325" t="s">
        <v>218</v>
      </c>
      <c r="U325">
        <v>444.88</v>
      </c>
      <c r="V325" s="9" t="s">
        <v>217</v>
      </c>
      <c r="W325" s="4">
        <v>2</v>
      </c>
      <c r="X325" s="1" t="str">
        <f t="shared" si="10"/>
        <v>斯晓杰</v>
      </c>
      <c r="Y325" s="1" t="str">
        <f t="shared" si="11"/>
        <v>5ddb565de26a1c1b581e197c</v>
      </c>
    </row>
    <row r="326" spans="1:25">
      <c r="A326">
        <v>202001</v>
      </c>
      <c r="B326" t="s">
        <v>720</v>
      </c>
      <c r="C326" t="s">
        <v>80</v>
      </c>
      <c r="D326" t="s">
        <v>721</v>
      </c>
      <c r="E326" t="s">
        <v>80</v>
      </c>
      <c r="F326" t="s">
        <v>188</v>
      </c>
      <c r="G326" t="s">
        <v>347</v>
      </c>
      <c r="H326" t="s">
        <v>348</v>
      </c>
      <c r="I326" t="s">
        <v>246</v>
      </c>
      <c r="J326" t="s">
        <v>247</v>
      </c>
      <c r="K326" t="s">
        <v>215</v>
      </c>
      <c r="L326" t="s">
        <v>216</v>
      </c>
      <c r="M326" t="s">
        <v>217</v>
      </c>
      <c r="N326" t="s">
        <v>218</v>
      </c>
      <c r="U326">
        <v>444.88</v>
      </c>
      <c r="V326" s="9" t="s">
        <v>217</v>
      </c>
      <c r="W326" s="4">
        <v>2</v>
      </c>
      <c r="X326" s="1" t="str">
        <f t="shared" si="10"/>
        <v>王继锋</v>
      </c>
      <c r="Y326" s="1" t="str">
        <f t="shared" si="11"/>
        <v>5ddb565de26a1c1b581e1984</v>
      </c>
    </row>
    <row r="327" spans="1:25">
      <c r="A327">
        <v>202001</v>
      </c>
      <c r="B327" t="s">
        <v>720</v>
      </c>
      <c r="C327" t="s">
        <v>80</v>
      </c>
      <c r="D327" t="s">
        <v>721</v>
      </c>
      <c r="E327" t="s">
        <v>80</v>
      </c>
      <c r="F327" t="s">
        <v>188</v>
      </c>
      <c r="G327" t="s">
        <v>349</v>
      </c>
      <c r="H327" t="s">
        <v>350</v>
      </c>
      <c r="I327" t="s">
        <v>246</v>
      </c>
      <c r="J327" t="s">
        <v>247</v>
      </c>
      <c r="K327" t="s">
        <v>215</v>
      </c>
      <c r="L327" t="s">
        <v>216</v>
      </c>
      <c r="M327" t="s">
        <v>217</v>
      </c>
      <c r="N327" t="s">
        <v>218</v>
      </c>
      <c r="U327">
        <v>1124.88</v>
      </c>
      <c r="V327" s="9" t="s">
        <v>217</v>
      </c>
      <c r="W327" s="4">
        <v>2</v>
      </c>
      <c r="X327" s="1" t="str">
        <f t="shared" si="10"/>
        <v>唐孟金</v>
      </c>
      <c r="Y327" s="1" t="str">
        <f t="shared" si="11"/>
        <v>5ddb565de26a1c1b581e1988</v>
      </c>
    </row>
    <row r="328" spans="1:25">
      <c r="A328">
        <v>202001</v>
      </c>
      <c r="B328" t="s">
        <v>720</v>
      </c>
      <c r="C328" t="s">
        <v>80</v>
      </c>
      <c r="D328" t="s">
        <v>721</v>
      </c>
      <c r="E328" t="s">
        <v>80</v>
      </c>
      <c r="F328" t="s">
        <v>188</v>
      </c>
      <c r="G328" t="s">
        <v>351</v>
      </c>
      <c r="H328" t="s">
        <v>352</v>
      </c>
      <c r="I328" t="s">
        <v>248</v>
      </c>
      <c r="J328" t="s">
        <v>249</v>
      </c>
      <c r="K328" t="s">
        <v>233</v>
      </c>
      <c r="L328" t="s">
        <v>234</v>
      </c>
      <c r="M328" t="s">
        <v>217</v>
      </c>
      <c r="N328" t="s">
        <v>218</v>
      </c>
      <c r="U328">
        <v>3360</v>
      </c>
      <c r="V328" s="9" t="s">
        <v>217</v>
      </c>
      <c r="W328" s="4">
        <v>2</v>
      </c>
      <c r="X328" s="1" t="str">
        <f t="shared" si="10"/>
        <v>王洪雨</v>
      </c>
      <c r="Y328" s="1" t="str">
        <f t="shared" si="11"/>
        <v>5ddb565de26a1c1b581e198c</v>
      </c>
    </row>
    <row r="329" spans="1:25">
      <c r="A329">
        <v>202001</v>
      </c>
      <c r="B329" t="s">
        <v>720</v>
      </c>
      <c r="C329" t="s">
        <v>80</v>
      </c>
      <c r="D329" t="s">
        <v>721</v>
      </c>
      <c r="E329" t="s">
        <v>80</v>
      </c>
      <c r="F329" t="s">
        <v>188</v>
      </c>
      <c r="G329" t="s">
        <v>353</v>
      </c>
      <c r="H329" t="s">
        <v>354</v>
      </c>
      <c r="I329" t="s">
        <v>248</v>
      </c>
      <c r="J329" t="s">
        <v>249</v>
      </c>
      <c r="K329" t="s">
        <v>233</v>
      </c>
      <c r="L329" t="s">
        <v>234</v>
      </c>
      <c r="M329" t="s">
        <v>217</v>
      </c>
      <c r="N329" t="s">
        <v>218</v>
      </c>
      <c r="U329">
        <v>1560</v>
      </c>
      <c r="V329" s="9" t="s">
        <v>217</v>
      </c>
      <c r="W329" s="4">
        <v>2</v>
      </c>
      <c r="X329" s="1" t="str">
        <f t="shared" si="10"/>
        <v>陈章福</v>
      </c>
      <c r="Y329" s="1" t="str">
        <f t="shared" si="11"/>
        <v>5ddb565de26a1c1b581e199c</v>
      </c>
    </row>
    <row r="330" spans="1:25">
      <c r="A330">
        <v>202001</v>
      </c>
      <c r="B330" t="s">
        <v>720</v>
      </c>
      <c r="C330" t="s">
        <v>80</v>
      </c>
      <c r="D330" t="s">
        <v>721</v>
      </c>
      <c r="E330" t="s">
        <v>80</v>
      </c>
      <c r="F330" t="s">
        <v>188</v>
      </c>
      <c r="G330" t="s">
        <v>355</v>
      </c>
      <c r="H330" t="s">
        <v>356</v>
      </c>
      <c r="I330" t="s">
        <v>248</v>
      </c>
      <c r="J330" t="s">
        <v>249</v>
      </c>
      <c r="K330" t="s">
        <v>233</v>
      </c>
      <c r="L330" t="s">
        <v>234</v>
      </c>
      <c r="M330" t="s">
        <v>217</v>
      </c>
      <c r="N330" t="s">
        <v>218</v>
      </c>
      <c r="U330">
        <v>1560</v>
      </c>
      <c r="V330" s="9" t="s">
        <v>217</v>
      </c>
      <c r="W330" s="4">
        <v>2</v>
      </c>
      <c r="X330" s="1" t="str">
        <f t="shared" si="10"/>
        <v>黄颖</v>
      </c>
      <c r="Y330" s="1" t="str">
        <f t="shared" si="11"/>
        <v>5ddb565de26a1c1b581e19a4</v>
      </c>
    </row>
    <row r="331" spans="1:25">
      <c r="A331">
        <v>202001</v>
      </c>
      <c r="B331" t="s">
        <v>720</v>
      </c>
      <c r="C331" t="s">
        <v>80</v>
      </c>
      <c r="D331" t="s">
        <v>721</v>
      </c>
      <c r="E331" t="s">
        <v>80</v>
      </c>
      <c r="F331" t="s">
        <v>188</v>
      </c>
      <c r="G331" t="s">
        <v>377</v>
      </c>
      <c r="H331" t="s">
        <v>378</v>
      </c>
      <c r="I331" t="s">
        <v>254</v>
      </c>
      <c r="J331" t="s">
        <v>255</v>
      </c>
      <c r="K331" t="s">
        <v>224</v>
      </c>
      <c r="L331" t="s">
        <v>225</v>
      </c>
      <c r="M331" t="s">
        <v>217</v>
      </c>
      <c r="N331" t="s">
        <v>218</v>
      </c>
      <c r="U331">
        <v>287</v>
      </c>
      <c r="V331" s="9" t="s">
        <v>217</v>
      </c>
      <c r="W331" s="4">
        <v>2</v>
      </c>
      <c r="X331" s="1" t="str">
        <f t="shared" si="10"/>
        <v>乔垚</v>
      </c>
      <c r="Y331" s="1" t="str">
        <f t="shared" si="11"/>
        <v>5ddb565de26a1c1b581e19ee</v>
      </c>
    </row>
    <row r="332" spans="1:25">
      <c r="A332">
        <v>202001</v>
      </c>
      <c r="B332" t="s">
        <v>720</v>
      </c>
      <c r="C332" t="s">
        <v>80</v>
      </c>
      <c r="D332" t="s">
        <v>721</v>
      </c>
      <c r="E332" t="s">
        <v>80</v>
      </c>
      <c r="F332" t="s">
        <v>188</v>
      </c>
      <c r="G332" t="s">
        <v>381</v>
      </c>
      <c r="H332" t="s">
        <v>382</v>
      </c>
      <c r="I332" t="s">
        <v>254</v>
      </c>
      <c r="J332" t="s">
        <v>255</v>
      </c>
      <c r="K332" t="s">
        <v>224</v>
      </c>
      <c r="L332" t="s">
        <v>225</v>
      </c>
      <c r="M332" t="s">
        <v>217</v>
      </c>
      <c r="N332" t="s">
        <v>218</v>
      </c>
      <c r="U332">
        <v>150</v>
      </c>
      <c r="V332" s="9" t="s">
        <v>217</v>
      </c>
      <c r="W332" s="4">
        <v>2</v>
      </c>
      <c r="X332" s="1" t="str">
        <f t="shared" si="10"/>
        <v>蔡晶波</v>
      </c>
      <c r="Y332" s="1" t="str">
        <f t="shared" si="11"/>
        <v>5ddb565de26a1c1b581e1a02</v>
      </c>
    </row>
    <row r="333" spans="1:25">
      <c r="A333">
        <v>202001</v>
      </c>
      <c r="B333" t="s">
        <v>720</v>
      </c>
      <c r="C333" t="s">
        <v>80</v>
      </c>
      <c r="D333" t="s">
        <v>721</v>
      </c>
      <c r="E333" t="s">
        <v>80</v>
      </c>
      <c r="F333" t="s">
        <v>188</v>
      </c>
      <c r="G333" t="s">
        <v>385</v>
      </c>
      <c r="H333" t="s">
        <v>386</v>
      </c>
      <c r="I333" t="s">
        <v>222</v>
      </c>
      <c r="J333" t="s">
        <v>223</v>
      </c>
      <c r="K333" t="s">
        <v>224</v>
      </c>
      <c r="L333" t="s">
        <v>225</v>
      </c>
      <c r="M333" t="s">
        <v>217</v>
      </c>
      <c r="N333" t="s">
        <v>218</v>
      </c>
      <c r="U333">
        <v>1653</v>
      </c>
      <c r="V333" s="9" t="s">
        <v>217</v>
      </c>
      <c r="W333" s="4">
        <v>2</v>
      </c>
      <c r="X333" s="1" t="str">
        <f t="shared" si="10"/>
        <v>赵宇</v>
      </c>
      <c r="Y333" s="1" t="str">
        <f t="shared" si="11"/>
        <v>5ddb565de26a1c1b581e1a0c</v>
      </c>
    </row>
    <row r="334" spans="1:25">
      <c r="A334">
        <v>202001</v>
      </c>
      <c r="B334" t="s">
        <v>720</v>
      </c>
      <c r="C334" t="s">
        <v>80</v>
      </c>
      <c r="D334" t="s">
        <v>721</v>
      </c>
      <c r="E334" t="s">
        <v>80</v>
      </c>
      <c r="F334" t="s">
        <v>188</v>
      </c>
      <c r="G334" t="s">
        <v>389</v>
      </c>
      <c r="H334" t="s">
        <v>390</v>
      </c>
      <c r="I334" t="s">
        <v>222</v>
      </c>
      <c r="J334" t="s">
        <v>223</v>
      </c>
      <c r="K334" t="s">
        <v>224</v>
      </c>
      <c r="L334" t="s">
        <v>225</v>
      </c>
      <c r="M334" t="s">
        <v>217</v>
      </c>
      <c r="N334" t="s">
        <v>218</v>
      </c>
      <c r="U334">
        <v>2900</v>
      </c>
      <c r="V334" s="9" t="s">
        <v>217</v>
      </c>
      <c r="W334" s="4">
        <v>2</v>
      </c>
      <c r="X334" s="1" t="str">
        <f t="shared" si="10"/>
        <v>魏杰</v>
      </c>
      <c r="Y334" s="1" t="str">
        <f t="shared" si="11"/>
        <v>5ddb565de26a1c1b581e1a1a</v>
      </c>
    </row>
    <row r="335" spans="1:25">
      <c r="A335">
        <v>202001</v>
      </c>
      <c r="B335" t="s">
        <v>720</v>
      </c>
      <c r="C335" t="s">
        <v>80</v>
      </c>
      <c r="D335" t="s">
        <v>721</v>
      </c>
      <c r="E335" t="s">
        <v>80</v>
      </c>
      <c r="F335" t="s">
        <v>188</v>
      </c>
      <c r="G335" t="s">
        <v>413</v>
      </c>
      <c r="H335" t="s">
        <v>414</v>
      </c>
      <c r="I335" t="s">
        <v>268</v>
      </c>
      <c r="J335" t="s">
        <v>269</v>
      </c>
      <c r="K335" t="s">
        <v>252</v>
      </c>
      <c r="L335" t="s">
        <v>253</v>
      </c>
      <c r="M335" t="s">
        <v>217</v>
      </c>
      <c r="N335" t="s">
        <v>218</v>
      </c>
      <c r="U335">
        <v>99.8</v>
      </c>
      <c r="V335" s="9" t="s">
        <v>217</v>
      </c>
      <c r="W335" s="4">
        <v>2</v>
      </c>
      <c r="X335" s="1" t="str">
        <f t="shared" si="10"/>
        <v>卢润全</v>
      </c>
      <c r="Y335" s="1" t="str">
        <f t="shared" si="11"/>
        <v>5ddb565de26a1c1b581e1a6a</v>
      </c>
    </row>
    <row r="336" spans="1:25">
      <c r="A336">
        <v>202001</v>
      </c>
      <c r="B336" t="s">
        <v>720</v>
      </c>
      <c r="C336" t="s">
        <v>80</v>
      </c>
      <c r="D336" t="s">
        <v>721</v>
      </c>
      <c r="E336" t="s">
        <v>80</v>
      </c>
      <c r="F336" t="s">
        <v>188</v>
      </c>
      <c r="G336" t="s">
        <v>417</v>
      </c>
      <c r="H336" t="s">
        <v>418</v>
      </c>
      <c r="I336" t="s">
        <v>268</v>
      </c>
      <c r="J336" t="s">
        <v>269</v>
      </c>
      <c r="K336" t="s">
        <v>252</v>
      </c>
      <c r="L336" t="s">
        <v>253</v>
      </c>
      <c r="M336" t="s">
        <v>217</v>
      </c>
      <c r="N336" t="s">
        <v>218</v>
      </c>
      <c r="U336">
        <v>300</v>
      </c>
      <c r="V336" s="9" t="s">
        <v>217</v>
      </c>
      <c r="W336" s="4">
        <v>2</v>
      </c>
      <c r="X336" s="1" t="str">
        <f t="shared" si="10"/>
        <v>孙利铎</v>
      </c>
      <c r="Y336" s="1" t="str">
        <f t="shared" si="11"/>
        <v>5ddb565de26a1c1b581e1a72</v>
      </c>
    </row>
    <row r="337" spans="1:25">
      <c r="A337">
        <v>202001</v>
      </c>
      <c r="B337" t="s">
        <v>720</v>
      </c>
      <c r="C337" t="s">
        <v>80</v>
      </c>
      <c r="D337" t="s">
        <v>721</v>
      </c>
      <c r="E337" t="s">
        <v>80</v>
      </c>
      <c r="F337" t="s">
        <v>188</v>
      </c>
      <c r="G337" t="s">
        <v>419</v>
      </c>
      <c r="H337" t="s">
        <v>420</v>
      </c>
      <c r="I337" t="s">
        <v>268</v>
      </c>
      <c r="J337" t="s">
        <v>269</v>
      </c>
      <c r="K337" t="s">
        <v>252</v>
      </c>
      <c r="L337" t="s">
        <v>253</v>
      </c>
      <c r="M337" t="s">
        <v>217</v>
      </c>
      <c r="N337" t="s">
        <v>218</v>
      </c>
      <c r="U337">
        <v>99.9</v>
      </c>
      <c r="V337" s="9" t="s">
        <v>217</v>
      </c>
      <c r="W337" s="4">
        <v>2</v>
      </c>
      <c r="X337" s="1" t="str">
        <f t="shared" si="10"/>
        <v>郭林</v>
      </c>
      <c r="Y337" s="1" t="str">
        <f t="shared" si="11"/>
        <v>5ddb565de26a1c1b581e1a76</v>
      </c>
    </row>
    <row r="338" spans="1:25">
      <c r="A338">
        <v>202001</v>
      </c>
      <c r="B338" t="s">
        <v>720</v>
      </c>
      <c r="C338" t="s">
        <v>80</v>
      </c>
      <c r="D338" t="s">
        <v>721</v>
      </c>
      <c r="E338" t="s">
        <v>80</v>
      </c>
      <c r="F338" t="s">
        <v>188</v>
      </c>
      <c r="G338" t="s">
        <v>427</v>
      </c>
      <c r="H338" t="s">
        <v>428</v>
      </c>
      <c r="I338" t="s">
        <v>268</v>
      </c>
      <c r="J338" t="s">
        <v>269</v>
      </c>
      <c r="K338" t="s">
        <v>252</v>
      </c>
      <c r="L338" t="s">
        <v>253</v>
      </c>
      <c r="M338" t="s">
        <v>217</v>
      </c>
      <c r="N338" t="s">
        <v>218</v>
      </c>
      <c r="U338">
        <v>99.8</v>
      </c>
      <c r="V338" s="9" t="s">
        <v>217</v>
      </c>
      <c r="W338" s="4">
        <v>2</v>
      </c>
      <c r="X338" s="1" t="str">
        <f t="shared" si="10"/>
        <v>郭万城</v>
      </c>
      <c r="Y338" s="1" t="str">
        <f t="shared" si="11"/>
        <v>5ddb565de26a1c1b581e1a9c</v>
      </c>
    </row>
    <row r="339" spans="1:25">
      <c r="A339">
        <v>202001</v>
      </c>
      <c r="B339" t="s">
        <v>720</v>
      </c>
      <c r="C339" t="s">
        <v>80</v>
      </c>
      <c r="D339" t="s">
        <v>721</v>
      </c>
      <c r="E339" t="s">
        <v>80</v>
      </c>
      <c r="F339" t="s">
        <v>188</v>
      </c>
      <c r="G339" t="s">
        <v>706</v>
      </c>
      <c r="H339" t="s">
        <v>707</v>
      </c>
      <c r="I339" t="s">
        <v>268</v>
      </c>
      <c r="J339" t="s">
        <v>269</v>
      </c>
      <c r="K339" t="s">
        <v>252</v>
      </c>
      <c r="L339" t="s">
        <v>253</v>
      </c>
      <c r="M339" t="s">
        <v>217</v>
      </c>
      <c r="N339" t="s">
        <v>218</v>
      </c>
      <c r="U339">
        <v>129.8</v>
      </c>
      <c r="V339" s="9" t="s">
        <v>217</v>
      </c>
      <c r="W339" s="4">
        <v>2</v>
      </c>
      <c r="X339" s="1" t="str">
        <f t="shared" si="10"/>
        <v>刘志越</v>
      </c>
      <c r="Y339" s="1" t="str">
        <f t="shared" si="11"/>
        <v>5ddb565de26a1c1b581e1aa0</v>
      </c>
    </row>
    <row r="340" spans="1:25">
      <c r="A340">
        <v>202001</v>
      </c>
      <c r="B340" t="s">
        <v>720</v>
      </c>
      <c r="C340" t="s">
        <v>80</v>
      </c>
      <c r="D340" t="s">
        <v>721</v>
      </c>
      <c r="E340" t="s">
        <v>80</v>
      </c>
      <c r="F340" t="s">
        <v>188</v>
      </c>
      <c r="G340" t="s">
        <v>431</v>
      </c>
      <c r="H340" t="s">
        <v>432</v>
      </c>
      <c r="I340" t="s">
        <v>268</v>
      </c>
      <c r="J340" t="s">
        <v>269</v>
      </c>
      <c r="K340" t="s">
        <v>252</v>
      </c>
      <c r="L340" t="s">
        <v>253</v>
      </c>
      <c r="M340" t="s">
        <v>217</v>
      </c>
      <c r="N340" t="s">
        <v>218</v>
      </c>
      <c r="U340">
        <v>49.9</v>
      </c>
      <c r="V340" s="9" t="s">
        <v>217</v>
      </c>
      <c r="W340" s="4">
        <v>2</v>
      </c>
      <c r="X340" s="1" t="str">
        <f t="shared" si="10"/>
        <v>潘小华</v>
      </c>
      <c r="Y340" s="1" t="str">
        <f t="shared" si="11"/>
        <v>5ddb565de26a1c1b581e1aa8</v>
      </c>
    </row>
    <row r="341" spans="1:25">
      <c r="A341">
        <v>202001</v>
      </c>
      <c r="B341" t="s">
        <v>720</v>
      </c>
      <c r="C341" t="s">
        <v>80</v>
      </c>
      <c r="D341" t="s">
        <v>721</v>
      </c>
      <c r="E341" t="s">
        <v>80</v>
      </c>
      <c r="F341" t="s">
        <v>188</v>
      </c>
      <c r="G341" t="s">
        <v>433</v>
      </c>
      <c r="H341" t="s">
        <v>434</v>
      </c>
      <c r="I341" t="s">
        <v>268</v>
      </c>
      <c r="J341" t="s">
        <v>269</v>
      </c>
      <c r="K341" t="s">
        <v>252</v>
      </c>
      <c r="L341" t="s">
        <v>253</v>
      </c>
      <c r="M341" t="s">
        <v>217</v>
      </c>
      <c r="N341" t="s">
        <v>218</v>
      </c>
      <c r="U341">
        <v>99.98</v>
      </c>
      <c r="V341" s="9" t="s">
        <v>217</v>
      </c>
      <c r="W341" s="4">
        <v>2</v>
      </c>
      <c r="X341" s="1" t="str">
        <f t="shared" si="10"/>
        <v>张勇</v>
      </c>
      <c r="Y341" s="1" t="str">
        <f t="shared" si="11"/>
        <v>5ddb565de26a1c1b581e1aac</v>
      </c>
    </row>
    <row r="342" spans="1:25">
      <c r="A342">
        <v>202001</v>
      </c>
      <c r="B342" t="s">
        <v>720</v>
      </c>
      <c r="C342" t="s">
        <v>80</v>
      </c>
      <c r="D342" t="s">
        <v>721</v>
      </c>
      <c r="E342" t="s">
        <v>80</v>
      </c>
      <c r="F342" t="s">
        <v>188</v>
      </c>
      <c r="G342" t="s">
        <v>435</v>
      </c>
      <c r="H342" t="s">
        <v>436</v>
      </c>
      <c r="I342" t="s">
        <v>268</v>
      </c>
      <c r="J342" t="s">
        <v>269</v>
      </c>
      <c r="K342" t="s">
        <v>252</v>
      </c>
      <c r="L342" t="s">
        <v>253</v>
      </c>
      <c r="M342" t="s">
        <v>217</v>
      </c>
      <c r="N342" t="s">
        <v>218</v>
      </c>
      <c r="U342">
        <v>148.89</v>
      </c>
      <c r="V342" s="9" t="s">
        <v>217</v>
      </c>
      <c r="W342" s="4">
        <v>2</v>
      </c>
      <c r="X342" s="1" t="str">
        <f t="shared" si="10"/>
        <v>王亚冲</v>
      </c>
      <c r="Y342" s="1" t="str">
        <f t="shared" si="11"/>
        <v>5ddb565de26a1c1b581e1ab0</v>
      </c>
    </row>
    <row r="343" spans="1:25">
      <c r="A343">
        <v>202001</v>
      </c>
      <c r="B343" t="s">
        <v>720</v>
      </c>
      <c r="C343" t="s">
        <v>80</v>
      </c>
      <c r="D343" t="s">
        <v>721</v>
      </c>
      <c r="E343" t="s">
        <v>80</v>
      </c>
      <c r="F343" t="s">
        <v>188</v>
      </c>
      <c r="G343" t="s">
        <v>437</v>
      </c>
      <c r="H343" t="s">
        <v>438</v>
      </c>
      <c r="I343" t="s">
        <v>268</v>
      </c>
      <c r="J343" t="s">
        <v>269</v>
      </c>
      <c r="K343" t="s">
        <v>252</v>
      </c>
      <c r="L343" t="s">
        <v>253</v>
      </c>
      <c r="M343" t="s">
        <v>217</v>
      </c>
      <c r="N343" t="s">
        <v>218</v>
      </c>
      <c r="U343">
        <v>99.98</v>
      </c>
      <c r="V343" s="9" t="s">
        <v>217</v>
      </c>
      <c r="W343" s="4">
        <v>2</v>
      </c>
      <c r="X343" s="1" t="str">
        <f t="shared" si="10"/>
        <v>张忠强</v>
      </c>
      <c r="Y343" s="1" t="str">
        <f t="shared" si="11"/>
        <v>5ddb565de26a1c1b581e1ab8</v>
      </c>
    </row>
    <row r="344" spans="1:25">
      <c r="A344">
        <v>202001</v>
      </c>
      <c r="B344" t="s">
        <v>720</v>
      </c>
      <c r="C344" t="s">
        <v>80</v>
      </c>
      <c r="D344" t="s">
        <v>721</v>
      </c>
      <c r="E344" t="s">
        <v>80</v>
      </c>
      <c r="F344" t="s">
        <v>188</v>
      </c>
      <c r="G344" t="s">
        <v>708</v>
      </c>
      <c r="H344" t="s">
        <v>709</v>
      </c>
      <c r="I344" t="s">
        <v>256</v>
      </c>
      <c r="J344" t="s">
        <v>257</v>
      </c>
      <c r="K344" t="s">
        <v>238</v>
      </c>
      <c r="L344" t="s">
        <v>239</v>
      </c>
      <c r="M344" t="s">
        <v>217</v>
      </c>
      <c r="N344" t="s">
        <v>218</v>
      </c>
      <c r="U344">
        <v>365</v>
      </c>
      <c r="V344" s="9" t="s">
        <v>217</v>
      </c>
      <c r="W344" s="4">
        <v>2</v>
      </c>
      <c r="X344" s="1" t="str">
        <f t="shared" si="10"/>
        <v>任红松</v>
      </c>
      <c r="Y344" s="1" t="str">
        <f t="shared" si="11"/>
        <v>5ddb565de26a1c1b581e1abc</v>
      </c>
    </row>
    <row r="345" spans="1:25">
      <c r="A345">
        <v>202001</v>
      </c>
      <c r="B345" t="s">
        <v>720</v>
      </c>
      <c r="C345" t="s">
        <v>80</v>
      </c>
      <c r="D345" t="s">
        <v>721</v>
      </c>
      <c r="E345" t="s">
        <v>80</v>
      </c>
      <c r="F345" t="s">
        <v>188</v>
      </c>
      <c r="G345" t="s">
        <v>441</v>
      </c>
      <c r="H345" t="s">
        <v>442</v>
      </c>
      <c r="I345" t="s">
        <v>262</v>
      </c>
      <c r="J345" t="s">
        <v>263</v>
      </c>
      <c r="K345" t="s">
        <v>264</v>
      </c>
      <c r="L345" t="s">
        <v>265</v>
      </c>
      <c r="M345" t="s">
        <v>217</v>
      </c>
      <c r="N345" t="s">
        <v>218</v>
      </c>
      <c r="U345">
        <v>2162.59</v>
      </c>
      <c r="V345" s="9" t="s">
        <v>217</v>
      </c>
      <c r="W345" s="4">
        <v>2</v>
      </c>
      <c r="X345" s="1" t="str">
        <f t="shared" si="10"/>
        <v>黄福权</v>
      </c>
      <c r="Y345" s="1" t="str">
        <f t="shared" si="11"/>
        <v>5ddb565ee26a1c1b581e1af0</v>
      </c>
    </row>
    <row r="346" spans="1:25">
      <c r="A346">
        <v>202001</v>
      </c>
      <c r="B346" t="s">
        <v>720</v>
      </c>
      <c r="C346" t="s">
        <v>80</v>
      </c>
      <c r="D346" t="s">
        <v>721</v>
      </c>
      <c r="E346" t="s">
        <v>80</v>
      </c>
      <c r="F346" t="s">
        <v>188</v>
      </c>
      <c r="G346" t="s">
        <v>443</v>
      </c>
      <c r="H346" t="s">
        <v>444</v>
      </c>
      <c r="I346" t="s">
        <v>262</v>
      </c>
      <c r="J346" t="s">
        <v>263</v>
      </c>
      <c r="K346" t="s">
        <v>264</v>
      </c>
      <c r="L346" t="s">
        <v>265</v>
      </c>
      <c r="M346" t="s">
        <v>217</v>
      </c>
      <c r="N346" t="s">
        <v>218</v>
      </c>
      <c r="U346">
        <v>1815.58</v>
      </c>
      <c r="V346" s="9" t="s">
        <v>217</v>
      </c>
      <c r="W346" s="4">
        <v>2</v>
      </c>
      <c r="X346" s="1" t="str">
        <f t="shared" si="10"/>
        <v>友开国</v>
      </c>
      <c r="Y346" s="1" t="str">
        <f t="shared" si="11"/>
        <v>5ddb565ee26a1c1b581e1af8</v>
      </c>
    </row>
    <row r="347" spans="1:25">
      <c r="A347">
        <v>202001</v>
      </c>
      <c r="B347" t="s">
        <v>720</v>
      </c>
      <c r="C347" t="s">
        <v>80</v>
      </c>
      <c r="D347" t="s">
        <v>721</v>
      </c>
      <c r="E347" t="s">
        <v>80</v>
      </c>
      <c r="F347" t="s">
        <v>188</v>
      </c>
      <c r="G347" t="s">
        <v>445</v>
      </c>
      <c r="H347" t="s">
        <v>446</v>
      </c>
      <c r="I347" t="s">
        <v>262</v>
      </c>
      <c r="J347" t="s">
        <v>263</v>
      </c>
      <c r="K347" t="s">
        <v>264</v>
      </c>
      <c r="L347" t="s">
        <v>265</v>
      </c>
      <c r="M347" t="s">
        <v>217</v>
      </c>
      <c r="N347" t="s">
        <v>218</v>
      </c>
      <c r="U347">
        <v>2054.58</v>
      </c>
      <c r="V347" s="9" t="s">
        <v>217</v>
      </c>
      <c r="W347" s="4">
        <v>2</v>
      </c>
      <c r="X347" s="1" t="str">
        <f t="shared" si="10"/>
        <v>邵利林</v>
      </c>
      <c r="Y347" s="1" t="str">
        <f t="shared" si="11"/>
        <v>5ddb565ee26a1c1b581e1b02</v>
      </c>
    </row>
    <row r="348" spans="1:25">
      <c r="A348">
        <v>202001</v>
      </c>
      <c r="B348" t="s">
        <v>720</v>
      </c>
      <c r="C348" t="s">
        <v>80</v>
      </c>
      <c r="D348" t="s">
        <v>721</v>
      </c>
      <c r="E348" t="s">
        <v>80</v>
      </c>
      <c r="F348" t="s">
        <v>188</v>
      </c>
      <c r="G348" t="s">
        <v>447</v>
      </c>
      <c r="H348" t="s">
        <v>448</v>
      </c>
      <c r="I348" t="s">
        <v>272</v>
      </c>
      <c r="J348" t="s">
        <v>273</v>
      </c>
      <c r="K348" t="s">
        <v>233</v>
      </c>
      <c r="L348" t="s">
        <v>234</v>
      </c>
      <c r="M348" t="s">
        <v>217</v>
      </c>
      <c r="N348" t="s">
        <v>218</v>
      </c>
      <c r="U348">
        <v>118</v>
      </c>
      <c r="V348" s="9" t="s">
        <v>217</v>
      </c>
      <c r="W348" s="4">
        <v>2</v>
      </c>
      <c r="X348" s="1" t="str">
        <f t="shared" si="10"/>
        <v>叶锐贤</v>
      </c>
      <c r="Y348" s="1" t="str">
        <f t="shared" si="11"/>
        <v>5ddb565ee26a1c1b581e1b1e</v>
      </c>
    </row>
    <row r="349" spans="1:25">
      <c r="A349">
        <v>202001</v>
      </c>
      <c r="B349" t="s">
        <v>720</v>
      </c>
      <c r="C349" t="s">
        <v>80</v>
      </c>
      <c r="D349" t="s">
        <v>721</v>
      </c>
      <c r="E349" t="s">
        <v>80</v>
      </c>
      <c r="F349" t="s">
        <v>188</v>
      </c>
      <c r="G349" t="s">
        <v>449</v>
      </c>
      <c r="H349" t="s">
        <v>450</v>
      </c>
      <c r="I349" t="s">
        <v>272</v>
      </c>
      <c r="J349" t="s">
        <v>273</v>
      </c>
      <c r="K349" t="s">
        <v>233</v>
      </c>
      <c r="L349" t="s">
        <v>234</v>
      </c>
      <c r="M349" t="s">
        <v>217</v>
      </c>
      <c r="N349" t="s">
        <v>218</v>
      </c>
      <c r="U349">
        <v>118</v>
      </c>
      <c r="V349" s="9" t="s">
        <v>217</v>
      </c>
      <c r="W349" s="4">
        <v>2</v>
      </c>
      <c r="X349" s="1" t="str">
        <f t="shared" si="10"/>
        <v>王志波</v>
      </c>
      <c r="Y349" s="1" t="str">
        <f t="shared" si="11"/>
        <v>5ddb565ee26a1c1b581e1b22</v>
      </c>
    </row>
    <row r="350" spans="1:25">
      <c r="A350">
        <v>202001</v>
      </c>
      <c r="B350" t="s">
        <v>720</v>
      </c>
      <c r="C350" t="s">
        <v>80</v>
      </c>
      <c r="D350" t="s">
        <v>721</v>
      </c>
      <c r="E350" t="s">
        <v>80</v>
      </c>
      <c r="F350" t="s">
        <v>188</v>
      </c>
      <c r="G350" t="s">
        <v>451</v>
      </c>
      <c r="H350" t="s">
        <v>452</v>
      </c>
      <c r="I350" t="s">
        <v>272</v>
      </c>
      <c r="J350" t="s">
        <v>273</v>
      </c>
      <c r="K350" t="s">
        <v>233</v>
      </c>
      <c r="L350" t="s">
        <v>234</v>
      </c>
      <c r="M350" t="s">
        <v>217</v>
      </c>
      <c r="N350" t="s">
        <v>218</v>
      </c>
      <c r="U350">
        <v>118</v>
      </c>
      <c r="V350" s="9" t="s">
        <v>217</v>
      </c>
      <c r="W350" s="4">
        <v>2</v>
      </c>
      <c r="X350" s="1" t="str">
        <f t="shared" si="10"/>
        <v>陈小兵</v>
      </c>
      <c r="Y350" s="1" t="str">
        <f t="shared" si="11"/>
        <v>5ddb565ee26a1c1b581e1b28</v>
      </c>
    </row>
    <row r="351" spans="1:25">
      <c r="A351">
        <v>202001</v>
      </c>
      <c r="B351" t="s">
        <v>720</v>
      </c>
      <c r="C351" t="s">
        <v>80</v>
      </c>
      <c r="D351" t="s">
        <v>721</v>
      </c>
      <c r="E351" t="s">
        <v>80</v>
      </c>
      <c r="F351" t="s">
        <v>188</v>
      </c>
      <c r="G351" t="s">
        <v>453</v>
      </c>
      <c r="H351" t="s">
        <v>454</v>
      </c>
      <c r="I351" t="s">
        <v>272</v>
      </c>
      <c r="J351" t="s">
        <v>273</v>
      </c>
      <c r="K351" t="s">
        <v>233</v>
      </c>
      <c r="L351" t="s">
        <v>234</v>
      </c>
      <c r="M351" t="s">
        <v>217</v>
      </c>
      <c r="N351" t="s">
        <v>218</v>
      </c>
      <c r="U351">
        <v>120</v>
      </c>
      <c r="V351" s="9" t="s">
        <v>217</v>
      </c>
      <c r="W351" s="4">
        <v>2</v>
      </c>
      <c r="X351" s="1" t="str">
        <f t="shared" si="10"/>
        <v>黄伟富</v>
      </c>
      <c r="Y351" s="1" t="str">
        <f t="shared" si="11"/>
        <v>5ddb565ee26a1c1b581e1b2e</v>
      </c>
    </row>
    <row r="352" spans="1:25">
      <c r="A352">
        <v>202001</v>
      </c>
      <c r="B352" t="s">
        <v>720</v>
      </c>
      <c r="C352" t="s">
        <v>80</v>
      </c>
      <c r="D352" t="s">
        <v>721</v>
      </c>
      <c r="E352" t="s">
        <v>80</v>
      </c>
      <c r="F352" t="s">
        <v>188</v>
      </c>
      <c r="G352" t="s">
        <v>455</v>
      </c>
      <c r="H352" t="s">
        <v>456</v>
      </c>
      <c r="I352" t="s">
        <v>272</v>
      </c>
      <c r="J352" t="s">
        <v>273</v>
      </c>
      <c r="K352" t="s">
        <v>233</v>
      </c>
      <c r="L352" t="s">
        <v>234</v>
      </c>
      <c r="M352" t="s">
        <v>217</v>
      </c>
      <c r="N352" t="s">
        <v>218</v>
      </c>
      <c r="U352">
        <v>118</v>
      </c>
      <c r="V352" s="9" t="s">
        <v>217</v>
      </c>
      <c r="W352" s="4">
        <v>2</v>
      </c>
      <c r="X352" s="1" t="str">
        <f t="shared" si="10"/>
        <v>何小金</v>
      </c>
      <c r="Y352" s="1" t="str">
        <f t="shared" si="11"/>
        <v>5ddb565ee26a1c1b581e1b38</v>
      </c>
    </row>
    <row r="353" spans="1:25">
      <c r="A353">
        <v>202001</v>
      </c>
      <c r="B353" t="s">
        <v>720</v>
      </c>
      <c r="C353" t="s">
        <v>80</v>
      </c>
      <c r="D353" t="s">
        <v>721</v>
      </c>
      <c r="E353" t="s">
        <v>80</v>
      </c>
      <c r="F353" t="s">
        <v>188</v>
      </c>
      <c r="G353" t="s">
        <v>457</v>
      </c>
      <c r="H353" t="s">
        <v>458</v>
      </c>
      <c r="I353" t="s">
        <v>272</v>
      </c>
      <c r="J353" t="s">
        <v>273</v>
      </c>
      <c r="K353" t="s">
        <v>233</v>
      </c>
      <c r="L353" t="s">
        <v>234</v>
      </c>
      <c r="M353" t="s">
        <v>217</v>
      </c>
      <c r="N353" t="s">
        <v>218</v>
      </c>
      <c r="U353">
        <v>118</v>
      </c>
      <c r="V353" s="9" t="s">
        <v>217</v>
      </c>
      <c r="W353" s="4">
        <v>2</v>
      </c>
      <c r="X353" s="1" t="str">
        <f t="shared" si="10"/>
        <v>王志华</v>
      </c>
      <c r="Y353" s="1" t="str">
        <f t="shared" si="11"/>
        <v>5ddb565ee26a1c1b581e1b3c</v>
      </c>
    </row>
    <row r="354" spans="1:25">
      <c r="A354">
        <v>202001</v>
      </c>
      <c r="B354" t="s">
        <v>720</v>
      </c>
      <c r="C354" t="s">
        <v>80</v>
      </c>
      <c r="D354" t="s">
        <v>721</v>
      </c>
      <c r="E354" t="s">
        <v>80</v>
      </c>
      <c r="F354" t="s">
        <v>188</v>
      </c>
      <c r="G354" t="s">
        <v>459</v>
      </c>
      <c r="H354" t="s">
        <v>460</v>
      </c>
      <c r="I354" t="s">
        <v>272</v>
      </c>
      <c r="J354" t="s">
        <v>273</v>
      </c>
      <c r="K354" t="s">
        <v>233</v>
      </c>
      <c r="L354" t="s">
        <v>234</v>
      </c>
      <c r="M354" t="s">
        <v>217</v>
      </c>
      <c r="N354" t="s">
        <v>218</v>
      </c>
      <c r="U354">
        <v>118</v>
      </c>
      <c r="V354" s="9" t="s">
        <v>217</v>
      </c>
      <c r="W354" s="4">
        <v>2</v>
      </c>
      <c r="X354" s="1" t="str">
        <f t="shared" si="10"/>
        <v>涂明</v>
      </c>
      <c r="Y354" s="1" t="str">
        <f t="shared" si="11"/>
        <v>5ddb565ee26a1c1b581e1b42</v>
      </c>
    </row>
    <row r="355" spans="1:25">
      <c r="A355">
        <v>202001</v>
      </c>
      <c r="B355" t="s">
        <v>720</v>
      </c>
      <c r="C355" t="s">
        <v>80</v>
      </c>
      <c r="D355" t="s">
        <v>721</v>
      </c>
      <c r="E355" t="s">
        <v>80</v>
      </c>
      <c r="F355" t="s">
        <v>188</v>
      </c>
      <c r="G355" t="s">
        <v>461</v>
      </c>
      <c r="H355" t="s">
        <v>462</v>
      </c>
      <c r="I355" t="s">
        <v>272</v>
      </c>
      <c r="J355" t="s">
        <v>273</v>
      </c>
      <c r="K355" t="s">
        <v>233</v>
      </c>
      <c r="L355" t="s">
        <v>234</v>
      </c>
      <c r="M355" t="s">
        <v>217</v>
      </c>
      <c r="N355" t="s">
        <v>218</v>
      </c>
      <c r="U355">
        <v>118</v>
      </c>
      <c r="V355" s="9" t="s">
        <v>217</v>
      </c>
      <c r="W355" s="4">
        <v>2</v>
      </c>
      <c r="X355" s="1" t="str">
        <f t="shared" si="10"/>
        <v>黎英进</v>
      </c>
      <c r="Y355" s="1" t="str">
        <f t="shared" si="11"/>
        <v>5ddb565ee26a1c1b581e1b4e</v>
      </c>
    </row>
    <row r="356" spans="1:25">
      <c r="A356">
        <v>202001</v>
      </c>
      <c r="B356" t="s">
        <v>720</v>
      </c>
      <c r="C356" t="s">
        <v>80</v>
      </c>
      <c r="D356" t="s">
        <v>721</v>
      </c>
      <c r="E356" t="s">
        <v>80</v>
      </c>
      <c r="F356" t="s">
        <v>188</v>
      </c>
      <c r="G356" t="s">
        <v>463</v>
      </c>
      <c r="H356" t="s">
        <v>464</v>
      </c>
      <c r="I356" t="s">
        <v>276</v>
      </c>
      <c r="J356" t="s">
        <v>277</v>
      </c>
      <c r="K356" t="s">
        <v>233</v>
      </c>
      <c r="L356" t="s">
        <v>234</v>
      </c>
      <c r="M356" t="s">
        <v>217</v>
      </c>
      <c r="N356" t="s">
        <v>218</v>
      </c>
      <c r="U356">
        <v>11500</v>
      </c>
      <c r="V356" s="9" t="s">
        <v>217</v>
      </c>
      <c r="W356" s="4">
        <v>2</v>
      </c>
      <c r="X356" s="1" t="str">
        <f t="shared" si="10"/>
        <v>肖恒</v>
      </c>
      <c r="Y356" s="1" t="str">
        <f t="shared" si="11"/>
        <v>5ddb565ee26a1c1b581e1b54</v>
      </c>
    </row>
    <row r="357" spans="1:25">
      <c r="A357">
        <v>202001</v>
      </c>
      <c r="B357" t="s">
        <v>720</v>
      </c>
      <c r="C357" t="s">
        <v>80</v>
      </c>
      <c r="D357" t="s">
        <v>721</v>
      </c>
      <c r="E357" t="s">
        <v>80</v>
      </c>
      <c r="F357" t="s">
        <v>188</v>
      </c>
      <c r="G357" t="s">
        <v>465</v>
      </c>
      <c r="H357" t="s">
        <v>466</v>
      </c>
      <c r="I357" t="s">
        <v>274</v>
      </c>
      <c r="J357" t="s">
        <v>275</v>
      </c>
      <c r="K357" t="s">
        <v>233</v>
      </c>
      <c r="L357" t="s">
        <v>234</v>
      </c>
      <c r="M357" t="s">
        <v>217</v>
      </c>
      <c r="N357" t="s">
        <v>218</v>
      </c>
      <c r="U357">
        <v>471.5</v>
      </c>
      <c r="V357" s="9" t="s">
        <v>217</v>
      </c>
      <c r="W357" s="4">
        <v>2</v>
      </c>
      <c r="X357" s="1" t="str">
        <f t="shared" si="10"/>
        <v>方超</v>
      </c>
      <c r="Y357" s="1" t="str">
        <f t="shared" si="11"/>
        <v>5ddb565ee26a1c1b581e1b60</v>
      </c>
    </row>
    <row r="358" spans="1:25">
      <c r="A358">
        <v>202001</v>
      </c>
      <c r="B358" t="s">
        <v>720</v>
      </c>
      <c r="C358" t="s">
        <v>80</v>
      </c>
      <c r="D358" t="s">
        <v>721</v>
      </c>
      <c r="E358" t="s">
        <v>80</v>
      </c>
      <c r="F358" t="s">
        <v>188</v>
      </c>
      <c r="G358" t="s">
        <v>467</v>
      </c>
      <c r="H358" t="s">
        <v>468</v>
      </c>
      <c r="I358" t="s">
        <v>274</v>
      </c>
      <c r="J358" t="s">
        <v>275</v>
      </c>
      <c r="K358" t="s">
        <v>233</v>
      </c>
      <c r="L358" t="s">
        <v>234</v>
      </c>
      <c r="M358" t="s">
        <v>217</v>
      </c>
      <c r="N358" t="s">
        <v>218</v>
      </c>
      <c r="U358">
        <v>459.5</v>
      </c>
      <c r="V358" s="9" t="s">
        <v>217</v>
      </c>
      <c r="W358" s="4">
        <v>2</v>
      </c>
      <c r="X358" s="1" t="str">
        <f t="shared" si="10"/>
        <v>戴吕良</v>
      </c>
      <c r="Y358" s="1" t="str">
        <f t="shared" si="11"/>
        <v>5ddb565ee26a1c1b581e1b66</v>
      </c>
    </row>
    <row r="359" spans="1:25">
      <c r="A359">
        <v>202001</v>
      </c>
      <c r="B359" t="s">
        <v>720</v>
      </c>
      <c r="C359" t="s">
        <v>80</v>
      </c>
      <c r="D359" t="s">
        <v>721</v>
      </c>
      <c r="E359" t="s">
        <v>80</v>
      </c>
      <c r="F359" t="s">
        <v>188</v>
      </c>
      <c r="G359" t="s">
        <v>469</v>
      </c>
      <c r="H359" t="s">
        <v>470</v>
      </c>
      <c r="I359" t="s">
        <v>274</v>
      </c>
      <c r="J359" t="s">
        <v>275</v>
      </c>
      <c r="K359" t="s">
        <v>233</v>
      </c>
      <c r="L359" t="s">
        <v>234</v>
      </c>
      <c r="M359" t="s">
        <v>217</v>
      </c>
      <c r="N359" t="s">
        <v>218</v>
      </c>
      <c r="U359">
        <v>446.5</v>
      </c>
      <c r="V359" s="9" t="s">
        <v>217</v>
      </c>
      <c r="W359" s="4">
        <v>2</v>
      </c>
      <c r="X359" s="1" t="str">
        <f t="shared" si="10"/>
        <v>陈殿往</v>
      </c>
      <c r="Y359" s="1" t="str">
        <f t="shared" si="11"/>
        <v>5ddb565ee26a1c1b581e1b6a</v>
      </c>
    </row>
    <row r="360" spans="1:25">
      <c r="A360">
        <v>202001</v>
      </c>
      <c r="B360" t="s">
        <v>720</v>
      </c>
      <c r="C360" t="s">
        <v>80</v>
      </c>
      <c r="D360" t="s">
        <v>721</v>
      </c>
      <c r="E360" t="s">
        <v>80</v>
      </c>
      <c r="F360" t="s">
        <v>188</v>
      </c>
      <c r="G360" t="s">
        <v>730</v>
      </c>
      <c r="H360" t="s">
        <v>731</v>
      </c>
      <c r="I360" t="s">
        <v>307</v>
      </c>
      <c r="J360" t="s">
        <v>308</v>
      </c>
      <c r="K360" t="s">
        <v>252</v>
      </c>
      <c r="L360" t="s">
        <v>253</v>
      </c>
      <c r="M360" t="s">
        <v>217</v>
      </c>
      <c r="N360" t="s">
        <v>218</v>
      </c>
      <c r="U360">
        <v>120</v>
      </c>
      <c r="V360" s="9" t="s">
        <v>217</v>
      </c>
      <c r="W360" s="4">
        <v>2</v>
      </c>
      <c r="X360" s="1" t="str">
        <f t="shared" si="10"/>
        <v>宋建友</v>
      </c>
      <c r="Y360" s="1" t="str">
        <f t="shared" si="11"/>
        <v>5ddb565ee26a1c1b581e1b7a</v>
      </c>
    </row>
    <row r="361" spans="1:25">
      <c r="A361">
        <v>202001</v>
      </c>
      <c r="B361" t="s">
        <v>720</v>
      </c>
      <c r="C361" t="s">
        <v>80</v>
      </c>
      <c r="D361" t="s">
        <v>721</v>
      </c>
      <c r="E361" t="s">
        <v>80</v>
      </c>
      <c r="F361" t="s">
        <v>188</v>
      </c>
      <c r="G361" t="s">
        <v>473</v>
      </c>
      <c r="H361" t="s">
        <v>474</v>
      </c>
      <c r="I361" t="s">
        <v>307</v>
      </c>
      <c r="J361" t="s">
        <v>308</v>
      </c>
      <c r="K361" t="s">
        <v>252</v>
      </c>
      <c r="L361" t="s">
        <v>253</v>
      </c>
      <c r="M361" t="s">
        <v>217</v>
      </c>
      <c r="N361" t="s">
        <v>218</v>
      </c>
      <c r="U361">
        <v>120</v>
      </c>
      <c r="V361" s="9" t="s">
        <v>217</v>
      </c>
      <c r="W361" s="4">
        <v>2</v>
      </c>
      <c r="X361" s="1" t="str">
        <f t="shared" si="10"/>
        <v>周小朋</v>
      </c>
      <c r="Y361" s="1" t="str">
        <f t="shared" si="11"/>
        <v>5ddb565ee26a1c1b581e1b84</v>
      </c>
    </row>
    <row r="362" spans="1:25">
      <c r="A362">
        <v>202001</v>
      </c>
      <c r="B362" t="s">
        <v>720</v>
      </c>
      <c r="C362" t="s">
        <v>80</v>
      </c>
      <c r="D362" t="s">
        <v>721</v>
      </c>
      <c r="E362" t="s">
        <v>80</v>
      </c>
      <c r="F362" t="s">
        <v>188</v>
      </c>
      <c r="G362" t="s">
        <v>475</v>
      </c>
      <c r="H362" t="s">
        <v>476</v>
      </c>
      <c r="I362" t="s">
        <v>307</v>
      </c>
      <c r="J362" t="s">
        <v>308</v>
      </c>
      <c r="K362" t="s">
        <v>252</v>
      </c>
      <c r="L362" t="s">
        <v>253</v>
      </c>
      <c r="M362" t="s">
        <v>217</v>
      </c>
      <c r="N362" t="s">
        <v>218</v>
      </c>
      <c r="U362">
        <v>120</v>
      </c>
      <c r="V362" s="9" t="s">
        <v>217</v>
      </c>
      <c r="W362" s="4">
        <v>2</v>
      </c>
      <c r="X362" s="1" t="str">
        <f t="shared" si="10"/>
        <v>阎皑</v>
      </c>
      <c r="Y362" s="1" t="str">
        <f t="shared" si="11"/>
        <v>5ddb565ee26a1c1b581e1b8a</v>
      </c>
    </row>
    <row r="363" spans="1:25">
      <c r="A363">
        <v>202001</v>
      </c>
      <c r="B363" t="s">
        <v>720</v>
      </c>
      <c r="C363" t="s">
        <v>80</v>
      </c>
      <c r="D363" t="s">
        <v>721</v>
      </c>
      <c r="E363" t="s">
        <v>80</v>
      </c>
      <c r="F363" t="s">
        <v>188</v>
      </c>
      <c r="G363" t="s">
        <v>477</v>
      </c>
      <c r="H363" t="s">
        <v>478</v>
      </c>
      <c r="I363" t="s">
        <v>309</v>
      </c>
      <c r="J363" t="s">
        <v>310</v>
      </c>
      <c r="K363" t="s">
        <v>252</v>
      </c>
      <c r="L363" t="s">
        <v>253</v>
      </c>
      <c r="M363" t="s">
        <v>217</v>
      </c>
      <c r="N363" t="s">
        <v>218</v>
      </c>
      <c r="U363">
        <v>2683</v>
      </c>
      <c r="V363" s="9" t="s">
        <v>217</v>
      </c>
      <c r="W363" s="4">
        <v>2</v>
      </c>
      <c r="X363" s="1" t="str">
        <f t="shared" si="10"/>
        <v>任成钢</v>
      </c>
      <c r="Y363" s="1" t="str">
        <f t="shared" si="11"/>
        <v>5ddb565ee26a1c1b581e1b90</v>
      </c>
    </row>
    <row r="364" spans="1:25">
      <c r="A364">
        <v>202001</v>
      </c>
      <c r="B364" t="s">
        <v>720</v>
      </c>
      <c r="C364" t="s">
        <v>80</v>
      </c>
      <c r="D364" t="s">
        <v>721</v>
      </c>
      <c r="E364" t="s">
        <v>80</v>
      </c>
      <c r="F364" t="s">
        <v>188</v>
      </c>
      <c r="G364" t="s">
        <v>479</v>
      </c>
      <c r="H364" t="s">
        <v>480</v>
      </c>
      <c r="I364" t="s">
        <v>309</v>
      </c>
      <c r="J364" t="s">
        <v>310</v>
      </c>
      <c r="K364" t="s">
        <v>252</v>
      </c>
      <c r="L364" t="s">
        <v>253</v>
      </c>
      <c r="M364" t="s">
        <v>217</v>
      </c>
      <c r="N364" t="s">
        <v>218</v>
      </c>
      <c r="U364">
        <v>683</v>
      </c>
      <c r="V364" s="9" t="s">
        <v>217</v>
      </c>
      <c r="W364" s="4">
        <v>2</v>
      </c>
      <c r="X364" s="1" t="str">
        <f t="shared" si="10"/>
        <v>哈瑞喆</v>
      </c>
      <c r="Y364" s="1" t="str">
        <f t="shared" si="11"/>
        <v>5ddb565ee26a1c1b581e1b94</v>
      </c>
    </row>
    <row r="365" spans="1:25">
      <c r="A365">
        <v>202001</v>
      </c>
      <c r="B365" t="s">
        <v>720</v>
      </c>
      <c r="C365" t="s">
        <v>80</v>
      </c>
      <c r="D365" t="s">
        <v>721</v>
      </c>
      <c r="E365" t="s">
        <v>80</v>
      </c>
      <c r="F365" t="s">
        <v>188</v>
      </c>
      <c r="G365" t="s">
        <v>481</v>
      </c>
      <c r="H365" t="s">
        <v>482</v>
      </c>
      <c r="I365" t="s">
        <v>309</v>
      </c>
      <c r="J365" t="s">
        <v>310</v>
      </c>
      <c r="K365" t="s">
        <v>252</v>
      </c>
      <c r="L365" t="s">
        <v>253</v>
      </c>
      <c r="M365" t="s">
        <v>217</v>
      </c>
      <c r="N365" t="s">
        <v>218</v>
      </c>
      <c r="U365">
        <v>653</v>
      </c>
      <c r="V365" s="9" t="s">
        <v>217</v>
      </c>
      <c r="W365" s="4">
        <v>2</v>
      </c>
      <c r="X365" s="1" t="str">
        <f t="shared" si="10"/>
        <v>祖俊楠</v>
      </c>
      <c r="Y365" s="1" t="str">
        <f t="shared" si="11"/>
        <v>5ddb565ee26a1c1b581e1ba0</v>
      </c>
    </row>
    <row r="366" spans="1:25">
      <c r="A366">
        <v>202001</v>
      </c>
      <c r="B366" t="s">
        <v>720</v>
      </c>
      <c r="C366" t="s">
        <v>80</v>
      </c>
      <c r="D366" t="s">
        <v>721</v>
      </c>
      <c r="E366" t="s">
        <v>80</v>
      </c>
      <c r="F366" t="s">
        <v>188</v>
      </c>
      <c r="G366" t="s">
        <v>483</v>
      </c>
      <c r="H366" t="s">
        <v>484</v>
      </c>
      <c r="I366" t="s">
        <v>280</v>
      </c>
      <c r="J366" t="s">
        <v>281</v>
      </c>
      <c r="K366" t="s">
        <v>264</v>
      </c>
      <c r="L366" t="s">
        <v>265</v>
      </c>
      <c r="M366" t="s">
        <v>217</v>
      </c>
      <c r="N366" t="s">
        <v>218</v>
      </c>
      <c r="U366">
        <v>125</v>
      </c>
      <c r="V366" s="9" t="s">
        <v>217</v>
      </c>
      <c r="W366" s="4">
        <v>2</v>
      </c>
      <c r="X366" s="1" t="str">
        <f t="shared" si="10"/>
        <v>陈秋清</v>
      </c>
      <c r="Y366" s="1" t="str">
        <f t="shared" si="11"/>
        <v>5ddb565ee26a1c1b581e1bae</v>
      </c>
    </row>
    <row r="367" spans="1:25">
      <c r="A367">
        <v>202001</v>
      </c>
      <c r="B367" t="s">
        <v>720</v>
      </c>
      <c r="C367" t="s">
        <v>80</v>
      </c>
      <c r="D367" t="s">
        <v>721</v>
      </c>
      <c r="E367" t="s">
        <v>80</v>
      </c>
      <c r="F367" t="s">
        <v>188</v>
      </c>
      <c r="G367" t="s">
        <v>485</v>
      </c>
      <c r="H367" t="s">
        <v>486</v>
      </c>
      <c r="I367" t="s">
        <v>280</v>
      </c>
      <c r="J367" t="s">
        <v>281</v>
      </c>
      <c r="K367" t="s">
        <v>264</v>
      </c>
      <c r="L367" t="s">
        <v>265</v>
      </c>
      <c r="M367" t="s">
        <v>217</v>
      </c>
      <c r="N367" t="s">
        <v>218</v>
      </c>
      <c r="U367">
        <v>125</v>
      </c>
      <c r="V367" s="9" t="s">
        <v>217</v>
      </c>
      <c r="W367" s="4">
        <v>2</v>
      </c>
      <c r="X367" s="1" t="str">
        <f t="shared" si="10"/>
        <v>王其雨</v>
      </c>
      <c r="Y367" s="1" t="str">
        <f t="shared" si="11"/>
        <v>5ddb565ee26a1c1b581e1bb4</v>
      </c>
    </row>
    <row r="368" spans="1:25">
      <c r="A368">
        <v>202001</v>
      </c>
      <c r="B368" t="s">
        <v>720</v>
      </c>
      <c r="C368" t="s">
        <v>80</v>
      </c>
      <c r="D368" t="s">
        <v>721</v>
      </c>
      <c r="E368" t="s">
        <v>80</v>
      </c>
      <c r="F368" t="s">
        <v>188</v>
      </c>
      <c r="G368" t="s">
        <v>487</v>
      </c>
      <c r="H368" t="s">
        <v>488</v>
      </c>
      <c r="I368" t="s">
        <v>282</v>
      </c>
      <c r="J368" t="s">
        <v>283</v>
      </c>
      <c r="K368" t="s">
        <v>264</v>
      </c>
      <c r="L368" t="s">
        <v>265</v>
      </c>
      <c r="M368" t="s">
        <v>217</v>
      </c>
      <c r="N368" t="s">
        <v>218</v>
      </c>
      <c r="U368">
        <v>276</v>
      </c>
      <c r="V368" s="9" t="s">
        <v>217</v>
      </c>
      <c r="W368" s="4">
        <v>2</v>
      </c>
      <c r="X368" s="1" t="str">
        <f t="shared" si="10"/>
        <v>李刚</v>
      </c>
      <c r="Y368" s="1" t="str">
        <f t="shared" si="11"/>
        <v>5ddb565ee26a1c1b581e1bba</v>
      </c>
    </row>
    <row r="369" spans="1:25">
      <c r="A369">
        <v>202001</v>
      </c>
      <c r="B369" t="s">
        <v>720</v>
      </c>
      <c r="C369" t="s">
        <v>80</v>
      </c>
      <c r="D369" t="s">
        <v>721</v>
      </c>
      <c r="E369" t="s">
        <v>80</v>
      </c>
      <c r="F369" t="s">
        <v>188</v>
      </c>
      <c r="G369" t="s">
        <v>491</v>
      </c>
      <c r="H369" t="s">
        <v>492</v>
      </c>
      <c r="I369" t="s">
        <v>282</v>
      </c>
      <c r="J369" t="s">
        <v>283</v>
      </c>
      <c r="K369" t="s">
        <v>264</v>
      </c>
      <c r="L369" t="s">
        <v>265</v>
      </c>
      <c r="M369" t="s">
        <v>217</v>
      </c>
      <c r="N369" t="s">
        <v>218</v>
      </c>
      <c r="U369">
        <v>1475</v>
      </c>
      <c r="V369" s="9" t="s">
        <v>217</v>
      </c>
      <c r="W369" s="4">
        <v>2</v>
      </c>
      <c r="X369" s="1" t="str">
        <f t="shared" si="10"/>
        <v>朱雷敏</v>
      </c>
      <c r="Y369" s="1" t="str">
        <f t="shared" si="11"/>
        <v>5ddb565ee26a1c1b581e1bc6</v>
      </c>
    </row>
    <row r="370" spans="1:25">
      <c r="A370">
        <v>202001</v>
      </c>
      <c r="B370" t="s">
        <v>720</v>
      </c>
      <c r="C370" t="s">
        <v>80</v>
      </c>
      <c r="D370" t="s">
        <v>721</v>
      </c>
      <c r="E370" t="s">
        <v>80</v>
      </c>
      <c r="F370" t="s">
        <v>188</v>
      </c>
      <c r="G370" t="s">
        <v>509</v>
      </c>
      <c r="H370" t="s">
        <v>510</v>
      </c>
      <c r="I370" t="s">
        <v>286</v>
      </c>
      <c r="J370" t="s">
        <v>287</v>
      </c>
      <c r="K370" t="s">
        <v>224</v>
      </c>
      <c r="L370" t="s">
        <v>225</v>
      </c>
      <c r="M370" t="s">
        <v>217</v>
      </c>
      <c r="N370" t="s">
        <v>218</v>
      </c>
      <c r="U370">
        <v>620</v>
      </c>
      <c r="V370" s="9" t="s">
        <v>217</v>
      </c>
      <c r="W370" s="4">
        <v>2</v>
      </c>
      <c r="X370" s="1" t="str">
        <f t="shared" si="10"/>
        <v>成思怡</v>
      </c>
      <c r="Y370" s="1" t="str">
        <f t="shared" si="11"/>
        <v>5ddb565ee26a1c1b581e1c34</v>
      </c>
    </row>
    <row r="371" spans="1:25">
      <c r="A371">
        <v>202001</v>
      </c>
      <c r="B371" t="s">
        <v>720</v>
      </c>
      <c r="C371" t="s">
        <v>80</v>
      </c>
      <c r="D371" t="s">
        <v>721</v>
      </c>
      <c r="E371" t="s">
        <v>80</v>
      </c>
      <c r="F371" t="s">
        <v>188</v>
      </c>
      <c r="G371" t="s">
        <v>511</v>
      </c>
      <c r="H371" t="s">
        <v>512</v>
      </c>
      <c r="I371" t="s">
        <v>286</v>
      </c>
      <c r="J371" t="s">
        <v>287</v>
      </c>
      <c r="K371" t="s">
        <v>224</v>
      </c>
      <c r="L371" t="s">
        <v>225</v>
      </c>
      <c r="M371" t="s">
        <v>217</v>
      </c>
      <c r="N371" t="s">
        <v>218</v>
      </c>
      <c r="U371">
        <v>420</v>
      </c>
      <c r="V371" s="9" t="s">
        <v>217</v>
      </c>
      <c r="W371" s="4">
        <v>2</v>
      </c>
      <c r="X371" s="1" t="str">
        <f t="shared" si="10"/>
        <v>郑全田</v>
      </c>
      <c r="Y371" s="1" t="str">
        <f t="shared" si="11"/>
        <v>5ddb565ee26a1c1b581e1c38</v>
      </c>
    </row>
    <row r="372" spans="1:25">
      <c r="A372">
        <v>202001</v>
      </c>
      <c r="B372" t="s">
        <v>720</v>
      </c>
      <c r="C372" t="s">
        <v>80</v>
      </c>
      <c r="D372" t="s">
        <v>721</v>
      </c>
      <c r="E372" t="s">
        <v>80</v>
      </c>
      <c r="F372" t="s">
        <v>188</v>
      </c>
      <c r="G372" t="s">
        <v>513</v>
      </c>
      <c r="H372" t="s">
        <v>514</v>
      </c>
      <c r="I372" t="s">
        <v>286</v>
      </c>
      <c r="J372" t="s">
        <v>287</v>
      </c>
      <c r="K372" t="s">
        <v>224</v>
      </c>
      <c r="L372" t="s">
        <v>225</v>
      </c>
      <c r="M372" t="s">
        <v>217</v>
      </c>
      <c r="N372" t="s">
        <v>218</v>
      </c>
      <c r="U372">
        <v>820</v>
      </c>
      <c r="V372" s="9" t="s">
        <v>217</v>
      </c>
      <c r="W372" s="4">
        <v>2</v>
      </c>
      <c r="X372" s="1" t="str">
        <f t="shared" si="10"/>
        <v>李增平</v>
      </c>
      <c r="Y372" s="1" t="str">
        <f t="shared" si="11"/>
        <v>5ddb565ee26a1c1b581e1c3c</v>
      </c>
    </row>
    <row r="373" spans="1:25">
      <c r="A373">
        <v>202001</v>
      </c>
      <c r="B373" t="s">
        <v>720</v>
      </c>
      <c r="C373" t="s">
        <v>80</v>
      </c>
      <c r="D373" t="s">
        <v>721</v>
      </c>
      <c r="E373" t="s">
        <v>80</v>
      </c>
      <c r="F373" t="s">
        <v>188</v>
      </c>
      <c r="G373" t="s">
        <v>710</v>
      </c>
      <c r="H373" t="s">
        <v>711</v>
      </c>
      <c r="I373" t="s">
        <v>286</v>
      </c>
      <c r="J373" t="s">
        <v>287</v>
      </c>
      <c r="K373" t="s">
        <v>224</v>
      </c>
      <c r="L373" t="s">
        <v>225</v>
      </c>
      <c r="M373" t="s">
        <v>217</v>
      </c>
      <c r="N373" t="s">
        <v>218</v>
      </c>
      <c r="U373">
        <v>420</v>
      </c>
      <c r="V373" s="9" t="s">
        <v>217</v>
      </c>
      <c r="W373" s="4">
        <v>2</v>
      </c>
      <c r="X373" s="1" t="str">
        <f t="shared" si="10"/>
        <v>徐少秋</v>
      </c>
      <c r="Y373" s="1" t="str">
        <f t="shared" si="11"/>
        <v>5ddb565ee26a1c1b581e1c40</v>
      </c>
    </row>
    <row r="374" spans="1:25">
      <c r="A374">
        <v>202001</v>
      </c>
      <c r="B374" t="s">
        <v>720</v>
      </c>
      <c r="C374" t="s">
        <v>80</v>
      </c>
      <c r="D374" t="s">
        <v>721</v>
      </c>
      <c r="E374" t="s">
        <v>80</v>
      </c>
      <c r="F374" t="s">
        <v>188</v>
      </c>
      <c r="G374" t="s">
        <v>732</v>
      </c>
      <c r="H374" t="s">
        <v>733</v>
      </c>
      <c r="I374" t="s">
        <v>298</v>
      </c>
      <c r="J374" t="s">
        <v>299</v>
      </c>
      <c r="K374" t="s">
        <v>298</v>
      </c>
      <c r="L374" t="s">
        <v>300</v>
      </c>
      <c r="M374" t="s">
        <v>217</v>
      </c>
      <c r="N374" t="s">
        <v>218</v>
      </c>
      <c r="U374">
        <v>366</v>
      </c>
      <c r="V374" s="9" t="s">
        <v>217</v>
      </c>
      <c r="W374" s="4">
        <v>2</v>
      </c>
      <c r="X374" s="1" t="str">
        <f t="shared" si="10"/>
        <v>张建宇</v>
      </c>
      <c r="Y374" s="1" t="str">
        <f t="shared" si="11"/>
        <v>5ddb565ee26a1c1b581e1cec</v>
      </c>
    </row>
    <row r="375" spans="1:25">
      <c r="A375">
        <v>202001</v>
      </c>
      <c r="B375" t="s">
        <v>720</v>
      </c>
      <c r="C375" t="s">
        <v>80</v>
      </c>
      <c r="D375" t="s">
        <v>721</v>
      </c>
      <c r="E375" t="s">
        <v>80</v>
      </c>
      <c r="F375" t="s">
        <v>188</v>
      </c>
      <c r="G375" t="s">
        <v>734</v>
      </c>
      <c r="H375" t="s">
        <v>735</v>
      </c>
      <c r="I375" t="s">
        <v>298</v>
      </c>
      <c r="J375" t="s">
        <v>299</v>
      </c>
      <c r="K375" t="s">
        <v>298</v>
      </c>
      <c r="L375" t="s">
        <v>300</v>
      </c>
      <c r="M375" t="s">
        <v>217</v>
      </c>
      <c r="N375" t="s">
        <v>218</v>
      </c>
      <c r="U375">
        <v>78</v>
      </c>
      <c r="V375" s="9" t="s">
        <v>217</v>
      </c>
      <c r="W375" s="4">
        <v>2</v>
      </c>
      <c r="X375" s="1" t="str">
        <f t="shared" si="10"/>
        <v>徐天宇</v>
      </c>
      <c r="Y375" s="1" t="str">
        <f t="shared" si="11"/>
        <v>5ddb565ee26a1c1b581e1cf0</v>
      </c>
    </row>
    <row r="376" spans="1:25">
      <c r="A376">
        <v>202001</v>
      </c>
      <c r="B376" t="s">
        <v>720</v>
      </c>
      <c r="C376" t="s">
        <v>80</v>
      </c>
      <c r="D376" t="s">
        <v>721</v>
      </c>
      <c r="E376" t="s">
        <v>80</v>
      </c>
      <c r="F376" t="s">
        <v>188</v>
      </c>
      <c r="G376" t="s">
        <v>736</v>
      </c>
      <c r="H376" t="s">
        <v>737</v>
      </c>
      <c r="I376" t="s">
        <v>246</v>
      </c>
      <c r="J376" t="s">
        <v>247</v>
      </c>
      <c r="K376" t="s">
        <v>215</v>
      </c>
      <c r="L376" t="s">
        <v>216</v>
      </c>
      <c r="M376" t="s">
        <v>217</v>
      </c>
      <c r="N376" t="s">
        <v>218</v>
      </c>
      <c r="U376">
        <v>444.88</v>
      </c>
      <c r="V376" s="9" t="s">
        <v>217</v>
      </c>
      <c r="W376" s="4">
        <v>2</v>
      </c>
      <c r="X376" s="1" t="str">
        <f t="shared" si="10"/>
        <v>马晓光</v>
      </c>
      <c r="Y376" s="1" t="str">
        <f t="shared" si="11"/>
        <v>5ddb565ee26a1c1b581e1cfa</v>
      </c>
    </row>
    <row r="377" spans="1:25">
      <c r="A377">
        <v>202001</v>
      </c>
      <c r="B377" t="s">
        <v>720</v>
      </c>
      <c r="C377" t="s">
        <v>80</v>
      </c>
      <c r="D377" t="s">
        <v>721</v>
      </c>
      <c r="E377" t="s">
        <v>80</v>
      </c>
      <c r="F377" t="s">
        <v>188</v>
      </c>
      <c r="G377" t="s">
        <v>567</v>
      </c>
      <c r="H377" t="s">
        <v>568</v>
      </c>
      <c r="I377" t="s">
        <v>242</v>
      </c>
      <c r="J377" t="s">
        <v>243</v>
      </c>
      <c r="K377" t="s">
        <v>215</v>
      </c>
      <c r="L377" t="s">
        <v>216</v>
      </c>
      <c r="M377" t="s">
        <v>217</v>
      </c>
      <c r="N377" t="s">
        <v>218</v>
      </c>
      <c r="U377">
        <v>407.36</v>
      </c>
      <c r="V377" s="9" t="s">
        <v>217</v>
      </c>
      <c r="W377" s="4">
        <v>2</v>
      </c>
      <c r="X377" s="1" t="str">
        <f t="shared" si="10"/>
        <v>张华垒</v>
      </c>
      <c r="Y377" s="1" t="str">
        <f t="shared" si="11"/>
        <v>5ddb565ee26a1c1b581e1cfe</v>
      </c>
    </row>
    <row r="378" spans="1:25">
      <c r="A378">
        <v>202001</v>
      </c>
      <c r="B378" t="s">
        <v>720</v>
      </c>
      <c r="C378" t="s">
        <v>80</v>
      </c>
      <c r="D378" t="s">
        <v>721</v>
      </c>
      <c r="E378" t="s">
        <v>80</v>
      </c>
      <c r="F378" t="s">
        <v>188</v>
      </c>
      <c r="G378" t="s">
        <v>569</v>
      </c>
      <c r="H378" t="s">
        <v>570</v>
      </c>
      <c r="I378" t="s">
        <v>213</v>
      </c>
      <c r="J378" t="s">
        <v>214</v>
      </c>
      <c r="K378" t="s">
        <v>215</v>
      </c>
      <c r="L378" t="s">
        <v>216</v>
      </c>
      <c r="M378" t="s">
        <v>217</v>
      </c>
      <c r="N378" t="s">
        <v>218</v>
      </c>
      <c r="U378">
        <v>203.68</v>
      </c>
      <c r="V378" s="9" t="s">
        <v>217</v>
      </c>
      <c r="W378" s="4">
        <v>2</v>
      </c>
      <c r="X378" s="1" t="str">
        <f t="shared" si="10"/>
        <v>于宴宾</v>
      </c>
      <c r="Y378" s="1" t="str">
        <f t="shared" si="11"/>
        <v>5ddb565ee26a1c1b581e1d02</v>
      </c>
    </row>
    <row r="379" spans="1:25">
      <c r="A379">
        <v>202001</v>
      </c>
      <c r="B379" t="s">
        <v>720</v>
      </c>
      <c r="C379" t="s">
        <v>80</v>
      </c>
      <c r="D379" t="s">
        <v>721</v>
      </c>
      <c r="E379" t="s">
        <v>80</v>
      </c>
      <c r="F379" t="s">
        <v>188</v>
      </c>
      <c r="G379" t="s">
        <v>571</v>
      </c>
      <c r="H379" t="s">
        <v>572</v>
      </c>
      <c r="I379" t="s">
        <v>242</v>
      </c>
      <c r="J379" t="s">
        <v>243</v>
      </c>
      <c r="K379" t="s">
        <v>215</v>
      </c>
      <c r="L379" t="s">
        <v>216</v>
      </c>
      <c r="M379" t="s">
        <v>217</v>
      </c>
      <c r="N379" t="s">
        <v>218</v>
      </c>
      <c r="U379">
        <v>203.68</v>
      </c>
      <c r="V379" s="9" t="s">
        <v>217</v>
      </c>
      <c r="W379" s="4">
        <v>2</v>
      </c>
      <c r="X379" s="1" t="str">
        <f t="shared" si="10"/>
        <v>朱提练</v>
      </c>
      <c r="Y379" s="1" t="str">
        <f t="shared" si="11"/>
        <v>5ddb565ee26a1c1b581e1d06</v>
      </c>
    </row>
    <row r="380" spans="1:25">
      <c r="A380">
        <v>202001</v>
      </c>
      <c r="B380" t="s">
        <v>720</v>
      </c>
      <c r="C380" t="s">
        <v>80</v>
      </c>
      <c r="D380" t="s">
        <v>721</v>
      </c>
      <c r="E380" t="s">
        <v>80</v>
      </c>
      <c r="F380" t="s">
        <v>188</v>
      </c>
      <c r="G380" t="s">
        <v>573</v>
      </c>
      <c r="H380" t="s">
        <v>574</v>
      </c>
      <c r="I380" t="s">
        <v>246</v>
      </c>
      <c r="J380" t="s">
        <v>247</v>
      </c>
      <c r="K380" t="s">
        <v>215</v>
      </c>
      <c r="L380" t="s">
        <v>216</v>
      </c>
      <c r="M380" t="s">
        <v>217</v>
      </c>
      <c r="N380" t="s">
        <v>218</v>
      </c>
      <c r="U380">
        <v>445.12</v>
      </c>
      <c r="V380" s="9" t="s">
        <v>217</v>
      </c>
      <c r="W380" s="4">
        <v>2</v>
      </c>
      <c r="X380" s="1" t="str">
        <f t="shared" si="10"/>
        <v>于金鑫</v>
      </c>
      <c r="Y380" s="1" t="str">
        <f t="shared" si="11"/>
        <v>5ddb565ee26a1c1b581e1d0a</v>
      </c>
    </row>
    <row r="381" spans="1:25">
      <c r="A381">
        <v>202001</v>
      </c>
      <c r="B381" t="s">
        <v>720</v>
      </c>
      <c r="C381" t="s">
        <v>80</v>
      </c>
      <c r="D381" t="s">
        <v>721</v>
      </c>
      <c r="E381" t="s">
        <v>80</v>
      </c>
      <c r="F381" t="s">
        <v>188</v>
      </c>
      <c r="G381" t="s">
        <v>575</v>
      </c>
      <c r="H381" t="s">
        <v>576</v>
      </c>
      <c r="I381" t="s">
        <v>276</v>
      </c>
      <c r="J381" t="s">
        <v>277</v>
      </c>
      <c r="K381" t="s">
        <v>233</v>
      </c>
      <c r="L381" t="s">
        <v>234</v>
      </c>
      <c r="M381" t="s">
        <v>217</v>
      </c>
      <c r="N381" t="s">
        <v>218</v>
      </c>
      <c r="U381">
        <v>14396.5</v>
      </c>
      <c r="V381" s="9" t="s">
        <v>217</v>
      </c>
      <c r="W381" s="4">
        <v>2</v>
      </c>
      <c r="X381" s="1" t="str">
        <f t="shared" si="10"/>
        <v>欧任嘉</v>
      </c>
      <c r="Y381" s="1" t="str">
        <f t="shared" si="11"/>
        <v>5ddb565ee26a1c1b581e1d12</v>
      </c>
    </row>
    <row r="382" spans="1:25">
      <c r="A382">
        <v>202001</v>
      </c>
      <c r="B382" t="s">
        <v>720</v>
      </c>
      <c r="C382" t="s">
        <v>80</v>
      </c>
      <c r="D382" t="s">
        <v>721</v>
      </c>
      <c r="E382" t="s">
        <v>80</v>
      </c>
      <c r="F382" t="s">
        <v>188</v>
      </c>
      <c r="G382" t="s">
        <v>577</v>
      </c>
      <c r="H382" t="s">
        <v>578</v>
      </c>
      <c r="I382" t="s">
        <v>276</v>
      </c>
      <c r="J382" t="s">
        <v>277</v>
      </c>
      <c r="K382" t="s">
        <v>233</v>
      </c>
      <c r="L382" t="s">
        <v>234</v>
      </c>
      <c r="M382" t="s">
        <v>217</v>
      </c>
      <c r="N382" t="s">
        <v>218</v>
      </c>
      <c r="U382">
        <v>200</v>
      </c>
      <c r="V382" s="9" t="s">
        <v>217</v>
      </c>
      <c r="W382" s="4">
        <v>2</v>
      </c>
      <c r="X382" s="1" t="str">
        <f t="shared" si="10"/>
        <v>黄传琦</v>
      </c>
      <c r="Y382" s="1" t="str">
        <f t="shared" si="11"/>
        <v>5ddb565ee26a1c1b581e1d16</v>
      </c>
    </row>
    <row r="383" spans="1:25">
      <c r="A383">
        <v>202001</v>
      </c>
      <c r="B383" t="s">
        <v>720</v>
      </c>
      <c r="C383" t="s">
        <v>80</v>
      </c>
      <c r="D383" t="s">
        <v>721</v>
      </c>
      <c r="E383" t="s">
        <v>80</v>
      </c>
      <c r="F383" t="s">
        <v>188</v>
      </c>
      <c r="G383" t="s">
        <v>579</v>
      </c>
      <c r="H383" t="s">
        <v>580</v>
      </c>
      <c r="I383" t="s">
        <v>276</v>
      </c>
      <c r="J383" t="s">
        <v>277</v>
      </c>
      <c r="K383" t="s">
        <v>233</v>
      </c>
      <c r="L383" t="s">
        <v>234</v>
      </c>
      <c r="M383" t="s">
        <v>217</v>
      </c>
      <c r="N383" t="s">
        <v>218</v>
      </c>
      <c r="U383">
        <v>200</v>
      </c>
      <c r="V383" s="9" t="s">
        <v>217</v>
      </c>
      <c r="W383" s="4">
        <v>2</v>
      </c>
      <c r="X383" s="1" t="str">
        <f t="shared" si="10"/>
        <v>廖锦伟</v>
      </c>
      <c r="Y383" s="1" t="str">
        <f t="shared" si="11"/>
        <v>5ddb565ee26a1c1b581e1d1a</v>
      </c>
    </row>
    <row r="384" spans="1:25">
      <c r="A384">
        <v>202001</v>
      </c>
      <c r="B384" t="s">
        <v>720</v>
      </c>
      <c r="C384" t="s">
        <v>80</v>
      </c>
      <c r="D384" t="s">
        <v>721</v>
      </c>
      <c r="E384" t="s">
        <v>80</v>
      </c>
      <c r="F384" t="s">
        <v>188</v>
      </c>
      <c r="G384" t="s">
        <v>581</v>
      </c>
      <c r="H384" t="s">
        <v>582</v>
      </c>
      <c r="I384" t="s">
        <v>256</v>
      </c>
      <c r="J384" t="s">
        <v>257</v>
      </c>
      <c r="K384" t="s">
        <v>238</v>
      </c>
      <c r="L384" t="s">
        <v>239</v>
      </c>
      <c r="M384" t="s">
        <v>217</v>
      </c>
      <c r="N384" t="s">
        <v>218</v>
      </c>
      <c r="U384">
        <v>148</v>
      </c>
      <c r="V384" s="9" t="s">
        <v>217</v>
      </c>
      <c r="W384" s="4">
        <v>2</v>
      </c>
      <c r="X384" s="1" t="str">
        <f t="shared" si="10"/>
        <v>崔庆南</v>
      </c>
      <c r="Y384" s="1" t="str">
        <f t="shared" si="11"/>
        <v>5ddb565ee26a1c1b581e1d22</v>
      </c>
    </row>
    <row r="385" spans="1:25">
      <c r="A385">
        <v>202001</v>
      </c>
      <c r="B385" t="s">
        <v>720</v>
      </c>
      <c r="C385" t="s">
        <v>80</v>
      </c>
      <c r="D385" t="s">
        <v>721</v>
      </c>
      <c r="E385" t="s">
        <v>80</v>
      </c>
      <c r="F385" t="s">
        <v>188</v>
      </c>
      <c r="G385" t="s">
        <v>712</v>
      </c>
      <c r="H385" t="s">
        <v>713</v>
      </c>
      <c r="I385" t="s">
        <v>256</v>
      </c>
      <c r="J385" t="s">
        <v>257</v>
      </c>
      <c r="K385" t="s">
        <v>238</v>
      </c>
      <c r="L385" t="s">
        <v>239</v>
      </c>
      <c r="M385" t="s">
        <v>217</v>
      </c>
      <c r="N385" t="s">
        <v>218</v>
      </c>
      <c r="U385">
        <v>1985</v>
      </c>
      <c r="V385" s="9" t="s">
        <v>217</v>
      </c>
      <c r="W385" s="4">
        <v>2</v>
      </c>
      <c r="X385" s="1" t="str">
        <f t="shared" si="10"/>
        <v>牛振清</v>
      </c>
      <c r="Y385" s="1" t="str">
        <f t="shared" si="11"/>
        <v>5ddb565ee26a1c1b581e1d2a</v>
      </c>
    </row>
    <row r="386" spans="1:25">
      <c r="A386">
        <v>202001</v>
      </c>
      <c r="B386" t="s">
        <v>720</v>
      </c>
      <c r="C386" t="s">
        <v>80</v>
      </c>
      <c r="D386" t="s">
        <v>721</v>
      </c>
      <c r="E386" t="s">
        <v>80</v>
      </c>
      <c r="F386" t="s">
        <v>188</v>
      </c>
      <c r="G386" t="s">
        <v>591</v>
      </c>
      <c r="H386" t="s">
        <v>592</v>
      </c>
      <c r="I386" t="s">
        <v>231</v>
      </c>
      <c r="J386" t="s">
        <v>232</v>
      </c>
      <c r="K386" t="s">
        <v>233</v>
      </c>
      <c r="L386" t="s">
        <v>234</v>
      </c>
      <c r="M386" t="s">
        <v>217</v>
      </c>
      <c r="N386" t="s">
        <v>218</v>
      </c>
      <c r="U386">
        <v>1260</v>
      </c>
      <c r="V386" s="9" t="s">
        <v>217</v>
      </c>
      <c r="W386" s="4">
        <v>2</v>
      </c>
      <c r="X386" s="1" t="str">
        <f t="shared" ref="X386:X449" si="12">INDEX($F$1:$T$1390,ROW(),MATCH($F386,$F$1:$T$1,0))</f>
        <v>李泰龙</v>
      </c>
      <c r="Y386" s="1" t="str">
        <f t="shared" ref="Y386:Y449" si="13">INDEX($F$1:$T$1390,ROW(),MATCH($F386,$F$1:$T$1,0)+1)</f>
        <v>5ddb565ee26a1c1b581e1d4c</v>
      </c>
    </row>
    <row r="387" spans="1:25">
      <c r="A387">
        <v>202001</v>
      </c>
      <c r="B387" t="s">
        <v>720</v>
      </c>
      <c r="C387" t="s">
        <v>80</v>
      </c>
      <c r="D387" t="s">
        <v>721</v>
      </c>
      <c r="E387" t="s">
        <v>80</v>
      </c>
      <c r="F387" t="s">
        <v>188</v>
      </c>
      <c r="G387" t="s">
        <v>595</v>
      </c>
      <c r="H387" t="s">
        <v>596</v>
      </c>
      <c r="I387" t="s">
        <v>278</v>
      </c>
      <c r="J387" t="s">
        <v>279</v>
      </c>
      <c r="K387" t="s">
        <v>252</v>
      </c>
      <c r="L387" t="s">
        <v>253</v>
      </c>
      <c r="M387" t="s">
        <v>217</v>
      </c>
      <c r="N387" t="s">
        <v>218</v>
      </c>
      <c r="U387">
        <v>2260.5</v>
      </c>
      <c r="V387" s="9" t="s">
        <v>217</v>
      </c>
      <c r="W387" s="4">
        <v>2</v>
      </c>
      <c r="X387" s="1" t="str">
        <f t="shared" si="12"/>
        <v>杨坤</v>
      </c>
      <c r="Y387" s="1" t="str">
        <f t="shared" si="13"/>
        <v>5ddb565ee26a1c1b581e1d5e</v>
      </c>
    </row>
    <row r="388" spans="1:25">
      <c r="A388">
        <v>202001</v>
      </c>
      <c r="B388" t="s">
        <v>720</v>
      </c>
      <c r="C388" t="s">
        <v>80</v>
      </c>
      <c r="D388" t="s">
        <v>721</v>
      </c>
      <c r="E388" t="s">
        <v>80</v>
      </c>
      <c r="F388" t="s">
        <v>188</v>
      </c>
      <c r="G388" t="s">
        <v>597</v>
      </c>
      <c r="H388" t="s">
        <v>598</v>
      </c>
      <c r="I388" t="s">
        <v>301</v>
      </c>
      <c r="J388" t="s">
        <v>302</v>
      </c>
      <c r="K388" t="s">
        <v>252</v>
      </c>
      <c r="L388" t="s">
        <v>253</v>
      </c>
      <c r="M388" t="s">
        <v>217</v>
      </c>
      <c r="N388" t="s">
        <v>218</v>
      </c>
      <c r="U388">
        <v>152</v>
      </c>
      <c r="V388" s="9" t="s">
        <v>217</v>
      </c>
      <c r="W388" s="4">
        <v>2</v>
      </c>
      <c r="X388" s="1" t="str">
        <f t="shared" si="12"/>
        <v>潘志明</v>
      </c>
      <c r="Y388" s="1" t="str">
        <f t="shared" si="13"/>
        <v>5ddb565ee26a1c1b581e1d72</v>
      </c>
    </row>
    <row r="389" spans="1:25">
      <c r="A389">
        <v>202001</v>
      </c>
      <c r="B389" t="s">
        <v>720</v>
      </c>
      <c r="C389" t="s">
        <v>80</v>
      </c>
      <c r="D389" t="s">
        <v>721</v>
      </c>
      <c r="E389" t="s">
        <v>80</v>
      </c>
      <c r="F389" t="s">
        <v>188</v>
      </c>
      <c r="G389" t="s">
        <v>599</v>
      </c>
      <c r="H389" t="s">
        <v>600</v>
      </c>
      <c r="I389" t="s">
        <v>301</v>
      </c>
      <c r="J389" t="s">
        <v>302</v>
      </c>
      <c r="K389" t="s">
        <v>252</v>
      </c>
      <c r="L389" t="s">
        <v>253</v>
      </c>
      <c r="M389" t="s">
        <v>217</v>
      </c>
      <c r="N389" t="s">
        <v>218</v>
      </c>
      <c r="U389">
        <v>1644</v>
      </c>
      <c r="V389" s="9" t="s">
        <v>217</v>
      </c>
      <c r="W389" s="4">
        <v>2</v>
      </c>
      <c r="X389" s="1" t="str">
        <f t="shared" si="12"/>
        <v>王金华</v>
      </c>
      <c r="Y389" s="1" t="str">
        <f t="shared" si="13"/>
        <v>5ddb565ee26a1c1b581e1d78</v>
      </c>
    </row>
    <row r="390" spans="1:25">
      <c r="A390">
        <v>202001</v>
      </c>
      <c r="B390" t="s">
        <v>720</v>
      </c>
      <c r="C390" t="s">
        <v>80</v>
      </c>
      <c r="D390" t="s">
        <v>721</v>
      </c>
      <c r="E390" t="s">
        <v>80</v>
      </c>
      <c r="F390" t="s">
        <v>188</v>
      </c>
      <c r="G390" t="s">
        <v>601</v>
      </c>
      <c r="H390" t="s">
        <v>602</v>
      </c>
      <c r="I390" t="s">
        <v>301</v>
      </c>
      <c r="J390" t="s">
        <v>302</v>
      </c>
      <c r="K390" t="s">
        <v>252</v>
      </c>
      <c r="L390" t="s">
        <v>253</v>
      </c>
      <c r="M390" t="s">
        <v>217</v>
      </c>
      <c r="N390" t="s">
        <v>218</v>
      </c>
      <c r="U390">
        <v>152</v>
      </c>
      <c r="V390" s="9" t="s">
        <v>217</v>
      </c>
      <c r="W390" s="4">
        <v>2</v>
      </c>
      <c r="X390" s="1" t="str">
        <f t="shared" si="12"/>
        <v>张建伟</v>
      </c>
      <c r="Y390" s="1" t="str">
        <f t="shared" si="13"/>
        <v>5ddb565ee26a1c1b581e1d80</v>
      </c>
    </row>
    <row r="391" spans="1:25">
      <c r="A391">
        <v>202001</v>
      </c>
      <c r="B391" t="s">
        <v>720</v>
      </c>
      <c r="C391" t="s">
        <v>80</v>
      </c>
      <c r="D391" t="s">
        <v>721</v>
      </c>
      <c r="E391" t="s">
        <v>80</v>
      </c>
      <c r="F391" t="s">
        <v>188</v>
      </c>
      <c r="G391" t="s">
        <v>606</v>
      </c>
      <c r="H391" t="s">
        <v>607</v>
      </c>
      <c r="I391" t="s">
        <v>303</v>
      </c>
      <c r="J391" t="s">
        <v>304</v>
      </c>
      <c r="K391" t="s">
        <v>238</v>
      </c>
      <c r="L391" t="s">
        <v>239</v>
      </c>
      <c r="M391" t="s">
        <v>217</v>
      </c>
      <c r="N391" t="s">
        <v>218</v>
      </c>
      <c r="U391">
        <v>500</v>
      </c>
      <c r="V391" s="9" t="s">
        <v>217</v>
      </c>
      <c r="W391" s="4">
        <v>2</v>
      </c>
      <c r="X391" s="1" t="str">
        <f t="shared" si="12"/>
        <v>朱贵恒</v>
      </c>
      <c r="Y391" s="1" t="str">
        <f t="shared" si="13"/>
        <v>5ddb565ee26a1c1b581e1dac</v>
      </c>
    </row>
    <row r="392" spans="1:25">
      <c r="A392">
        <v>202001</v>
      </c>
      <c r="B392" t="s">
        <v>720</v>
      </c>
      <c r="C392" t="s">
        <v>80</v>
      </c>
      <c r="D392" t="s">
        <v>721</v>
      </c>
      <c r="E392" t="s">
        <v>80</v>
      </c>
      <c r="F392" t="s">
        <v>188</v>
      </c>
      <c r="G392" t="s">
        <v>608</v>
      </c>
      <c r="H392" t="s">
        <v>609</v>
      </c>
      <c r="I392" t="s">
        <v>303</v>
      </c>
      <c r="J392" t="s">
        <v>304</v>
      </c>
      <c r="K392" t="s">
        <v>238</v>
      </c>
      <c r="L392" t="s">
        <v>239</v>
      </c>
      <c r="M392" t="s">
        <v>217</v>
      </c>
      <c r="N392" t="s">
        <v>218</v>
      </c>
      <c r="U392">
        <v>500</v>
      </c>
      <c r="V392" s="9" t="s">
        <v>217</v>
      </c>
      <c r="W392" s="4">
        <v>2</v>
      </c>
      <c r="X392" s="1" t="str">
        <f t="shared" si="12"/>
        <v>晁洋洋</v>
      </c>
      <c r="Y392" s="1" t="str">
        <f t="shared" si="13"/>
        <v>5ddb565ee26a1c1b581e1db4</v>
      </c>
    </row>
    <row r="393" spans="1:25">
      <c r="A393">
        <v>202001</v>
      </c>
      <c r="B393" t="s">
        <v>720</v>
      </c>
      <c r="C393" t="s">
        <v>80</v>
      </c>
      <c r="D393" t="s">
        <v>721</v>
      </c>
      <c r="E393" t="s">
        <v>80</v>
      </c>
      <c r="F393" t="s">
        <v>188</v>
      </c>
      <c r="G393" t="s">
        <v>610</v>
      </c>
      <c r="H393" t="s">
        <v>611</v>
      </c>
      <c r="I393" t="s">
        <v>303</v>
      </c>
      <c r="J393" t="s">
        <v>304</v>
      </c>
      <c r="K393" t="s">
        <v>238</v>
      </c>
      <c r="L393" t="s">
        <v>239</v>
      </c>
      <c r="M393" t="s">
        <v>217</v>
      </c>
      <c r="N393" t="s">
        <v>218</v>
      </c>
      <c r="U393">
        <v>500</v>
      </c>
      <c r="V393" s="9" t="s">
        <v>217</v>
      </c>
      <c r="W393" s="4">
        <v>2</v>
      </c>
      <c r="X393" s="1" t="str">
        <f t="shared" si="12"/>
        <v>侯晓东</v>
      </c>
      <c r="Y393" s="1" t="str">
        <f t="shared" si="13"/>
        <v>5ddb565ee26a1c1b581e1dbe</v>
      </c>
    </row>
    <row r="394" spans="1:25">
      <c r="A394">
        <v>202001</v>
      </c>
      <c r="B394" t="s">
        <v>720</v>
      </c>
      <c r="C394" t="s">
        <v>80</v>
      </c>
      <c r="D394" t="s">
        <v>721</v>
      </c>
      <c r="E394" t="s">
        <v>80</v>
      </c>
      <c r="F394" t="s">
        <v>188</v>
      </c>
      <c r="G394" t="s">
        <v>612</v>
      </c>
      <c r="H394" t="s">
        <v>613</v>
      </c>
      <c r="I394" t="s">
        <v>303</v>
      </c>
      <c r="J394" t="s">
        <v>304</v>
      </c>
      <c r="K394" t="s">
        <v>238</v>
      </c>
      <c r="L394" t="s">
        <v>239</v>
      </c>
      <c r="M394" t="s">
        <v>217</v>
      </c>
      <c r="N394" t="s">
        <v>218</v>
      </c>
      <c r="U394">
        <v>1000</v>
      </c>
      <c r="V394" s="9" t="s">
        <v>217</v>
      </c>
      <c r="W394" s="4">
        <v>2</v>
      </c>
      <c r="X394" s="1" t="str">
        <f t="shared" si="12"/>
        <v>胡明龙</v>
      </c>
      <c r="Y394" s="1" t="str">
        <f t="shared" si="13"/>
        <v>5ddb565ee26a1c1b581e1dc2</v>
      </c>
    </row>
    <row r="395" spans="1:25">
      <c r="A395">
        <v>202001</v>
      </c>
      <c r="B395" t="s">
        <v>720</v>
      </c>
      <c r="C395" t="s">
        <v>80</v>
      </c>
      <c r="D395" t="s">
        <v>721</v>
      </c>
      <c r="E395" t="s">
        <v>80</v>
      </c>
      <c r="F395" t="s">
        <v>188</v>
      </c>
      <c r="G395" t="s">
        <v>738</v>
      </c>
      <c r="H395" t="s">
        <v>739</v>
      </c>
      <c r="I395" t="s">
        <v>303</v>
      </c>
      <c r="J395" t="s">
        <v>304</v>
      </c>
      <c r="K395" t="s">
        <v>238</v>
      </c>
      <c r="L395" t="s">
        <v>239</v>
      </c>
      <c r="M395" t="s">
        <v>217</v>
      </c>
      <c r="N395" t="s">
        <v>218</v>
      </c>
      <c r="U395">
        <v>335</v>
      </c>
      <c r="V395" s="9" t="s">
        <v>217</v>
      </c>
      <c r="W395" s="4">
        <v>2</v>
      </c>
      <c r="X395" s="1" t="str">
        <f t="shared" si="12"/>
        <v>魏来</v>
      </c>
      <c r="Y395" s="1" t="str">
        <f t="shared" si="13"/>
        <v>5ddb565ee26a1c1b581e1dc6</v>
      </c>
    </row>
    <row r="396" spans="1:25">
      <c r="A396">
        <v>202001</v>
      </c>
      <c r="B396" t="s">
        <v>720</v>
      </c>
      <c r="C396" t="s">
        <v>80</v>
      </c>
      <c r="D396" t="s">
        <v>721</v>
      </c>
      <c r="E396" t="s">
        <v>80</v>
      </c>
      <c r="F396" t="s">
        <v>188</v>
      </c>
      <c r="G396" t="s">
        <v>614</v>
      </c>
      <c r="H396" t="s">
        <v>615</v>
      </c>
      <c r="I396" t="s">
        <v>303</v>
      </c>
      <c r="J396" t="s">
        <v>304</v>
      </c>
      <c r="K396" t="s">
        <v>238</v>
      </c>
      <c r="L396" t="s">
        <v>239</v>
      </c>
      <c r="M396" t="s">
        <v>217</v>
      </c>
      <c r="N396" t="s">
        <v>218</v>
      </c>
      <c r="U396">
        <v>500</v>
      </c>
      <c r="V396" s="9" t="s">
        <v>217</v>
      </c>
      <c r="W396" s="4">
        <v>2</v>
      </c>
      <c r="X396" s="1" t="str">
        <f t="shared" si="12"/>
        <v>杨伟鹏</v>
      </c>
      <c r="Y396" s="1" t="str">
        <f t="shared" si="13"/>
        <v>5ddb565ee26a1c1b581e1dde</v>
      </c>
    </row>
    <row r="397" spans="1:25">
      <c r="A397">
        <v>202001</v>
      </c>
      <c r="B397" t="s">
        <v>720</v>
      </c>
      <c r="C397" t="s">
        <v>80</v>
      </c>
      <c r="D397" t="s">
        <v>721</v>
      </c>
      <c r="E397" t="s">
        <v>80</v>
      </c>
      <c r="F397" t="s">
        <v>188</v>
      </c>
      <c r="G397" t="s">
        <v>616</v>
      </c>
      <c r="H397" t="s">
        <v>617</v>
      </c>
      <c r="I397" t="s">
        <v>303</v>
      </c>
      <c r="J397" t="s">
        <v>304</v>
      </c>
      <c r="K397" t="s">
        <v>238</v>
      </c>
      <c r="L397" t="s">
        <v>239</v>
      </c>
      <c r="M397" t="s">
        <v>217</v>
      </c>
      <c r="N397" t="s">
        <v>218</v>
      </c>
      <c r="U397">
        <v>1000</v>
      </c>
      <c r="V397" s="9" t="s">
        <v>217</v>
      </c>
      <c r="W397" s="4">
        <v>2</v>
      </c>
      <c r="X397" s="1" t="str">
        <f t="shared" si="12"/>
        <v>李广付</v>
      </c>
      <c r="Y397" s="1" t="str">
        <f t="shared" si="13"/>
        <v>5ddb565ee26a1c1b581e1de4</v>
      </c>
    </row>
    <row r="398" spans="1:25">
      <c r="A398">
        <v>202001</v>
      </c>
      <c r="B398" t="s">
        <v>720</v>
      </c>
      <c r="C398" t="s">
        <v>80</v>
      </c>
      <c r="D398" t="s">
        <v>721</v>
      </c>
      <c r="E398" t="s">
        <v>80</v>
      </c>
      <c r="F398" t="s">
        <v>188</v>
      </c>
      <c r="G398" t="s">
        <v>618</v>
      </c>
      <c r="H398" t="s">
        <v>619</v>
      </c>
      <c r="I398" t="s">
        <v>266</v>
      </c>
      <c r="J398" t="s">
        <v>267</v>
      </c>
      <c r="K398" t="s">
        <v>215</v>
      </c>
      <c r="L398" t="s">
        <v>216</v>
      </c>
      <c r="M398" t="s">
        <v>217</v>
      </c>
      <c r="N398" t="s">
        <v>218</v>
      </c>
      <c r="U398">
        <v>622.18</v>
      </c>
      <c r="V398" s="9" t="s">
        <v>217</v>
      </c>
      <c r="W398" s="4">
        <v>2</v>
      </c>
      <c r="X398" s="1" t="str">
        <f t="shared" si="12"/>
        <v>陈中鹏</v>
      </c>
      <c r="Y398" s="1" t="str">
        <f t="shared" si="13"/>
        <v>5ddb80b0e26a1c332454c6df</v>
      </c>
    </row>
    <row r="399" spans="1:25">
      <c r="A399">
        <v>202001</v>
      </c>
      <c r="B399" t="s">
        <v>720</v>
      </c>
      <c r="C399" t="s">
        <v>80</v>
      </c>
      <c r="D399" t="s">
        <v>721</v>
      </c>
      <c r="E399" t="s">
        <v>80</v>
      </c>
      <c r="F399" t="s">
        <v>188</v>
      </c>
      <c r="G399" t="s">
        <v>620</v>
      </c>
      <c r="H399" t="s">
        <v>621</v>
      </c>
      <c r="I399" t="s">
        <v>254</v>
      </c>
      <c r="J399" t="s">
        <v>255</v>
      </c>
      <c r="K399" t="s">
        <v>224</v>
      </c>
      <c r="L399" t="s">
        <v>225</v>
      </c>
      <c r="M399" t="s">
        <v>217</v>
      </c>
      <c r="N399" t="s">
        <v>218</v>
      </c>
      <c r="U399">
        <v>96</v>
      </c>
      <c r="V399" s="9" t="s">
        <v>217</v>
      </c>
      <c r="W399" s="4">
        <v>2</v>
      </c>
      <c r="X399" s="1" t="str">
        <f t="shared" si="12"/>
        <v>蔡敏东</v>
      </c>
      <c r="Y399" s="1" t="str">
        <f t="shared" si="13"/>
        <v>5e0ad7bbe26a1c50658d55df</v>
      </c>
    </row>
    <row r="400" spans="1:25">
      <c r="A400">
        <v>202001</v>
      </c>
      <c r="B400" t="s">
        <v>720</v>
      </c>
      <c r="C400" t="s">
        <v>80</v>
      </c>
      <c r="D400" t="s">
        <v>721</v>
      </c>
      <c r="E400" t="s">
        <v>80</v>
      </c>
      <c r="F400" t="s">
        <v>188</v>
      </c>
      <c r="G400" t="s">
        <v>622</v>
      </c>
      <c r="H400" t="s">
        <v>623</v>
      </c>
      <c r="I400" t="s">
        <v>254</v>
      </c>
      <c r="J400" t="s">
        <v>255</v>
      </c>
      <c r="K400" t="s">
        <v>224</v>
      </c>
      <c r="L400" t="s">
        <v>225</v>
      </c>
      <c r="M400" t="s">
        <v>217</v>
      </c>
      <c r="N400" t="s">
        <v>218</v>
      </c>
      <c r="U400">
        <v>150</v>
      </c>
      <c r="V400" s="9" t="s">
        <v>217</v>
      </c>
      <c r="W400" s="4">
        <v>2</v>
      </c>
      <c r="X400" s="1" t="str">
        <f t="shared" si="12"/>
        <v>陈宇</v>
      </c>
      <c r="Y400" s="1" t="str">
        <f t="shared" si="13"/>
        <v>5e0ad7bbe26a1c50658d55e9</v>
      </c>
    </row>
    <row r="401" spans="1:25">
      <c r="A401">
        <v>202001</v>
      </c>
      <c r="B401" t="s">
        <v>720</v>
      </c>
      <c r="C401" t="s">
        <v>80</v>
      </c>
      <c r="D401" t="s">
        <v>721</v>
      </c>
      <c r="E401" t="s">
        <v>80</v>
      </c>
      <c r="F401" t="s">
        <v>188</v>
      </c>
      <c r="G401" t="s">
        <v>624</v>
      </c>
      <c r="H401" t="s">
        <v>625</v>
      </c>
      <c r="I401" t="s">
        <v>278</v>
      </c>
      <c r="J401" t="s">
        <v>279</v>
      </c>
      <c r="K401" t="s">
        <v>252</v>
      </c>
      <c r="L401" t="s">
        <v>253</v>
      </c>
      <c r="M401" t="s">
        <v>217</v>
      </c>
      <c r="N401" t="s">
        <v>218</v>
      </c>
      <c r="U401">
        <v>8748.25</v>
      </c>
      <c r="V401" s="9" t="s">
        <v>217</v>
      </c>
      <c r="W401" s="4">
        <v>2</v>
      </c>
      <c r="X401" s="1" t="str">
        <f t="shared" si="12"/>
        <v>柳堆钱</v>
      </c>
      <c r="Y401" s="1" t="str">
        <f t="shared" si="13"/>
        <v>5e0ad7bbe26a1c50658d5603</v>
      </c>
    </row>
    <row r="402" spans="1:25">
      <c r="A402">
        <v>202001</v>
      </c>
      <c r="B402" t="s">
        <v>720</v>
      </c>
      <c r="C402" t="s">
        <v>80</v>
      </c>
      <c r="D402" t="s">
        <v>721</v>
      </c>
      <c r="E402" t="s">
        <v>80</v>
      </c>
      <c r="F402" t="s">
        <v>188</v>
      </c>
      <c r="G402" t="s">
        <v>628</v>
      </c>
      <c r="H402" t="s">
        <v>629</v>
      </c>
      <c r="I402" t="s">
        <v>274</v>
      </c>
      <c r="J402" t="s">
        <v>275</v>
      </c>
      <c r="K402" t="s">
        <v>233</v>
      </c>
      <c r="L402" t="s">
        <v>234</v>
      </c>
      <c r="M402" t="s">
        <v>217</v>
      </c>
      <c r="N402" t="s">
        <v>218</v>
      </c>
      <c r="U402">
        <v>471.5</v>
      </c>
      <c r="V402" s="9" t="s">
        <v>217</v>
      </c>
      <c r="W402" s="4">
        <v>2</v>
      </c>
      <c r="X402" s="1" t="str">
        <f t="shared" si="12"/>
        <v>张云涛</v>
      </c>
      <c r="Y402" s="1" t="str">
        <f t="shared" si="13"/>
        <v>5e0ad7bbe26a1c50658d5653</v>
      </c>
    </row>
    <row r="403" spans="1:25">
      <c r="A403">
        <v>202001</v>
      </c>
      <c r="B403" t="s">
        <v>720</v>
      </c>
      <c r="C403" t="s">
        <v>80</v>
      </c>
      <c r="D403" t="s">
        <v>721</v>
      </c>
      <c r="E403" t="s">
        <v>80</v>
      </c>
      <c r="F403" t="s">
        <v>188</v>
      </c>
      <c r="G403" t="s">
        <v>630</v>
      </c>
      <c r="H403" t="s">
        <v>631</v>
      </c>
      <c r="I403" t="s">
        <v>272</v>
      </c>
      <c r="J403" t="s">
        <v>273</v>
      </c>
      <c r="K403" t="s">
        <v>233</v>
      </c>
      <c r="L403" t="s">
        <v>234</v>
      </c>
      <c r="M403" t="s">
        <v>217</v>
      </c>
      <c r="N403" t="s">
        <v>218</v>
      </c>
      <c r="U403">
        <v>118</v>
      </c>
      <c r="V403" s="9" t="s">
        <v>217</v>
      </c>
      <c r="W403" s="4">
        <v>2</v>
      </c>
      <c r="X403" s="1" t="str">
        <f t="shared" si="12"/>
        <v>陈伟祥</v>
      </c>
      <c r="Y403" s="1" t="str">
        <f t="shared" si="13"/>
        <v>5e0ad7bbe26a1c50658d5661</v>
      </c>
    </row>
    <row r="404" spans="1:25">
      <c r="A404">
        <v>202001</v>
      </c>
      <c r="B404" t="s">
        <v>720</v>
      </c>
      <c r="C404" t="s">
        <v>80</v>
      </c>
      <c r="D404" t="s">
        <v>721</v>
      </c>
      <c r="E404" t="s">
        <v>80</v>
      </c>
      <c r="F404" t="s">
        <v>188</v>
      </c>
      <c r="G404" t="s">
        <v>632</v>
      </c>
      <c r="H404" t="s">
        <v>633</v>
      </c>
      <c r="I404" t="s">
        <v>272</v>
      </c>
      <c r="J404" t="s">
        <v>273</v>
      </c>
      <c r="K404" t="s">
        <v>233</v>
      </c>
      <c r="L404" t="s">
        <v>234</v>
      </c>
      <c r="M404" t="s">
        <v>217</v>
      </c>
      <c r="N404" t="s">
        <v>218</v>
      </c>
      <c r="U404">
        <v>118</v>
      </c>
      <c r="V404" s="9" t="s">
        <v>217</v>
      </c>
      <c r="W404" s="4">
        <v>2</v>
      </c>
      <c r="X404" s="1" t="str">
        <f t="shared" si="12"/>
        <v>何伟洁</v>
      </c>
      <c r="Y404" s="1" t="str">
        <f t="shared" si="13"/>
        <v>5e0ad7bbe26a1c50658d5677</v>
      </c>
    </row>
    <row r="405" spans="1:25">
      <c r="A405">
        <v>202001</v>
      </c>
      <c r="B405" t="s">
        <v>720</v>
      </c>
      <c r="C405" t="s">
        <v>80</v>
      </c>
      <c r="D405" t="s">
        <v>721</v>
      </c>
      <c r="E405" t="s">
        <v>80</v>
      </c>
      <c r="F405" t="s">
        <v>188</v>
      </c>
      <c r="G405" t="s">
        <v>634</v>
      </c>
      <c r="H405" t="s">
        <v>635</v>
      </c>
      <c r="I405" t="s">
        <v>272</v>
      </c>
      <c r="J405" t="s">
        <v>273</v>
      </c>
      <c r="K405" t="s">
        <v>233</v>
      </c>
      <c r="L405" t="s">
        <v>234</v>
      </c>
      <c r="M405" t="s">
        <v>217</v>
      </c>
      <c r="N405" t="s">
        <v>218</v>
      </c>
      <c r="U405">
        <v>118</v>
      </c>
      <c r="V405" s="9" t="s">
        <v>217</v>
      </c>
      <c r="W405" s="4">
        <v>2</v>
      </c>
      <c r="X405" s="1" t="str">
        <f t="shared" si="12"/>
        <v>赵远远</v>
      </c>
      <c r="Y405" s="1" t="str">
        <f t="shared" si="13"/>
        <v>5e0ad7bbe26a1c50658d56d1</v>
      </c>
    </row>
    <row r="406" spans="1:25">
      <c r="A406">
        <v>202001</v>
      </c>
      <c r="B406" t="s">
        <v>720</v>
      </c>
      <c r="C406" t="s">
        <v>80</v>
      </c>
      <c r="D406" t="s">
        <v>721</v>
      </c>
      <c r="E406" t="s">
        <v>80</v>
      </c>
      <c r="F406" t="s">
        <v>188</v>
      </c>
      <c r="G406" t="s">
        <v>636</v>
      </c>
      <c r="H406" t="s">
        <v>637</v>
      </c>
      <c r="I406" t="s">
        <v>309</v>
      </c>
      <c r="J406" t="s">
        <v>310</v>
      </c>
      <c r="K406" t="s">
        <v>252</v>
      </c>
      <c r="L406" t="s">
        <v>253</v>
      </c>
      <c r="M406" t="s">
        <v>217</v>
      </c>
      <c r="N406" t="s">
        <v>218</v>
      </c>
      <c r="U406">
        <v>1031</v>
      </c>
      <c r="V406" s="9" t="s">
        <v>217</v>
      </c>
      <c r="W406" s="4">
        <v>2</v>
      </c>
      <c r="X406" s="1" t="str">
        <f t="shared" si="12"/>
        <v>褚旭</v>
      </c>
      <c r="Y406" s="1" t="str">
        <f t="shared" si="13"/>
        <v>5e0ad7bbe26a1c50658d5819</v>
      </c>
    </row>
    <row r="407" spans="1:25">
      <c r="A407">
        <v>202001</v>
      </c>
      <c r="B407" t="s">
        <v>720</v>
      </c>
      <c r="C407" t="s">
        <v>80</v>
      </c>
      <c r="D407" t="s">
        <v>721</v>
      </c>
      <c r="E407" t="s">
        <v>80</v>
      </c>
      <c r="F407" t="s">
        <v>188</v>
      </c>
      <c r="G407" t="s">
        <v>638</v>
      </c>
      <c r="H407" t="s">
        <v>639</v>
      </c>
      <c r="I407" t="s">
        <v>276</v>
      </c>
      <c r="J407" t="s">
        <v>277</v>
      </c>
      <c r="K407" t="s">
        <v>233</v>
      </c>
      <c r="L407" t="s">
        <v>234</v>
      </c>
      <c r="M407" t="s">
        <v>217</v>
      </c>
      <c r="N407" t="s">
        <v>218</v>
      </c>
      <c r="U407">
        <v>14601.5</v>
      </c>
      <c r="V407" s="9" t="s">
        <v>217</v>
      </c>
      <c r="W407" s="4">
        <v>2</v>
      </c>
      <c r="X407" s="1" t="str">
        <f t="shared" si="12"/>
        <v>王新华</v>
      </c>
      <c r="Y407" s="1" t="str">
        <f t="shared" si="13"/>
        <v>5e0ad7bbe26a1c50658d585b</v>
      </c>
    </row>
    <row r="408" spans="1:25">
      <c r="A408">
        <v>202001</v>
      </c>
      <c r="B408" t="s">
        <v>720</v>
      </c>
      <c r="C408" t="s">
        <v>80</v>
      </c>
      <c r="D408" t="s">
        <v>721</v>
      </c>
      <c r="E408" t="s">
        <v>80</v>
      </c>
      <c r="F408" t="s">
        <v>188</v>
      </c>
      <c r="G408" t="s">
        <v>640</v>
      </c>
      <c r="H408" t="s">
        <v>641</v>
      </c>
      <c r="I408" t="s">
        <v>303</v>
      </c>
      <c r="J408" t="s">
        <v>304</v>
      </c>
      <c r="K408" t="s">
        <v>238</v>
      </c>
      <c r="L408" t="s">
        <v>239</v>
      </c>
      <c r="M408" t="s">
        <v>217</v>
      </c>
      <c r="N408" t="s">
        <v>218</v>
      </c>
      <c r="U408">
        <v>500</v>
      </c>
      <c r="V408" s="9" t="s">
        <v>217</v>
      </c>
      <c r="W408" s="4">
        <v>2</v>
      </c>
      <c r="X408" s="1" t="str">
        <f t="shared" si="12"/>
        <v>刘斌</v>
      </c>
      <c r="Y408" s="1" t="str">
        <f t="shared" si="13"/>
        <v>5e0ad7bbe26a1c50658d5899</v>
      </c>
    </row>
    <row r="409" spans="1:25">
      <c r="A409">
        <v>202001</v>
      </c>
      <c r="B409" t="s">
        <v>720</v>
      </c>
      <c r="C409" t="s">
        <v>80</v>
      </c>
      <c r="D409" t="s">
        <v>721</v>
      </c>
      <c r="E409" t="s">
        <v>80</v>
      </c>
      <c r="F409" t="s">
        <v>188</v>
      </c>
      <c r="G409" t="s">
        <v>642</v>
      </c>
      <c r="H409" t="s">
        <v>643</v>
      </c>
      <c r="I409" t="s">
        <v>303</v>
      </c>
      <c r="J409" t="s">
        <v>304</v>
      </c>
      <c r="K409" t="s">
        <v>238</v>
      </c>
      <c r="L409" t="s">
        <v>239</v>
      </c>
      <c r="M409" t="s">
        <v>217</v>
      </c>
      <c r="N409" t="s">
        <v>218</v>
      </c>
      <c r="U409">
        <v>500</v>
      </c>
      <c r="V409" s="9" t="s">
        <v>217</v>
      </c>
      <c r="W409" s="4">
        <v>2</v>
      </c>
      <c r="X409" s="1" t="str">
        <f t="shared" si="12"/>
        <v>钮远朋</v>
      </c>
      <c r="Y409" s="1" t="str">
        <f t="shared" si="13"/>
        <v>5e0ad7bbe26a1c50658d589f</v>
      </c>
    </row>
    <row r="410" spans="1:25">
      <c r="A410">
        <v>202001</v>
      </c>
      <c r="B410" t="s">
        <v>720</v>
      </c>
      <c r="C410" t="s">
        <v>80</v>
      </c>
      <c r="D410" t="s">
        <v>721</v>
      </c>
      <c r="E410" t="s">
        <v>80</v>
      </c>
      <c r="F410" t="s">
        <v>188</v>
      </c>
      <c r="G410" t="s">
        <v>740</v>
      </c>
      <c r="H410" t="s">
        <v>741</v>
      </c>
      <c r="I410" t="s">
        <v>303</v>
      </c>
      <c r="J410" t="s">
        <v>304</v>
      </c>
      <c r="K410" t="s">
        <v>238</v>
      </c>
      <c r="L410" t="s">
        <v>239</v>
      </c>
      <c r="M410" t="s">
        <v>217</v>
      </c>
      <c r="N410" t="s">
        <v>218</v>
      </c>
      <c r="U410">
        <v>500</v>
      </c>
      <c r="V410" s="9" t="s">
        <v>217</v>
      </c>
      <c r="W410" s="4">
        <v>2</v>
      </c>
      <c r="X410" s="1" t="str">
        <f t="shared" si="12"/>
        <v>王宁</v>
      </c>
      <c r="Y410" s="1" t="str">
        <f t="shared" si="13"/>
        <v>5e0ad7bbe26a1c50658d58ad</v>
      </c>
    </row>
    <row r="411" spans="1:25">
      <c r="A411">
        <v>202001</v>
      </c>
      <c r="B411" t="s">
        <v>720</v>
      </c>
      <c r="C411" t="s">
        <v>80</v>
      </c>
      <c r="D411" t="s">
        <v>721</v>
      </c>
      <c r="E411" t="s">
        <v>80</v>
      </c>
      <c r="F411" t="s">
        <v>188</v>
      </c>
      <c r="G411" t="s">
        <v>644</v>
      </c>
      <c r="H411" t="s">
        <v>645</v>
      </c>
      <c r="I411" t="s">
        <v>303</v>
      </c>
      <c r="J411" t="s">
        <v>304</v>
      </c>
      <c r="K411" t="s">
        <v>238</v>
      </c>
      <c r="L411" t="s">
        <v>239</v>
      </c>
      <c r="M411" t="s">
        <v>217</v>
      </c>
      <c r="N411" t="s">
        <v>218</v>
      </c>
      <c r="U411">
        <v>656.6</v>
      </c>
      <c r="V411" s="9" t="s">
        <v>217</v>
      </c>
      <c r="W411" s="4">
        <v>2</v>
      </c>
      <c r="X411" s="1" t="str">
        <f t="shared" si="12"/>
        <v>吴凯</v>
      </c>
      <c r="Y411" s="1" t="str">
        <f t="shared" si="13"/>
        <v>5e0ad7bbe26a1c50658d58b7</v>
      </c>
    </row>
    <row r="412" spans="1:25">
      <c r="A412">
        <v>202001</v>
      </c>
      <c r="B412" t="s">
        <v>720</v>
      </c>
      <c r="C412" t="s">
        <v>80</v>
      </c>
      <c r="D412" t="s">
        <v>721</v>
      </c>
      <c r="E412" t="s">
        <v>80</v>
      </c>
      <c r="F412" t="s">
        <v>188</v>
      </c>
      <c r="G412" t="s">
        <v>646</v>
      </c>
      <c r="H412" t="s">
        <v>647</v>
      </c>
      <c r="I412" t="s">
        <v>303</v>
      </c>
      <c r="J412" t="s">
        <v>304</v>
      </c>
      <c r="K412" t="s">
        <v>238</v>
      </c>
      <c r="L412" t="s">
        <v>239</v>
      </c>
      <c r="M412" t="s">
        <v>217</v>
      </c>
      <c r="N412" t="s">
        <v>218</v>
      </c>
      <c r="U412">
        <v>692.1</v>
      </c>
      <c r="V412" s="9" t="s">
        <v>217</v>
      </c>
      <c r="W412" s="4">
        <v>2</v>
      </c>
      <c r="X412" s="1" t="str">
        <f t="shared" si="12"/>
        <v>周俊显</v>
      </c>
      <c r="Y412" s="1" t="str">
        <f t="shared" si="13"/>
        <v>5e0ad7bbe26a1c50658d58c1</v>
      </c>
    </row>
    <row r="413" spans="1:25">
      <c r="A413">
        <v>202001</v>
      </c>
      <c r="B413" t="s">
        <v>720</v>
      </c>
      <c r="C413" t="s">
        <v>80</v>
      </c>
      <c r="D413" t="s">
        <v>721</v>
      </c>
      <c r="E413" t="s">
        <v>80</v>
      </c>
      <c r="F413" t="s">
        <v>188</v>
      </c>
      <c r="G413" t="s">
        <v>648</v>
      </c>
      <c r="H413" t="s">
        <v>649</v>
      </c>
      <c r="I413" t="s">
        <v>303</v>
      </c>
      <c r="J413" t="s">
        <v>304</v>
      </c>
      <c r="K413" t="s">
        <v>238</v>
      </c>
      <c r="L413" t="s">
        <v>239</v>
      </c>
      <c r="M413" t="s">
        <v>217</v>
      </c>
      <c r="N413" t="s">
        <v>218</v>
      </c>
      <c r="U413">
        <v>656.6</v>
      </c>
      <c r="V413" s="9" t="s">
        <v>217</v>
      </c>
      <c r="W413" s="4">
        <v>2</v>
      </c>
      <c r="X413" s="1" t="str">
        <f t="shared" si="12"/>
        <v>朱贵伟</v>
      </c>
      <c r="Y413" s="1" t="str">
        <f t="shared" si="13"/>
        <v>5e0ad7bbe26a1c50658d58d7</v>
      </c>
    </row>
    <row r="414" spans="1:25">
      <c r="A414">
        <v>202001</v>
      </c>
      <c r="B414" t="s">
        <v>720</v>
      </c>
      <c r="C414" t="s">
        <v>80</v>
      </c>
      <c r="D414" t="s">
        <v>721</v>
      </c>
      <c r="E414" t="s">
        <v>80</v>
      </c>
      <c r="F414" t="s">
        <v>188</v>
      </c>
      <c r="G414" t="s">
        <v>660</v>
      </c>
      <c r="H414" t="s">
        <v>661</v>
      </c>
      <c r="I414" t="s">
        <v>270</v>
      </c>
      <c r="J414" t="s">
        <v>271</v>
      </c>
      <c r="K414" t="s">
        <v>264</v>
      </c>
      <c r="L414" t="s">
        <v>265</v>
      </c>
      <c r="M414" t="s">
        <v>217</v>
      </c>
      <c r="N414" t="s">
        <v>218</v>
      </c>
      <c r="U414">
        <v>3060</v>
      </c>
      <c r="V414" s="9" t="s">
        <v>217</v>
      </c>
      <c r="W414" s="4">
        <v>2</v>
      </c>
      <c r="X414" s="1" t="str">
        <f t="shared" si="12"/>
        <v>刘毅</v>
      </c>
      <c r="Y414" s="1" t="str">
        <f t="shared" si="13"/>
        <v>5e0ad7bce26a1c50658d59b7</v>
      </c>
    </row>
    <row r="415" spans="1:25">
      <c r="A415">
        <v>202001</v>
      </c>
      <c r="B415" t="s">
        <v>720</v>
      </c>
      <c r="C415" t="s">
        <v>80</v>
      </c>
      <c r="D415" t="s">
        <v>721</v>
      </c>
      <c r="E415" t="s">
        <v>80</v>
      </c>
      <c r="F415" t="s">
        <v>188</v>
      </c>
      <c r="G415" t="s">
        <v>662</v>
      </c>
      <c r="H415" t="s">
        <v>663</v>
      </c>
      <c r="I415" t="s">
        <v>270</v>
      </c>
      <c r="J415" t="s">
        <v>271</v>
      </c>
      <c r="K415" t="s">
        <v>264</v>
      </c>
      <c r="L415" t="s">
        <v>265</v>
      </c>
      <c r="M415" t="s">
        <v>217</v>
      </c>
      <c r="N415" t="s">
        <v>218</v>
      </c>
      <c r="U415">
        <v>3154</v>
      </c>
      <c r="V415" s="9" t="s">
        <v>217</v>
      </c>
      <c r="W415" s="4">
        <v>2</v>
      </c>
      <c r="X415" s="1" t="str">
        <f t="shared" si="12"/>
        <v>孙庆</v>
      </c>
      <c r="Y415" s="1" t="str">
        <f t="shared" si="13"/>
        <v>5e0ad7bce26a1c50658d59c5</v>
      </c>
    </row>
    <row r="416" spans="1:25">
      <c r="A416">
        <v>202001</v>
      </c>
      <c r="B416" t="s">
        <v>720</v>
      </c>
      <c r="C416" t="s">
        <v>80</v>
      </c>
      <c r="D416" t="s">
        <v>721</v>
      </c>
      <c r="E416" t="s">
        <v>80</v>
      </c>
      <c r="F416" t="s">
        <v>188</v>
      </c>
      <c r="G416" t="s">
        <v>664</v>
      </c>
      <c r="H416" t="s">
        <v>665</v>
      </c>
      <c r="I416" t="s">
        <v>311</v>
      </c>
      <c r="J416" t="s">
        <v>312</v>
      </c>
      <c r="K416" t="s">
        <v>224</v>
      </c>
      <c r="L416" t="s">
        <v>225</v>
      </c>
      <c r="M416" t="s">
        <v>217</v>
      </c>
      <c r="N416" t="s">
        <v>218</v>
      </c>
      <c r="U416">
        <v>1015.6</v>
      </c>
      <c r="V416" s="9" t="s">
        <v>217</v>
      </c>
      <c r="W416" s="4">
        <v>2</v>
      </c>
      <c r="X416" s="1" t="str">
        <f t="shared" si="12"/>
        <v>李鹏程</v>
      </c>
      <c r="Y416" s="1" t="str">
        <f t="shared" si="13"/>
        <v>5e0ad7bce26a1c50658d5a43</v>
      </c>
    </row>
    <row r="417" spans="1:25">
      <c r="A417">
        <v>202001</v>
      </c>
      <c r="B417" t="s">
        <v>720</v>
      </c>
      <c r="C417" t="s">
        <v>80</v>
      </c>
      <c r="D417" t="s">
        <v>721</v>
      </c>
      <c r="E417" t="s">
        <v>80</v>
      </c>
      <c r="F417" t="s">
        <v>188</v>
      </c>
      <c r="G417" t="s">
        <v>666</v>
      </c>
      <c r="H417" t="s">
        <v>667</v>
      </c>
      <c r="I417" t="s">
        <v>311</v>
      </c>
      <c r="J417" t="s">
        <v>312</v>
      </c>
      <c r="K417" t="s">
        <v>224</v>
      </c>
      <c r="L417" t="s">
        <v>225</v>
      </c>
      <c r="M417" t="s">
        <v>217</v>
      </c>
      <c r="N417" t="s">
        <v>218</v>
      </c>
      <c r="U417">
        <v>1690</v>
      </c>
      <c r="V417" s="9" t="s">
        <v>217</v>
      </c>
      <c r="W417" s="4">
        <v>2</v>
      </c>
      <c r="X417" s="1" t="str">
        <f t="shared" si="12"/>
        <v>吴迪</v>
      </c>
      <c r="Y417" s="1" t="str">
        <f t="shared" si="13"/>
        <v>5e0ad7bce26a1c50658d5a4d</v>
      </c>
    </row>
    <row r="418" spans="1:25">
      <c r="A418">
        <v>202001</v>
      </c>
      <c r="B418" t="s">
        <v>720</v>
      </c>
      <c r="C418" t="s">
        <v>80</v>
      </c>
      <c r="D418" t="s">
        <v>721</v>
      </c>
      <c r="E418" t="s">
        <v>80</v>
      </c>
      <c r="F418" t="s">
        <v>188</v>
      </c>
      <c r="G418" t="s">
        <v>668</v>
      </c>
      <c r="H418" t="s">
        <v>669</v>
      </c>
      <c r="I418" t="s">
        <v>311</v>
      </c>
      <c r="J418" t="s">
        <v>312</v>
      </c>
      <c r="K418" t="s">
        <v>224</v>
      </c>
      <c r="L418" t="s">
        <v>225</v>
      </c>
      <c r="M418" t="s">
        <v>217</v>
      </c>
      <c r="N418" t="s">
        <v>218</v>
      </c>
      <c r="U418">
        <v>1527.6</v>
      </c>
      <c r="V418" s="9" t="s">
        <v>217</v>
      </c>
      <c r="W418" s="4">
        <v>2</v>
      </c>
      <c r="X418" s="1" t="str">
        <f t="shared" si="12"/>
        <v>徐斌</v>
      </c>
      <c r="Y418" s="1" t="str">
        <f t="shared" si="13"/>
        <v>5e0ad7bce26a1c50658d5a57</v>
      </c>
    </row>
    <row r="419" spans="1:25">
      <c r="A419">
        <v>202001</v>
      </c>
      <c r="B419" t="s">
        <v>720</v>
      </c>
      <c r="C419" t="s">
        <v>80</v>
      </c>
      <c r="D419" t="s">
        <v>721</v>
      </c>
      <c r="E419" t="s">
        <v>80</v>
      </c>
      <c r="F419" t="s">
        <v>188</v>
      </c>
      <c r="G419" t="s">
        <v>670</v>
      </c>
      <c r="H419" t="s">
        <v>671</v>
      </c>
      <c r="I419" t="s">
        <v>244</v>
      </c>
      <c r="J419" t="s">
        <v>245</v>
      </c>
      <c r="K419" t="s">
        <v>215</v>
      </c>
      <c r="L419" t="s">
        <v>216</v>
      </c>
      <c r="M419" t="s">
        <v>217</v>
      </c>
      <c r="N419" t="s">
        <v>218</v>
      </c>
      <c r="U419">
        <v>203.68</v>
      </c>
      <c r="V419" s="9" t="s">
        <v>217</v>
      </c>
      <c r="W419" s="4">
        <v>2</v>
      </c>
      <c r="X419" s="1" t="str">
        <f t="shared" si="12"/>
        <v>丁宏岚</v>
      </c>
      <c r="Y419" s="1" t="str">
        <f t="shared" si="13"/>
        <v>5e0ad7bce26a1c50658d5a61</v>
      </c>
    </row>
    <row r="420" spans="1:25">
      <c r="A420">
        <v>202001</v>
      </c>
      <c r="B420" t="s">
        <v>720</v>
      </c>
      <c r="C420" t="s">
        <v>80</v>
      </c>
      <c r="D420" t="s">
        <v>721</v>
      </c>
      <c r="E420" t="s">
        <v>80</v>
      </c>
      <c r="F420" t="s">
        <v>188</v>
      </c>
      <c r="G420" t="s">
        <v>672</v>
      </c>
      <c r="H420" t="s">
        <v>673</v>
      </c>
      <c r="I420" t="s">
        <v>244</v>
      </c>
      <c r="J420" t="s">
        <v>245</v>
      </c>
      <c r="K420" t="s">
        <v>215</v>
      </c>
      <c r="L420" t="s">
        <v>216</v>
      </c>
      <c r="M420" t="s">
        <v>217</v>
      </c>
      <c r="N420" t="s">
        <v>218</v>
      </c>
      <c r="U420">
        <v>203.68</v>
      </c>
      <c r="V420" s="9" t="s">
        <v>217</v>
      </c>
      <c r="W420" s="4">
        <v>2</v>
      </c>
      <c r="X420" s="1" t="str">
        <f t="shared" si="12"/>
        <v>时红霞</v>
      </c>
      <c r="Y420" s="1" t="str">
        <f t="shared" si="13"/>
        <v>5e0ad7bce26a1c50658d5a6b</v>
      </c>
    </row>
    <row r="421" spans="1:25">
      <c r="A421">
        <v>202001</v>
      </c>
      <c r="B421" t="s">
        <v>720</v>
      </c>
      <c r="C421" t="s">
        <v>80</v>
      </c>
      <c r="D421" t="s">
        <v>721</v>
      </c>
      <c r="E421" t="s">
        <v>80</v>
      </c>
      <c r="F421" t="s">
        <v>188</v>
      </c>
      <c r="G421" t="s">
        <v>674</v>
      </c>
      <c r="H421" t="s">
        <v>675</v>
      </c>
      <c r="I421" t="s">
        <v>244</v>
      </c>
      <c r="J421" t="s">
        <v>245</v>
      </c>
      <c r="K421" t="s">
        <v>215</v>
      </c>
      <c r="L421" t="s">
        <v>216</v>
      </c>
      <c r="M421" t="s">
        <v>217</v>
      </c>
      <c r="N421" t="s">
        <v>218</v>
      </c>
      <c r="U421">
        <v>203.68</v>
      </c>
      <c r="V421" s="9" t="s">
        <v>217</v>
      </c>
      <c r="W421" s="4">
        <v>2</v>
      </c>
      <c r="X421" s="1" t="str">
        <f t="shared" si="12"/>
        <v>张海涛</v>
      </c>
      <c r="Y421" s="1" t="str">
        <f t="shared" si="13"/>
        <v>5e0ad7bce26a1c50658d5a81</v>
      </c>
    </row>
    <row r="422" spans="1:25">
      <c r="A422">
        <v>202001</v>
      </c>
      <c r="B422" t="s">
        <v>720</v>
      </c>
      <c r="C422" t="s">
        <v>80</v>
      </c>
      <c r="D422" t="s">
        <v>721</v>
      </c>
      <c r="E422" t="s">
        <v>80</v>
      </c>
      <c r="F422" t="s">
        <v>188</v>
      </c>
      <c r="G422" t="s">
        <v>676</v>
      </c>
      <c r="H422" t="s">
        <v>677</v>
      </c>
      <c r="I422" t="s">
        <v>256</v>
      </c>
      <c r="J422" t="s">
        <v>257</v>
      </c>
      <c r="K422" t="s">
        <v>238</v>
      </c>
      <c r="L422" t="s">
        <v>239</v>
      </c>
      <c r="M422" t="s">
        <v>217</v>
      </c>
      <c r="N422" t="s">
        <v>218</v>
      </c>
      <c r="U422">
        <v>200</v>
      </c>
      <c r="V422" s="9" t="s">
        <v>217</v>
      </c>
      <c r="W422" s="4">
        <v>2</v>
      </c>
      <c r="X422" s="1" t="str">
        <f t="shared" si="12"/>
        <v>郭小龙</v>
      </c>
      <c r="Y422" s="1" t="str">
        <f t="shared" si="13"/>
        <v>5e0ad7bce26a1c50658d5ad7</v>
      </c>
    </row>
    <row r="423" spans="1:25">
      <c r="A423">
        <v>202001</v>
      </c>
      <c r="B423" t="s">
        <v>720</v>
      </c>
      <c r="C423" t="s">
        <v>80</v>
      </c>
      <c r="D423" t="s">
        <v>721</v>
      </c>
      <c r="E423" t="s">
        <v>80</v>
      </c>
      <c r="F423" t="s">
        <v>188</v>
      </c>
      <c r="G423" t="s">
        <v>686</v>
      </c>
      <c r="H423" t="s">
        <v>687</v>
      </c>
      <c r="I423" t="s">
        <v>242</v>
      </c>
      <c r="J423" t="s">
        <v>243</v>
      </c>
      <c r="K423" t="s">
        <v>215</v>
      </c>
      <c r="L423" t="s">
        <v>216</v>
      </c>
      <c r="M423" t="s">
        <v>217</v>
      </c>
      <c r="N423" t="s">
        <v>218</v>
      </c>
      <c r="U423">
        <v>203.68</v>
      </c>
      <c r="V423" s="9" t="s">
        <v>217</v>
      </c>
      <c r="W423" s="4">
        <v>2</v>
      </c>
      <c r="X423" s="1" t="str">
        <f t="shared" si="12"/>
        <v>苗瑞</v>
      </c>
      <c r="Y423" s="1" t="str">
        <f t="shared" si="13"/>
        <v>5e0ad7bce26a1c50658d5c1d</v>
      </c>
    </row>
    <row r="424" spans="1:25">
      <c r="A424">
        <v>202001</v>
      </c>
      <c r="B424" t="s">
        <v>720</v>
      </c>
      <c r="C424" t="s">
        <v>80</v>
      </c>
      <c r="D424" t="s">
        <v>721</v>
      </c>
      <c r="E424" t="s">
        <v>80</v>
      </c>
      <c r="F424" t="s">
        <v>188</v>
      </c>
      <c r="G424" t="s">
        <v>688</v>
      </c>
      <c r="H424" t="s">
        <v>689</v>
      </c>
      <c r="I424" t="s">
        <v>242</v>
      </c>
      <c r="J424" t="s">
        <v>243</v>
      </c>
      <c r="K424" t="s">
        <v>215</v>
      </c>
      <c r="L424" t="s">
        <v>216</v>
      </c>
      <c r="M424" t="s">
        <v>217</v>
      </c>
      <c r="N424" t="s">
        <v>218</v>
      </c>
      <c r="U424">
        <v>203.68</v>
      </c>
      <c r="V424" s="9" t="s">
        <v>217</v>
      </c>
      <c r="W424" s="4">
        <v>2</v>
      </c>
      <c r="X424" s="1" t="str">
        <f t="shared" si="12"/>
        <v>朱兵</v>
      </c>
      <c r="Y424" s="1" t="str">
        <f t="shared" si="13"/>
        <v>5e0ad7bce26a1c50658d5c23</v>
      </c>
    </row>
    <row r="425" spans="1:25">
      <c r="A425">
        <v>202001</v>
      </c>
      <c r="B425" t="s">
        <v>720</v>
      </c>
      <c r="C425" t="s">
        <v>80</v>
      </c>
      <c r="D425" t="s">
        <v>721</v>
      </c>
      <c r="E425" t="s">
        <v>80</v>
      </c>
      <c r="F425" t="s">
        <v>188</v>
      </c>
      <c r="G425" t="s">
        <v>690</v>
      </c>
      <c r="H425" t="s">
        <v>691</v>
      </c>
      <c r="I425" t="s">
        <v>262</v>
      </c>
      <c r="J425" t="s">
        <v>263</v>
      </c>
      <c r="K425" t="s">
        <v>264</v>
      </c>
      <c r="L425" t="s">
        <v>265</v>
      </c>
      <c r="M425" t="s">
        <v>217</v>
      </c>
      <c r="N425" t="s">
        <v>218</v>
      </c>
      <c r="U425">
        <v>3566.16</v>
      </c>
      <c r="V425" s="9" t="s">
        <v>217</v>
      </c>
      <c r="W425" s="4">
        <v>2</v>
      </c>
      <c r="X425" s="1" t="str">
        <f t="shared" si="12"/>
        <v>金长应</v>
      </c>
      <c r="Y425" s="1" t="str">
        <f t="shared" si="13"/>
        <v>5e0ad7bce26a1c50658d5cb7</v>
      </c>
    </row>
    <row r="426" spans="1:25">
      <c r="A426">
        <v>202001</v>
      </c>
      <c r="B426" t="s">
        <v>720</v>
      </c>
      <c r="C426" t="s">
        <v>80</v>
      </c>
      <c r="D426" t="s">
        <v>721</v>
      </c>
      <c r="E426" t="s">
        <v>80</v>
      </c>
      <c r="F426" t="s">
        <v>188</v>
      </c>
      <c r="G426" t="s">
        <v>742</v>
      </c>
      <c r="H426" t="s">
        <v>743</v>
      </c>
      <c r="I426" t="s">
        <v>307</v>
      </c>
      <c r="J426" t="s">
        <v>308</v>
      </c>
      <c r="K426" t="s">
        <v>252</v>
      </c>
      <c r="L426" t="s">
        <v>253</v>
      </c>
      <c r="M426" t="s">
        <v>217</v>
      </c>
      <c r="N426" t="s">
        <v>218</v>
      </c>
      <c r="U426">
        <v>120</v>
      </c>
      <c r="V426" s="9" t="s">
        <v>217</v>
      </c>
      <c r="W426" s="4">
        <v>2</v>
      </c>
      <c r="X426" s="1" t="str">
        <f t="shared" si="12"/>
        <v>何华平</v>
      </c>
      <c r="Y426" s="1" t="str">
        <f t="shared" si="13"/>
        <v>5e0ad7bce26a1c50658d5cdd</v>
      </c>
    </row>
    <row r="427" spans="1:25">
      <c r="A427">
        <v>202001</v>
      </c>
      <c r="B427" t="s">
        <v>720</v>
      </c>
      <c r="C427" t="s">
        <v>80</v>
      </c>
      <c r="D427" t="s">
        <v>721</v>
      </c>
      <c r="E427" t="s">
        <v>80</v>
      </c>
      <c r="F427" t="s">
        <v>188</v>
      </c>
      <c r="G427" t="s">
        <v>692</v>
      </c>
      <c r="H427" t="s">
        <v>693</v>
      </c>
      <c r="I427" t="s">
        <v>307</v>
      </c>
      <c r="J427" t="s">
        <v>308</v>
      </c>
      <c r="K427" t="s">
        <v>252</v>
      </c>
      <c r="L427" t="s">
        <v>253</v>
      </c>
      <c r="M427" t="s">
        <v>217</v>
      </c>
      <c r="N427" t="s">
        <v>218</v>
      </c>
      <c r="U427">
        <v>120</v>
      </c>
      <c r="V427" s="9" t="s">
        <v>217</v>
      </c>
      <c r="W427" s="4">
        <v>2</v>
      </c>
      <c r="X427" s="1" t="str">
        <f t="shared" si="12"/>
        <v>张聪</v>
      </c>
      <c r="Y427" s="1" t="str">
        <f t="shared" si="13"/>
        <v>5e0ad7bce26a1c50658d5cef</v>
      </c>
    </row>
    <row r="428" spans="1:25">
      <c r="A428">
        <v>202001</v>
      </c>
      <c r="B428" t="s">
        <v>720</v>
      </c>
      <c r="C428" t="s">
        <v>80</v>
      </c>
      <c r="D428" t="s">
        <v>721</v>
      </c>
      <c r="E428" t="s">
        <v>80</v>
      </c>
      <c r="F428" t="s">
        <v>188</v>
      </c>
      <c r="G428" t="s">
        <v>744</v>
      </c>
      <c r="H428" t="s">
        <v>745</v>
      </c>
      <c r="I428" t="s">
        <v>298</v>
      </c>
      <c r="J428" t="s">
        <v>299</v>
      </c>
      <c r="K428" t="s">
        <v>298</v>
      </c>
      <c r="L428" t="s">
        <v>300</v>
      </c>
      <c r="M428" t="s">
        <v>217</v>
      </c>
      <c r="N428" t="s">
        <v>218</v>
      </c>
      <c r="U428">
        <v>78</v>
      </c>
      <c r="V428" s="9" t="s">
        <v>217</v>
      </c>
      <c r="W428" s="4">
        <v>2</v>
      </c>
      <c r="X428" s="1" t="str">
        <f t="shared" si="12"/>
        <v>董杏福</v>
      </c>
      <c r="Y428" s="1" t="str">
        <f t="shared" si="13"/>
        <v>5e0ad7bce26a1c50658d5d23</v>
      </c>
    </row>
    <row r="429" spans="1:25">
      <c r="A429">
        <v>202001</v>
      </c>
      <c r="B429" t="s">
        <v>720</v>
      </c>
      <c r="C429" t="s">
        <v>80</v>
      </c>
      <c r="D429" t="s">
        <v>721</v>
      </c>
      <c r="E429" t="s">
        <v>80</v>
      </c>
      <c r="F429" t="s">
        <v>188</v>
      </c>
      <c r="G429" t="s">
        <v>698</v>
      </c>
      <c r="H429" t="s">
        <v>699</v>
      </c>
      <c r="I429" t="s">
        <v>278</v>
      </c>
      <c r="J429" t="s">
        <v>279</v>
      </c>
      <c r="K429" t="s">
        <v>252</v>
      </c>
      <c r="L429" t="s">
        <v>253</v>
      </c>
      <c r="M429" t="s">
        <v>217</v>
      </c>
      <c r="N429" t="s">
        <v>218</v>
      </c>
      <c r="U429">
        <v>6156.25</v>
      </c>
      <c r="V429" s="9" t="s">
        <v>217</v>
      </c>
      <c r="W429" s="4">
        <v>2</v>
      </c>
      <c r="X429" s="1" t="str">
        <f t="shared" si="12"/>
        <v>马虎</v>
      </c>
      <c r="Y429" s="1" t="str">
        <f t="shared" si="13"/>
        <v>5e0afeabe26a1c50658dce71</v>
      </c>
    </row>
    <row r="430" spans="1:25">
      <c r="A430">
        <v>202001</v>
      </c>
      <c r="B430" t="s">
        <v>720</v>
      </c>
      <c r="C430" t="s">
        <v>80</v>
      </c>
      <c r="D430" t="s">
        <v>746</v>
      </c>
      <c r="E430" t="s">
        <v>80</v>
      </c>
      <c r="F430" t="s">
        <v>190</v>
      </c>
      <c r="I430" t="s">
        <v>213</v>
      </c>
      <c r="J430" t="s">
        <v>214</v>
      </c>
      <c r="K430" t="s">
        <v>215</v>
      </c>
      <c r="L430" t="s">
        <v>216</v>
      </c>
      <c r="M430" t="s">
        <v>217</v>
      </c>
      <c r="N430" t="s">
        <v>218</v>
      </c>
      <c r="U430">
        <v>101.75</v>
      </c>
      <c r="V430" s="9" t="s">
        <v>217</v>
      </c>
      <c r="W430" s="4">
        <v>2</v>
      </c>
      <c r="X430" s="1" t="str">
        <f t="shared" si="12"/>
        <v>刘学加</v>
      </c>
      <c r="Y430" s="1" t="str">
        <f t="shared" si="13"/>
        <v>5dd79a0be26a1c1b581e118d</v>
      </c>
    </row>
    <row r="431" spans="1:25">
      <c r="A431">
        <v>202001</v>
      </c>
      <c r="B431" t="s">
        <v>720</v>
      </c>
      <c r="C431" t="s">
        <v>80</v>
      </c>
      <c r="D431" t="s">
        <v>746</v>
      </c>
      <c r="E431" t="s">
        <v>80</v>
      </c>
      <c r="F431" t="s">
        <v>190</v>
      </c>
      <c r="I431" t="s">
        <v>242</v>
      </c>
      <c r="J431" t="s">
        <v>243</v>
      </c>
      <c r="K431" t="s">
        <v>215</v>
      </c>
      <c r="L431" t="s">
        <v>216</v>
      </c>
      <c r="M431" t="s">
        <v>217</v>
      </c>
      <c r="N431" t="s">
        <v>218</v>
      </c>
      <c r="U431">
        <v>101.75</v>
      </c>
      <c r="V431" s="9" t="s">
        <v>217</v>
      </c>
      <c r="W431" s="4">
        <v>2</v>
      </c>
      <c r="X431" s="1" t="str">
        <f t="shared" si="12"/>
        <v>张超龙</v>
      </c>
      <c r="Y431" s="1" t="str">
        <f t="shared" si="13"/>
        <v>5dd79a0be26a1c1b581e1191</v>
      </c>
    </row>
    <row r="432" spans="1:25">
      <c r="A432">
        <v>202001</v>
      </c>
      <c r="B432" t="s">
        <v>720</v>
      </c>
      <c r="C432" t="s">
        <v>80</v>
      </c>
      <c r="D432" t="s">
        <v>746</v>
      </c>
      <c r="E432" t="s">
        <v>80</v>
      </c>
      <c r="F432" t="s">
        <v>190</v>
      </c>
      <c r="I432" t="s">
        <v>244</v>
      </c>
      <c r="J432" t="s">
        <v>245</v>
      </c>
      <c r="K432" t="s">
        <v>215</v>
      </c>
      <c r="L432" t="s">
        <v>216</v>
      </c>
      <c r="M432" t="s">
        <v>217</v>
      </c>
      <c r="N432" t="s">
        <v>218</v>
      </c>
      <c r="U432">
        <v>101.75</v>
      </c>
      <c r="V432" s="9" t="s">
        <v>217</v>
      </c>
      <c r="W432" s="4">
        <v>2</v>
      </c>
      <c r="X432" s="1" t="str">
        <f t="shared" si="12"/>
        <v>王立秋</v>
      </c>
      <c r="Y432" s="1" t="str">
        <f t="shared" si="13"/>
        <v>5dd79a0be26a1c1b581e1195</v>
      </c>
    </row>
    <row r="433" spans="1:25">
      <c r="A433">
        <v>202001</v>
      </c>
      <c r="B433" t="s">
        <v>720</v>
      </c>
      <c r="C433" t="s">
        <v>80</v>
      </c>
      <c r="D433" t="s">
        <v>746</v>
      </c>
      <c r="E433" t="s">
        <v>80</v>
      </c>
      <c r="F433" t="s">
        <v>190</v>
      </c>
      <c r="I433" t="s">
        <v>246</v>
      </c>
      <c r="J433" t="s">
        <v>247</v>
      </c>
      <c r="K433" t="s">
        <v>215</v>
      </c>
      <c r="L433" t="s">
        <v>216</v>
      </c>
      <c r="M433" t="s">
        <v>217</v>
      </c>
      <c r="N433" t="s">
        <v>218</v>
      </c>
      <c r="U433">
        <v>101.75</v>
      </c>
      <c r="V433" s="9" t="s">
        <v>217</v>
      </c>
      <c r="W433" s="4">
        <v>2</v>
      </c>
      <c r="X433" s="1" t="str">
        <f t="shared" si="12"/>
        <v>李梦冉</v>
      </c>
      <c r="Y433" s="1" t="str">
        <f t="shared" si="13"/>
        <v>5dd79a0be26a1c1b581e1199</v>
      </c>
    </row>
    <row r="434" spans="1:25">
      <c r="A434">
        <v>202001</v>
      </c>
      <c r="B434" t="s">
        <v>720</v>
      </c>
      <c r="C434" t="s">
        <v>80</v>
      </c>
      <c r="D434" t="s">
        <v>746</v>
      </c>
      <c r="E434" t="s">
        <v>80</v>
      </c>
      <c r="F434" t="s">
        <v>190</v>
      </c>
      <c r="I434" t="s">
        <v>248</v>
      </c>
      <c r="J434" t="s">
        <v>249</v>
      </c>
      <c r="K434" t="s">
        <v>233</v>
      </c>
      <c r="L434" t="s">
        <v>234</v>
      </c>
      <c r="M434" t="s">
        <v>217</v>
      </c>
      <c r="N434" t="s">
        <v>218</v>
      </c>
      <c r="U434">
        <v>169.3</v>
      </c>
      <c r="V434" s="9" t="s">
        <v>217</v>
      </c>
      <c r="W434" s="4">
        <v>2</v>
      </c>
      <c r="X434" s="1" t="str">
        <f t="shared" si="12"/>
        <v>司凯旋</v>
      </c>
      <c r="Y434" s="1" t="str">
        <f t="shared" si="13"/>
        <v>5dd79a0be26a1c1b581e119d</v>
      </c>
    </row>
    <row r="435" spans="1:25">
      <c r="A435">
        <v>202001</v>
      </c>
      <c r="B435" t="s">
        <v>720</v>
      </c>
      <c r="C435" t="s">
        <v>80</v>
      </c>
      <c r="D435" t="s">
        <v>746</v>
      </c>
      <c r="E435" t="s">
        <v>80</v>
      </c>
      <c r="F435" t="s">
        <v>190</v>
      </c>
      <c r="I435" t="s">
        <v>250</v>
      </c>
      <c r="J435" t="s">
        <v>251</v>
      </c>
      <c r="K435" t="s">
        <v>252</v>
      </c>
      <c r="L435" t="s">
        <v>253</v>
      </c>
      <c r="M435" t="s">
        <v>217</v>
      </c>
      <c r="N435" t="s">
        <v>218</v>
      </c>
      <c r="U435">
        <v>241</v>
      </c>
      <c r="V435" s="9" t="s">
        <v>217</v>
      </c>
      <c r="W435" s="4">
        <v>2</v>
      </c>
      <c r="X435" s="1" t="str">
        <f t="shared" si="12"/>
        <v>冷雪东</v>
      </c>
      <c r="Y435" s="1" t="str">
        <f t="shared" si="13"/>
        <v>5dd79a0be26a1c1b581e11a1</v>
      </c>
    </row>
    <row r="436" spans="1:25">
      <c r="A436">
        <v>202001</v>
      </c>
      <c r="B436" t="s">
        <v>720</v>
      </c>
      <c r="C436" t="s">
        <v>80</v>
      </c>
      <c r="D436" t="s">
        <v>746</v>
      </c>
      <c r="E436" t="s">
        <v>80</v>
      </c>
      <c r="F436" t="s">
        <v>190</v>
      </c>
      <c r="I436" t="s">
        <v>254</v>
      </c>
      <c r="J436" t="s">
        <v>255</v>
      </c>
      <c r="K436" t="s">
        <v>224</v>
      </c>
      <c r="L436" t="s">
        <v>225</v>
      </c>
      <c r="M436" t="s">
        <v>217</v>
      </c>
      <c r="N436" t="s">
        <v>218</v>
      </c>
      <c r="U436">
        <v>5055</v>
      </c>
      <c r="V436" s="9" t="s">
        <v>217</v>
      </c>
      <c r="W436" s="4">
        <v>2</v>
      </c>
      <c r="X436" s="1" t="str">
        <f t="shared" si="12"/>
        <v>陈福科</v>
      </c>
      <c r="Y436" s="1" t="str">
        <f t="shared" si="13"/>
        <v>5dd79a0be26a1c1b581e11a9</v>
      </c>
    </row>
    <row r="437" spans="1:25">
      <c r="A437">
        <v>202001</v>
      </c>
      <c r="B437" t="s">
        <v>720</v>
      </c>
      <c r="C437" t="s">
        <v>80</v>
      </c>
      <c r="D437" t="s">
        <v>746</v>
      </c>
      <c r="E437" t="s">
        <v>80</v>
      </c>
      <c r="F437" t="s">
        <v>190</v>
      </c>
      <c r="I437" t="s">
        <v>260</v>
      </c>
      <c r="J437" t="s">
        <v>261</v>
      </c>
      <c r="K437" t="s">
        <v>224</v>
      </c>
      <c r="L437" t="s">
        <v>225</v>
      </c>
      <c r="M437" t="s">
        <v>217</v>
      </c>
      <c r="N437" t="s">
        <v>218</v>
      </c>
      <c r="U437">
        <v>905</v>
      </c>
      <c r="V437" s="9" t="s">
        <v>217</v>
      </c>
      <c r="W437" s="4">
        <v>2</v>
      </c>
      <c r="X437" s="1" t="str">
        <f t="shared" si="12"/>
        <v>张建</v>
      </c>
      <c r="Y437" s="1" t="str">
        <f t="shared" si="13"/>
        <v>5dd79a0be26a1c1b581e11c1</v>
      </c>
    </row>
    <row r="438" spans="1:25">
      <c r="A438">
        <v>202001</v>
      </c>
      <c r="B438" t="s">
        <v>720</v>
      </c>
      <c r="C438" t="s">
        <v>80</v>
      </c>
      <c r="D438" t="s">
        <v>746</v>
      </c>
      <c r="E438" t="s">
        <v>80</v>
      </c>
      <c r="F438" t="s">
        <v>190</v>
      </c>
      <c r="I438" t="s">
        <v>266</v>
      </c>
      <c r="J438" t="s">
        <v>267</v>
      </c>
      <c r="K438" t="s">
        <v>215</v>
      </c>
      <c r="L438" t="s">
        <v>216</v>
      </c>
      <c r="M438" t="s">
        <v>217</v>
      </c>
      <c r="N438" t="s">
        <v>218</v>
      </c>
      <c r="U438">
        <v>40</v>
      </c>
      <c r="V438" s="9" t="s">
        <v>217</v>
      </c>
      <c r="W438" s="4">
        <v>2</v>
      </c>
      <c r="X438" s="1" t="str">
        <f t="shared" si="12"/>
        <v>王江</v>
      </c>
      <c r="Y438" s="1" t="str">
        <f t="shared" si="13"/>
        <v>5dd79a0be26a1c1b581e11c9</v>
      </c>
    </row>
    <row r="439" spans="1:25">
      <c r="A439">
        <v>202001</v>
      </c>
      <c r="B439" t="s">
        <v>720</v>
      </c>
      <c r="C439" t="s">
        <v>80</v>
      </c>
      <c r="D439" t="s">
        <v>746</v>
      </c>
      <c r="E439" t="s">
        <v>80</v>
      </c>
      <c r="F439" t="s">
        <v>190</v>
      </c>
      <c r="I439" t="s">
        <v>268</v>
      </c>
      <c r="J439" t="s">
        <v>269</v>
      </c>
      <c r="K439" t="s">
        <v>252</v>
      </c>
      <c r="L439" t="s">
        <v>253</v>
      </c>
      <c r="M439" t="s">
        <v>217</v>
      </c>
      <c r="N439" t="s">
        <v>218</v>
      </c>
      <c r="U439">
        <v>758</v>
      </c>
      <c r="V439" s="9" t="s">
        <v>217</v>
      </c>
      <c r="W439" s="4">
        <v>2</v>
      </c>
      <c r="X439" s="1" t="str">
        <f t="shared" si="12"/>
        <v>胡晓明</v>
      </c>
      <c r="Y439" s="1" t="str">
        <f t="shared" si="13"/>
        <v>5dd79a0be26a1c1b581e11cf</v>
      </c>
    </row>
    <row r="440" spans="1:25">
      <c r="A440">
        <v>202001</v>
      </c>
      <c r="B440" t="s">
        <v>720</v>
      </c>
      <c r="C440" t="s">
        <v>80</v>
      </c>
      <c r="D440" t="s">
        <v>746</v>
      </c>
      <c r="E440" t="s">
        <v>80</v>
      </c>
      <c r="F440" t="s">
        <v>190</v>
      </c>
      <c r="I440" t="s">
        <v>270</v>
      </c>
      <c r="J440" t="s">
        <v>271</v>
      </c>
      <c r="K440" t="s">
        <v>264</v>
      </c>
      <c r="L440" t="s">
        <v>265</v>
      </c>
      <c r="M440" t="s">
        <v>217</v>
      </c>
      <c r="N440" t="s">
        <v>218</v>
      </c>
      <c r="U440">
        <v>242</v>
      </c>
      <c r="V440" s="9" t="s">
        <v>217</v>
      </c>
      <c r="W440" s="4">
        <v>2</v>
      </c>
      <c r="X440" s="1" t="str">
        <f t="shared" si="12"/>
        <v>王帮虎</v>
      </c>
      <c r="Y440" s="1" t="str">
        <f t="shared" si="13"/>
        <v>5dd79a0be26a1c1b581e11d3</v>
      </c>
    </row>
    <row r="441" spans="1:25">
      <c r="A441">
        <v>202001</v>
      </c>
      <c r="B441" t="s">
        <v>720</v>
      </c>
      <c r="C441" t="s">
        <v>80</v>
      </c>
      <c r="D441" t="s">
        <v>746</v>
      </c>
      <c r="E441" t="s">
        <v>80</v>
      </c>
      <c r="F441" t="s">
        <v>190</v>
      </c>
      <c r="I441" t="s">
        <v>278</v>
      </c>
      <c r="J441" t="s">
        <v>279</v>
      </c>
      <c r="K441" t="s">
        <v>252</v>
      </c>
      <c r="L441" t="s">
        <v>253</v>
      </c>
      <c r="M441" t="s">
        <v>217</v>
      </c>
      <c r="N441" t="s">
        <v>218</v>
      </c>
      <c r="U441">
        <v>5000</v>
      </c>
      <c r="V441" s="9" t="s">
        <v>217</v>
      </c>
      <c r="W441" s="4">
        <v>2</v>
      </c>
      <c r="X441" s="1" t="str">
        <f t="shared" si="12"/>
        <v>陈小军</v>
      </c>
      <c r="Y441" s="1" t="str">
        <f t="shared" si="13"/>
        <v>5dd79a0be26a1c1b581e11ed</v>
      </c>
    </row>
    <row r="442" spans="1:25">
      <c r="A442">
        <v>202001</v>
      </c>
      <c r="B442" t="s">
        <v>720</v>
      </c>
      <c r="C442" t="s">
        <v>80</v>
      </c>
      <c r="D442" t="s">
        <v>746</v>
      </c>
      <c r="E442" t="s">
        <v>80</v>
      </c>
      <c r="F442" t="s">
        <v>190</v>
      </c>
      <c r="I442" t="s">
        <v>284</v>
      </c>
      <c r="J442" t="s">
        <v>285</v>
      </c>
      <c r="K442" t="s">
        <v>264</v>
      </c>
      <c r="L442" t="s">
        <v>265</v>
      </c>
      <c r="M442" t="s">
        <v>217</v>
      </c>
      <c r="N442" t="s">
        <v>218</v>
      </c>
      <c r="U442">
        <v>222</v>
      </c>
      <c r="V442" s="9" t="s">
        <v>217</v>
      </c>
      <c r="W442" s="4">
        <v>2</v>
      </c>
      <c r="X442" s="1" t="str">
        <f t="shared" si="12"/>
        <v>雍博锦</v>
      </c>
      <c r="Y442" s="1" t="str">
        <f t="shared" si="13"/>
        <v>5dd79a0be26a1c1b581e11f9</v>
      </c>
    </row>
    <row r="443" spans="1:25">
      <c r="A443">
        <v>202001</v>
      </c>
      <c r="B443" t="s">
        <v>720</v>
      </c>
      <c r="C443" t="s">
        <v>80</v>
      </c>
      <c r="D443" t="s">
        <v>746</v>
      </c>
      <c r="E443" t="s">
        <v>80</v>
      </c>
      <c r="F443" t="s">
        <v>190</v>
      </c>
      <c r="I443" t="s">
        <v>231</v>
      </c>
      <c r="J443" t="s">
        <v>232</v>
      </c>
      <c r="K443" t="s">
        <v>233</v>
      </c>
      <c r="L443" t="s">
        <v>234</v>
      </c>
      <c r="M443" t="s">
        <v>217</v>
      </c>
      <c r="N443" t="s">
        <v>218</v>
      </c>
      <c r="U443">
        <v>3190</v>
      </c>
      <c r="V443" s="9" t="s">
        <v>217</v>
      </c>
      <c r="W443" s="4">
        <v>2</v>
      </c>
      <c r="X443" s="1" t="str">
        <f t="shared" si="12"/>
        <v>黄振峰</v>
      </c>
      <c r="Y443" s="1" t="str">
        <f t="shared" si="13"/>
        <v>5dd79a0be26a1c1b581e121d</v>
      </c>
    </row>
    <row r="444" spans="1:25">
      <c r="A444">
        <v>202001</v>
      </c>
      <c r="B444" t="s">
        <v>720</v>
      </c>
      <c r="C444" t="s">
        <v>80</v>
      </c>
      <c r="D444" t="s">
        <v>746</v>
      </c>
      <c r="E444" t="s">
        <v>80</v>
      </c>
      <c r="F444" t="s">
        <v>190</v>
      </c>
      <c r="I444" t="s">
        <v>307</v>
      </c>
      <c r="J444" t="s">
        <v>308</v>
      </c>
      <c r="K444" t="s">
        <v>252</v>
      </c>
      <c r="L444" t="s">
        <v>253</v>
      </c>
      <c r="M444" t="s">
        <v>217</v>
      </c>
      <c r="N444" t="s">
        <v>218</v>
      </c>
      <c r="U444">
        <v>472</v>
      </c>
      <c r="V444" s="9" t="s">
        <v>217</v>
      </c>
      <c r="W444" s="4">
        <v>2</v>
      </c>
      <c r="X444" s="1" t="str">
        <f t="shared" si="12"/>
        <v>张柱</v>
      </c>
      <c r="Y444" s="1" t="str">
        <f t="shared" si="13"/>
        <v>5e0aae3de26a1c567bbdc901</v>
      </c>
    </row>
    <row r="445" spans="1:25">
      <c r="A445">
        <v>202001</v>
      </c>
      <c r="B445" t="s">
        <v>720</v>
      </c>
      <c r="C445" t="s">
        <v>80</v>
      </c>
      <c r="D445" t="s">
        <v>746</v>
      </c>
      <c r="E445" t="s">
        <v>80</v>
      </c>
      <c r="F445" t="s">
        <v>190</v>
      </c>
      <c r="I445" t="s">
        <v>309</v>
      </c>
      <c r="J445" t="s">
        <v>310</v>
      </c>
      <c r="K445" t="s">
        <v>252</v>
      </c>
      <c r="L445" t="s">
        <v>253</v>
      </c>
      <c r="M445" t="s">
        <v>217</v>
      </c>
      <c r="N445" t="s">
        <v>218</v>
      </c>
      <c r="U445">
        <v>9500</v>
      </c>
      <c r="V445" s="9" t="s">
        <v>217</v>
      </c>
      <c r="W445" s="4">
        <v>2</v>
      </c>
      <c r="X445" s="1" t="str">
        <f t="shared" si="12"/>
        <v>李帅</v>
      </c>
      <c r="Y445" s="1" t="str">
        <f t="shared" si="13"/>
        <v>5e0aae3de26a1c567bbdc953</v>
      </c>
    </row>
    <row r="446" spans="1:25">
      <c r="A446">
        <v>202001</v>
      </c>
      <c r="B446" t="s">
        <v>720</v>
      </c>
      <c r="C446" t="s">
        <v>80</v>
      </c>
      <c r="D446" t="s">
        <v>747</v>
      </c>
      <c r="E446" t="s">
        <v>80</v>
      </c>
      <c r="F446" t="s">
        <v>192</v>
      </c>
      <c r="K446" t="s">
        <v>318</v>
      </c>
      <c r="L446" t="s">
        <v>319</v>
      </c>
      <c r="M446" t="s">
        <v>217</v>
      </c>
      <c r="N446" t="s">
        <v>218</v>
      </c>
      <c r="U446">
        <v>1218</v>
      </c>
      <c r="V446" s="9" t="s">
        <v>217</v>
      </c>
      <c r="W446" s="4">
        <v>2</v>
      </c>
      <c r="X446" s="1" t="str">
        <f t="shared" si="12"/>
        <v>史金礼</v>
      </c>
      <c r="Y446" s="1" t="str">
        <f t="shared" si="13"/>
        <v>5dd750c8e26a1c76c237c62e</v>
      </c>
    </row>
    <row r="447" spans="1:25">
      <c r="A447">
        <v>202001</v>
      </c>
      <c r="B447" t="s">
        <v>720</v>
      </c>
      <c r="C447" t="s">
        <v>80</v>
      </c>
      <c r="D447" t="s">
        <v>748</v>
      </c>
      <c r="E447" t="s">
        <v>80</v>
      </c>
      <c r="F447" t="s">
        <v>194</v>
      </c>
      <c r="M447" t="s">
        <v>217</v>
      </c>
      <c r="N447" t="s">
        <v>218</v>
      </c>
      <c r="U447">
        <v>9787.3</v>
      </c>
      <c r="V447" s="9" t="s">
        <v>217</v>
      </c>
      <c r="W447" s="4">
        <v>2</v>
      </c>
      <c r="X447" s="1" t="str">
        <f t="shared" si="12"/>
        <v>张立东</v>
      </c>
      <c r="Y447" s="1" t="str">
        <f t="shared" si="13"/>
        <v>5dd606c8e26a1c76c237c4f6</v>
      </c>
    </row>
    <row r="448" spans="1:25">
      <c r="A448">
        <v>202001</v>
      </c>
      <c r="B448" t="s">
        <v>749</v>
      </c>
      <c r="C448" t="s">
        <v>81</v>
      </c>
      <c r="D448" t="s">
        <v>750</v>
      </c>
      <c r="E448" t="s">
        <v>751</v>
      </c>
      <c r="F448" t="s">
        <v>188</v>
      </c>
      <c r="G448" t="s">
        <v>441</v>
      </c>
      <c r="H448" t="s">
        <v>442</v>
      </c>
      <c r="I448" t="s">
        <v>262</v>
      </c>
      <c r="J448" t="s">
        <v>263</v>
      </c>
      <c r="K448" t="s">
        <v>264</v>
      </c>
      <c r="L448" t="s">
        <v>265</v>
      </c>
      <c r="M448" t="s">
        <v>217</v>
      </c>
      <c r="N448" t="s">
        <v>218</v>
      </c>
      <c r="U448">
        <v>1500</v>
      </c>
      <c r="V448" s="9" t="s">
        <v>217</v>
      </c>
      <c r="W448" s="4">
        <v>2</v>
      </c>
      <c r="X448" s="1" t="str">
        <f t="shared" si="12"/>
        <v>黄福权</v>
      </c>
      <c r="Y448" s="1" t="str">
        <f t="shared" si="13"/>
        <v>5ddb565ee26a1c1b581e1af0</v>
      </c>
    </row>
    <row r="449" spans="1:25">
      <c r="A449">
        <v>202001</v>
      </c>
      <c r="B449" t="s">
        <v>749</v>
      </c>
      <c r="C449" t="s">
        <v>81</v>
      </c>
      <c r="D449" t="s">
        <v>750</v>
      </c>
      <c r="E449" t="s">
        <v>751</v>
      </c>
      <c r="F449" t="s">
        <v>188</v>
      </c>
      <c r="G449" t="s">
        <v>443</v>
      </c>
      <c r="H449" t="s">
        <v>444</v>
      </c>
      <c r="I449" t="s">
        <v>262</v>
      </c>
      <c r="J449" t="s">
        <v>263</v>
      </c>
      <c r="K449" t="s">
        <v>264</v>
      </c>
      <c r="L449" t="s">
        <v>265</v>
      </c>
      <c r="M449" t="s">
        <v>217</v>
      </c>
      <c r="N449" t="s">
        <v>218</v>
      </c>
      <c r="U449">
        <v>1000</v>
      </c>
      <c r="V449" s="9" t="s">
        <v>217</v>
      </c>
      <c r="W449" s="4">
        <v>2</v>
      </c>
      <c r="X449" s="1" t="str">
        <f t="shared" si="12"/>
        <v>友开国</v>
      </c>
      <c r="Y449" s="1" t="str">
        <f t="shared" si="13"/>
        <v>5ddb565ee26a1c1b581e1af8</v>
      </c>
    </row>
    <row r="450" spans="1:25">
      <c r="A450">
        <v>202001</v>
      </c>
      <c r="B450" t="s">
        <v>749</v>
      </c>
      <c r="C450" t="s">
        <v>81</v>
      </c>
      <c r="D450" t="s">
        <v>750</v>
      </c>
      <c r="E450" t="s">
        <v>751</v>
      </c>
      <c r="F450" t="s">
        <v>188</v>
      </c>
      <c r="G450" t="s">
        <v>445</v>
      </c>
      <c r="H450" t="s">
        <v>446</v>
      </c>
      <c r="I450" t="s">
        <v>262</v>
      </c>
      <c r="J450" t="s">
        <v>263</v>
      </c>
      <c r="K450" t="s">
        <v>264</v>
      </c>
      <c r="L450" t="s">
        <v>265</v>
      </c>
      <c r="M450" t="s">
        <v>217</v>
      </c>
      <c r="N450" t="s">
        <v>218</v>
      </c>
      <c r="U450">
        <v>1400</v>
      </c>
      <c r="V450" s="9" t="s">
        <v>217</v>
      </c>
      <c r="W450" s="4">
        <v>2</v>
      </c>
      <c r="X450" s="1" t="str">
        <f t="shared" ref="X450:X513" si="14">INDEX($F$1:$T$1390,ROW(),MATCH($F450,$F$1:$T$1,0))</f>
        <v>邵利林</v>
      </c>
      <c r="Y450" s="1" t="str">
        <f t="shared" ref="Y450:Y513" si="15">INDEX($F$1:$T$1390,ROW(),MATCH($F450,$F$1:$T$1,0)+1)</f>
        <v>5ddb565ee26a1c1b581e1b02</v>
      </c>
    </row>
    <row r="451" spans="1:25">
      <c r="A451">
        <v>202001</v>
      </c>
      <c r="B451" t="s">
        <v>749</v>
      </c>
      <c r="C451" t="s">
        <v>81</v>
      </c>
      <c r="D451" t="s">
        <v>750</v>
      </c>
      <c r="E451" t="s">
        <v>751</v>
      </c>
      <c r="F451" t="s">
        <v>188</v>
      </c>
      <c r="G451" t="s">
        <v>648</v>
      </c>
      <c r="H451" t="s">
        <v>649</v>
      </c>
      <c r="I451" t="s">
        <v>303</v>
      </c>
      <c r="J451" t="s">
        <v>304</v>
      </c>
      <c r="K451" t="s">
        <v>238</v>
      </c>
      <c r="L451" t="s">
        <v>239</v>
      </c>
      <c r="M451" t="s">
        <v>217</v>
      </c>
      <c r="N451" t="s">
        <v>218</v>
      </c>
      <c r="U451">
        <v>2150</v>
      </c>
      <c r="V451" s="9" t="s">
        <v>217</v>
      </c>
      <c r="W451" s="4">
        <v>2</v>
      </c>
      <c r="X451" s="1" t="str">
        <f t="shared" si="14"/>
        <v>朱贵伟</v>
      </c>
      <c r="Y451" s="1" t="str">
        <f t="shared" si="15"/>
        <v>5e0ad7bbe26a1c50658d58d7</v>
      </c>
    </row>
    <row r="452" spans="1:25">
      <c r="A452">
        <v>202001</v>
      </c>
      <c r="B452" t="s">
        <v>749</v>
      </c>
      <c r="C452" t="s">
        <v>81</v>
      </c>
      <c r="D452" t="s">
        <v>750</v>
      </c>
      <c r="E452" t="s">
        <v>751</v>
      </c>
      <c r="F452" t="s">
        <v>188</v>
      </c>
      <c r="G452" t="s">
        <v>660</v>
      </c>
      <c r="H452" t="s">
        <v>661</v>
      </c>
      <c r="I452" t="s">
        <v>270</v>
      </c>
      <c r="J452" t="s">
        <v>271</v>
      </c>
      <c r="K452" t="s">
        <v>264</v>
      </c>
      <c r="L452" t="s">
        <v>265</v>
      </c>
      <c r="M452" t="s">
        <v>217</v>
      </c>
      <c r="N452" t="s">
        <v>218</v>
      </c>
      <c r="U452">
        <v>2000</v>
      </c>
      <c r="V452" s="9" t="s">
        <v>217</v>
      </c>
      <c r="W452" s="4">
        <v>2</v>
      </c>
      <c r="X452" s="1" t="str">
        <f t="shared" si="14"/>
        <v>刘毅</v>
      </c>
      <c r="Y452" s="1" t="str">
        <f t="shared" si="15"/>
        <v>5e0ad7bce26a1c50658d59b7</v>
      </c>
    </row>
    <row r="453" spans="1:25">
      <c r="A453">
        <v>202001</v>
      </c>
      <c r="B453" t="s">
        <v>749</v>
      </c>
      <c r="C453" t="s">
        <v>81</v>
      </c>
      <c r="D453" t="s">
        <v>750</v>
      </c>
      <c r="E453" t="s">
        <v>751</v>
      </c>
      <c r="F453" t="s">
        <v>188</v>
      </c>
      <c r="G453" t="s">
        <v>690</v>
      </c>
      <c r="H453" t="s">
        <v>691</v>
      </c>
      <c r="I453" t="s">
        <v>262</v>
      </c>
      <c r="J453" t="s">
        <v>263</v>
      </c>
      <c r="K453" t="s">
        <v>264</v>
      </c>
      <c r="L453" t="s">
        <v>265</v>
      </c>
      <c r="M453" t="s">
        <v>217</v>
      </c>
      <c r="N453" t="s">
        <v>218</v>
      </c>
      <c r="U453">
        <v>1800</v>
      </c>
      <c r="V453" s="9" t="s">
        <v>217</v>
      </c>
      <c r="W453" s="4">
        <v>2</v>
      </c>
      <c r="X453" s="1" t="str">
        <f t="shared" si="14"/>
        <v>金长应</v>
      </c>
      <c r="Y453" s="1" t="str">
        <f t="shared" si="15"/>
        <v>5e0ad7bce26a1c50658d5cb7</v>
      </c>
    </row>
    <row r="454" spans="1:25">
      <c r="A454">
        <v>202001</v>
      </c>
      <c r="B454" t="s">
        <v>749</v>
      </c>
      <c r="C454" t="s">
        <v>81</v>
      </c>
      <c r="D454" t="s">
        <v>750</v>
      </c>
      <c r="E454" t="s">
        <v>751</v>
      </c>
      <c r="F454" t="s">
        <v>188</v>
      </c>
      <c r="G454" t="s">
        <v>700</v>
      </c>
      <c r="H454" t="s">
        <v>701</v>
      </c>
      <c r="I454" t="s">
        <v>248</v>
      </c>
      <c r="J454" t="s">
        <v>249</v>
      </c>
      <c r="K454" t="s">
        <v>233</v>
      </c>
      <c r="L454" t="s">
        <v>234</v>
      </c>
      <c r="M454" t="s">
        <v>217</v>
      </c>
      <c r="N454" t="s">
        <v>218</v>
      </c>
      <c r="U454">
        <v>6690</v>
      </c>
      <c r="V454" s="9" t="s">
        <v>217</v>
      </c>
      <c r="W454" s="4">
        <v>2</v>
      </c>
      <c r="X454" s="1" t="str">
        <f t="shared" si="14"/>
        <v>贺小牛</v>
      </c>
      <c r="Y454" s="1" t="str">
        <f t="shared" si="15"/>
        <v>5e180731e26a1c0d68a7e8d3</v>
      </c>
    </row>
    <row r="455" spans="1:25">
      <c r="A455">
        <v>202001</v>
      </c>
      <c r="B455" t="s">
        <v>752</v>
      </c>
      <c r="C455" t="s">
        <v>93</v>
      </c>
      <c r="D455" t="s">
        <v>753</v>
      </c>
      <c r="E455" t="s">
        <v>93</v>
      </c>
      <c r="F455" t="s">
        <v>188</v>
      </c>
      <c r="G455" t="s">
        <v>575</v>
      </c>
      <c r="H455" t="s">
        <v>576</v>
      </c>
      <c r="I455" t="s">
        <v>276</v>
      </c>
      <c r="J455" t="s">
        <v>277</v>
      </c>
      <c r="K455" t="s">
        <v>233</v>
      </c>
      <c r="L455" t="s">
        <v>234</v>
      </c>
      <c r="M455" t="s">
        <v>217</v>
      </c>
      <c r="N455" t="s">
        <v>218</v>
      </c>
      <c r="U455">
        <v>570</v>
      </c>
      <c r="V455" s="9" t="s">
        <v>217</v>
      </c>
      <c r="W455" s="4">
        <v>2</v>
      </c>
      <c r="X455" s="1" t="str">
        <f t="shared" si="14"/>
        <v>欧任嘉</v>
      </c>
      <c r="Y455" s="1" t="str">
        <f t="shared" si="15"/>
        <v>5ddb565ee26a1c1b581e1d12</v>
      </c>
    </row>
    <row r="456" spans="1:25">
      <c r="A456">
        <v>202001</v>
      </c>
      <c r="B456" t="s">
        <v>752</v>
      </c>
      <c r="C456" t="s">
        <v>93</v>
      </c>
      <c r="D456" t="s">
        <v>753</v>
      </c>
      <c r="E456" t="s">
        <v>93</v>
      </c>
      <c r="F456" t="s">
        <v>188</v>
      </c>
      <c r="G456" t="s">
        <v>595</v>
      </c>
      <c r="H456" t="s">
        <v>596</v>
      </c>
      <c r="I456" t="s">
        <v>278</v>
      </c>
      <c r="J456" t="s">
        <v>279</v>
      </c>
      <c r="K456" t="s">
        <v>252</v>
      </c>
      <c r="L456" t="s">
        <v>253</v>
      </c>
      <c r="M456" t="s">
        <v>217</v>
      </c>
      <c r="N456" t="s">
        <v>218</v>
      </c>
      <c r="U456">
        <v>5350</v>
      </c>
      <c r="V456" s="9" t="s">
        <v>217</v>
      </c>
      <c r="W456" s="4">
        <v>2</v>
      </c>
      <c r="X456" s="1" t="str">
        <f t="shared" si="14"/>
        <v>杨坤</v>
      </c>
      <c r="Y456" s="1" t="str">
        <f t="shared" si="15"/>
        <v>5ddb565ee26a1c1b581e1d5e</v>
      </c>
    </row>
    <row r="457" spans="1:25">
      <c r="A457">
        <v>202001</v>
      </c>
      <c r="B457" t="s">
        <v>752</v>
      </c>
      <c r="C457" t="s">
        <v>93</v>
      </c>
      <c r="D457" t="s">
        <v>753</v>
      </c>
      <c r="E457" t="s">
        <v>93</v>
      </c>
      <c r="F457" t="s">
        <v>188</v>
      </c>
      <c r="G457" t="s">
        <v>606</v>
      </c>
      <c r="H457" t="s">
        <v>607</v>
      </c>
      <c r="I457" t="s">
        <v>303</v>
      </c>
      <c r="J457" t="s">
        <v>304</v>
      </c>
      <c r="K457" t="s">
        <v>238</v>
      </c>
      <c r="L457" t="s">
        <v>239</v>
      </c>
      <c r="M457" t="s">
        <v>217</v>
      </c>
      <c r="N457" t="s">
        <v>218</v>
      </c>
      <c r="U457">
        <v>6300</v>
      </c>
      <c r="V457" s="9" t="s">
        <v>217</v>
      </c>
      <c r="W457" s="4">
        <v>2</v>
      </c>
      <c r="X457" s="1" t="str">
        <f t="shared" si="14"/>
        <v>朱贵恒</v>
      </c>
      <c r="Y457" s="1" t="str">
        <f t="shared" si="15"/>
        <v>5ddb565ee26a1c1b581e1dac</v>
      </c>
    </row>
    <row r="458" spans="1:25">
      <c r="A458">
        <v>202001</v>
      </c>
      <c r="B458" t="s">
        <v>752</v>
      </c>
      <c r="C458" t="s">
        <v>93</v>
      </c>
      <c r="D458" t="s">
        <v>753</v>
      </c>
      <c r="E458" t="s">
        <v>93</v>
      </c>
      <c r="F458" t="s">
        <v>188</v>
      </c>
      <c r="G458" t="s">
        <v>608</v>
      </c>
      <c r="H458" t="s">
        <v>609</v>
      </c>
      <c r="I458" t="s">
        <v>303</v>
      </c>
      <c r="J458" t="s">
        <v>304</v>
      </c>
      <c r="K458" t="s">
        <v>238</v>
      </c>
      <c r="L458" t="s">
        <v>239</v>
      </c>
      <c r="M458" t="s">
        <v>217</v>
      </c>
      <c r="N458" t="s">
        <v>218</v>
      </c>
      <c r="U458">
        <v>3149</v>
      </c>
      <c r="V458" s="9" t="s">
        <v>217</v>
      </c>
      <c r="W458" s="4">
        <v>2</v>
      </c>
      <c r="X458" s="1" t="str">
        <f t="shared" si="14"/>
        <v>晁洋洋</v>
      </c>
      <c r="Y458" s="1" t="str">
        <f t="shared" si="15"/>
        <v>5ddb565ee26a1c1b581e1db4</v>
      </c>
    </row>
    <row r="459" spans="1:25">
      <c r="A459">
        <v>202001</v>
      </c>
      <c r="B459" t="s">
        <v>752</v>
      </c>
      <c r="C459" t="s">
        <v>93</v>
      </c>
      <c r="D459" t="s">
        <v>753</v>
      </c>
      <c r="E459" t="s">
        <v>93</v>
      </c>
      <c r="F459" t="s">
        <v>188</v>
      </c>
      <c r="G459" t="s">
        <v>612</v>
      </c>
      <c r="H459" t="s">
        <v>613</v>
      </c>
      <c r="I459" t="s">
        <v>303</v>
      </c>
      <c r="J459" t="s">
        <v>304</v>
      </c>
      <c r="K459" t="s">
        <v>238</v>
      </c>
      <c r="L459" t="s">
        <v>239</v>
      </c>
      <c r="M459" t="s">
        <v>217</v>
      </c>
      <c r="N459" t="s">
        <v>218</v>
      </c>
      <c r="U459">
        <v>1350</v>
      </c>
      <c r="V459" s="9" t="s">
        <v>217</v>
      </c>
      <c r="W459" s="4">
        <v>2</v>
      </c>
      <c r="X459" s="1" t="str">
        <f t="shared" si="14"/>
        <v>胡明龙</v>
      </c>
      <c r="Y459" s="1" t="str">
        <f t="shared" si="15"/>
        <v>5ddb565ee26a1c1b581e1dc2</v>
      </c>
    </row>
    <row r="460" spans="1:25">
      <c r="A460">
        <v>202001</v>
      </c>
      <c r="B460" t="s">
        <v>752</v>
      </c>
      <c r="C460" t="s">
        <v>93</v>
      </c>
      <c r="D460" t="s">
        <v>753</v>
      </c>
      <c r="E460" t="s">
        <v>93</v>
      </c>
      <c r="F460" t="s">
        <v>188</v>
      </c>
      <c r="G460" t="s">
        <v>614</v>
      </c>
      <c r="H460" t="s">
        <v>615</v>
      </c>
      <c r="I460" t="s">
        <v>303</v>
      </c>
      <c r="J460" t="s">
        <v>304</v>
      </c>
      <c r="K460" t="s">
        <v>238</v>
      </c>
      <c r="L460" t="s">
        <v>239</v>
      </c>
      <c r="M460" t="s">
        <v>217</v>
      </c>
      <c r="N460" t="s">
        <v>218</v>
      </c>
      <c r="U460">
        <v>2495</v>
      </c>
      <c r="V460" s="9" t="s">
        <v>217</v>
      </c>
      <c r="W460" s="4">
        <v>2</v>
      </c>
      <c r="X460" s="1" t="str">
        <f t="shared" si="14"/>
        <v>杨伟鹏</v>
      </c>
      <c r="Y460" s="1" t="str">
        <f t="shared" si="15"/>
        <v>5ddb565ee26a1c1b581e1dde</v>
      </c>
    </row>
    <row r="461" spans="1:25">
      <c r="A461">
        <v>202001</v>
      </c>
      <c r="B461" t="s">
        <v>752</v>
      </c>
      <c r="C461" t="s">
        <v>93</v>
      </c>
      <c r="D461" t="s">
        <v>753</v>
      </c>
      <c r="E461" t="s">
        <v>93</v>
      </c>
      <c r="F461" t="s">
        <v>188</v>
      </c>
      <c r="G461" t="s">
        <v>624</v>
      </c>
      <c r="H461" t="s">
        <v>625</v>
      </c>
      <c r="I461" t="s">
        <v>278</v>
      </c>
      <c r="J461" t="s">
        <v>279</v>
      </c>
      <c r="K461" t="s">
        <v>252</v>
      </c>
      <c r="L461" t="s">
        <v>253</v>
      </c>
      <c r="M461" t="s">
        <v>217</v>
      </c>
      <c r="N461" t="s">
        <v>218</v>
      </c>
      <c r="U461">
        <v>2520</v>
      </c>
      <c r="V461" s="9" t="s">
        <v>217</v>
      </c>
      <c r="W461" s="4">
        <v>2</v>
      </c>
      <c r="X461" s="1" t="str">
        <f t="shared" si="14"/>
        <v>柳堆钱</v>
      </c>
      <c r="Y461" s="1" t="str">
        <f t="shared" si="15"/>
        <v>5e0ad7bbe26a1c50658d5603</v>
      </c>
    </row>
    <row r="462" spans="1:25">
      <c r="A462">
        <v>202001</v>
      </c>
      <c r="B462" t="s">
        <v>752</v>
      </c>
      <c r="C462" t="s">
        <v>93</v>
      </c>
      <c r="D462" t="s">
        <v>753</v>
      </c>
      <c r="E462" t="s">
        <v>93</v>
      </c>
      <c r="F462" t="s">
        <v>188</v>
      </c>
      <c r="G462" t="s">
        <v>638</v>
      </c>
      <c r="H462" t="s">
        <v>639</v>
      </c>
      <c r="I462" t="s">
        <v>276</v>
      </c>
      <c r="J462" t="s">
        <v>277</v>
      </c>
      <c r="K462" t="s">
        <v>233</v>
      </c>
      <c r="L462" t="s">
        <v>234</v>
      </c>
      <c r="M462" t="s">
        <v>217</v>
      </c>
      <c r="N462" t="s">
        <v>218</v>
      </c>
      <c r="U462">
        <v>2880</v>
      </c>
      <c r="V462" s="9" t="s">
        <v>217</v>
      </c>
      <c r="W462" s="4">
        <v>2</v>
      </c>
      <c r="X462" s="1" t="str">
        <f t="shared" si="14"/>
        <v>王新华</v>
      </c>
      <c r="Y462" s="1" t="str">
        <f t="shared" si="15"/>
        <v>5e0ad7bbe26a1c50658d585b</v>
      </c>
    </row>
    <row r="463" spans="1:25">
      <c r="A463">
        <v>202001</v>
      </c>
      <c r="B463" t="s">
        <v>752</v>
      </c>
      <c r="C463" t="s">
        <v>93</v>
      </c>
      <c r="D463" t="s">
        <v>753</v>
      </c>
      <c r="E463" t="s">
        <v>93</v>
      </c>
      <c r="F463" t="s">
        <v>188</v>
      </c>
      <c r="G463" t="s">
        <v>640</v>
      </c>
      <c r="H463" t="s">
        <v>641</v>
      </c>
      <c r="I463" t="s">
        <v>303</v>
      </c>
      <c r="J463" t="s">
        <v>304</v>
      </c>
      <c r="K463" t="s">
        <v>238</v>
      </c>
      <c r="L463" t="s">
        <v>239</v>
      </c>
      <c r="M463" t="s">
        <v>217</v>
      </c>
      <c r="N463" t="s">
        <v>218</v>
      </c>
      <c r="U463">
        <v>2245</v>
      </c>
      <c r="V463" s="9" t="s">
        <v>217</v>
      </c>
      <c r="W463" s="4">
        <v>2</v>
      </c>
      <c r="X463" s="1" t="str">
        <f t="shared" si="14"/>
        <v>刘斌</v>
      </c>
      <c r="Y463" s="1" t="str">
        <f t="shared" si="15"/>
        <v>5e0ad7bbe26a1c50658d5899</v>
      </c>
    </row>
    <row r="464" spans="1:25">
      <c r="A464">
        <v>202001</v>
      </c>
      <c r="B464" t="s">
        <v>752</v>
      </c>
      <c r="C464" t="s">
        <v>93</v>
      </c>
      <c r="D464" t="s">
        <v>753</v>
      </c>
      <c r="E464" t="s">
        <v>93</v>
      </c>
      <c r="F464" t="s">
        <v>188</v>
      </c>
      <c r="G464" t="s">
        <v>642</v>
      </c>
      <c r="H464" t="s">
        <v>643</v>
      </c>
      <c r="I464" t="s">
        <v>303</v>
      </c>
      <c r="J464" t="s">
        <v>304</v>
      </c>
      <c r="K464" t="s">
        <v>238</v>
      </c>
      <c r="L464" t="s">
        <v>239</v>
      </c>
      <c r="M464" t="s">
        <v>217</v>
      </c>
      <c r="N464" t="s">
        <v>218</v>
      </c>
      <c r="U464">
        <v>14970</v>
      </c>
      <c r="V464" s="9" t="s">
        <v>217</v>
      </c>
      <c r="W464" s="4">
        <v>2</v>
      </c>
      <c r="X464" s="1" t="str">
        <f t="shared" si="14"/>
        <v>钮远朋</v>
      </c>
      <c r="Y464" s="1" t="str">
        <f t="shared" si="15"/>
        <v>5e0ad7bbe26a1c50658d589f</v>
      </c>
    </row>
    <row r="465" spans="1:25">
      <c r="A465">
        <v>202001</v>
      </c>
      <c r="B465" t="s">
        <v>752</v>
      </c>
      <c r="C465" t="s">
        <v>93</v>
      </c>
      <c r="D465" t="s">
        <v>753</v>
      </c>
      <c r="E465" t="s">
        <v>93</v>
      </c>
      <c r="F465" t="s">
        <v>188</v>
      </c>
      <c r="G465" t="s">
        <v>740</v>
      </c>
      <c r="H465" t="s">
        <v>741</v>
      </c>
      <c r="I465" t="s">
        <v>303</v>
      </c>
      <c r="J465" t="s">
        <v>304</v>
      </c>
      <c r="K465" t="s">
        <v>238</v>
      </c>
      <c r="L465" t="s">
        <v>239</v>
      </c>
      <c r="M465" t="s">
        <v>217</v>
      </c>
      <c r="N465" t="s">
        <v>218</v>
      </c>
      <c r="U465">
        <v>5400</v>
      </c>
      <c r="V465" s="9" t="s">
        <v>217</v>
      </c>
      <c r="W465" s="4">
        <v>2</v>
      </c>
      <c r="X465" s="1" t="str">
        <f t="shared" si="14"/>
        <v>王宁</v>
      </c>
      <c r="Y465" s="1" t="str">
        <f t="shared" si="15"/>
        <v>5e0ad7bbe26a1c50658d58ad</v>
      </c>
    </row>
    <row r="466" spans="1:25">
      <c r="A466">
        <v>202001</v>
      </c>
      <c r="B466" t="s">
        <v>752</v>
      </c>
      <c r="C466" t="s">
        <v>93</v>
      </c>
      <c r="D466" t="s">
        <v>753</v>
      </c>
      <c r="E466" t="s">
        <v>93</v>
      </c>
      <c r="F466" t="s">
        <v>188</v>
      </c>
      <c r="G466" t="s">
        <v>646</v>
      </c>
      <c r="H466" t="s">
        <v>647</v>
      </c>
      <c r="I466" t="s">
        <v>303</v>
      </c>
      <c r="J466" t="s">
        <v>304</v>
      </c>
      <c r="K466" t="s">
        <v>238</v>
      </c>
      <c r="L466" t="s">
        <v>239</v>
      </c>
      <c r="M466" t="s">
        <v>217</v>
      </c>
      <c r="N466" t="s">
        <v>218</v>
      </c>
      <c r="U466">
        <v>3150</v>
      </c>
      <c r="V466" s="9" t="s">
        <v>217</v>
      </c>
      <c r="W466" s="4">
        <v>2</v>
      </c>
      <c r="X466" s="1" t="str">
        <f t="shared" si="14"/>
        <v>周俊显</v>
      </c>
      <c r="Y466" s="1" t="str">
        <f t="shared" si="15"/>
        <v>5e0ad7bbe26a1c50658d58c1</v>
      </c>
    </row>
    <row r="467" spans="1:25">
      <c r="A467">
        <v>202001</v>
      </c>
      <c r="B467" t="s">
        <v>752</v>
      </c>
      <c r="C467" t="s">
        <v>93</v>
      </c>
      <c r="D467" t="s">
        <v>753</v>
      </c>
      <c r="E467" t="s">
        <v>93</v>
      </c>
      <c r="F467" t="s">
        <v>188</v>
      </c>
      <c r="G467" t="s">
        <v>648</v>
      </c>
      <c r="H467" t="s">
        <v>649</v>
      </c>
      <c r="I467" t="s">
        <v>303</v>
      </c>
      <c r="J467" t="s">
        <v>304</v>
      </c>
      <c r="K467" t="s">
        <v>238</v>
      </c>
      <c r="L467" t="s">
        <v>239</v>
      </c>
      <c r="M467" t="s">
        <v>217</v>
      </c>
      <c r="N467" t="s">
        <v>218</v>
      </c>
      <c r="U467">
        <v>2250</v>
      </c>
      <c r="V467" s="9" t="s">
        <v>217</v>
      </c>
      <c r="W467" s="4">
        <v>2</v>
      </c>
      <c r="X467" s="1" t="str">
        <f t="shared" si="14"/>
        <v>朱贵伟</v>
      </c>
      <c r="Y467" s="1" t="str">
        <f t="shared" si="15"/>
        <v>5e0ad7bbe26a1c50658d58d7</v>
      </c>
    </row>
    <row r="468" spans="1:25">
      <c r="A468">
        <v>202001</v>
      </c>
      <c r="B468" t="s">
        <v>752</v>
      </c>
      <c r="C468" t="s">
        <v>93</v>
      </c>
      <c r="D468" t="s">
        <v>753</v>
      </c>
      <c r="E468" t="s">
        <v>93</v>
      </c>
      <c r="F468" t="s">
        <v>190</v>
      </c>
      <c r="I468" t="s">
        <v>278</v>
      </c>
      <c r="J468" t="s">
        <v>279</v>
      </c>
      <c r="K468" t="s">
        <v>252</v>
      </c>
      <c r="L468" t="s">
        <v>253</v>
      </c>
      <c r="M468" t="s">
        <v>217</v>
      </c>
      <c r="N468" t="s">
        <v>218</v>
      </c>
      <c r="U468">
        <v>8100</v>
      </c>
      <c r="V468" s="9" t="s">
        <v>217</v>
      </c>
      <c r="W468" s="4">
        <v>2</v>
      </c>
      <c r="X468" s="1" t="str">
        <f t="shared" si="14"/>
        <v>陈小军</v>
      </c>
      <c r="Y468" s="1" t="str">
        <f t="shared" si="15"/>
        <v>5dd79a0be26a1c1b581e11ed</v>
      </c>
    </row>
    <row r="469" spans="1:25">
      <c r="A469">
        <v>202001</v>
      </c>
      <c r="B469" t="s">
        <v>752</v>
      </c>
      <c r="C469" t="s">
        <v>93</v>
      </c>
      <c r="D469" t="s">
        <v>754</v>
      </c>
      <c r="E469" t="s">
        <v>93</v>
      </c>
      <c r="F469" t="s">
        <v>188</v>
      </c>
      <c r="G469" t="s">
        <v>527</v>
      </c>
      <c r="H469" t="s">
        <v>528</v>
      </c>
      <c r="I469" t="s">
        <v>288</v>
      </c>
      <c r="J469" t="s">
        <v>289</v>
      </c>
      <c r="K469" t="s">
        <v>290</v>
      </c>
      <c r="L469" t="s">
        <v>291</v>
      </c>
      <c r="M469" t="s">
        <v>217</v>
      </c>
      <c r="N469" t="s">
        <v>218</v>
      </c>
      <c r="U469">
        <v>38880</v>
      </c>
      <c r="V469" s="9" t="s">
        <v>217</v>
      </c>
      <c r="W469" s="4">
        <v>2</v>
      </c>
      <c r="X469" s="1" t="str">
        <f t="shared" si="14"/>
        <v>田海平</v>
      </c>
      <c r="Y469" s="1" t="str">
        <f t="shared" si="15"/>
        <v>5ddb565ee26a1c1b581e1c5c</v>
      </c>
    </row>
    <row r="470" spans="1:25">
      <c r="A470">
        <v>202001</v>
      </c>
      <c r="B470" t="s">
        <v>755</v>
      </c>
      <c r="C470" t="s">
        <v>94</v>
      </c>
      <c r="D470" t="s">
        <v>756</v>
      </c>
      <c r="E470" t="s">
        <v>94</v>
      </c>
      <c r="F470" t="s">
        <v>188</v>
      </c>
      <c r="G470" t="s">
        <v>367</v>
      </c>
      <c r="H470" t="s">
        <v>368</v>
      </c>
      <c r="I470" t="s">
        <v>250</v>
      </c>
      <c r="J470" t="s">
        <v>251</v>
      </c>
      <c r="K470" t="s">
        <v>252</v>
      </c>
      <c r="L470" t="s">
        <v>253</v>
      </c>
      <c r="M470" t="s">
        <v>217</v>
      </c>
      <c r="N470" t="s">
        <v>218</v>
      </c>
      <c r="U470">
        <v>827</v>
      </c>
      <c r="V470" s="9" t="s">
        <v>217</v>
      </c>
      <c r="W470" s="4">
        <v>2</v>
      </c>
      <c r="X470" s="1" t="str">
        <f t="shared" si="14"/>
        <v>于文辉</v>
      </c>
      <c r="Y470" s="1" t="str">
        <f t="shared" si="15"/>
        <v>5ddb565de26a1c1b581e19c8</v>
      </c>
    </row>
    <row r="471" spans="1:25">
      <c r="A471">
        <v>202001</v>
      </c>
      <c r="B471" t="s">
        <v>755</v>
      </c>
      <c r="C471" t="s">
        <v>94</v>
      </c>
      <c r="D471" t="s">
        <v>756</v>
      </c>
      <c r="E471" t="s">
        <v>94</v>
      </c>
      <c r="F471" t="s">
        <v>188</v>
      </c>
      <c r="G471" t="s">
        <v>393</v>
      </c>
      <c r="H471" t="s">
        <v>394</v>
      </c>
      <c r="I471" t="s">
        <v>222</v>
      </c>
      <c r="J471" t="s">
        <v>223</v>
      </c>
      <c r="K471" t="s">
        <v>224</v>
      </c>
      <c r="L471" t="s">
        <v>225</v>
      </c>
      <c r="M471" t="s">
        <v>217</v>
      </c>
      <c r="N471" t="s">
        <v>218</v>
      </c>
      <c r="U471">
        <v>16000</v>
      </c>
      <c r="V471" s="9" t="s">
        <v>217</v>
      </c>
      <c r="W471" s="4">
        <v>2</v>
      </c>
      <c r="X471" s="1" t="str">
        <f t="shared" si="14"/>
        <v>周莎莎</v>
      </c>
      <c r="Y471" s="1" t="str">
        <f t="shared" si="15"/>
        <v>5ddb565de26a1c1b581e1a24</v>
      </c>
    </row>
    <row r="472" spans="1:25">
      <c r="A472">
        <v>202001</v>
      </c>
      <c r="B472" t="s">
        <v>755</v>
      </c>
      <c r="C472" t="s">
        <v>94</v>
      </c>
      <c r="D472" t="s">
        <v>756</v>
      </c>
      <c r="E472" t="s">
        <v>94</v>
      </c>
      <c r="F472" t="s">
        <v>188</v>
      </c>
      <c r="G472" t="s">
        <v>397</v>
      </c>
      <c r="H472" t="s">
        <v>398</v>
      </c>
      <c r="I472" t="s">
        <v>305</v>
      </c>
      <c r="J472" t="s">
        <v>306</v>
      </c>
      <c r="K472" t="s">
        <v>238</v>
      </c>
      <c r="L472" t="s">
        <v>239</v>
      </c>
      <c r="M472" t="s">
        <v>217</v>
      </c>
      <c r="N472" t="s">
        <v>218</v>
      </c>
      <c r="U472">
        <v>3629</v>
      </c>
      <c r="V472" s="9" t="s">
        <v>217</v>
      </c>
      <c r="W472" s="4">
        <v>2</v>
      </c>
      <c r="X472" s="1" t="str">
        <f t="shared" si="14"/>
        <v>范仁祥</v>
      </c>
      <c r="Y472" s="1" t="str">
        <f t="shared" si="15"/>
        <v>5ddb565de26a1c1b581e1a2e</v>
      </c>
    </row>
    <row r="473" spans="1:25">
      <c r="A473">
        <v>202001</v>
      </c>
      <c r="B473" t="s">
        <v>755</v>
      </c>
      <c r="C473" t="s">
        <v>94</v>
      </c>
      <c r="D473" t="s">
        <v>756</v>
      </c>
      <c r="E473" t="s">
        <v>94</v>
      </c>
      <c r="F473" t="s">
        <v>188</v>
      </c>
      <c r="G473" t="s">
        <v>708</v>
      </c>
      <c r="H473" t="s">
        <v>709</v>
      </c>
      <c r="I473" t="s">
        <v>256</v>
      </c>
      <c r="J473" t="s">
        <v>257</v>
      </c>
      <c r="K473" t="s">
        <v>238</v>
      </c>
      <c r="L473" t="s">
        <v>239</v>
      </c>
      <c r="M473" t="s">
        <v>217</v>
      </c>
      <c r="N473" t="s">
        <v>218</v>
      </c>
      <c r="U473">
        <v>375</v>
      </c>
      <c r="V473" s="9" t="s">
        <v>217</v>
      </c>
      <c r="W473" s="4">
        <v>2</v>
      </c>
      <c r="X473" s="1" t="str">
        <f t="shared" si="14"/>
        <v>任红松</v>
      </c>
      <c r="Y473" s="1" t="str">
        <f t="shared" si="15"/>
        <v>5ddb565de26a1c1b581e1abc</v>
      </c>
    </row>
    <row r="474" spans="1:25">
      <c r="A474">
        <v>202001</v>
      </c>
      <c r="B474" t="s">
        <v>755</v>
      </c>
      <c r="C474" t="s">
        <v>94</v>
      </c>
      <c r="D474" t="s">
        <v>756</v>
      </c>
      <c r="E474" t="s">
        <v>94</v>
      </c>
      <c r="F474" t="s">
        <v>188</v>
      </c>
      <c r="G474" t="s">
        <v>439</v>
      </c>
      <c r="H474" t="s">
        <v>440</v>
      </c>
      <c r="I474" t="s">
        <v>256</v>
      </c>
      <c r="J474" t="s">
        <v>257</v>
      </c>
      <c r="K474" t="s">
        <v>238</v>
      </c>
      <c r="L474" t="s">
        <v>239</v>
      </c>
      <c r="M474" t="s">
        <v>217</v>
      </c>
      <c r="N474" t="s">
        <v>218</v>
      </c>
      <c r="U474">
        <v>225</v>
      </c>
      <c r="V474" s="9" t="s">
        <v>217</v>
      </c>
      <c r="W474" s="4">
        <v>2</v>
      </c>
      <c r="X474" s="1" t="str">
        <f t="shared" si="14"/>
        <v>毛梦飞</v>
      </c>
      <c r="Y474" s="1" t="str">
        <f t="shared" si="15"/>
        <v>5ddb565de26a1c1b581e1ac2</v>
      </c>
    </row>
    <row r="475" spans="1:25">
      <c r="A475">
        <v>202001</v>
      </c>
      <c r="B475" t="s">
        <v>755</v>
      </c>
      <c r="C475" t="s">
        <v>94</v>
      </c>
      <c r="D475" t="s">
        <v>756</v>
      </c>
      <c r="E475" t="s">
        <v>94</v>
      </c>
      <c r="F475" t="s">
        <v>188</v>
      </c>
      <c r="G475" t="s">
        <v>479</v>
      </c>
      <c r="H475" t="s">
        <v>480</v>
      </c>
      <c r="I475" t="s">
        <v>309</v>
      </c>
      <c r="J475" t="s">
        <v>310</v>
      </c>
      <c r="K475" t="s">
        <v>252</v>
      </c>
      <c r="L475" t="s">
        <v>253</v>
      </c>
      <c r="M475" t="s">
        <v>217</v>
      </c>
      <c r="N475" t="s">
        <v>218</v>
      </c>
      <c r="U475">
        <v>890</v>
      </c>
      <c r="V475" s="9" t="s">
        <v>217</v>
      </c>
      <c r="W475" s="4">
        <v>2</v>
      </c>
      <c r="X475" s="1" t="str">
        <f t="shared" si="14"/>
        <v>哈瑞喆</v>
      </c>
      <c r="Y475" s="1" t="str">
        <f t="shared" si="15"/>
        <v>5ddb565ee26a1c1b581e1b94</v>
      </c>
    </row>
    <row r="476" spans="1:25">
      <c r="A476">
        <v>202001</v>
      </c>
      <c r="B476" t="s">
        <v>755</v>
      </c>
      <c r="C476" t="s">
        <v>94</v>
      </c>
      <c r="D476" t="s">
        <v>756</v>
      </c>
      <c r="E476" t="s">
        <v>94</v>
      </c>
      <c r="F476" t="s">
        <v>188</v>
      </c>
      <c r="G476" t="s">
        <v>481</v>
      </c>
      <c r="H476" t="s">
        <v>482</v>
      </c>
      <c r="I476" t="s">
        <v>309</v>
      </c>
      <c r="J476" t="s">
        <v>310</v>
      </c>
      <c r="K476" t="s">
        <v>252</v>
      </c>
      <c r="L476" t="s">
        <v>253</v>
      </c>
      <c r="M476" t="s">
        <v>217</v>
      </c>
      <c r="N476" t="s">
        <v>218</v>
      </c>
      <c r="U476">
        <v>1780</v>
      </c>
      <c r="V476" s="9" t="s">
        <v>217</v>
      </c>
      <c r="W476" s="4">
        <v>2</v>
      </c>
      <c r="X476" s="1" t="str">
        <f t="shared" si="14"/>
        <v>祖俊楠</v>
      </c>
      <c r="Y476" s="1" t="str">
        <f t="shared" si="15"/>
        <v>5ddb565ee26a1c1b581e1ba0</v>
      </c>
    </row>
    <row r="477" spans="1:25">
      <c r="A477">
        <v>202001</v>
      </c>
      <c r="B477" t="s">
        <v>755</v>
      </c>
      <c r="C477" t="s">
        <v>94</v>
      </c>
      <c r="D477" t="s">
        <v>756</v>
      </c>
      <c r="E477" t="s">
        <v>94</v>
      </c>
      <c r="F477" t="s">
        <v>188</v>
      </c>
      <c r="G477" t="s">
        <v>499</v>
      </c>
      <c r="H477" t="s">
        <v>500</v>
      </c>
      <c r="I477" t="s">
        <v>284</v>
      </c>
      <c r="J477" t="s">
        <v>285</v>
      </c>
      <c r="K477" t="s">
        <v>264</v>
      </c>
      <c r="L477" t="s">
        <v>265</v>
      </c>
      <c r="M477" t="s">
        <v>217</v>
      </c>
      <c r="N477" t="s">
        <v>218</v>
      </c>
      <c r="U477">
        <v>9994</v>
      </c>
      <c r="V477" s="9" t="s">
        <v>217</v>
      </c>
      <c r="W477" s="4">
        <v>2</v>
      </c>
      <c r="X477" s="1" t="str">
        <f t="shared" si="14"/>
        <v>彭博</v>
      </c>
      <c r="Y477" s="1" t="str">
        <f t="shared" si="15"/>
        <v>5ddb565ee26a1c1b581e1bfc</v>
      </c>
    </row>
    <row r="478" spans="1:25">
      <c r="A478">
        <v>202001</v>
      </c>
      <c r="B478" t="s">
        <v>755</v>
      </c>
      <c r="C478" t="s">
        <v>94</v>
      </c>
      <c r="D478" t="s">
        <v>756</v>
      </c>
      <c r="E478" t="s">
        <v>94</v>
      </c>
      <c r="F478" t="s">
        <v>188</v>
      </c>
      <c r="G478" t="s">
        <v>503</v>
      </c>
      <c r="H478" t="s">
        <v>504</v>
      </c>
      <c r="I478" t="s">
        <v>284</v>
      </c>
      <c r="J478" t="s">
        <v>285</v>
      </c>
      <c r="K478" t="s">
        <v>264</v>
      </c>
      <c r="L478" t="s">
        <v>265</v>
      </c>
      <c r="M478" t="s">
        <v>217</v>
      </c>
      <c r="N478" t="s">
        <v>218</v>
      </c>
      <c r="U478">
        <v>6530</v>
      </c>
      <c r="V478" s="9" t="s">
        <v>217</v>
      </c>
      <c r="W478" s="4">
        <v>2</v>
      </c>
      <c r="X478" s="1" t="str">
        <f t="shared" si="14"/>
        <v>冯志力</v>
      </c>
      <c r="Y478" s="1" t="str">
        <f t="shared" si="15"/>
        <v>5ddb565ee26a1c1b581e1c12</v>
      </c>
    </row>
    <row r="479" spans="1:25">
      <c r="A479">
        <v>202001</v>
      </c>
      <c r="B479" t="s">
        <v>755</v>
      </c>
      <c r="C479" t="s">
        <v>94</v>
      </c>
      <c r="D479" t="s">
        <v>756</v>
      </c>
      <c r="E479" t="s">
        <v>94</v>
      </c>
      <c r="F479" t="s">
        <v>188</v>
      </c>
      <c r="G479" t="s">
        <v>583</v>
      </c>
      <c r="H479" t="s">
        <v>584</v>
      </c>
      <c r="I479" t="s">
        <v>231</v>
      </c>
      <c r="J479" t="s">
        <v>232</v>
      </c>
      <c r="K479" t="s">
        <v>233</v>
      </c>
      <c r="L479" t="s">
        <v>234</v>
      </c>
      <c r="M479" t="s">
        <v>217</v>
      </c>
      <c r="N479" t="s">
        <v>218</v>
      </c>
      <c r="U479">
        <v>784</v>
      </c>
      <c r="V479" s="9" t="s">
        <v>217</v>
      </c>
      <c r="W479" s="4">
        <v>2</v>
      </c>
      <c r="X479" s="1" t="str">
        <f t="shared" si="14"/>
        <v>石厚</v>
      </c>
      <c r="Y479" s="1" t="str">
        <f t="shared" si="15"/>
        <v>5ddb565ee26a1c1b581e1d30</v>
      </c>
    </row>
    <row r="480" spans="1:25">
      <c r="A480">
        <v>202001</v>
      </c>
      <c r="B480" t="s">
        <v>755</v>
      </c>
      <c r="C480" t="s">
        <v>94</v>
      </c>
      <c r="D480" t="s">
        <v>756</v>
      </c>
      <c r="E480" t="s">
        <v>94</v>
      </c>
      <c r="F480" t="s">
        <v>188</v>
      </c>
      <c r="G480" t="s">
        <v>585</v>
      </c>
      <c r="H480" t="s">
        <v>586</v>
      </c>
      <c r="I480" t="s">
        <v>231</v>
      </c>
      <c r="J480" t="s">
        <v>232</v>
      </c>
      <c r="K480" t="s">
        <v>233</v>
      </c>
      <c r="L480" t="s">
        <v>234</v>
      </c>
      <c r="M480" t="s">
        <v>217</v>
      </c>
      <c r="N480" t="s">
        <v>218</v>
      </c>
      <c r="U480">
        <v>490</v>
      </c>
      <c r="V480" s="9" t="s">
        <v>217</v>
      </c>
      <c r="W480" s="4">
        <v>2</v>
      </c>
      <c r="X480" s="1" t="str">
        <f t="shared" si="14"/>
        <v>魏小辉</v>
      </c>
      <c r="Y480" s="1" t="str">
        <f t="shared" si="15"/>
        <v>5ddb565ee26a1c1b581e1d36</v>
      </c>
    </row>
    <row r="481" spans="1:25">
      <c r="A481">
        <v>202001</v>
      </c>
      <c r="B481" t="s">
        <v>755</v>
      </c>
      <c r="C481" t="s">
        <v>94</v>
      </c>
      <c r="D481" t="s">
        <v>756</v>
      </c>
      <c r="E481" t="s">
        <v>94</v>
      </c>
      <c r="F481" t="s">
        <v>188</v>
      </c>
      <c r="G481" t="s">
        <v>229</v>
      </c>
      <c r="H481" t="s">
        <v>230</v>
      </c>
      <c r="I481" t="s">
        <v>231</v>
      </c>
      <c r="J481" t="s">
        <v>232</v>
      </c>
      <c r="K481" t="s">
        <v>233</v>
      </c>
      <c r="L481" t="s">
        <v>234</v>
      </c>
      <c r="M481" t="s">
        <v>217</v>
      </c>
      <c r="N481" t="s">
        <v>218</v>
      </c>
      <c r="U481">
        <v>490</v>
      </c>
      <c r="V481" s="9" t="s">
        <v>217</v>
      </c>
      <c r="W481" s="4">
        <v>2</v>
      </c>
      <c r="X481" s="1" t="str">
        <f t="shared" si="14"/>
        <v>魏文强</v>
      </c>
      <c r="Y481" s="1" t="str">
        <f t="shared" si="15"/>
        <v>5ddb565ee26a1c1b581e1d3a</v>
      </c>
    </row>
    <row r="482" spans="1:25">
      <c r="A482">
        <v>202001</v>
      </c>
      <c r="B482" t="s">
        <v>755</v>
      </c>
      <c r="C482" t="s">
        <v>94</v>
      </c>
      <c r="D482" t="s">
        <v>756</v>
      </c>
      <c r="E482" t="s">
        <v>94</v>
      </c>
      <c r="F482" t="s">
        <v>188</v>
      </c>
      <c r="G482" t="s">
        <v>587</v>
      </c>
      <c r="H482" t="s">
        <v>588</v>
      </c>
      <c r="I482" t="s">
        <v>231</v>
      </c>
      <c r="J482" t="s">
        <v>232</v>
      </c>
      <c r="K482" t="s">
        <v>233</v>
      </c>
      <c r="L482" t="s">
        <v>234</v>
      </c>
      <c r="M482" t="s">
        <v>217</v>
      </c>
      <c r="N482" t="s">
        <v>218</v>
      </c>
      <c r="U482">
        <v>686</v>
      </c>
      <c r="V482" s="9" t="s">
        <v>217</v>
      </c>
      <c r="W482" s="4">
        <v>2</v>
      </c>
      <c r="X482" s="1" t="str">
        <f t="shared" si="14"/>
        <v>白小勇</v>
      </c>
      <c r="Y482" s="1" t="str">
        <f t="shared" si="15"/>
        <v>5ddb565ee26a1c1b581e1d40</v>
      </c>
    </row>
    <row r="483" spans="1:25">
      <c r="A483">
        <v>202001</v>
      </c>
      <c r="B483" t="s">
        <v>755</v>
      </c>
      <c r="C483" t="s">
        <v>94</v>
      </c>
      <c r="D483" t="s">
        <v>756</v>
      </c>
      <c r="E483" t="s">
        <v>94</v>
      </c>
      <c r="F483" t="s">
        <v>188</v>
      </c>
      <c r="G483" t="s">
        <v>589</v>
      </c>
      <c r="H483" t="s">
        <v>590</v>
      </c>
      <c r="I483" t="s">
        <v>231</v>
      </c>
      <c r="J483" t="s">
        <v>232</v>
      </c>
      <c r="K483" t="s">
        <v>233</v>
      </c>
      <c r="L483" t="s">
        <v>234</v>
      </c>
      <c r="M483" t="s">
        <v>217</v>
      </c>
      <c r="N483" t="s">
        <v>218</v>
      </c>
      <c r="U483">
        <v>490</v>
      </c>
      <c r="V483" s="9" t="s">
        <v>217</v>
      </c>
      <c r="W483" s="4">
        <v>2</v>
      </c>
      <c r="X483" s="1" t="str">
        <f t="shared" si="14"/>
        <v>耿云建</v>
      </c>
      <c r="Y483" s="1" t="str">
        <f t="shared" si="15"/>
        <v>5ddb565ee26a1c1b581e1d46</v>
      </c>
    </row>
    <row r="484" spans="1:25">
      <c r="A484">
        <v>202001</v>
      </c>
      <c r="B484" t="s">
        <v>755</v>
      </c>
      <c r="C484" t="s">
        <v>94</v>
      </c>
      <c r="D484" t="s">
        <v>756</v>
      </c>
      <c r="E484" t="s">
        <v>94</v>
      </c>
      <c r="F484" t="s">
        <v>188</v>
      </c>
      <c r="G484" t="s">
        <v>591</v>
      </c>
      <c r="H484" t="s">
        <v>592</v>
      </c>
      <c r="I484" t="s">
        <v>231</v>
      </c>
      <c r="J484" t="s">
        <v>232</v>
      </c>
      <c r="K484" t="s">
        <v>233</v>
      </c>
      <c r="L484" t="s">
        <v>234</v>
      </c>
      <c r="M484" t="s">
        <v>217</v>
      </c>
      <c r="N484" t="s">
        <v>218</v>
      </c>
      <c r="U484">
        <v>490</v>
      </c>
      <c r="V484" s="9" t="s">
        <v>217</v>
      </c>
      <c r="W484" s="4">
        <v>2</v>
      </c>
      <c r="X484" s="1" t="str">
        <f t="shared" si="14"/>
        <v>李泰龙</v>
      </c>
      <c r="Y484" s="1" t="str">
        <f t="shared" si="15"/>
        <v>5ddb565ee26a1c1b581e1d4c</v>
      </c>
    </row>
    <row r="485" spans="1:25">
      <c r="A485">
        <v>202001</v>
      </c>
      <c r="B485" t="s">
        <v>755</v>
      </c>
      <c r="C485" t="s">
        <v>94</v>
      </c>
      <c r="D485" t="s">
        <v>756</v>
      </c>
      <c r="E485" t="s">
        <v>94</v>
      </c>
      <c r="F485" t="s">
        <v>188</v>
      </c>
      <c r="G485" t="s">
        <v>593</v>
      </c>
      <c r="H485" t="s">
        <v>594</v>
      </c>
      <c r="I485" t="s">
        <v>231</v>
      </c>
      <c r="J485" t="s">
        <v>232</v>
      </c>
      <c r="K485" t="s">
        <v>233</v>
      </c>
      <c r="L485" t="s">
        <v>234</v>
      </c>
      <c r="M485" t="s">
        <v>217</v>
      </c>
      <c r="N485" t="s">
        <v>218</v>
      </c>
      <c r="U485">
        <v>490</v>
      </c>
      <c r="V485" s="9" t="s">
        <v>217</v>
      </c>
      <c r="W485" s="4">
        <v>2</v>
      </c>
      <c r="X485" s="1" t="str">
        <f t="shared" si="14"/>
        <v>赵成龙</v>
      </c>
      <c r="Y485" s="1" t="str">
        <f t="shared" si="15"/>
        <v>5ddb565ee26a1c1b581e1d50</v>
      </c>
    </row>
    <row r="486" spans="1:25">
      <c r="A486">
        <v>202001</v>
      </c>
      <c r="B486" t="s">
        <v>755</v>
      </c>
      <c r="C486" t="s">
        <v>94</v>
      </c>
      <c r="D486" t="s">
        <v>756</v>
      </c>
      <c r="E486" t="s">
        <v>94</v>
      </c>
      <c r="F486" t="s">
        <v>188</v>
      </c>
      <c r="G486" t="s">
        <v>606</v>
      </c>
      <c r="H486" t="s">
        <v>607</v>
      </c>
      <c r="I486" t="s">
        <v>303</v>
      </c>
      <c r="J486" t="s">
        <v>304</v>
      </c>
      <c r="K486" t="s">
        <v>238</v>
      </c>
      <c r="L486" t="s">
        <v>239</v>
      </c>
      <c r="M486" t="s">
        <v>217</v>
      </c>
      <c r="N486" t="s">
        <v>218</v>
      </c>
      <c r="U486">
        <v>4310</v>
      </c>
      <c r="V486" s="9" t="s">
        <v>217</v>
      </c>
      <c r="W486" s="4">
        <v>2</v>
      </c>
      <c r="X486" s="1" t="str">
        <f t="shared" si="14"/>
        <v>朱贵恒</v>
      </c>
      <c r="Y486" s="1" t="str">
        <f t="shared" si="15"/>
        <v>5ddb565ee26a1c1b581e1dac</v>
      </c>
    </row>
    <row r="487" spans="1:25">
      <c r="A487">
        <v>202001</v>
      </c>
      <c r="B487" t="s">
        <v>755</v>
      </c>
      <c r="C487" t="s">
        <v>94</v>
      </c>
      <c r="D487" t="s">
        <v>756</v>
      </c>
      <c r="E487" t="s">
        <v>94</v>
      </c>
      <c r="F487" t="s">
        <v>188</v>
      </c>
      <c r="G487" t="s">
        <v>612</v>
      </c>
      <c r="H487" t="s">
        <v>613</v>
      </c>
      <c r="I487" t="s">
        <v>303</v>
      </c>
      <c r="J487" t="s">
        <v>304</v>
      </c>
      <c r="K487" t="s">
        <v>238</v>
      </c>
      <c r="L487" t="s">
        <v>239</v>
      </c>
      <c r="M487" t="s">
        <v>217</v>
      </c>
      <c r="N487" t="s">
        <v>218</v>
      </c>
      <c r="U487">
        <v>2277</v>
      </c>
      <c r="V487" s="9" t="s">
        <v>217</v>
      </c>
      <c r="W487" s="4">
        <v>2</v>
      </c>
      <c r="X487" s="1" t="str">
        <f t="shared" si="14"/>
        <v>胡明龙</v>
      </c>
      <c r="Y487" s="1" t="str">
        <f t="shared" si="15"/>
        <v>5ddb565ee26a1c1b581e1dc2</v>
      </c>
    </row>
    <row r="488" spans="1:25">
      <c r="A488">
        <v>202001</v>
      </c>
      <c r="B488" t="s">
        <v>755</v>
      </c>
      <c r="C488" t="s">
        <v>94</v>
      </c>
      <c r="D488" t="s">
        <v>756</v>
      </c>
      <c r="E488" t="s">
        <v>94</v>
      </c>
      <c r="F488" t="s">
        <v>188</v>
      </c>
      <c r="G488" t="s">
        <v>614</v>
      </c>
      <c r="H488" t="s">
        <v>615</v>
      </c>
      <c r="I488" t="s">
        <v>303</v>
      </c>
      <c r="J488" t="s">
        <v>304</v>
      </c>
      <c r="K488" t="s">
        <v>238</v>
      </c>
      <c r="L488" t="s">
        <v>239</v>
      </c>
      <c r="M488" t="s">
        <v>217</v>
      </c>
      <c r="N488" t="s">
        <v>218</v>
      </c>
      <c r="U488">
        <v>1265</v>
      </c>
      <c r="V488" s="9" t="s">
        <v>217</v>
      </c>
      <c r="W488" s="4">
        <v>2</v>
      </c>
      <c r="X488" s="1" t="str">
        <f t="shared" si="14"/>
        <v>杨伟鹏</v>
      </c>
      <c r="Y488" s="1" t="str">
        <f t="shared" si="15"/>
        <v>5ddb565ee26a1c1b581e1dde</v>
      </c>
    </row>
    <row r="489" spans="1:25">
      <c r="A489">
        <v>202001</v>
      </c>
      <c r="B489" t="s">
        <v>755</v>
      </c>
      <c r="C489" t="s">
        <v>94</v>
      </c>
      <c r="D489" t="s">
        <v>756</v>
      </c>
      <c r="E489" t="s">
        <v>94</v>
      </c>
      <c r="F489" t="s">
        <v>188</v>
      </c>
      <c r="G489" t="s">
        <v>636</v>
      </c>
      <c r="H489" t="s">
        <v>637</v>
      </c>
      <c r="I489" t="s">
        <v>309</v>
      </c>
      <c r="J489" t="s">
        <v>310</v>
      </c>
      <c r="K489" t="s">
        <v>252</v>
      </c>
      <c r="L489" t="s">
        <v>253</v>
      </c>
      <c r="M489" t="s">
        <v>217</v>
      </c>
      <c r="N489" t="s">
        <v>218</v>
      </c>
      <c r="U489">
        <v>890</v>
      </c>
      <c r="V489" s="9" t="s">
        <v>217</v>
      </c>
      <c r="W489" s="4">
        <v>2</v>
      </c>
      <c r="X489" s="1" t="str">
        <f t="shared" si="14"/>
        <v>褚旭</v>
      </c>
      <c r="Y489" s="1" t="str">
        <f t="shared" si="15"/>
        <v>5e0ad7bbe26a1c50658d5819</v>
      </c>
    </row>
    <row r="490" spans="1:25">
      <c r="A490">
        <v>202001</v>
      </c>
      <c r="B490" t="s">
        <v>755</v>
      </c>
      <c r="C490" t="s">
        <v>94</v>
      </c>
      <c r="D490" t="s">
        <v>756</v>
      </c>
      <c r="E490" t="s">
        <v>94</v>
      </c>
      <c r="F490" t="s">
        <v>188</v>
      </c>
      <c r="G490" t="s">
        <v>640</v>
      </c>
      <c r="H490" t="s">
        <v>641</v>
      </c>
      <c r="I490" t="s">
        <v>303</v>
      </c>
      <c r="J490" t="s">
        <v>304</v>
      </c>
      <c r="K490" t="s">
        <v>238</v>
      </c>
      <c r="L490" t="s">
        <v>239</v>
      </c>
      <c r="M490" t="s">
        <v>217</v>
      </c>
      <c r="N490" t="s">
        <v>218</v>
      </c>
      <c r="U490">
        <v>328</v>
      </c>
      <c r="V490" s="9" t="s">
        <v>217</v>
      </c>
      <c r="W490" s="4">
        <v>2</v>
      </c>
      <c r="X490" s="1" t="str">
        <f t="shared" si="14"/>
        <v>刘斌</v>
      </c>
      <c r="Y490" s="1" t="str">
        <f t="shared" si="15"/>
        <v>5e0ad7bbe26a1c50658d5899</v>
      </c>
    </row>
    <row r="491" spans="1:25">
      <c r="A491">
        <v>202001</v>
      </c>
      <c r="B491" t="s">
        <v>755</v>
      </c>
      <c r="C491" t="s">
        <v>94</v>
      </c>
      <c r="D491" t="s">
        <v>756</v>
      </c>
      <c r="E491" t="s">
        <v>94</v>
      </c>
      <c r="F491" t="s">
        <v>188</v>
      </c>
      <c r="G491" t="s">
        <v>642</v>
      </c>
      <c r="H491" t="s">
        <v>643</v>
      </c>
      <c r="I491" t="s">
        <v>303</v>
      </c>
      <c r="J491" t="s">
        <v>304</v>
      </c>
      <c r="K491" t="s">
        <v>238</v>
      </c>
      <c r="L491" t="s">
        <v>239</v>
      </c>
      <c r="M491" t="s">
        <v>217</v>
      </c>
      <c r="N491" t="s">
        <v>218</v>
      </c>
      <c r="U491">
        <v>4225</v>
      </c>
      <c r="V491" s="9" t="s">
        <v>217</v>
      </c>
      <c r="W491" s="4">
        <v>2</v>
      </c>
      <c r="X491" s="1" t="str">
        <f t="shared" si="14"/>
        <v>钮远朋</v>
      </c>
      <c r="Y491" s="1" t="str">
        <f t="shared" si="15"/>
        <v>5e0ad7bbe26a1c50658d589f</v>
      </c>
    </row>
    <row r="492" spans="1:25">
      <c r="A492">
        <v>202001</v>
      </c>
      <c r="B492" t="s">
        <v>755</v>
      </c>
      <c r="C492" t="s">
        <v>94</v>
      </c>
      <c r="D492" t="s">
        <v>756</v>
      </c>
      <c r="E492" t="s">
        <v>94</v>
      </c>
      <c r="F492" t="s">
        <v>188</v>
      </c>
      <c r="G492" t="s">
        <v>644</v>
      </c>
      <c r="H492" t="s">
        <v>645</v>
      </c>
      <c r="I492" t="s">
        <v>303</v>
      </c>
      <c r="J492" t="s">
        <v>304</v>
      </c>
      <c r="K492" t="s">
        <v>238</v>
      </c>
      <c r="L492" t="s">
        <v>239</v>
      </c>
      <c r="M492" t="s">
        <v>217</v>
      </c>
      <c r="N492" t="s">
        <v>218</v>
      </c>
      <c r="U492">
        <v>4290</v>
      </c>
      <c r="V492" s="9" t="s">
        <v>217</v>
      </c>
      <c r="W492" s="4">
        <v>2</v>
      </c>
      <c r="X492" s="1" t="str">
        <f t="shared" si="14"/>
        <v>吴凯</v>
      </c>
      <c r="Y492" s="1" t="str">
        <f t="shared" si="15"/>
        <v>5e0ad7bbe26a1c50658d58b7</v>
      </c>
    </row>
    <row r="493" spans="1:25">
      <c r="A493">
        <v>202001</v>
      </c>
      <c r="B493" t="s">
        <v>755</v>
      </c>
      <c r="C493" t="s">
        <v>94</v>
      </c>
      <c r="D493" t="s">
        <v>756</v>
      </c>
      <c r="E493" t="s">
        <v>94</v>
      </c>
      <c r="F493" t="s">
        <v>188</v>
      </c>
      <c r="G493" t="s">
        <v>646</v>
      </c>
      <c r="H493" t="s">
        <v>647</v>
      </c>
      <c r="I493" t="s">
        <v>303</v>
      </c>
      <c r="J493" t="s">
        <v>304</v>
      </c>
      <c r="K493" t="s">
        <v>238</v>
      </c>
      <c r="L493" t="s">
        <v>239</v>
      </c>
      <c r="M493" t="s">
        <v>217</v>
      </c>
      <c r="N493" t="s">
        <v>218</v>
      </c>
      <c r="U493">
        <v>1265</v>
      </c>
      <c r="V493" s="9" t="s">
        <v>217</v>
      </c>
      <c r="W493" s="4">
        <v>2</v>
      </c>
      <c r="X493" s="1" t="str">
        <f t="shared" si="14"/>
        <v>周俊显</v>
      </c>
      <c r="Y493" s="1" t="str">
        <f t="shared" si="15"/>
        <v>5e0ad7bbe26a1c50658d58c1</v>
      </c>
    </row>
    <row r="494" spans="1:25">
      <c r="A494">
        <v>202001</v>
      </c>
      <c r="B494" t="s">
        <v>755</v>
      </c>
      <c r="C494" t="s">
        <v>94</v>
      </c>
      <c r="D494" t="s">
        <v>756</v>
      </c>
      <c r="E494" t="s">
        <v>94</v>
      </c>
      <c r="F494" t="s">
        <v>188</v>
      </c>
      <c r="G494" t="s">
        <v>648</v>
      </c>
      <c r="H494" t="s">
        <v>649</v>
      </c>
      <c r="I494" t="s">
        <v>303</v>
      </c>
      <c r="J494" t="s">
        <v>304</v>
      </c>
      <c r="K494" t="s">
        <v>238</v>
      </c>
      <c r="L494" t="s">
        <v>239</v>
      </c>
      <c r="M494" t="s">
        <v>217</v>
      </c>
      <c r="N494" t="s">
        <v>218</v>
      </c>
      <c r="U494">
        <v>3942</v>
      </c>
      <c r="V494" s="9" t="s">
        <v>217</v>
      </c>
      <c r="W494" s="4">
        <v>2</v>
      </c>
      <c r="X494" s="1" t="str">
        <f t="shared" si="14"/>
        <v>朱贵伟</v>
      </c>
      <c r="Y494" s="1" t="str">
        <f t="shared" si="15"/>
        <v>5e0ad7bbe26a1c50658d58d7</v>
      </c>
    </row>
    <row r="495" spans="1:25">
      <c r="A495">
        <v>202001</v>
      </c>
      <c r="B495" t="s">
        <v>755</v>
      </c>
      <c r="C495" t="s">
        <v>94</v>
      </c>
      <c r="D495" t="s">
        <v>756</v>
      </c>
      <c r="E495" t="s">
        <v>94</v>
      </c>
      <c r="F495" t="s">
        <v>188</v>
      </c>
      <c r="G495" t="s">
        <v>666</v>
      </c>
      <c r="H495" t="s">
        <v>667</v>
      </c>
      <c r="I495" t="s">
        <v>311</v>
      </c>
      <c r="J495" t="s">
        <v>312</v>
      </c>
      <c r="K495" t="s">
        <v>224</v>
      </c>
      <c r="L495" t="s">
        <v>225</v>
      </c>
      <c r="M495" t="s">
        <v>217</v>
      </c>
      <c r="N495" t="s">
        <v>218</v>
      </c>
      <c r="U495">
        <v>1200</v>
      </c>
      <c r="V495" s="9" t="s">
        <v>217</v>
      </c>
      <c r="W495" s="4">
        <v>2</v>
      </c>
      <c r="X495" s="1" t="str">
        <f t="shared" si="14"/>
        <v>吴迪</v>
      </c>
      <c r="Y495" s="1" t="str">
        <f t="shared" si="15"/>
        <v>5e0ad7bce26a1c50658d5a4d</v>
      </c>
    </row>
    <row r="496" spans="1:25">
      <c r="A496">
        <v>202001</v>
      </c>
      <c r="B496" t="s">
        <v>755</v>
      </c>
      <c r="C496" t="s">
        <v>94</v>
      </c>
      <c r="D496" t="s">
        <v>756</v>
      </c>
      <c r="E496" t="s">
        <v>94</v>
      </c>
      <c r="F496" t="s">
        <v>188</v>
      </c>
      <c r="G496" t="s">
        <v>757</v>
      </c>
      <c r="H496" t="s">
        <v>758</v>
      </c>
      <c r="I496" t="s">
        <v>256</v>
      </c>
      <c r="J496" t="s">
        <v>257</v>
      </c>
      <c r="K496" t="s">
        <v>238</v>
      </c>
      <c r="L496" t="s">
        <v>239</v>
      </c>
      <c r="M496" t="s">
        <v>217</v>
      </c>
      <c r="N496" t="s">
        <v>218</v>
      </c>
      <c r="U496">
        <v>300</v>
      </c>
      <c r="V496" s="9" t="s">
        <v>217</v>
      </c>
      <c r="W496" s="4">
        <v>2</v>
      </c>
      <c r="X496" s="1" t="str">
        <f t="shared" si="14"/>
        <v>吴涛</v>
      </c>
      <c r="Y496" s="1" t="str">
        <f t="shared" si="15"/>
        <v>5e0ad7bce26a1c50658d5afb</v>
      </c>
    </row>
    <row r="497" spans="1:25">
      <c r="A497">
        <v>202001</v>
      </c>
      <c r="B497" t="s">
        <v>755</v>
      </c>
      <c r="C497" t="s">
        <v>94</v>
      </c>
      <c r="D497" t="s">
        <v>756</v>
      </c>
      <c r="E497" t="s">
        <v>94</v>
      </c>
      <c r="F497" t="s">
        <v>188</v>
      </c>
      <c r="G497" t="s">
        <v>694</v>
      </c>
      <c r="H497" t="s">
        <v>695</v>
      </c>
      <c r="I497" t="s">
        <v>313</v>
      </c>
      <c r="J497" t="s">
        <v>314</v>
      </c>
      <c r="K497" t="s">
        <v>238</v>
      </c>
      <c r="L497" t="s">
        <v>239</v>
      </c>
      <c r="M497" t="s">
        <v>217</v>
      </c>
      <c r="N497" t="s">
        <v>218</v>
      </c>
      <c r="U497">
        <v>3140</v>
      </c>
      <c r="V497" s="9" t="s">
        <v>217</v>
      </c>
      <c r="W497" s="4">
        <v>2</v>
      </c>
      <c r="X497" s="1" t="str">
        <f t="shared" si="14"/>
        <v>张敏</v>
      </c>
      <c r="Y497" s="1" t="str">
        <f t="shared" si="15"/>
        <v>5e0ad7bce26a1c50658d5d05</v>
      </c>
    </row>
    <row r="498" spans="1:25">
      <c r="A498">
        <v>202001</v>
      </c>
      <c r="B498" t="s">
        <v>759</v>
      </c>
      <c r="C498" t="s">
        <v>96</v>
      </c>
      <c r="D498" t="s">
        <v>760</v>
      </c>
      <c r="E498" t="s">
        <v>761</v>
      </c>
      <c r="F498" t="s">
        <v>188</v>
      </c>
      <c r="G498" t="s">
        <v>323</v>
      </c>
      <c r="H498" t="s">
        <v>324</v>
      </c>
      <c r="I498" t="s">
        <v>242</v>
      </c>
      <c r="J498" t="s">
        <v>243</v>
      </c>
      <c r="K498" t="s">
        <v>215</v>
      </c>
      <c r="L498" t="s">
        <v>216</v>
      </c>
      <c r="M498" t="s">
        <v>217</v>
      </c>
      <c r="N498" t="s">
        <v>218</v>
      </c>
      <c r="U498">
        <v>2000</v>
      </c>
      <c r="V498" s="9" t="s">
        <v>217</v>
      </c>
      <c r="W498" s="4">
        <v>2</v>
      </c>
      <c r="X498" s="1" t="str">
        <f t="shared" si="14"/>
        <v>张永达</v>
      </c>
      <c r="Y498" s="1" t="str">
        <f t="shared" si="15"/>
        <v>5ddb565de26a1c1b581e193a</v>
      </c>
    </row>
    <row r="499" spans="1:25">
      <c r="A499">
        <v>202001</v>
      </c>
      <c r="B499" t="s">
        <v>759</v>
      </c>
      <c r="C499" t="s">
        <v>96</v>
      </c>
      <c r="D499" t="s">
        <v>760</v>
      </c>
      <c r="E499" t="s">
        <v>761</v>
      </c>
      <c r="F499" t="s">
        <v>188</v>
      </c>
      <c r="G499" t="s">
        <v>325</v>
      </c>
      <c r="H499" t="s">
        <v>326</v>
      </c>
      <c r="I499" t="s">
        <v>213</v>
      </c>
      <c r="J499" t="s">
        <v>214</v>
      </c>
      <c r="K499" t="s">
        <v>215</v>
      </c>
      <c r="L499" t="s">
        <v>216</v>
      </c>
      <c r="M499" t="s">
        <v>217</v>
      </c>
      <c r="N499" t="s">
        <v>218</v>
      </c>
      <c r="U499">
        <v>3000</v>
      </c>
      <c r="V499" s="9" t="s">
        <v>217</v>
      </c>
      <c r="W499" s="4">
        <v>2</v>
      </c>
      <c r="X499" s="1" t="str">
        <f t="shared" si="14"/>
        <v>胡国光</v>
      </c>
      <c r="Y499" s="1" t="str">
        <f t="shared" si="15"/>
        <v>5ddb565de26a1c1b581e193e</v>
      </c>
    </row>
    <row r="500" spans="1:25">
      <c r="A500">
        <v>202001</v>
      </c>
      <c r="B500" t="s">
        <v>759</v>
      </c>
      <c r="C500" t="s">
        <v>96</v>
      </c>
      <c r="D500" t="s">
        <v>760</v>
      </c>
      <c r="E500" t="s">
        <v>761</v>
      </c>
      <c r="F500" t="s">
        <v>188</v>
      </c>
      <c r="G500" t="s">
        <v>327</v>
      </c>
      <c r="H500" t="s">
        <v>328</v>
      </c>
      <c r="I500" t="s">
        <v>213</v>
      </c>
      <c r="J500" t="s">
        <v>214</v>
      </c>
      <c r="K500" t="s">
        <v>215</v>
      </c>
      <c r="L500" t="s">
        <v>216</v>
      </c>
      <c r="M500" t="s">
        <v>217</v>
      </c>
      <c r="N500" t="s">
        <v>218</v>
      </c>
      <c r="U500">
        <v>9000</v>
      </c>
      <c r="V500" s="9" t="s">
        <v>217</v>
      </c>
      <c r="W500" s="4">
        <v>2</v>
      </c>
      <c r="X500" s="1" t="str">
        <f t="shared" si="14"/>
        <v>罗亚</v>
      </c>
      <c r="Y500" s="1" t="str">
        <f t="shared" si="15"/>
        <v>5ddb565de26a1c1b581e1942</v>
      </c>
    </row>
    <row r="501" spans="1:25">
      <c r="A501">
        <v>202001</v>
      </c>
      <c r="B501" t="s">
        <v>759</v>
      </c>
      <c r="C501" t="s">
        <v>96</v>
      </c>
      <c r="D501" t="s">
        <v>760</v>
      </c>
      <c r="E501" t="s">
        <v>761</v>
      </c>
      <c r="F501" t="s">
        <v>188</v>
      </c>
      <c r="G501" t="s">
        <v>726</v>
      </c>
      <c r="H501" t="s">
        <v>727</v>
      </c>
      <c r="I501" t="s">
        <v>242</v>
      </c>
      <c r="J501" t="s">
        <v>243</v>
      </c>
      <c r="K501" t="s">
        <v>215</v>
      </c>
      <c r="L501" t="s">
        <v>216</v>
      </c>
      <c r="M501" t="s">
        <v>217</v>
      </c>
      <c r="N501" t="s">
        <v>218</v>
      </c>
      <c r="U501">
        <v>1000</v>
      </c>
      <c r="V501" s="9" t="s">
        <v>217</v>
      </c>
      <c r="W501" s="4">
        <v>2</v>
      </c>
      <c r="X501" s="1" t="str">
        <f t="shared" si="14"/>
        <v>李宝财</v>
      </c>
      <c r="Y501" s="1" t="str">
        <f t="shared" si="15"/>
        <v>5ddb565de26a1c1b581e1956</v>
      </c>
    </row>
    <row r="502" spans="1:25">
      <c r="A502">
        <v>202001</v>
      </c>
      <c r="B502" t="s">
        <v>759</v>
      </c>
      <c r="C502" t="s">
        <v>96</v>
      </c>
      <c r="D502" t="s">
        <v>760</v>
      </c>
      <c r="E502" t="s">
        <v>761</v>
      </c>
      <c r="F502" t="s">
        <v>188</v>
      </c>
      <c r="G502" t="s">
        <v>333</v>
      </c>
      <c r="H502" t="s">
        <v>334</v>
      </c>
      <c r="I502" t="s">
        <v>242</v>
      </c>
      <c r="J502" t="s">
        <v>243</v>
      </c>
      <c r="K502" t="s">
        <v>215</v>
      </c>
      <c r="L502" t="s">
        <v>216</v>
      </c>
      <c r="M502" t="s">
        <v>217</v>
      </c>
      <c r="N502" t="s">
        <v>218</v>
      </c>
      <c r="U502">
        <v>2000</v>
      </c>
      <c r="V502" s="9" t="s">
        <v>217</v>
      </c>
      <c r="W502" s="4">
        <v>2</v>
      </c>
      <c r="X502" s="1" t="str">
        <f t="shared" si="14"/>
        <v>徐旗</v>
      </c>
      <c r="Y502" s="1" t="str">
        <f t="shared" si="15"/>
        <v>5ddb565de26a1c1b581e195a</v>
      </c>
    </row>
    <row r="503" spans="1:25">
      <c r="A503">
        <v>202001</v>
      </c>
      <c r="B503" t="s">
        <v>759</v>
      </c>
      <c r="C503" t="s">
        <v>96</v>
      </c>
      <c r="D503" t="s">
        <v>760</v>
      </c>
      <c r="E503" t="s">
        <v>761</v>
      </c>
      <c r="F503" t="s">
        <v>188</v>
      </c>
      <c r="G503" t="s">
        <v>335</v>
      </c>
      <c r="H503" t="s">
        <v>336</v>
      </c>
      <c r="I503" t="s">
        <v>213</v>
      </c>
      <c r="J503" t="s">
        <v>214</v>
      </c>
      <c r="K503" t="s">
        <v>215</v>
      </c>
      <c r="L503" t="s">
        <v>216</v>
      </c>
      <c r="M503" t="s">
        <v>217</v>
      </c>
      <c r="N503" t="s">
        <v>218</v>
      </c>
      <c r="U503">
        <v>1000</v>
      </c>
      <c r="V503" s="9" t="s">
        <v>217</v>
      </c>
      <c r="W503" s="4">
        <v>2</v>
      </c>
      <c r="X503" s="1" t="str">
        <f t="shared" si="14"/>
        <v>李伟伟</v>
      </c>
      <c r="Y503" s="1" t="str">
        <f t="shared" si="15"/>
        <v>5ddb565de26a1c1b581e1960</v>
      </c>
    </row>
    <row r="504" spans="1:25">
      <c r="A504">
        <v>202001</v>
      </c>
      <c r="B504" t="s">
        <v>759</v>
      </c>
      <c r="C504" t="s">
        <v>96</v>
      </c>
      <c r="D504" t="s">
        <v>760</v>
      </c>
      <c r="E504" t="s">
        <v>761</v>
      </c>
      <c r="F504" t="s">
        <v>188</v>
      </c>
      <c r="G504" t="s">
        <v>339</v>
      </c>
      <c r="H504" t="s">
        <v>340</v>
      </c>
      <c r="I504" t="s">
        <v>244</v>
      </c>
      <c r="J504" t="s">
        <v>245</v>
      </c>
      <c r="K504" t="s">
        <v>215</v>
      </c>
      <c r="L504" t="s">
        <v>216</v>
      </c>
      <c r="M504" t="s">
        <v>217</v>
      </c>
      <c r="N504" t="s">
        <v>218</v>
      </c>
      <c r="U504">
        <v>5000</v>
      </c>
      <c r="V504" s="9" t="s">
        <v>217</v>
      </c>
      <c r="W504" s="4">
        <v>2</v>
      </c>
      <c r="X504" s="1" t="str">
        <f t="shared" si="14"/>
        <v>王守文</v>
      </c>
      <c r="Y504" s="1" t="str">
        <f t="shared" si="15"/>
        <v>5ddb565de26a1c1b581e1968</v>
      </c>
    </row>
    <row r="505" spans="1:25">
      <c r="A505">
        <v>202001</v>
      </c>
      <c r="B505" t="s">
        <v>759</v>
      </c>
      <c r="C505" t="s">
        <v>96</v>
      </c>
      <c r="D505" t="s">
        <v>760</v>
      </c>
      <c r="E505" t="s">
        <v>761</v>
      </c>
      <c r="F505" t="s">
        <v>188</v>
      </c>
      <c r="G505" t="s">
        <v>343</v>
      </c>
      <c r="H505" t="s">
        <v>344</v>
      </c>
      <c r="I505" t="s">
        <v>213</v>
      </c>
      <c r="J505" t="s">
        <v>214</v>
      </c>
      <c r="K505" t="s">
        <v>215</v>
      </c>
      <c r="L505" t="s">
        <v>216</v>
      </c>
      <c r="M505" t="s">
        <v>217</v>
      </c>
      <c r="N505" t="s">
        <v>218</v>
      </c>
      <c r="U505">
        <v>1000</v>
      </c>
      <c r="V505" s="9" t="s">
        <v>217</v>
      </c>
      <c r="W505" s="4">
        <v>2</v>
      </c>
      <c r="X505" s="1" t="str">
        <f t="shared" si="14"/>
        <v>王俊锦</v>
      </c>
      <c r="Y505" s="1" t="str">
        <f t="shared" si="15"/>
        <v>5ddb565de26a1c1b581e1970</v>
      </c>
    </row>
    <row r="506" spans="1:25">
      <c r="A506">
        <v>202001</v>
      </c>
      <c r="B506" t="s">
        <v>759</v>
      </c>
      <c r="C506" t="s">
        <v>96</v>
      </c>
      <c r="D506" t="s">
        <v>760</v>
      </c>
      <c r="E506" t="s">
        <v>761</v>
      </c>
      <c r="F506" t="s">
        <v>188</v>
      </c>
      <c r="G506" t="s">
        <v>728</v>
      </c>
      <c r="H506" t="s">
        <v>729</v>
      </c>
      <c r="I506" t="s">
        <v>242</v>
      </c>
      <c r="J506" t="s">
        <v>243</v>
      </c>
      <c r="K506" t="s">
        <v>215</v>
      </c>
      <c r="L506" t="s">
        <v>216</v>
      </c>
      <c r="M506" t="s">
        <v>217</v>
      </c>
      <c r="N506" t="s">
        <v>218</v>
      </c>
      <c r="U506">
        <v>1000</v>
      </c>
      <c r="V506" s="9" t="s">
        <v>217</v>
      </c>
      <c r="W506" s="4">
        <v>2</v>
      </c>
      <c r="X506" s="1" t="str">
        <f t="shared" si="14"/>
        <v>万长春</v>
      </c>
      <c r="Y506" s="1" t="str">
        <f t="shared" si="15"/>
        <v>5ddb565de26a1c1b581e1978</v>
      </c>
    </row>
    <row r="507" spans="1:25">
      <c r="A507">
        <v>202001</v>
      </c>
      <c r="B507" t="s">
        <v>759</v>
      </c>
      <c r="C507" t="s">
        <v>96</v>
      </c>
      <c r="D507" t="s">
        <v>760</v>
      </c>
      <c r="E507" t="s">
        <v>761</v>
      </c>
      <c r="F507" t="s">
        <v>188</v>
      </c>
      <c r="G507" t="s">
        <v>353</v>
      </c>
      <c r="H507" t="s">
        <v>354</v>
      </c>
      <c r="I507" t="s">
        <v>248</v>
      </c>
      <c r="J507" t="s">
        <v>249</v>
      </c>
      <c r="K507" t="s">
        <v>233</v>
      </c>
      <c r="L507" t="s">
        <v>234</v>
      </c>
      <c r="M507" t="s">
        <v>217</v>
      </c>
      <c r="N507" t="s">
        <v>218</v>
      </c>
      <c r="U507">
        <v>1000</v>
      </c>
      <c r="V507" s="9" t="s">
        <v>217</v>
      </c>
      <c r="W507" s="4">
        <v>2</v>
      </c>
      <c r="X507" s="1" t="str">
        <f t="shared" si="14"/>
        <v>陈章福</v>
      </c>
      <c r="Y507" s="1" t="str">
        <f t="shared" si="15"/>
        <v>5ddb565de26a1c1b581e199c</v>
      </c>
    </row>
    <row r="508" spans="1:25">
      <c r="A508">
        <v>202001</v>
      </c>
      <c r="B508" t="s">
        <v>759</v>
      </c>
      <c r="C508" t="s">
        <v>96</v>
      </c>
      <c r="D508" t="s">
        <v>760</v>
      </c>
      <c r="E508" t="s">
        <v>761</v>
      </c>
      <c r="F508" t="s">
        <v>188</v>
      </c>
      <c r="G508" t="s">
        <v>357</v>
      </c>
      <c r="H508" t="s">
        <v>358</v>
      </c>
      <c r="I508" t="s">
        <v>250</v>
      </c>
      <c r="J508" t="s">
        <v>251</v>
      </c>
      <c r="K508" t="s">
        <v>252</v>
      </c>
      <c r="L508" t="s">
        <v>253</v>
      </c>
      <c r="M508" t="s">
        <v>217</v>
      </c>
      <c r="N508" t="s">
        <v>218</v>
      </c>
      <c r="U508">
        <v>3000</v>
      </c>
      <c r="V508" s="9" t="s">
        <v>217</v>
      </c>
      <c r="W508" s="4">
        <v>2</v>
      </c>
      <c r="X508" s="1" t="str">
        <f t="shared" si="14"/>
        <v>陈军</v>
      </c>
      <c r="Y508" s="1" t="str">
        <f t="shared" si="15"/>
        <v>5ddb565de26a1c1b581e19ac</v>
      </c>
    </row>
    <row r="509" spans="1:25">
      <c r="A509">
        <v>202001</v>
      </c>
      <c r="B509" t="s">
        <v>759</v>
      </c>
      <c r="C509" t="s">
        <v>96</v>
      </c>
      <c r="D509" t="s">
        <v>760</v>
      </c>
      <c r="E509" t="s">
        <v>761</v>
      </c>
      <c r="F509" t="s">
        <v>188</v>
      </c>
      <c r="G509" t="s">
        <v>359</v>
      </c>
      <c r="H509" t="s">
        <v>360</v>
      </c>
      <c r="I509" t="s">
        <v>250</v>
      </c>
      <c r="J509" t="s">
        <v>251</v>
      </c>
      <c r="K509" t="s">
        <v>252</v>
      </c>
      <c r="L509" t="s">
        <v>253</v>
      </c>
      <c r="M509" t="s">
        <v>217</v>
      </c>
      <c r="N509" t="s">
        <v>218</v>
      </c>
      <c r="U509">
        <v>6000</v>
      </c>
      <c r="V509" s="9" t="s">
        <v>217</v>
      </c>
      <c r="W509" s="4">
        <v>2</v>
      </c>
      <c r="X509" s="1" t="str">
        <f t="shared" si="14"/>
        <v>聂秉森</v>
      </c>
      <c r="Y509" s="1" t="str">
        <f t="shared" si="15"/>
        <v>5ddb565de26a1c1b581e19b2</v>
      </c>
    </row>
    <row r="510" spans="1:25">
      <c r="A510">
        <v>202001</v>
      </c>
      <c r="B510" t="s">
        <v>759</v>
      </c>
      <c r="C510" t="s">
        <v>96</v>
      </c>
      <c r="D510" t="s">
        <v>760</v>
      </c>
      <c r="E510" t="s">
        <v>761</v>
      </c>
      <c r="F510" t="s">
        <v>188</v>
      </c>
      <c r="G510" t="s">
        <v>361</v>
      </c>
      <c r="H510" t="s">
        <v>362</v>
      </c>
      <c r="I510" t="s">
        <v>250</v>
      </c>
      <c r="J510" t="s">
        <v>251</v>
      </c>
      <c r="K510" t="s">
        <v>252</v>
      </c>
      <c r="L510" t="s">
        <v>253</v>
      </c>
      <c r="M510" t="s">
        <v>217</v>
      </c>
      <c r="N510" t="s">
        <v>218</v>
      </c>
      <c r="U510">
        <v>5500</v>
      </c>
      <c r="V510" s="9" t="s">
        <v>217</v>
      </c>
      <c r="W510" s="4">
        <v>2</v>
      </c>
      <c r="X510" s="1" t="str">
        <f t="shared" si="14"/>
        <v>王伟</v>
      </c>
      <c r="Y510" s="1" t="str">
        <f t="shared" si="15"/>
        <v>5ddb565de26a1c1b581e19b8</v>
      </c>
    </row>
    <row r="511" spans="1:25">
      <c r="A511">
        <v>202001</v>
      </c>
      <c r="B511" t="s">
        <v>759</v>
      </c>
      <c r="C511" t="s">
        <v>96</v>
      </c>
      <c r="D511" t="s">
        <v>760</v>
      </c>
      <c r="E511" t="s">
        <v>761</v>
      </c>
      <c r="F511" t="s">
        <v>188</v>
      </c>
      <c r="G511" t="s">
        <v>363</v>
      </c>
      <c r="H511" t="s">
        <v>364</v>
      </c>
      <c r="I511" t="s">
        <v>250</v>
      </c>
      <c r="J511" t="s">
        <v>251</v>
      </c>
      <c r="K511" t="s">
        <v>252</v>
      </c>
      <c r="L511" t="s">
        <v>253</v>
      </c>
      <c r="M511" t="s">
        <v>217</v>
      </c>
      <c r="N511" t="s">
        <v>218</v>
      </c>
      <c r="U511">
        <v>6500</v>
      </c>
      <c r="V511" s="9" t="s">
        <v>217</v>
      </c>
      <c r="W511" s="4">
        <v>2</v>
      </c>
      <c r="X511" s="1" t="str">
        <f t="shared" si="14"/>
        <v>边庆贺</v>
      </c>
      <c r="Y511" s="1" t="str">
        <f t="shared" si="15"/>
        <v>5ddb565de26a1c1b581e19bc</v>
      </c>
    </row>
    <row r="512" spans="1:25">
      <c r="A512">
        <v>202001</v>
      </c>
      <c r="B512" t="s">
        <v>759</v>
      </c>
      <c r="C512" t="s">
        <v>96</v>
      </c>
      <c r="D512" t="s">
        <v>760</v>
      </c>
      <c r="E512" t="s">
        <v>761</v>
      </c>
      <c r="F512" t="s">
        <v>188</v>
      </c>
      <c r="G512" t="s">
        <v>365</v>
      </c>
      <c r="H512" t="s">
        <v>366</v>
      </c>
      <c r="I512" t="s">
        <v>250</v>
      </c>
      <c r="J512" t="s">
        <v>251</v>
      </c>
      <c r="K512" t="s">
        <v>252</v>
      </c>
      <c r="L512" t="s">
        <v>253</v>
      </c>
      <c r="M512" t="s">
        <v>217</v>
      </c>
      <c r="N512" t="s">
        <v>218</v>
      </c>
      <c r="U512">
        <v>12000</v>
      </c>
      <c r="V512" s="9" t="s">
        <v>217</v>
      </c>
      <c r="W512" s="4">
        <v>2</v>
      </c>
      <c r="X512" s="1" t="str">
        <f t="shared" si="14"/>
        <v>周建</v>
      </c>
      <c r="Y512" s="1" t="str">
        <f t="shared" si="15"/>
        <v>5ddb565de26a1c1b581e19c2</v>
      </c>
    </row>
    <row r="513" spans="1:25">
      <c r="A513">
        <v>202001</v>
      </c>
      <c r="B513" t="s">
        <v>759</v>
      </c>
      <c r="C513" t="s">
        <v>96</v>
      </c>
      <c r="D513" t="s">
        <v>760</v>
      </c>
      <c r="E513" t="s">
        <v>761</v>
      </c>
      <c r="F513" t="s">
        <v>188</v>
      </c>
      <c r="G513" t="s">
        <v>367</v>
      </c>
      <c r="H513" t="s">
        <v>368</v>
      </c>
      <c r="I513" t="s">
        <v>250</v>
      </c>
      <c r="J513" t="s">
        <v>251</v>
      </c>
      <c r="K513" t="s">
        <v>252</v>
      </c>
      <c r="L513" t="s">
        <v>253</v>
      </c>
      <c r="M513" t="s">
        <v>217</v>
      </c>
      <c r="N513" t="s">
        <v>218</v>
      </c>
      <c r="U513">
        <v>1500</v>
      </c>
      <c r="V513" s="9" t="s">
        <v>217</v>
      </c>
      <c r="W513" s="4">
        <v>2</v>
      </c>
      <c r="X513" s="1" t="str">
        <f t="shared" si="14"/>
        <v>于文辉</v>
      </c>
      <c r="Y513" s="1" t="str">
        <f t="shared" si="15"/>
        <v>5ddb565de26a1c1b581e19c8</v>
      </c>
    </row>
    <row r="514" spans="1:25">
      <c r="A514">
        <v>202001</v>
      </c>
      <c r="B514" t="s">
        <v>759</v>
      </c>
      <c r="C514" t="s">
        <v>96</v>
      </c>
      <c r="D514" t="s">
        <v>760</v>
      </c>
      <c r="E514" t="s">
        <v>761</v>
      </c>
      <c r="F514" t="s">
        <v>188</v>
      </c>
      <c r="G514" t="s">
        <v>369</v>
      </c>
      <c r="H514" t="s">
        <v>370</v>
      </c>
      <c r="I514" t="s">
        <v>250</v>
      </c>
      <c r="J514" t="s">
        <v>251</v>
      </c>
      <c r="K514" t="s">
        <v>252</v>
      </c>
      <c r="L514" t="s">
        <v>253</v>
      </c>
      <c r="M514" t="s">
        <v>217</v>
      </c>
      <c r="N514" t="s">
        <v>218</v>
      </c>
      <c r="U514">
        <v>11000</v>
      </c>
      <c r="V514" s="9" t="s">
        <v>217</v>
      </c>
      <c r="W514" s="4">
        <v>2</v>
      </c>
      <c r="X514" s="1" t="str">
        <f t="shared" ref="X514:X577" si="16">INDEX($F$1:$T$1390,ROW(),MATCH($F514,$F$1:$T$1,0))</f>
        <v>王洋洋</v>
      </c>
      <c r="Y514" s="1" t="str">
        <f t="shared" ref="Y514:Y577" si="17">INDEX($F$1:$T$1390,ROW(),MATCH($F514,$F$1:$T$1,0)+1)</f>
        <v>5ddb565de26a1c1b581e19cc</v>
      </c>
    </row>
    <row r="515" spans="1:25">
      <c r="A515">
        <v>202001</v>
      </c>
      <c r="B515" t="s">
        <v>759</v>
      </c>
      <c r="C515" t="s">
        <v>96</v>
      </c>
      <c r="D515" t="s">
        <v>760</v>
      </c>
      <c r="E515" t="s">
        <v>761</v>
      </c>
      <c r="F515" t="s">
        <v>188</v>
      </c>
      <c r="G515" t="s">
        <v>371</v>
      </c>
      <c r="H515" t="s">
        <v>372</v>
      </c>
      <c r="I515" t="s">
        <v>250</v>
      </c>
      <c r="J515" t="s">
        <v>251</v>
      </c>
      <c r="K515" t="s">
        <v>252</v>
      </c>
      <c r="L515" t="s">
        <v>253</v>
      </c>
      <c r="M515" t="s">
        <v>217</v>
      </c>
      <c r="N515" t="s">
        <v>218</v>
      </c>
      <c r="U515">
        <v>14000</v>
      </c>
      <c r="V515" s="9" t="s">
        <v>217</v>
      </c>
      <c r="W515" s="4">
        <v>2</v>
      </c>
      <c r="X515" s="1" t="str">
        <f t="shared" si="16"/>
        <v>孔祥飞</v>
      </c>
      <c r="Y515" s="1" t="str">
        <f t="shared" si="17"/>
        <v>5ddb565de26a1c1b581e19d8</v>
      </c>
    </row>
    <row r="516" spans="1:25">
      <c r="A516">
        <v>202001</v>
      </c>
      <c r="B516" t="s">
        <v>759</v>
      </c>
      <c r="C516" t="s">
        <v>96</v>
      </c>
      <c r="D516" t="s">
        <v>760</v>
      </c>
      <c r="E516" t="s">
        <v>761</v>
      </c>
      <c r="F516" t="s">
        <v>188</v>
      </c>
      <c r="G516" t="s">
        <v>373</v>
      </c>
      <c r="H516" t="s">
        <v>374</v>
      </c>
      <c r="I516" t="s">
        <v>250</v>
      </c>
      <c r="J516" t="s">
        <v>251</v>
      </c>
      <c r="K516" t="s">
        <v>252</v>
      </c>
      <c r="L516" t="s">
        <v>253</v>
      </c>
      <c r="M516" t="s">
        <v>217</v>
      </c>
      <c r="N516" t="s">
        <v>218</v>
      </c>
      <c r="U516">
        <v>10000</v>
      </c>
      <c r="V516" s="9" t="s">
        <v>217</v>
      </c>
      <c r="W516" s="4">
        <v>2</v>
      </c>
      <c r="X516" s="1" t="str">
        <f t="shared" si="16"/>
        <v>毕强强</v>
      </c>
      <c r="Y516" s="1" t="str">
        <f t="shared" si="17"/>
        <v>5ddb565de26a1c1b581e19e0</v>
      </c>
    </row>
    <row r="517" spans="1:25">
      <c r="A517">
        <v>202001</v>
      </c>
      <c r="B517" t="s">
        <v>759</v>
      </c>
      <c r="C517" t="s">
        <v>96</v>
      </c>
      <c r="D517" t="s">
        <v>760</v>
      </c>
      <c r="E517" t="s">
        <v>761</v>
      </c>
      <c r="F517" t="s">
        <v>188</v>
      </c>
      <c r="G517" t="s">
        <v>375</v>
      </c>
      <c r="H517" t="s">
        <v>376</v>
      </c>
      <c r="I517" t="s">
        <v>250</v>
      </c>
      <c r="J517" t="s">
        <v>251</v>
      </c>
      <c r="K517" t="s">
        <v>252</v>
      </c>
      <c r="L517" t="s">
        <v>253</v>
      </c>
      <c r="M517" t="s">
        <v>217</v>
      </c>
      <c r="N517" t="s">
        <v>218</v>
      </c>
      <c r="U517">
        <v>8500</v>
      </c>
      <c r="V517" s="9" t="s">
        <v>217</v>
      </c>
      <c r="W517" s="4">
        <v>2</v>
      </c>
      <c r="X517" s="1" t="str">
        <f t="shared" si="16"/>
        <v>马旺</v>
      </c>
      <c r="Y517" s="1" t="str">
        <f t="shared" si="17"/>
        <v>5ddb565de26a1c1b581e19e4</v>
      </c>
    </row>
    <row r="518" spans="1:25">
      <c r="A518">
        <v>202001</v>
      </c>
      <c r="B518" t="s">
        <v>759</v>
      </c>
      <c r="C518" t="s">
        <v>96</v>
      </c>
      <c r="D518" t="s">
        <v>760</v>
      </c>
      <c r="E518" t="s">
        <v>761</v>
      </c>
      <c r="F518" t="s">
        <v>188</v>
      </c>
      <c r="G518" t="s">
        <v>762</v>
      </c>
      <c r="H518" t="s">
        <v>763</v>
      </c>
      <c r="I518" t="s">
        <v>250</v>
      </c>
      <c r="J518" t="s">
        <v>251</v>
      </c>
      <c r="K518" t="s">
        <v>252</v>
      </c>
      <c r="L518" t="s">
        <v>253</v>
      </c>
      <c r="M518" t="s">
        <v>217</v>
      </c>
      <c r="N518" t="s">
        <v>218</v>
      </c>
      <c r="U518">
        <v>7000</v>
      </c>
      <c r="V518" s="9" t="s">
        <v>217</v>
      </c>
      <c r="W518" s="4">
        <v>2</v>
      </c>
      <c r="X518" s="1" t="str">
        <f t="shared" si="16"/>
        <v>田旭</v>
      </c>
      <c r="Y518" s="1" t="str">
        <f t="shared" si="17"/>
        <v>5ddb565de26a1c1b581e19ea</v>
      </c>
    </row>
    <row r="519" spans="1:25">
      <c r="A519">
        <v>202001</v>
      </c>
      <c r="B519" t="s">
        <v>759</v>
      </c>
      <c r="C519" t="s">
        <v>96</v>
      </c>
      <c r="D519" t="s">
        <v>760</v>
      </c>
      <c r="E519" t="s">
        <v>761</v>
      </c>
      <c r="F519" t="s">
        <v>188</v>
      </c>
      <c r="G519" t="s">
        <v>385</v>
      </c>
      <c r="H519" t="s">
        <v>386</v>
      </c>
      <c r="I519" t="s">
        <v>222</v>
      </c>
      <c r="J519" t="s">
        <v>223</v>
      </c>
      <c r="K519" t="s">
        <v>224</v>
      </c>
      <c r="L519" t="s">
        <v>225</v>
      </c>
      <c r="M519" t="s">
        <v>217</v>
      </c>
      <c r="N519" t="s">
        <v>218</v>
      </c>
      <c r="U519">
        <v>4000</v>
      </c>
      <c r="V519" s="9" t="s">
        <v>217</v>
      </c>
      <c r="W519" s="4">
        <v>2</v>
      </c>
      <c r="X519" s="1" t="str">
        <f t="shared" si="16"/>
        <v>赵宇</v>
      </c>
      <c r="Y519" s="1" t="str">
        <f t="shared" si="17"/>
        <v>5ddb565de26a1c1b581e1a0c</v>
      </c>
    </row>
    <row r="520" spans="1:25">
      <c r="A520">
        <v>202001</v>
      </c>
      <c r="B520" t="s">
        <v>759</v>
      </c>
      <c r="C520" t="s">
        <v>96</v>
      </c>
      <c r="D520" t="s">
        <v>760</v>
      </c>
      <c r="E520" t="s">
        <v>761</v>
      </c>
      <c r="F520" t="s">
        <v>188</v>
      </c>
      <c r="G520" t="s">
        <v>220</v>
      </c>
      <c r="H520" t="s">
        <v>221</v>
      </c>
      <c r="I520" t="s">
        <v>222</v>
      </c>
      <c r="J520" t="s">
        <v>223</v>
      </c>
      <c r="K520" t="s">
        <v>224</v>
      </c>
      <c r="L520" t="s">
        <v>225</v>
      </c>
      <c r="M520" t="s">
        <v>217</v>
      </c>
      <c r="N520" t="s">
        <v>218</v>
      </c>
      <c r="U520">
        <v>8500</v>
      </c>
      <c r="V520" s="9" t="s">
        <v>217</v>
      </c>
      <c r="W520" s="4">
        <v>2</v>
      </c>
      <c r="X520" s="1" t="str">
        <f t="shared" si="16"/>
        <v>孙光</v>
      </c>
      <c r="Y520" s="1" t="str">
        <f t="shared" si="17"/>
        <v>5ddb565de26a1c1b581e1a10</v>
      </c>
    </row>
    <row r="521" spans="1:25">
      <c r="A521">
        <v>202001</v>
      </c>
      <c r="B521" t="s">
        <v>759</v>
      </c>
      <c r="C521" t="s">
        <v>96</v>
      </c>
      <c r="D521" t="s">
        <v>760</v>
      </c>
      <c r="E521" t="s">
        <v>761</v>
      </c>
      <c r="F521" t="s">
        <v>188</v>
      </c>
      <c r="G521" t="s">
        <v>387</v>
      </c>
      <c r="H521" t="s">
        <v>388</v>
      </c>
      <c r="I521" t="s">
        <v>222</v>
      </c>
      <c r="J521" t="s">
        <v>223</v>
      </c>
      <c r="K521" t="s">
        <v>224</v>
      </c>
      <c r="L521" t="s">
        <v>225</v>
      </c>
      <c r="M521" t="s">
        <v>217</v>
      </c>
      <c r="N521" t="s">
        <v>218</v>
      </c>
      <c r="U521">
        <v>1000</v>
      </c>
      <c r="V521" s="9" t="s">
        <v>217</v>
      </c>
      <c r="W521" s="4">
        <v>2</v>
      </c>
      <c r="X521" s="1" t="str">
        <f t="shared" si="16"/>
        <v>盛英文</v>
      </c>
      <c r="Y521" s="1" t="str">
        <f t="shared" si="17"/>
        <v>5ddb565de26a1c1b581e1a14</v>
      </c>
    </row>
    <row r="522" spans="1:25">
      <c r="A522">
        <v>202001</v>
      </c>
      <c r="B522" t="s">
        <v>759</v>
      </c>
      <c r="C522" t="s">
        <v>96</v>
      </c>
      <c r="D522" t="s">
        <v>760</v>
      </c>
      <c r="E522" t="s">
        <v>761</v>
      </c>
      <c r="F522" t="s">
        <v>188</v>
      </c>
      <c r="G522" t="s">
        <v>389</v>
      </c>
      <c r="H522" t="s">
        <v>390</v>
      </c>
      <c r="I522" t="s">
        <v>222</v>
      </c>
      <c r="J522" t="s">
        <v>223</v>
      </c>
      <c r="K522" t="s">
        <v>224</v>
      </c>
      <c r="L522" t="s">
        <v>225</v>
      </c>
      <c r="M522" t="s">
        <v>217</v>
      </c>
      <c r="N522" t="s">
        <v>218</v>
      </c>
      <c r="U522">
        <v>3000</v>
      </c>
      <c r="V522" s="9" t="s">
        <v>217</v>
      </c>
      <c r="W522" s="4">
        <v>2</v>
      </c>
      <c r="X522" s="1" t="str">
        <f t="shared" si="16"/>
        <v>魏杰</v>
      </c>
      <c r="Y522" s="1" t="str">
        <f t="shared" si="17"/>
        <v>5ddb565de26a1c1b581e1a1a</v>
      </c>
    </row>
    <row r="523" spans="1:25">
      <c r="A523">
        <v>202001</v>
      </c>
      <c r="B523" t="s">
        <v>759</v>
      </c>
      <c r="C523" t="s">
        <v>96</v>
      </c>
      <c r="D523" t="s">
        <v>760</v>
      </c>
      <c r="E523" t="s">
        <v>761</v>
      </c>
      <c r="F523" t="s">
        <v>188</v>
      </c>
      <c r="G523" t="s">
        <v>393</v>
      </c>
      <c r="H523" t="s">
        <v>394</v>
      </c>
      <c r="I523" t="s">
        <v>222</v>
      </c>
      <c r="J523" t="s">
        <v>223</v>
      </c>
      <c r="K523" t="s">
        <v>224</v>
      </c>
      <c r="L523" t="s">
        <v>225</v>
      </c>
      <c r="M523" t="s">
        <v>217</v>
      </c>
      <c r="N523" t="s">
        <v>218</v>
      </c>
      <c r="U523">
        <v>0</v>
      </c>
      <c r="V523" s="9" t="s">
        <v>217</v>
      </c>
      <c r="W523" s="4">
        <v>2</v>
      </c>
      <c r="X523" s="1" t="str">
        <f t="shared" si="16"/>
        <v>周莎莎</v>
      </c>
      <c r="Y523" s="1" t="str">
        <f t="shared" si="17"/>
        <v>5ddb565de26a1c1b581e1a24</v>
      </c>
    </row>
    <row r="524" spans="1:25">
      <c r="A524">
        <v>202001</v>
      </c>
      <c r="B524" t="s">
        <v>759</v>
      </c>
      <c r="C524" t="s">
        <v>96</v>
      </c>
      <c r="D524" t="s">
        <v>760</v>
      </c>
      <c r="E524" t="s">
        <v>761</v>
      </c>
      <c r="F524" t="s">
        <v>188</v>
      </c>
      <c r="G524" t="s">
        <v>395</v>
      </c>
      <c r="H524" t="s">
        <v>396</v>
      </c>
      <c r="I524" t="s">
        <v>222</v>
      </c>
      <c r="J524" t="s">
        <v>223</v>
      </c>
      <c r="K524" t="s">
        <v>224</v>
      </c>
      <c r="L524" t="s">
        <v>225</v>
      </c>
      <c r="M524" t="s">
        <v>217</v>
      </c>
      <c r="N524" t="s">
        <v>218</v>
      </c>
      <c r="U524">
        <v>500</v>
      </c>
      <c r="V524" s="9" t="s">
        <v>217</v>
      </c>
      <c r="W524" s="4">
        <v>2</v>
      </c>
      <c r="X524" s="1" t="str">
        <f t="shared" si="16"/>
        <v>边宗蕾</v>
      </c>
      <c r="Y524" s="1" t="str">
        <f t="shared" si="17"/>
        <v>5ddb565de26a1c1b581e1a2a</v>
      </c>
    </row>
    <row r="525" spans="1:25">
      <c r="A525">
        <v>202001</v>
      </c>
      <c r="B525" t="s">
        <v>759</v>
      </c>
      <c r="C525" t="s">
        <v>96</v>
      </c>
      <c r="D525" t="s">
        <v>760</v>
      </c>
      <c r="E525" t="s">
        <v>761</v>
      </c>
      <c r="F525" t="s">
        <v>188</v>
      </c>
      <c r="G525" t="s">
        <v>397</v>
      </c>
      <c r="H525" t="s">
        <v>398</v>
      </c>
      <c r="I525" t="s">
        <v>305</v>
      </c>
      <c r="J525" t="s">
        <v>306</v>
      </c>
      <c r="K525" t="s">
        <v>238</v>
      </c>
      <c r="L525" t="s">
        <v>239</v>
      </c>
      <c r="M525" t="s">
        <v>217</v>
      </c>
      <c r="N525" t="s">
        <v>218</v>
      </c>
      <c r="U525">
        <v>3200</v>
      </c>
      <c r="V525" s="9" t="s">
        <v>217</v>
      </c>
      <c r="W525" s="4">
        <v>2</v>
      </c>
      <c r="X525" s="1" t="str">
        <f t="shared" si="16"/>
        <v>范仁祥</v>
      </c>
      <c r="Y525" s="1" t="str">
        <f t="shared" si="17"/>
        <v>5ddb565de26a1c1b581e1a2e</v>
      </c>
    </row>
    <row r="526" spans="1:25">
      <c r="A526">
        <v>202001</v>
      </c>
      <c r="B526" t="s">
        <v>759</v>
      </c>
      <c r="C526" t="s">
        <v>96</v>
      </c>
      <c r="D526" t="s">
        <v>760</v>
      </c>
      <c r="E526" t="s">
        <v>761</v>
      </c>
      <c r="F526" t="s">
        <v>188</v>
      </c>
      <c r="G526" t="s">
        <v>399</v>
      </c>
      <c r="H526" t="s">
        <v>400</v>
      </c>
      <c r="I526" t="s">
        <v>256</v>
      </c>
      <c r="J526" t="s">
        <v>257</v>
      </c>
      <c r="K526" t="s">
        <v>238</v>
      </c>
      <c r="L526" t="s">
        <v>239</v>
      </c>
      <c r="M526" t="s">
        <v>217</v>
      </c>
      <c r="N526" t="s">
        <v>218</v>
      </c>
      <c r="U526">
        <v>7104</v>
      </c>
      <c r="V526" s="9" t="s">
        <v>217</v>
      </c>
      <c r="W526" s="4">
        <v>2</v>
      </c>
      <c r="X526" s="1" t="str">
        <f t="shared" si="16"/>
        <v>李科</v>
      </c>
      <c r="Y526" s="1" t="str">
        <f t="shared" si="17"/>
        <v>5ddb565de26a1c1b581e1a32</v>
      </c>
    </row>
    <row r="527" spans="1:25">
      <c r="A527">
        <v>202001</v>
      </c>
      <c r="B527" t="s">
        <v>759</v>
      </c>
      <c r="C527" t="s">
        <v>96</v>
      </c>
      <c r="D527" t="s">
        <v>760</v>
      </c>
      <c r="E527" t="s">
        <v>761</v>
      </c>
      <c r="F527" t="s">
        <v>188</v>
      </c>
      <c r="G527" t="s">
        <v>401</v>
      </c>
      <c r="H527" t="s">
        <v>402</v>
      </c>
      <c r="I527" t="s">
        <v>256</v>
      </c>
      <c r="J527" t="s">
        <v>257</v>
      </c>
      <c r="K527" t="s">
        <v>238</v>
      </c>
      <c r="L527" t="s">
        <v>239</v>
      </c>
      <c r="M527" t="s">
        <v>217</v>
      </c>
      <c r="N527" t="s">
        <v>218</v>
      </c>
      <c r="U527">
        <v>5616</v>
      </c>
      <c r="V527" s="9" t="s">
        <v>217</v>
      </c>
      <c r="W527" s="4">
        <v>2</v>
      </c>
      <c r="X527" s="1" t="str">
        <f t="shared" si="16"/>
        <v>周露</v>
      </c>
      <c r="Y527" s="1" t="str">
        <f t="shared" si="17"/>
        <v>5ddb565de26a1c1b581e1a36</v>
      </c>
    </row>
    <row r="528" spans="1:25">
      <c r="A528">
        <v>202001</v>
      </c>
      <c r="B528" t="s">
        <v>759</v>
      </c>
      <c r="C528" t="s">
        <v>96</v>
      </c>
      <c r="D528" t="s">
        <v>760</v>
      </c>
      <c r="E528" t="s">
        <v>761</v>
      </c>
      <c r="F528" t="s">
        <v>188</v>
      </c>
      <c r="G528" t="s">
        <v>764</v>
      </c>
      <c r="H528" t="s">
        <v>765</v>
      </c>
      <c r="I528" t="s">
        <v>256</v>
      </c>
      <c r="J528" t="s">
        <v>257</v>
      </c>
      <c r="K528" t="s">
        <v>238</v>
      </c>
      <c r="L528" t="s">
        <v>239</v>
      </c>
      <c r="M528" t="s">
        <v>217</v>
      </c>
      <c r="N528" t="s">
        <v>218</v>
      </c>
      <c r="U528">
        <v>2491</v>
      </c>
      <c r="V528" s="9" t="s">
        <v>217</v>
      </c>
      <c r="W528" s="4">
        <v>2</v>
      </c>
      <c r="X528" s="1" t="str">
        <f t="shared" si="16"/>
        <v>裴鹏沙</v>
      </c>
      <c r="Y528" s="1" t="str">
        <f t="shared" si="17"/>
        <v>5ddb565de26a1c1b581e1a3a</v>
      </c>
    </row>
    <row r="529" spans="1:25">
      <c r="A529">
        <v>202001</v>
      </c>
      <c r="B529" t="s">
        <v>759</v>
      </c>
      <c r="C529" t="s">
        <v>96</v>
      </c>
      <c r="D529" t="s">
        <v>760</v>
      </c>
      <c r="E529" t="s">
        <v>761</v>
      </c>
      <c r="F529" t="s">
        <v>188</v>
      </c>
      <c r="G529" t="s">
        <v>403</v>
      </c>
      <c r="H529" t="s">
        <v>404</v>
      </c>
      <c r="I529" t="s">
        <v>256</v>
      </c>
      <c r="J529" t="s">
        <v>257</v>
      </c>
      <c r="K529" t="s">
        <v>238</v>
      </c>
      <c r="L529" t="s">
        <v>239</v>
      </c>
      <c r="M529" t="s">
        <v>217</v>
      </c>
      <c r="N529" t="s">
        <v>218</v>
      </c>
      <c r="U529">
        <v>2036</v>
      </c>
      <c r="V529" s="9" t="s">
        <v>217</v>
      </c>
      <c r="W529" s="4">
        <v>2</v>
      </c>
      <c r="X529" s="1" t="str">
        <f t="shared" si="16"/>
        <v>牛鹏辉</v>
      </c>
      <c r="Y529" s="1" t="str">
        <f t="shared" si="17"/>
        <v>5ddb565de26a1c1b581e1a3e</v>
      </c>
    </row>
    <row r="530" spans="1:25">
      <c r="A530">
        <v>202001</v>
      </c>
      <c r="B530" t="s">
        <v>759</v>
      </c>
      <c r="C530" t="s">
        <v>96</v>
      </c>
      <c r="D530" t="s">
        <v>760</v>
      </c>
      <c r="E530" t="s">
        <v>761</v>
      </c>
      <c r="F530" t="s">
        <v>188</v>
      </c>
      <c r="G530" t="s">
        <v>405</v>
      </c>
      <c r="H530" t="s">
        <v>406</v>
      </c>
      <c r="I530" t="s">
        <v>240</v>
      </c>
      <c r="J530" t="s">
        <v>241</v>
      </c>
      <c r="K530" t="s">
        <v>238</v>
      </c>
      <c r="L530" t="s">
        <v>239</v>
      </c>
      <c r="M530" t="s">
        <v>217</v>
      </c>
      <c r="N530" t="s">
        <v>218</v>
      </c>
      <c r="U530">
        <v>1500</v>
      </c>
      <c r="V530" s="9" t="s">
        <v>217</v>
      </c>
      <c r="W530" s="4">
        <v>2</v>
      </c>
      <c r="X530" s="1" t="str">
        <f t="shared" si="16"/>
        <v>罗小斌</v>
      </c>
      <c r="Y530" s="1" t="str">
        <f t="shared" si="17"/>
        <v>5ddb565de26a1c1b581e1a4e</v>
      </c>
    </row>
    <row r="531" spans="1:25">
      <c r="A531">
        <v>202001</v>
      </c>
      <c r="B531" t="s">
        <v>759</v>
      </c>
      <c r="C531" t="s">
        <v>96</v>
      </c>
      <c r="D531" t="s">
        <v>760</v>
      </c>
      <c r="E531" t="s">
        <v>761</v>
      </c>
      <c r="F531" t="s">
        <v>188</v>
      </c>
      <c r="G531" t="s">
        <v>407</v>
      </c>
      <c r="H531" t="s">
        <v>408</v>
      </c>
      <c r="I531" t="s">
        <v>240</v>
      </c>
      <c r="J531" t="s">
        <v>241</v>
      </c>
      <c r="K531" t="s">
        <v>238</v>
      </c>
      <c r="L531" t="s">
        <v>239</v>
      </c>
      <c r="M531" t="s">
        <v>217</v>
      </c>
      <c r="N531" t="s">
        <v>218</v>
      </c>
      <c r="U531">
        <v>3000</v>
      </c>
      <c r="V531" s="9" t="s">
        <v>217</v>
      </c>
      <c r="W531" s="4">
        <v>2</v>
      </c>
      <c r="X531" s="1" t="str">
        <f t="shared" si="16"/>
        <v>刘应宏</v>
      </c>
      <c r="Y531" s="1" t="str">
        <f t="shared" si="17"/>
        <v>5ddb565de26a1c1b581e1a52</v>
      </c>
    </row>
    <row r="532" spans="1:25">
      <c r="A532">
        <v>202001</v>
      </c>
      <c r="B532" t="s">
        <v>759</v>
      </c>
      <c r="C532" t="s">
        <v>96</v>
      </c>
      <c r="D532" t="s">
        <v>760</v>
      </c>
      <c r="E532" t="s">
        <v>761</v>
      </c>
      <c r="F532" t="s">
        <v>188</v>
      </c>
      <c r="G532" t="s">
        <v>409</v>
      </c>
      <c r="H532" t="s">
        <v>410</v>
      </c>
      <c r="I532" t="s">
        <v>240</v>
      </c>
      <c r="J532" t="s">
        <v>241</v>
      </c>
      <c r="K532" t="s">
        <v>238</v>
      </c>
      <c r="L532" t="s">
        <v>239</v>
      </c>
      <c r="M532" t="s">
        <v>217</v>
      </c>
      <c r="N532" t="s">
        <v>218</v>
      </c>
      <c r="U532">
        <v>4500</v>
      </c>
      <c r="V532" s="9" t="s">
        <v>217</v>
      </c>
      <c r="W532" s="4">
        <v>2</v>
      </c>
      <c r="X532" s="1" t="str">
        <f t="shared" si="16"/>
        <v>郑学述</v>
      </c>
      <c r="Y532" s="1" t="str">
        <f t="shared" si="17"/>
        <v>5ddb565de26a1c1b581e1a5a</v>
      </c>
    </row>
    <row r="533" spans="1:25">
      <c r="A533">
        <v>202001</v>
      </c>
      <c r="B533" t="s">
        <v>759</v>
      </c>
      <c r="C533" t="s">
        <v>96</v>
      </c>
      <c r="D533" t="s">
        <v>760</v>
      </c>
      <c r="E533" t="s">
        <v>761</v>
      </c>
      <c r="F533" t="s">
        <v>188</v>
      </c>
      <c r="G533" t="s">
        <v>411</v>
      </c>
      <c r="H533" t="s">
        <v>412</v>
      </c>
      <c r="I533" t="s">
        <v>258</v>
      </c>
      <c r="J533" t="s">
        <v>259</v>
      </c>
      <c r="K533" t="s">
        <v>215</v>
      </c>
      <c r="L533" t="s">
        <v>216</v>
      </c>
      <c r="M533" t="s">
        <v>217</v>
      </c>
      <c r="N533" t="s">
        <v>218</v>
      </c>
      <c r="U533">
        <v>6000</v>
      </c>
      <c r="V533" s="9" t="s">
        <v>217</v>
      </c>
      <c r="W533" s="4">
        <v>2</v>
      </c>
      <c r="X533" s="1" t="str">
        <f t="shared" si="16"/>
        <v>李记龙</v>
      </c>
      <c r="Y533" s="1" t="str">
        <f t="shared" si="17"/>
        <v>5ddb565de26a1c1b581e1a66</v>
      </c>
    </row>
    <row r="534" spans="1:25">
      <c r="A534">
        <v>202001</v>
      </c>
      <c r="B534" t="s">
        <v>759</v>
      </c>
      <c r="C534" t="s">
        <v>96</v>
      </c>
      <c r="D534" t="s">
        <v>760</v>
      </c>
      <c r="E534" t="s">
        <v>761</v>
      </c>
      <c r="F534" t="s">
        <v>188</v>
      </c>
      <c r="G534" t="s">
        <v>413</v>
      </c>
      <c r="H534" t="s">
        <v>414</v>
      </c>
      <c r="I534" t="s">
        <v>268</v>
      </c>
      <c r="J534" t="s">
        <v>269</v>
      </c>
      <c r="K534" t="s">
        <v>252</v>
      </c>
      <c r="L534" t="s">
        <v>253</v>
      </c>
      <c r="M534" t="s">
        <v>217</v>
      </c>
      <c r="N534" t="s">
        <v>218</v>
      </c>
      <c r="U534">
        <v>1000</v>
      </c>
      <c r="V534" s="9" t="s">
        <v>217</v>
      </c>
      <c r="W534" s="4">
        <v>2</v>
      </c>
      <c r="X534" s="1" t="str">
        <f t="shared" si="16"/>
        <v>卢润全</v>
      </c>
      <c r="Y534" s="1" t="str">
        <f t="shared" si="17"/>
        <v>5ddb565de26a1c1b581e1a6a</v>
      </c>
    </row>
    <row r="535" spans="1:25">
      <c r="A535">
        <v>202001</v>
      </c>
      <c r="B535" t="s">
        <v>759</v>
      </c>
      <c r="C535" t="s">
        <v>96</v>
      </c>
      <c r="D535" t="s">
        <v>760</v>
      </c>
      <c r="E535" t="s">
        <v>761</v>
      </c>
      <c r="F535" t="s">
        <v>188</v>
      </c>
      <c r="G535" t="s">
        <v>415</v>
      </c>
      <c r="H535" t="s">
        <v>416</v>
      </c>
      <c r="I535" t="s">
        <v>268</v>
      </c>
      <c r="J535" t="s">
        <v>269</v>
      </c>
      <c r="K535" t="s">
        <v>252</v>
      </c>
      <c r="L535" t="s">
        <v>253</v>
      </c>
      <c r="M535" t="s">
        <v>217</v>
      </c>
      <c r="N535" t="s">
        <v>218</v>
      </c>
      <c r="U535">
        <v>0</v>
      </c>
      <c r="V535" s="9" t="s">
        <v>217</v>
      </c>
      <c r="W535" s="4">
        <v>2</v>
      </c>
      <c r="X535" s="1" t="str">
        <f t="shared" si="16"/>
        <v>付斌</v>
      </c>
      <c r="Y535" s="1" t="str">
        <f t="shared" si="17"/>
        <v>5ddb565de26a1c1b581e1a6e</v>
      </c>
    </row>
    <row r="536" spans="1:25">
      <c r="A536">
        <v>202001</v>
      </c>
      <c r="B536" t="s">
        <v>759</v>
      </c>
      <c r="C536" t="s">
        <v>96</v>
      </c>
      <c r="D536" t="s">
        <v>760</v>
      </c>
      <c r="E536" t="s">
        <v>761</v>
      </c>
      <c r="F536" t="s">
        <v>188</v>
      </c>
      <c r="G536" t="s">
        <v>421</v>
      </c>
      <c r="H536" t="s">
        <v>422</v>
      </c>
      <c r="I536" t="s">
        <v>260</v>
      </c>
      <c r="J536" t="s">
        <v>261</v>
      </c>
      <c r="K536" t="s">
        <v>224</v>
      </c>
      <c r="L536" t="s">
        <v>225</v>
      </c>
      <c r="M536" t="s">
        <v>217</v>
      </c>
      <c r="N536" t="s">
        <v>218</v>
      </c>
      <c r="U536">
        <v>23000</v>
      </c>
      <c r="V536" s="9" t="s">
        <v>217</v>
      </c>
      <c r="W536" s="4">
        <v>2</v>
      </c>
      <c r="X536" s="1" t="str">
        <f t="shared" si="16"/>
        <v>李扬</v>
      </c>
      <c r="Y536" s="1" t="str">
        <f t="shared" si="17"/>
        <v>5ddb565de26a1c1b581e1a7a</v>
      </c>
    </row>
    <row r="537" spans="1:25">
      <c r="A537">
        <v>202001</v>
      </c>
      <c r="B537" t="s">
        <v>759</v>
      </c>
      <c r="C537" t="s">
        <v>96</v>
      </c>
      <c r="D537" t="s">
        <v>760</v>
      </c>
      <c r="E537" t="s">
        <v>761</v>
      </c>
      <c r="F537" t="s">
        <v>188</v>
      </c>
      <c r="G537" t="s">
        <v>427</v>
      </c>
      <c r="H537" t="s">
        <v>428</v>
      </c>
      <c r="I537" t="s">
        <v>268</v>
      </c>
      <c r="J537" t="s">
        <v>269</v>
      </c>
      <c r="K537" t="s">
        <v>252</v>
      </c>
      <c r="L537" t="s">
        <v>253</v>
      </c>
      <c r="M537" t="s">
        <v>217</v>
      </c>
      <c r="N537" t="s">
        <v>218</v>
      </c>
      <c r="U537">
        <v>4000</v>
      </c>
      <c r="V537" s="9" t="s">
        <v>217</v>
      </c>
      <c r="W537" s="4">
        <v>2</v>
      </c>
      <c r="X537" s="1" t="str">
        <f t="shared" si="16"/>
        <v>郭万城</v>
      </c>
      <c r="Y537" s="1" t="str">
        <f t="shared" si="17"/>
        <v>5ddb565de26a1c1b581e1a9c</v>
      </c>
    </row>
    <row r="538" spans="1:25">
      <c r="A538">
        <v>202001</v>
      </c>
      <c r="B538" t="s">
        <v>759</v>
      </c>
      <c r="C538" t="s">
        <v>96</v>
      </c>
      <c r="D538" t="s">
        <v>760</v>
      </c>
      <c r="E538" t="s">
        <v>761</v>
      </c>
      <c r="F538" t="s">
        <v>188</v>
      </c>
      <c r="G538" t="s">
        <v>706</v>
      </c>
      <c r="H538" t="s">
        <v>707</v>
      </c>
      <c r="I538" t="s">
        <v>268</v>
      </c>
      <c r="J538" t="s">
        <v>269</v>
      </c>
      <c r="K538" t="s">
        <v>252</v>
      </c>
      <c r="L538" t="s">
        <v>253</v>
      </c>
      <c r="M538" t="s">
        <v>217</v>
      </c>
      <c r="N538" t="s">
        <v>218</v>
      </c>
      <c r="U538">
        <v>4000</v>
      </c>
      <c r="V538" s="9" t="s">
        <v>217</v>
      </c>
      <c r="W538" s="4">
        <v>2</v>
      </c>
      <c r="X538" s="1" t="str">
        <f t="shared" si="16"/>
        <v>刘志越</v>
      </c>
      <c r="Y538" s="1" t="str">
        <f t="shared" si="17"/>
        <v>5ddb565de26a1c1b581e1aa0</v>
      </c>
    </row>
    <row r="539" spans="1:25">
      <c r="A539">
        <v>202001</v>
      </c>
      <c r="B539" t="s">
        <v>759</v>
      </c>
      <c r="C539" t="s">
        <v>96</v>
      </c>
      <c r="D539" t="s">
        <v>760</v>
      </c>
      <c r="E539" t="s">
        <v>761</v>
      </c>
      <c r="F539" t="s">
        <v>188</v>
      </c>
      <c r="G539" t="s">
        <v>433</v>
      </c>
      <c r="H539" t="s">
        <v>434</v>
      </c>
      <c r="I539" t="s">
        <v>268</v>
      </c>
      <c r="J539" t="s">
        <v>269</v>
      </c>
      <c r="K539" t="s">
        <v>252</v>
      </c>
      <c r="L539" t="s">
        <v>253</v>
      </c>
      <c r="M539" t="s">
        <v>217</v>
      </c>
      <c r="N539" t="s">
        <v>218</v>
      </c>
      <c r="U539">
        <v>1000</v>
      </c>
      <c r="V539" s="9" t="s">
        <v>217</v>
      </c>
      <c r="W539" s="4">
        <v>2</v>
      </c>
      <c r="X539" s="1" t="str">
        <f t="shared" si="16"/>
        <v>张勇</v>
      </c>
      <c r="Y539" s="1" t="str">
        <f t="shared" si="17"/>
        <v>5ddb565de26a1c1b581e1aac</v>
      </c>
    </row>
    <row r="540" spans="1:25">
      <c r="A540">
        <v>202001</v>
      </c>
      <c r="B540" t="s">
        <v>759</v>
      </c>
      <c r="C540" t="s">
        <v>96</v>
      </c>
      <c r="D540" t="s">
        <v>760</v>
      </c>
      <c r="E540" t="s">
        <v>761</v>
      </c>
      <c r="F540" t="s">
        <v>188</v>
      </c>
      <c r="G540" t="s">
        <v>435</v>
      </c>
      <c r="H540" t="s">
        <v>436</v>
      </c>
      <c r="I540" t="s">
        <v>268</v>
      </c>
      <c r="J540" t="s">
        <v>269</v>
      </c>
      <c r="K540" t="s">
        <v>252</v>
      </c>
      <c r="L540" t="s">
        <v>253</v>
      </c>
      <c r="M540" t="s">
        <v>217</v>
      </c>
      <c r="N540" t="s">
        <v>218</v>
      </c>
      <c r="U540">
        <v>1000</v>
      </c>
      <c r="V540" s="9" t="s">
        <v>217</v>
      </c>
      <c r="W540" s="4">
        <v>2</v>
      </c>
      <c r="X540" s="1" t="str">
        <f t="shared" si="16"/>
        <v>王亚冲</v>
      </c>
      <c r="Y540" s="1" t="str">
        <f t="shared" si="17"/>
        <v>5ddb565de26a1c1b581e1ab0</v>
      </c>
    </row>
    <row r="541" spans="1:25">
      <c r="A541">
        <v>202001</v>
      </c>
      <c r="B541" t="s">
        <v>759</v>
      </c>
      <c r="C541" t="s">
        <v>96</v>
      </c>
      <c r="D541" t="s">
        <v>760</v>
      </c>
      <c r="E541" t="s">
        <v>761</v>
      </c>
      <c r="F541" t="s">
        <v>188</v>
      </c>
      <c r="G541" t="s">
        <v>766</v>
      </c>
      <c r="H541" t="s">
        <v>767</v>
      </c>
      <c r="I541" t="s">
        <v>268</v>
      </c>
      <c r="J541" t="s">
        <v>269</v>
      </c>
      <c r="K541" t="s">
        <v>252</v>
      </c>
      <c r="L541" t="s">
        <v>253</v>
      </c>
      <c r="M541" t="s">
        <v>217</v>
      </c>
      <c r="N541" t="s">
        <v>218</v>
      </c>
      <c r="U541">
        <v>1000</v>
      </c>
      <c r="V541" s="9" t="s">
        <v>217</v>
      </c>
      <c r="W541" s="4">
        <v>2</v>
      </c>
      <c r="X541" s="1" t="str">
        <f t="shared" si="16"/>
        <v>谢劭恺</v>
      </c>
      <c r="Y541" s="1" t="str">
        <f t="shared" si="17"/>
        <v>5ddb565de26a1c1b581e1ab4</v>
      </c>
    </row>
    <row r="542" spans="1:25">
      <c r="A542">
        <v>202001</v>
      </c>
      <c r="B542" t="s">
        <v>759</v>
      </c>
      <c r="C542" t="s">
        <v>96</v>
      </c>
      <c r="D542" t="s">
        <v>760</v>
      </c>
      <c r="E542" t="s">
        <v>761</v>
      </c>
      <c r="F542" t="s">
        <v>188</v>
      </c>
      <c r="G542" t="s">
        <v>708</v>
      </c>
      <c r="H542" t="s">
        <v>709</v>
      </c>
      <c r="I542" t="s">
        <v>256</v>
      </c>
      <c r="J542" t="s">
        <v>257</v>
      </c>
      <c r="K542" t="s">
        <v>238</v>
      </c>
      <c r="L542" t="s">
        <v>239</v>
      </c>
      <c r="M542" t="s">
        <v>217</v>
      </c>
      <c r="N542" t="s">
        <v>218</v>
      </c>
      <c r="U542">
        <v>400</v>
      </c>
      <c r="V542" s="9" t="s">
        <v>217</v>
      </c>
      <c r="W542" s="4">
        <v>2</v>
      </c>
      <c r="X542" s="1" t="str">
        <f t="shared" si="16"/>
        <v>任红松</v>
      </c>
      <c r="Y542" s="1" t="str">
        <f t="shared" si="17"/>
        <v>5ddb565de26a1c1b581e1abc</v>
      </c>
    </row>
    <row r="543" spans="1:25">
      <c r="A543">
        <v>202001</v>
      </c>
      <c r="B543" t="s">
        <v>759</v>
      </c>
      <c r="C543" t="s">
        <v>96</v>
      </c>
      <c r="D543" t="s">
        <v>760</v>
      </c>
      <c r="E543" t="s">
        <v>761</v>
      </c>
      <c r="F543" t="s">
        <v>188</v>
      </c>
      <c r="G543" t="s">
        <v>439</v>
      </c>
      <c r="H543" t="s">
        <v>440</v>
      </c>
      <c r="I543" t="s">
        <v>256</v>
      </c>
      <c r="J543" t="s">
        <v>257</v>
      </c>
      <c r="K543" t="s">
        <v>238</v>
      </c>
      <c r="L543" t="s">
        <v>239</v>
      </c>
      <c r="M543" t="s">
        <v>217</v>
      </c>
      <c r="N543" t="s">
        <v>218</v>
      </c>
      <c r="U543">
        <v>1200</v>
      </c>
      <c r="V543" s="9" t="s">
        <v>217</v>
      </c>
      <c r="W543" s="4">
        <v>2</v>
      </c>
      <c r="X543" s="1" t="str">
        <f t="shared" si="16"/>
        <v>毛梦飞</v>
      </c>
      <c r="Y543" s="1" t="str">
        <f t="shared" si="17"/>
        <v>5ddb565de26a1c1b581e1ac2</v>
      </c>
    </row>
    <row r="544" spans="1:25">
      <c r="A544">
        <v>202001</v>
      </c>
      <c r="B544" t="s">
        <v>759</v>
      </c>
      <c r="C544" t="s">
        <v>96</v>
      </c>
      <c r="D544" t="s">
        <v>760</v>
      </c>
      <c r="E544" t="s">
        <v>761</v>
      </c>
      <c r="F544" t="s">
        <v>188</v>
      </c>
      <c r="G544" t="s">
        <v>441</v>
      </c>
      <c r="H544" t="s">
        <v>442</v>
      </c>
      <c r="I544" t="s">
        <v>262</v>
      </c>
      <c r="J544" t="s">
        <v>263</v>
      </c>
      <c r="K544" t="s">
        <v>264</v>
      </c>
      <c r="L544" t="s">
        <v>265</v>
      </c>
      <c r="M544" t="s">
        <v>217</v>
      </c>
      <c r="N544" t="s">
        <v>218</v>
      </c>
      <c r="U544">
        <v>1000</v>
      </c>
      <c r="V544" s="9" t="s">
        <v>217</v>
      </c>
      <c r="W544" s="4">
        <v>2</v>
      </c>
      <c r="X544" s="1" t="str">
        <f t="shared" si="16"/>
        <v>黄福权</v>
      </c>
      <c r="Y544" s="1" t="str">
        <f t="shared" si="17"/>
        <v>5ddb565ee26a1c1b581e1af0</v>
      </c>
    </row>
    <row r="545" spans="1:25">
      <c r="A545">
        <v>202001</v>
      </c>
      <c r="B545" t="s">
        <v>759</v>
      </c>
      <c r="C545" t="s">
        <v>96</v>
      </c>
      <c r="D545" t="s">
        <v>760</v>
      </c>
      <c r="E545" t="s">
        <v>761</v>
      </c>
      <c r="F545" t="s">
        <v>188</v>
      </c>
      <c r="G545" t="s">
        <v>447</v>
      </c>
      <c r="H545" t="s">
        <v>448</v>
      </c>
      <c r="I545" t="s">
        <v>272</v>
      </c>
      <c r="J545" t="s">
        <v>273</v>
      </c>
      <c r="K545" t="s">
        <v>233</v>
      </c>
      <c r="L545" t="s">
        <v>234</v>
      </c>
      <c r="M545" t="s">
        <v>217</v>
      </c>
      <c r="N545" t="s">
        <v>218</v>
      </c>
      <c r="U545">
        <v>500</v>
      </c>
      <c r="V545" s="9" t="s">
        <v>217</v>
      </c>
      <c r="W545" s="4">
        <v>2</v>
      </c>
      <c r="X545" s="1" t="str">
        <f t="shared" si="16"/>
        <v>叶锐贤</v>
      </c>
      <c r="Y545" s="1" t="str">
        <f t="shared" si="17"/>
        <v>5ddb565ee26a1c1b581e1b1e</v>
      </c>
    </row>
    <row r="546" spans="1:25">
      <c r="A546">
        <v>202001</v>
      </c>
      <c r="B546" t="s">
        <v>759</v>
      </c>
      <c r="C546" t="s">
        <v>96</v>
      </c>
      <c r="D546" t="s">
        <v>760</v>
      </c>
      <c r="E546" t="s">
        <v>761</v>
      </c>
      <c r="F546" t="s">
        <v>188</v>
      </c>
      <c r="G546" t="s">
        <v>453</v>
      </c>
      <c r="H546" t="s">
        <v>454</v>
      </c>
      <c r="I546" t="s">
        <v>272</v>
      </c>
      <c r="J546" t="s">
        <v>273</v>
      </c>
      <c r="K546" t="s">
        <v>233</v>
      </c>
      <c r="L546" t="s">
        <v>234</v>
      </c>
      <c r="M546" t="s">
        <v>217</v>
      </c>
      <c r="N546" t="s">
        <v>218</v>
      </c>
      <c r="U546">
        <v>500</v>
      </c>
      <c r="V546" s="9" t="s">
        <v>217</v>
      </c>
      <c r="W546" s="4">
        <v>2</v>
      </c>
      <c r="X546" s="1" t="str">
        <f t="shared" si="16"/>
        <v>黄伟富</v>
      </c>
      <c r="Y546" s="1" t="str">
        <f t="shared" si="17"/>
        <v>5ddb565ee26a1c1b581e1b2e</v>
      </c>
    </row>
    <row r="547" spans="1:25">
      <c r="A547">
        <v>202001</v>
      </c>
      <c r="B547" t="s">
        <v>759</v>
      </c>
      <c r="C547" t="s">
        <v>96</v>
      </c>
      <c r="D547" t="s">
        <v>760</v>
      </c>
      <c r="E547" t="s">
        <v>761</v>
      </c>
      <c r="F547" t="s">
        <v>188</v>
      </c>
      <c r="G547" t="s">
        <v>459</v>
      </c>
      <c r="H547" t="s">
        <v>460</v>
      </c>
      <c r="I547" t="s">
        <v>272</v>
      </c>
      <c r="J547" t="s">
        <v>273</v>
      </c>
      <c r="K547" t="s">
        <v>233</v>
      </c>
      <c r="L547" t="s">
        <v>234</v>
      </c>
      <c r="M547" t="s">
        <v>217</v>
      </c>
      <c r="N547" t="s">
        <v>218</v>
      </c>
      <c r="U547">
        <v>2000</v>
      </c>
      <c r="V547" s="9" t="s">
        <v>217</v>
      </c>
      <c r="W547" s="4">
        <v>2</v>
      </c>
      <c r="X547" s="1" t="str">
        <f t="shared" si="16"/>
        <v>涂明</v>
      </c>
      <c r="Y547" s="1" t="str">
        <f t="shared" si="17"/>
        <v>5ddb565ee26a1c1b581e1b42</v>
      </c>
    </row>
    <row r="548" spans="1:25">
      <c r="A548">
        <v>202001</v>
      </c>
      <c r="B548" t="s">
        <v>759</v>
      </c>
      <c r="C548" t="s">
        <v>96</v>
      </c>
      <c r="D548" t="s">
        <v>760</v>
      </c>
      <c r="E548" t="s">
        <v>761</v>
      </c>
      <c r="F548" t="s">
        <v>188</v>
      </c>
      <c r="G548" t="s">
        <v>463</v>
      </c>
      <c r="H548" t="s">
        <v>464</v>
      </c>
      <c r="I548" t="s">
        <v>276</v>
      </c>
      <c r="J548" t="s">
        <v>277</v>
      </c>
      <c r="K548" t="s">
        <v>233</v>
      </c>
      <c r="L548" t="s">
        <v>234</v>
      </c>
      <c r="M548" t="s">
        <v>217</v>
      </c>
      <c r="N548" t="s">
        <v>218</v>
      </c>
      <c r="U548">
        <v>500</v>
      </c>
      <c r="V548" s="9" t="s">
        <v>217</v>
      </c>
      <c r="W548" s="4">
        <v>2</v>
      </c>
      <c r="X548" s="1" t="str">
        <f t="shared" si="16"/>
        <v>肖恒</v>
      </c>
      <c r="Y548" s="1" t="str">
        <f t="shared" si="17"/>
        <v>5ddb565ee26a1c1b581e1b54</v>
      </c>
    </row>
    <row r="549" spans="1:25">
      <c r="A549">
        <v>202001</v>
      </c>
      <c r="B549" t="s">
        <v>759</v>
      </c>
      <c r="C549" t="s">
        <v>96</v>
      </c>
      <c r="D549" t="s">
        <v>760</v>
      </c>
      <c r="E549" t="s">
        <v>761</v>
      </c>
      <c r="F549" t="s">
        <v>188</v>
      </c>
      <c r="G549" t="s">
        <v>465</v>
      </c>
      <c r="H549" t="s">
        <v>466</v>
      </c>
      <c r="I549" t="s">
        <v>274</v>
      </c>
      <c r="J549" t="s">
        <v>275</v>
      </c>
      <c r="K549" t="s">
        <v>233</v>
      </c>
      <c r="L549" t="s">
        <v>234</v>
      </c>
      <c r="M549" t="s">
        <v>217</v>
      </c>
      <c r="N549" t="s">
        <v>218</v>
      </c>
      <c r="U549">
        <v>1100</v>
      </c>
      <c r="V549" s="9" t="s">
        <v>217</v>
      </c>
      <c r="W549" s="4">
        <v>2</v>
      </c>
      <c r="X549" s="1" t="str">
        <f t="shared" si="16"/>
        <v>方超</v>
      </c>
      <c r="Y549" s="1" t="str">
        <f t="shared" si="17"/>
        <v>5ddb565ee26a1c1b581e1b60</v>
      </c>
    </row>
    <row r="550" spans="1:25">
      <c r="A550">
        <v>202001</v>
      </c>
      <c r="B550" t="s">
        <v>759</v>
      </c>
      <c r="C550" t="s">
        <v>96</v>
      </c>
      <c r="D550" t="s">
        <v>760</v>
      </c>
      <c r="E550" t="s">
        <v>761</v>
      </c>
      <c r="F550" t="s">
        <v>188</v>
      </c>
      <c r="G550" t="s">
        <v>467</v>
      </c>
      <c r="H550" t="s">
        <v>468</v>
      </c>
      <c r="I550" t="s">
        <v>274</v>
      </c>
      <c r="J550" t="s">
        <v>275</v>
      </c>
      <c r="K550" t="s">
        <v>233</v>
      </c>
      <c r="L550" t="s">
        <v>234</v>
      </c>
      <c r="M550" t="s">
        <v>217</v>
      </c>
      <c r="N550" t="s">
        <v>218</v>
      </c>
      <c r="U550">
        <v>600</v>
      </c>
      <c r="V550" s="9" t="s">
        <v>217</v>
      </c>
      <c r="W550" s="4">
        <v>2</v>
      </c>
      <c r="X550" s="1" t="str">
        <f t="shared" si="16"/>
        <v>戴吕良</v>
      </c>
      <c r="Y550" s="1" t="str">
        <f t="shared" si="17"/>
        <v>5ddb565ee26a1c1b581e1b66</v>
      </c>
    </row>
    <row r="551" spans="1:25">
      <c r="A551">
        <v>202001</v>
      </c>
      <c r="B551" t="s">
        <v>759</v>
      </c>
      <c r="C551" t="s">
        <v>96</v>
      </c>
      <c r="D551" t="s">
        <v>760</v>
      </c>
      <c r="E551" t="s">
        <v>761</v>
      </c>
      <c r="F551" t="s">
        <v>188</v>
      </c>
      <c r="G551" t="s">
        <v>469</v>
      </c>
      <c r="H551" t="s">
        <v>470</v>
      </c>
      <c r="I551" t="s">
        <v>274</v>
      </c>
      <c r="J551" t="s">
        <v>275</v>
      </c>
      <c r="K551" t="s">
        <v>233</v>
      </c>
      <c r="L551" t="s">
        <v>234</v>
      </c>
      <c r="M551" t="s">
        <v>217</v>
      </c>
      <c r="N551" t="s">
        <v>218</v>
      </c>
      <c r="U551">
        <v>3100</v>
      </c>
      <c r="V551" s="9" t="s">
        <v>217</v>
      </c>
      <c r="W551" s="4">
        <v>2</v>
      </c>
      <c r="X551" s="1" t="str">
        <f t="shared" si="16"/>
        <v>陈殿往</v>
      </c>
      <c r="Y551" s="1" t="str">
        <f t="shared" si="17"/>
        <v>5ddb565ee26a1c1b581e1b6a</v>
      </c>
    </row>
    <row r="552" spans="1:25">
      <c r="A552">
        <v>202001</v>
      </c>
      <c r="B552" t="s">
        <v>759</v>
      </c>
      <c r="C552" t="s">
        <v>96</v>
      </c>
      <c r="D552" t="s">
        <v>760</v>
      </c>
      <c r="E552" t="s">
        <v>761</v>
      </c>
      <c r="F552" t="s">
        <v>188</v>
      </c>
      <c r="G552" t="s">
        <v>730</v>
      </c>
      <c r="H552" t="s">
        <v>731</v>
      </c>
      <c r="I552" t="s">
        <v>307</v>
      </c>
      <c r="J552" t="s">
        <v>308</v>
      </c>
      <c r="K552" t="s">
        <v>252</v>
      </c>
      <c r="L552" t="s">
        <v>253</v>
      </c>
      <c r="M552" t="s">
        <v>217</v>
      </c>
      <c r="N552" t="s">
        <v>218</v>
      </c>
      <c r="U552">
        <v>4750</v>
      </c>
      <c r="V552" s="9" t="s">
        <v>217</v>
      </c>
      <c r="W552" s="4">
        <v>2</v>
      </c>
      <c r="X552" s="1" t="str">
        <f t="shared" si="16"/>
        <v>宋建友</v>
      </c>
      <c r="Y552" s="1" t="str">
        <f t="shared" si="17"/>
        <v>5ddb565ee26a1c1b581e1b7a</v>
      </c>
    </row>
    <row r="553" spans="1:25">
      <c r="A553">
        <v>202001</v>
      </c>
      <c r="B553" t="s">
        <v>759</v>
      </c>
      <c r="C553" t="s">
        <v>96</v>
      </c>
      <c r="D553" t="s">
        <v>760</v>
      </c>
      <c r="E553" t="s">
        <v>761</v>
      </c>
      <c r="F553" t="s">
        <v>188</v>
      </c>
      <c r="G553" t="s">
        <v>473</v>
      </c>
      <c r="H553" t="s">
        <v>474</v>
      </c>
      <c r="I553" t="s">
        <v>307</v>
      </c>
      <c r="J553" t="s">
        <v>308</v>
      </c>
      <c r="K553" t="s">
        <v>252</v>
      </c>
      <c r="L553" t="s">
        <v>253</v>
      </c>
      <c r="M553" t="s">
        <v>217</v>
      </c>
      <c r="N553" t="s">
        <v>218</v>
      </c>
      <c r="U553">
        <v>2750</v>
      </c>
      <c r="V553" s="9" t="s">
        <v>217</v>
      </c>
      <c r="W553" s="4">
        <v>2</v>
      </c>
      <c r="X553" s="1" t="str">
        <f t="shared" si="16"/>
        <v>周小朋</v>
      </c>
      <c r="Y553" s="1" t="str">
        <f t="shared" si="17"/>
        <v>5ddb565ee26a1c1b581e1b84</v>
      </c>
    </row>
    <row r="554" spans="1:25">
      <c r="A554">
        <v>202001</v>
      </c>
      <c r="B554" t="s">
        <v>759</v>
      </c>
      <c r="C554" t="s">
        <v>96</v>
      </c>
      <c r="D554" t="s">
        <v>760</v>
      </c>
      <c r="E554" t="s">
        <v>761</v>
      </c>
      <c r="F554" t="s">
        <v>188</v>
      </c>
      <c r="G554" t="s">
        <v>475</v>
      </c>
      <c r="H554" t="s">
        <v>476</v>
      </c>
      <c r="I554" t="s">
        <v>307</v>
      </c>
      <c r="J554" t="s">
        <v>308</v>
      </c>
      <c r="K554" t="s">
        <v>252</v>
      </c>
      <c r="L554" t="s">
        <v>253</v>
      </c>
      <c r="M554" t="s">
        <v>217</v>
      </c>
      <c r="N554" t="s">
        <v>218</v>
      </c>
      <c r="U554">
        <v>0</v>
      </c>
      <c r="V554" s="9" t="s">
        <v>217</v>
      </c>
      <c r="W554" s="4">
        <v>2</v>
      </c>
      <c r="X554" s="1" t="str">
        <f t="shared" si="16"/>
        <v>阎皑</v>
      </c>
      <c r="Y554" s="1" t="str">
        <f t="shared" si="17"/>
        <v>5ddb565ee26a1c1b581e1b8a</v>
      </c>
    </row>
    <row r="555" spans="1:25">
      <c r="A555">
        <v>202001</v>
      </c>
      <c r="B555" t="s">
        <v>759</v>
      </c>
      <c r="C555" t="s">
        <v>96</v>
      </c>
      <c r="D555" t="s">
        <v>760</v>
      </c>
      <c r="E555" t="s">
        <v>761</v>
      </c>
      <c r="F555" t="s">
        <v>188</v>
      </c>
      <c r="G555" t="s">
        <v>477</v>
      </c>
      <c r="H555" t="s">
        <v>478</v>
      </c>
      <c r="I555" t="s">
        <v>309</v>
      </c>
      <c r="J555" t="s">
        <v>310</v>
      </c>
      <c r="K555" t="s">
        <v>252</v>
      </c>
      <c r="L555" t="s">
        <v>253</v>
      </c>
      <c r="M555" t="s">
        <v>217</v>
      </c>
      <c r="N555" t="s">
        <v>218</v>
      </c>
      <c r="U555">
        <v>3000</v>
      </c>
      <c r="V555" s="9" t="s">
        <v>217</v>
      </c>
      <c r="W555" s="4">
        <v>2</v>
      </c>
      <c r="X555" s="1" t="str">
        <f t="shared" si="16"/>
        <v>任成钢</v>
      </c>
      <c r="Y555" s="1" t="str">
        <f t="shared" si="17"/>
        <v>5ddb565ee26a1c1b581e1b90</v>
      </c>
    </row>
    <row r="556" spans="1:25">
      <c r="A556">
        <v>202001</v>
      </c>
      <c r="B556" t="s">
        <v>759</v>
      </c>
      <c r="C556" t="s">
        <v>96</v>
      </c>
      <c r="D556" t="s">
        <v>760</v>
      </c>
      <c r="E556" t="s">
        <v>761</v>
      </c>
      <c r="F556" t="s">
        <v>188</v>
      </c>
      <c r="G556" t="s">
        <v>481</v>
      </c>
      <c r="H556" t="s">
        <v>482</v>
      </c>
      <c r="I556" t="s">
        <v>309</v>
      </c>
      <c r="J556" t="s">
        <v>310</v>
      </c>
      <c r="K556" t="s">
        <v>252</v>
      </c>
      <c r="L556" t="s">
        <v>253</v>
      </c>
      <c r="M556" t="s">
        <v>217</v>
      </c>
      <c r="N556" t="s">
        <v>218</v>
      </c>
      <c r="U556">
        <v>1000</v>
      </c>
      <c r="V556" s="9" t="s">
        <v>217</v>
      </c>
      <c r="W556" s="4">
        <v>2</v>
      </c>
      <c r="X556" s="1" t="str">
        <f t="shared" si="16"/>
        <v>祖俊楠</v>
      </c>
      <c r="Y556" s="1" t="str">
        <f t="shared" si="17"/>
        <v>5ddb565ee26a1c1b581e1ba0</v>
      </c>
    </row>
    <row r="557" spans="1:25">
      <c r="A557">
        <v>202001</v>
      </c>
      <c r="B557" t="s">
        <v>759</v>
      </c>
      <c r="C557" t="s">
        <v>96</v>
      </c>
      <c r="D557" t="s">
        <v>760</v>
      </c>
      <c r="E557" t="s">
        <v>761</v>
      </c>
      <c r="F557" t="s">
        <v>188</v>
      </c>
      <c r="G557" t="s">
        <v>483</v>
      </c>
      <c r="H557" t="s">
        <v>484</v>
      </c>
      <c r="I557" t="s">
        <v>280</v>
      </c>
      <c r="J557" t="s">
        <v>281</v>
      </c>
      <c r="K557" t="s">
        <v>264</v>
      </c>
      <c r="L557" t="s">
        <v>265</v>
      </c>
      <c r="M557" t="s">
        <v>217</v>
      </c>
      <c r="N557" t="s">
        <v>218</v>
      </c>
      <c r="U557">
        <v>3500</v>
      </c>
      <c r="V557" s="9" t="s">
        <v>217</v>
      </c>
      <c r="W557" s="4">
        <v>2</v>
      </c>
      <c r="X557" s="1" t="str">
        <f t="shared" si="16"/>
        <v>陈秋清</v>
      </c>
      <c r="Y557" s="1" t="str">
        <f t="shared" si="17"/>
        <v>5ddb565ee26a1c1b581e1bae</v>
      </c>
    </row>
    <row r="558" spans="1:25">
      <c r="A558">
        <v>202001</v>
      </c>
      <c r="B558" t="s">
        <v>759</v>
      </c>
      <c r="C558" t="s">
        <v>96</v>
      </c>
      <c r="D558" t="s">
        <v>760</v>
      </c>
      <c r="E558" t="s">
        <v>761</v>
      </c>
      <c r="F558" t="s">
        <v>188</v>
      </c>
      <c r="G558" t="s">
        <v>485</v>
      </c>
      <c r="H558" t="s">
        <v>486</v>
      </c>
      <c r="I558" t="s">
        <v>280</v>
      </c>
      <c r="J558" t="s">
        <v>281</v>
      </c>
      <c r="K558" t="s">
        <v>264</v>
      </c>
      <c r="L558" t="s">
        <v>265</v>
      </c>
      <c r="M558" t="s">
        <v>217</v>
      </c>
      <c r="N558" t="s">
        <v>218</v>
      </c>
      <c r="U558">
        <v>6500</v>
      </c>
      <c r="V558" s="9" t="s">
        <v>217</v>
      </c>
      <c r="W558" s="4">
        <v>2</v>
      </c>
      <c r="X558" s="1" t="str">
        <f t="shared" si="16"/>
        <v>王其雨</v>
      </c>
      <c r="Y558" s="1" t="str">
        <f t="shared" si="17"/>
        <v>5ddb565ee26a1c1b581e1bb4</v>
      </c>
    </row>
    <row r="559" spans="1:25">
      <c r="A559">
        <v>202001</v>
      </c>
      <c r="B559" t="s">
        <v>759</v>
      </c>
      <c r="C559" t="s">
        <v>96</v>
      </c>
      <c r="D559" t="s">
        <v>760</v>
      </c>
      <c r="E559" t="s">
        <v>761</v>
      </c>
      <c r="F559" t="s">
        <v>188</v>
      </c>
      <c r="G559" t="s">
        <v>487</v>
      </c>
      <c r="H559" t="s">
        <v>488</v>
      </c>
      <c r="I559" t="s">
        <v>282</v>
      </c>
      <c r="J559" t="s">
        <v>283</v>
      </c>
      <c r="K559" t="s">
        <v>264</v>
      </c>
      <c r="L559" t="s">
        <v>265</v>
      </c>
      <c r="M559" t="s">
        <v>217</v>
      </c>
      <c r="N559" t="s">
        <v>218</v>
      </c>
      <c r="U559">
        <v>1000</v>
      </c>
      <c r="V559" s="9" t="s">
        <v>217</v>
      </c>
      <c r="W559" s="4">
        <v>2</v>
      </c>
      <c r="X559" s="1" t="str">
        <f t="shared" si="16"/>
        <v>李刚</v>
      </c>
      <c r="Y559" s="1" t="str">
        <f t="shared" si="17"/>
        <v>5ddb565ee26a1c1b581e1bba</v>
      </c>
    </row>
    <row r="560" spans="1:25">
      <c r="A560">
        <v>202001</v>
      </c>
      <c r="B560" t="s">
        <v>759</v>
      </c>
      <c r="C560" t="s">
        <v>96</v>
      </c>
      <c r="D560" t="s">
        <v>760</v>
      </c>
      <c r="E560" t="s">
        <v>761</v>
      </c>
      <c r="F560" t="s">
        <v>188</v>
      </c>
      <c r="G560" t="s">
        <v>489</v>
      </c>
      <c r="H560" t="s">
        <v>490</v>
      </c>
      <c r="I560" t="s">
        <v>282</v>
      </c>
      <c r="J560" t="s">
        <v>283</v>
      </c>
      <c r="K560" t="s">
        <v>264</v>
      </c>
      <c r="L560" t="s">
        <v>265</v>
      </c>
      <c r="M560" t="s">
        <v>217</v>
      </c>
      <c r="N560" t="s">
        <v>218</v>
      </c>
      <c r="U560">
        <v>4000</v>
      </c>
      <c r="V560" s="9" t="s">
        <v>217</v>
      </c>
      <c r="W560" s="4">
        <v>2</v>
      </c>
      <c r="X560" s="1" t="str">
        <f t="shared" si="16"/>
        <v>罗良株</v>
      </c>
      <c r="Y560" s="1" t="str">
        <f t="shared" si="17"/>
        <v>5ddb565ee26a1c1b581e1bc0</v>
      </c>
    </row>
    <row r="561" spans="1:25">
      <c r="A561">
        <v>202001</v>
      </c>
      <c r="B561" t="s">
        <v>759</v>
      </c>
      <c r="C561" t="s">
        <v>96</v>
      </c>
      <c r="D561" t="s">
        <v>760</v>
      </c>
      <c r="E561" t="s">
        <v>761</v>
      </c>
      <c r="F561" t="s">
        <v>188</v>
      </c>
      <c r="G561" t="s">
        <v>491</v>
      </c>
      <c r="H561" t="s">
        <v>492</v>
      </c>
      <c r="I561" t="s">
        <v>282</v>
      </c>
      <c r="J561" t="s">
        <v>283</v>
      </c>
      <c r="K561" t="s">
        <v>264</v>
      </c>
      <c r="L561" t="s">
        <v>265</v>
      </c>
      <c r="M561" t="s">
        <v>217</v>
      </c>
      <c r="N561" t="s">
        <v>218</v>
      </c>
      <c r="U561">
        <v>7000</v>
      </c>
      <c r="V561" s="9" t="s">
        <v>217</v>
      </c>
      <c r="W561" s="4">
        <v>2</v>
      </c>
      <c r="X561" s="1" t="str">
        <f t="shared" si="16"/>
        <v>朱雷敏</v>
      </c>
      <c r="Y561" s="1" t="str">
        <f t="shared" si="17"/>
        <v>5ddb565ee26a1c1b581e1bc6</v>
      </c>
    </row>
    <row r="562" spans="1:25">
      <c r="A562">
        <v>202001</v>
      </c>
      <c r="B562" t="s">
        <v>759</v>
      </c>
      <c r="C562" t="s">
        <v>96</v>
      </c>
      <c r="D562" t="s">
        <v>760</v>
      </c>
      <c r="E562" t="s">
        <v>761</v>
      </c>
      <c r="F562" t="s">
        <v>188</v>
      </c>
      <c r="G562" t="s">
        <v>493</v>
      </c>
      <c r="H562" t="s">
        <v>494</v>
      </c>
      <c r="I562" t="s">
        <v>284</v>
      </c>
      <c r="J562" t="s">
        <v>285</v>
      </c>
      <c r="K562" t="s">
        <v>264</v>
      </c>
      <c r="L562" t="s">
        <v>265</v>
      </c>
      <c r="M562" t="s">
        <v>217</v>
      </c>
      <c r="N562" t="s">
        <v>218</v>
      </c>
      <c r="U562">
        <v>16000</v>
      </c>
      <c r="V562" s="9" t="s">
        <v>217</v>
      </c>
      <c r="W562" s="4">
        <v>2</v>
      </c>
      <c r="X562" s="1" t="str">
        <f t="shared" si="16"/>
        <v>张志福</v>
      </c>
      <c r="Y562" s="1" t="str">
        <f t="shared" si="17"/>
        <v>5ddb565ee26a1c1b581e1be0</v>
      </c>
    </row>
    <row r="563" spans="1:25">
      <c r="A563">
        <v>202001</v>
      </c>
      <c r="B563" t="s">
        <v>759</v>
      </c>
      <c r="C563" t="s">
        <v>96</v>
      </c>
      <c r="D563" t="s">
        <v>760</v>
      </c>
      <c r="E563" t="s">
        <v>761</v>
      </c>
      <c r="F563" t="s">
        <v>188</v>
      </c>
      <c r="G563" t="s">
        <v>495</v>
      </c>
      <c r="H563" t="s">
        <v>496</v>
      </c>
      <c r="I563" t="s">
        <v>284</v>
      </c>
      <c r="J563" t="s">
        <v>285</v>
      </c>
      <c r="K563" t="s">
        <v>264</v>
      </c>
      <c r="L563" t="s">
        <v>265</v>
      </c>
      <c r="M563" t="s">
        <v>217</v>
      </c>
      <c r="N563" t="s">
        <v>218</v>
      </c>
      <c r="U563">
        <v>36000</v>
      </c>
      <c r="V563" s="9" t="s">
        <v>217</v>
      </c>
      <c r="W563" s="4">
        <v>2</v>
      </c>
      <c r="X563" s="1" t="str">
        <f t="shared" si="16"/>
        <v>杨杰</v>
      </c>
      <c r="Y563" s="1" t="str">
        <f t="shared" si="17"/>
        <v>5ddb565ee26a1c1b581e1be8</v>
      </c>
    </row>
    <row r="564" spans="1:25">
      <c r="A564">
        <v>202001</v>
      </c>
      <c r="B564" t="s">
        <v>759</v>
      </c>
      <c r="C564" t="s">
        <v>96</v>
      </c>
      <c r="D564" t="s">
        <v>760</v>
      </c>
      <c r="E564" t="s">
        <v>761</v>
      </c>
      <c r="F564" t="s">
        <v>188</v>
      </c>
      <c r="G564" t="s">
        <v>497</v>
      </c>
      <c r="H564" t="s">
        <v>498</v>
      </c>
      <c r="I564" t="s">
        <v>284</v>
      </c>
      <c r="J564" t="s">
        <v>285</v>
      </c>
      <c r="K564" t="s">
        <v>264</v>
      </c>
      <c r="L564" t="s">
        <v>265</v>
      </c>
      <c r="M564" t="s">
        <v>217</v>
      </c>
      <c r="N564" t="s">
        <v>218</v>
      </c>
      <c r="U564">
        <v>11000</v>
      </c>
      <c r="V564" s="9" t="s">
        <v>217</v>
      </c>
      <c r="W564" s="4">
        <v>2</v>
      </c>
      <c r="X564" s="1" t="str">
        <f t="shared" si="16"/>
        <v>蒋意</v>
      </c>
      <c r="Y564" s="1" t="str">
        <f t="shared" si="17"/>
        <v>5ddb565ee26a1c1b581e1bf4</v>
      </c>
    </row>
    <row r="565" spans="1:25">
      <c r="A565">
        <v>202001</v>
      </c>
      <c r="B565" t="s">
        <v>759</v>
      </c>
      <c r="C565" t="s">
        <v>96</v>
      </c>
      <c r="D565" t="s">
        <v>760</v>
      </c>
      <c r="E565" t="s">
        <v>761</v>
      </c>
      <c r="F565" t="s">
        <v>188</v>
      </c>
      <c r="G565" t="s">
        <v>499</v>
      </c>
      <c r="H565" t="s">
        <v>500</v>
      </c>
      <c r="I565" t="s">
        <v>284</v>
      </c>
      <c r="J565" t="s">
        <v>285</v>
      </c>
      <c r="K565" t="s">
        <v>264</v>
      </c>
      <c r="L565" t="s">
        <v>265</v>
      </c>
      <c r="M565" t="s">
        <v>217</v>
      </c>
      <c r="N565" t="s">
        <v>218</v>
      </c>
      <c r="U565">
        <v>25000</v>
      </c>
      <c r="V565" s="9" t="s">
        <v>217</v>
      </c>
      <c r="W565" s="4">
        <v>2</v>
      </c>
      <c r="X565" s="1" t="str">
        <f t="shared" si="16"/>
        <v>彭博</v>
      </c>
      <c r="Y565" s="1" t="str">
        <f t="shared" si="17"/>
        <v>5ddb565ee26a1c1b581e1bfc</v>
      </c>
    </row>
    <row r="566" spans="1:25">
      <c r="A566">
        <v>202001</v>
      </c>
      <c r="B566" t="s">
        <v>759</v>
      </c>
      <c r="C566" t="s">
        <v>96</v>
      </c>
      <c r="D566" t="s">
        <v>760</v>
      </c>
      <c r="E566" t="s">
        <v>761</v>
      </c>
      <c r="F566" t="s">
        <v>188</v>
      </c>
      <c r="G566" t="s">
        <v>501</v>
      </c>
      <c r="H566" t="s">
        <v>502</v>
      </c>
      <c r="I566" t="s">
        <v>284</v>
      </c>
      <c r="J566" t="s">
        <v>285</v>
      </c>
      <c r="K566" t="s">
        <v>264</v>
      </c>
      <c r="L566" t="s">
        <v>265</v>
      </c>
      <c r="M566" t="s">
        <v>217</v>
      </c>
      <c r="N566" t="s">
        <v>218</v>
      </c>
      <c r="U566">
        <v>2000</v>
      </c>
      <c r="V566" s="9" t="s">
        <v>217</v>
      </c>
      <c r="W566" s="4">
        <v>2</v>
      </c>
      <c r="X566" s="1" t="str">
        <f t="shared" si="16"/>
        <v>张阳</v>
      </c>
      <c r="Y566" s="1" t="str">
        <f t="shared" si="17"/>
        <v>5ddb565ee26a1c1b581e1c06</v>
      </c>
    </row>
    <row r="567" spans="1:25">
      <c r="A567">
        <v>202001</v>
      </c>
      <c r="B567" t="s">
        <v>759</v>
      </c>
      <c r="C567" t="s">
        <v>96</v>
      </c>
      <c r="D567" t="s">
        <v>760</v>
      </c>
      <c r="E567" t="s">
        <v>761</v>
      </c>
      <c r="F567" t="s">
        <v>188</v>
      </c>
      <c r="G567" t="s">
        <v>503</v>
      </c>
      <c r="H567" t="s">
        <v>504</v>
      </c>
      <c r="I567" t="s">
        <v>284</v>
      </c>
      <c r="J567" t="s">
        <v>285</v>
      </c>
      <c r="K567" t="s">
        <v>264</v>
      </c>
      <c r="L567" t="s">
        <v>265</v>
      </c>
      <c r="M567" t="s">
        <v>217</v>
      </c>
      <c r="N567" t="s">
        <v>218</v>
      </c>
      <c r="U567">
        <v>16000</v>
      </c>
      <c r="V567" s="9" t="s">
        <v>217</v>
      </c>
      <c r="W567" s="4">
        <v>2</v>
      </c>
      <c r="X567" s="1" t="str">
        <f t="shared" si="16"/>
        <v>冯志力</v>
      </c>
      <c r="Y567" s="1" t="str">
        <f t="shared" si="17"/>
        <v>5ddb565ee26a1c1b581e1c12</v>
      </c>
    </row>
    <row r="568" spans="1:25">
      <c r="A568">
        <v>202001</v>
      </c>
      <c r="B568" t="s">
        <v>759</v>
      </c>
      <c r="C568" t="s">
        <v>96</v>
      </c>
      <c r="D568" t="s">
        <v>760</v>
      </c>
      <c r="E568" t="s">
        <v>761</v>
      </c>
      <c r="F568" t="s">
        <v>188</v>
      </c>
      <c r="G568" t="s">
        <v>505</v>
      </c>
      <c r="H568" t="s">
        <v>506</v>
      </c>
      <c r="I568" t="s">
        <v>284</v>
      </c>
      <c r="J568" t="s">
        <v>285</v>
      </c>
      <c r="K568" t="s">
        <v>264</v>
      </c>
      <c r="L568" t="s">
        <v>265</v>
      </c>
      <c r="M568" t="s">
        <v>217</v>
      </c>
      <c r="N568" t="s">
        <v>218</v>
      </c>
      <c r="U568">
        <v>16000</v>
      </c>
      <c r="V568" s="9" t="s">
        <v>217</v>
      </c>
      <c r="W568" s="4">
        <v>2</v>
      </c>
      <c r="X568" s="1" t="str">
        <f t="shared" si="16"/>
        <v>张翔</v>
      </c>
      <c r="Y568" s="1" t="str">
        <f t="shared" si="17"/>
        <v>5ddb565ee26a1c1b581e1c1a</v>
      </c>
    </row>
    <row r="569" spans="1:25">
      <c r="A569">
        <v>202001</v>
      </c>
      <c r="B569" t="s">
        <v>759</v>
      </c>
      <c r="C569" t="s">
        <v>96</v>
      </c>
      <c r="D569" t="s">
        <v>760</v>
      </c>
      <c r="E569" t="s">
        <v>761</v>
      </c>
      <c r="F569" t="s">
        <v>188</v>
      </c>
      <c r="G569" t="s">
        <v>507</v>
      </c>
      <c r="H569" t="s">
        <v>508</v>
      </c>
      <c r="I569" t="s">
        <v>284</v>
      </c>
      <c r="J569" t="s">
        <v>285</v>
      </c>
      <c r="K569" t="s">
        <v>264</v>
      </c>
      <c r="L569" t="s">
        <v>265</v>
      </c>
      <c r="M569" t="s">
        <v>217</v>
      </c>
      <c r="N569" t="s">
        <v>218</v>
      </c>
      <c r="U569">
        <v>5000</v>
      </c>
      <c r="V569" s="9" t="s">
        <v>217</v>
      </c>
      <c r="W569" s="4">
        <v>2</v>
      </c>
      <c r="X569" s="1" t="str">
        <f t="shared" si="16"/>
        <v>易俊杰</v>
      </c>
      <c r="Y569" s="1" t="str">
        <f t="shared" si="17"/>
        <v>5ddb565ee26a1c1b581e1c24</v>
      </c>
    </row>
    <row r="570" spans="1:25">
      <c r="A570">
        <v>202001</v>
      </c>
      <c r="B570" t="s">
        <v>759</v>
      </c>
      <c r="C570" t="s">
        <v>96</v>
      </c>
      <c r="D570" t="s">
        <v>760</v>
      </c>
      <c r="E570" t="s">
        <v>761</v>
      </c>
      <c r="F570" t="s">
        <v>188</v>
      </c>
      <c r="G570" t="s">
        <v>768</v>
      </c>
      <c r="H570" t="s">
        <v>769</v>
      </c>
      <c r="I570" t="s">
        <v>284</v>
      </c>
      <c r="J570" t="s">
        <v>285</v>
      </c>
      <c r="K570" t="s">
        <v>264</v>
      </c>
      <c r="L570" t="s">
        <v>265</v>
      </c>
      <c r="M570" t="s">
        <v>217</v>
      </c>
      <c r="N570" t="s">
        <v>218</v>
      </c>
      <c r="U570">
        <v>16000</v>
      </c>
      <c r="V570" s="9" t="s">
        <v>217</v>
      </c>
      <c r="W570" s="4">
        <v>2</v>
      </c>
      <c r="X570" s="1" t="str">
        <f t="shared" si="16"/>
        <v>桑贺临</v>
      </c>
      <c r="Y570" s="1" t="str">
        <f t="shared" si="17"/>
        <v>5ddb565ee26a1c1b581e1c2c</v>
      </c>
    </row>
    <row r="571" spans="1:25">
      <c r="A571">
        <v>202001</v>
      </c>
      <c r="B571" t="s">
        <v>759</v>
      </c>
      <c r="C571" t="s">
        <v>96</v>
      </c>
      <c r="D571" t="s">
        <v>760</v>
      </c>
      <c r="E571" t="s">
        <v>761</v>
      </c>
      <c r="F571" t="s">
        <v>188</v>
      </c>
      <c r="G571" t="s">
        <v>509</v>
      </c>
      <c r="H571" t="s">
        <v>510</v>
      </c>
      <c r="I571" t="s">
        <v>286</v>
      </c>
      <c r="J571" t="s">
        <v>287</v>
      </c>
      <c r="K571" t="s">
        <v>224</v>
      </c>
      <c r="L571" t="s">
        <v>225</v>
      </c>
      <c r="M571" t="s">
        <v>217</v>
      </c>
      <c r="N571" t="s">
        <v>218</v>
      </c>
      <c r="U571">
        <v>4200</v>
      </c>
      <c r="V571" s="9" t="s">
        <v>217</v>
      </c>
      <c r="W571" s="4">
        <v>2</v>
      </c>
      <c r="X571" s="1" t="str">
        <f t="shared" si="16"/>
        <v>成思怡</v>
      </c>
      <c r="Y571" s="1" t="str">
        <f t="shared" si="17"/>
        <v>5ddb565ee26a1c1b581e1c34</v>
      </c>
    </row>
    <row r="572" spans="1:25">
      <c r="A572">
        <v>202001</v>
      </c>
      <c r="B572" t="s">
        <v>759</v>
      </c>
      <c r="C572" t="s">
        <v>96</v>
      </c>
      <c r="D572" t="s">
        <v>760</v>
      </c>
      <c r="E572" t="s">
        <v>761</v>
      </c>
      <c r="F572" t="s">
        <v>188</v>
      </c>
      <c r="G572" t="s">
        <v>511</v>
      </c>
      <c r="H572" t="s">
        <v>512</v>
      </c>
      <c r="I572" t="s">
        <v>286</v>
      </c>
      <c r="J572" t="s">
        <v>287</v>
      </c>
      <c r="K572" t="s">
        <v>224</v>
      </c>
      <c r="L572" t="s">
        <v>225</v>
      </c>
      <c r="M572" t="s">
        <v>217</v>
      </c>
      <c r="N572" t="s">
        <v>218</v>
      </c>
      <c r="U572">
        <v>400</v>
      </c>
      <c r="V572" s="9" t="s">
        <v>217</v>
      </c>
      <c r="W572" s="4">
        <v>2</v>
      </c>
      <c r="X572" s="1" t="str">
        <f t="shared" si="16"/>
        <v>郑全田</v>
      </c>
      <c r="Y572" s="1" t="str">
        <f t="shared" si="17"/>
        <v>5ddb565ee26a1c1b581e1c38</v>
      </c>
    </row>
    <row r="573" spans="1:25">
      <c r="A573">
        <v>202001</v>
      </c>
      <c r="B573" t="s">
        <v>759</v>
      </c>
      <c r="C573" t="s">
        <v>96</v>
      </c>
      <c r="D573" t="s">
        <v>760</v>
      </c>
      <c r="E573" t="s">
        <v>761</v>
      </c>
      <c r="F573" t="s">
        <v>188</v>
      </c>
      <c r="G573" t="s">
        <v>513</v>
      </c>
      <c r="H573" t="s">
        <v>514</v>
      </c>
      <c r="I573" t="s">
        <v>286</v>
      </c>
      <c r="J573" t="s">
        <v>287</v>
      </c>
      <c r="K573" t="s">
        <v>224</v>
      </c>
      <c r="L573" t="s">
        <v>225</v>
      </c>
      <c r="M573" t="s">
        <v>217</v>
      </c>
      <c r="N573" t="s">
        <v>218</v>
      </c>
      <c r="U573">
        <v>2000</v>
      </c>
      <c r="V573" s="9" t="s">
        <v>217</v>
      </c>
      <c r="W573" s="4">
        <v>2</v>
      </c>
      <c r="X573" s="1" t="str">
        <f t="shared" si="16"/>
        <v>李增平</v>
      </c>
      <c r="Y573" s="1" t="str">
        <f t="shared" si="17"/>
        <v>5ddb565ee26a1c1b581e1c3c</v>
      </c>
    </row>
    <row r="574" spans="1:25">
      <c r="A574">
        <v>202001</v>
      </c>
      <c r="B574" t="s">
        <v>759</v>
      </c>
      <c r="C574" t="s">
        <v>96</v>
      </c>
      <c r="D574" t="s">
        <v>760</v>
      </c>
      <c r="E574" t="s">
        <v>761</v>
      </c>
      <c r="F574" t="s">
        <v>188</v>
      </c>
      <c r="G574" t="s">
        <v>710</v>
      </c>
      <c r="H574" t="s">
        <v>711</v>
      </c>
      <c r="I574" t="s">
        <v>286</v>
      </c>
      <c r="J574" t="s">
        <v>287</v>
      </c>
      <c r="K574" t="s">
        <v>224</v>
      </c>
      <c r="L574" t="s">
        <v>225</v>
      </c>
      <c r="M574" t="s">
        <v>217</v>
      </c>
      <c r="N574" t="s">
        <v>218</v>
      </c>
      <c r="U574">
        <v>18000</v>
      </c>
      <c r="V574" s="9" t="s">
        <v>217</v>
      </c>
      <c r="W574" s="4">
        <v>2</v>
      </c>
      <c r="X574" s="1" t="str">
        <f t="shared" si="16"/>
        <v>徐少秋</v>
      </c>
      <c r="Y574" s="1" t="str">
        <f t="shared" si="17"/>
        <v>5ddb565ee26a1c1b581e1c40</v>
      </c>
    </row>
    <row r="575" spans="1:25">
      <c r="A575">
        <v>202001</v>
      </c>
      <c r="B575" t="s">
        <v>759</v>
      </c>
      <c r="C575" t="s">
        <v>96</v>
      </c>
      <c r="D575" t="s">
        <v>760</v>
      </c>
      <c r="E575" t="s">
        <v>761</v>
      </c>
      <c r="F575" t="s">
        <v>188</v>
      </c>
      <c r="G575" t="s">
        <v>567</v>
      </c>
      <c r="H575" t="s">
        <v>568</v>
      </c>
      <c r="I575" t="s">
        <v>242</v>
      </c>
      <c r="J575" t="s">
        <v>243</v>
      </c>
      <c r="K575" t="s">
        <v>215</v>
      </c>
      <c r="L575" t="s">
        <v>216</v>
      </c>
      <c r="M575" t="s">
        <v>217</v>
      </c>
      <c r="N575" t="s">
        <v>218</v>
      </c>
      <c r="U575">
        <v>4000</v>
      </c>
      <c r="V575" s="9" t="s">
        <v>217</v>
      </c>
      <c r="W575" s="4">
        <v>2</v>
      </c>
      <c r="X575" s="1" t="str">
        <f t="shared" si="16"/>
        <v>张华垒</v>
      </c>
      <c r="Y575" s="1" t="str">
        <f t="shared" si="17"/>
        <v>5ddb565ee26a1c1b581e1cfe</v>
      </c>
    </row>
    <row r="576" spans="1:25">
      <c r="A576">
        <v>202001</v>
      </c>
      <c r="B576" t="s">
        <v>759</v>
      </c>
      <c r="C576" t="s">
        <v>96</v>
      </c>
      <c r="D576" t="s">
        <v>760</v>
      </c>
      <c r="E576" t="s">
        <v>761</v>
      </c>
      <c r="F576" t="s">
        <v>188</v>
      </c>
      <c r="G576" t="s">
        <v>569</v>
      </c>
      <c r="H576" t="s">
        <v>570</v>
      </c>
      <c r="I576" t="s">
        <v>213</v>
      </c>
      <c r="J576" t="s">
        <v>214</v>
      </c>
      <c r="K576" t="s">
        <v>215</v>
      </c>
      <c r="L576" t="s">
        <v>216</v>
      </c>
      <c r="M576" t="s">
        <v>217</v>
      </c>
      <c r="N576" t="s">
        <v>218</v>
      </c>
      <c r="U576">
        <v>10000</v>
      </c>
      <c r="V576" s="9" t="s">
        <v>217</v>
      </c>
      <c r="W576" s="4">
        <v>2</v>
      </c>
      <c r="X576" s="1" t="str">
        <f t="shared" si="16"/>
        <v>于宴宾</v>
      </c>
      <c r="Y576" s="1" t="str">
        <f t="shared" si="17"/>
        <v>5ddb565ee26a1c1b581e1d02</v>
      </c>
    </row>
    <row r="577" spans="1:25">
      <c r="A577">
        <v>202001</v>
      </c>
      <c r="B577" t="s">
        <v>759</v>
      </c>
      <c r="C577" t="s">
        <v>96</v>
      </c>
      <c r="D577" t="s">
        <v>760</v>
      </c>
      <c r="E577" t="s">
        <v>761</v>
      </c>
      <c r="F577" t="s">
        <v>188</v>
      </c>
      <c r="G577" t="s">
        <v>577</v>
      </c>
      <c r="H577" t="s">
        <v>578</v>
      </c>
      <c r="I577" t="s">
        <v>276</v>
      </c>
      <c r="J577" t="s">
        <v>277</v>
      </c>
      <c r="K577" t="s">
        <v>233</v>
      </c>
      <c r="L577" t="s">
        <v>234</v>
      </c>
      <c r="M577" t="s">
        <v>217</v>
      </c>
      <c r="N577" t="s">
        <v>218</v>
      </c>
      <c r="U577">
        <v>2000</v>
      </c>
      <c r="V577" s="9" t="s">
        <v>217</v>
      </c>
      <c r="W577" s="4">
        <v>2</v>
      </c>
      <c r="X577" s="1" t="str">
        <f t="shared" si="16"/>
        <v>黄传琦</v>
      </c>
      <c r="Y577" s="1" t="str">
        <f t="shared" si="17"/>
        <v>5ddb565ee26a1c1b581e1d16</v>
      </c>
    </row>
    <row r="578" spans="1:25">
      <c r="A578">
        <v>202001</v>
      </c>
      <c r="B578" t="s">
        <v>759</v>
      </c>
      <c r="C578" t="s">
        <v>96</v>
      </c>
      <c r="D578" t="s">
        <v>760</v>
      </c>
      <c r="E578" t="s">
        <v>761</v>
      </c>
      <c r="F578" t="s">
        <v>188</v>
      </c>
      <c r="G578" t="s">
        <v>579</v>
      </c>
      <c r="H578" t="s">
        <v>580</v>
      </c>
      <c r="I578" t="s">
        <v>276</v>
      </c>
      <c r="J578" t="s">
        <v>277</v>
      </c>
      <c r="K578" t="s">
        <v>233</v>
      </c>
      <c r="L578" t="s">
        <v>234</v>
      </c>
      <c r="M578" t="s">
        <v>217</v>
      </c>
      <c r="N578" t="s">
        <v>218</v>
      </c>
      <c r="U578">
        <v>2000</v>
      </c>
      <c r="V578" s="9" t="s">
        <v>217</v>
      </c>
      <c r="W578" s="4">
        <v>2</v>
      </c>
      <c r="X578" s="1" t="str">
        <f t="shared" ref="X578:X641" si="18">INDEX($F$1:$T$1390,ROW(),MATCH($F578,$F$1:$T$1,0))</f>
        <v>廖锦伟</v>
      </c>
      <c r="Y578" s="1" t="str">
        <f t="shared" ref="Y578:Y641" si="19">INDEX($F$1:$T$1390,ROW(),MATCH($F578,$F$1:$T$1,0)+1)</f>
        <v>5ddb565ee26a1c1b581e1d1a</v>
      </c>
    </row>
    <row r="579" spans="1:25">
      <c r="A579">
        <v>202001</v>
      </c>
      <c r="B579" t="s">
        <v>759</v>
      </c>
      <c r="C579" t="s">
        <v>96</v>
      </c>
      <c r="D579" t="s">
        <v>760</v>
      </c>
      <c r="E579" t="s">
        <v>761</v>
      </c>
      <c r="F579" t="s">
        <v>188</v>
      </c>
      <c r="G579" t="s">
        <v>581</v>
      </c>
      <c r="H579" t="s">
        <v>582</v>
      </c>
      <c r="I579" t="s">
        <v>256</v>
      </c>
      <c r="J579" t="s">
        <v>257</v>
      </c>
      <c r="K579" t="s">
        <v>238</v>
      </c>
      <c r="L579" t="s">
        <v>239</v>
      </c>
      <c r="M579" t="s">
        <v>217</v>
      </c>
      <c r="N579" t="s">
        <v>218</v>
      </c>
      <c r="U579">
        <v>1800</v>
      </c>
      <c r="V579" s="9" t="s">
        <v>217</v>
      </c>
      <c r="W579" s="4">
        <v>2</v>
      </c>
      <c r="X579" s="1" t="str">
        <f t="shared" si="18"/>
        <v>崔庆南</v>
      </c>
      <c r="Y579" s="1" t="str">
        <f t="shared" si="19"/>
        <v>5ddb565ee26a1c1b581e1d22</v>
      </c>
    </row>
    <row r="580" spans="1:25">
      <c r="A580">
        <v>202001</v>
      </c>
      <c r="B580" t="s">
        <v>759</v>
      </c>
      <c r="C580" t="s">
        <v>96</v>
      </c>
      <c r="D580" t="s">
        <v>760</v>
      </c>
      <c r="E580" t="s">
        <v>761</v>
      </c>
      <c r="F580" t="s">
        <v>188</v>
      </c>
      <c r="G580" t="s">
        <v>712</v>
      </c>
      <c r="H580" t="s">
        <v>713</v>
      </c>
      <c r="I580" t="s">
        <v>256</v>
      </c>
      <c r="J580" t="s">
        <v>257</v>
      </c>
      <c r="K580" t="s">
        <v>238</v>
      </c>
      <c r="L580" t="s">
        <v>239</v>
      </c>
      <c r="M580" t="s">
        <v>217</v>
      </c>
      <c r="N580" t="s">
        <v>218</v>
      </c>
      <c r="U580">
        <v>600</v>
      </c>
      <c r="V580" s="9" t="s">
        <v>217</v>
      </c>
      <c r="W580" s="4">
        <v>2</v>
      </c>
      <c r="X580" s="1" t="str">
        <f t="shared" si="18"/>
        <v>牛振清</v>
      </c>
      <c r="Y580" s="1" t="str">
        <f t="shared" si="19"/>
        <v>5ddb565ee26a1c1b581e1d2a</v>
      </c>
    </row>
    <row r="581" spans="1:25">
      <c r="A581">
        <v>202001</v>
      </c>
      <c r="B581" t="s">
        <v>759</v>
      </c>
      <c r="C581" t="s">
        <v>96</v>
      </c>
      <c r="D581" t="s">
        <v>760</v>
      </c>
      <c r="E581" t="s">
        <v>761</v>
      </c>
      <c r="F581" t="s">
        <v>188</v>
      </c>
      <c r="G581" t="s">
        <v>583</v>
      </c>
      <c r="H581" t="s">
        <v>584</v>
      </c>
      <c r="I581" t="s">
        <v>231</v>
      </c>
      <c r="J581" t="s">
        <v>232</v>
      </c>
      <c r="K581" t="s">
        <v>233</v>
      </c>
      <c r="L581" t="s">
        <v>234</v>
      </c>
      <c r="M581" t="s">
        <v>217</v>
      </c>
      <c r="N581" t="s">
        <v>218</v>
      </c>
      <c r="U581">
        <v>2000</v>
      </c>
      <c r="V581" s="9" t="s">
        <v>217</v>
      </c>
      <c r="W581" s="4">
        <v>2</v>
      </c>
      <c r="X581" s="1" t="str">
        <f t="shared" si="18"/>
        <v>石厚</v>
      </c>
      <c r="Y581" s="1" t="str">
        <f t="shared" si="19"/>
        <v>5ddb565ee26a1c1b581e1d30</v>
      </c>
    </row>
    <row r="582" spans="1:25">
      <c r="A582">
        <v>202001</v>
      </c>
      <c r="B582" t="s">
        <v>759</v>
      </c>
      <c r="C582" t="s">
        <v>96</v>
      </c>
      <c r="D582" t="s">
        <v>760</v>
      </c>
      <c r="E582" t="s">
        <v>761</v>
      </c>
      <c r="F582" t="s">
        <v>188</v>
      </c>
      <c r="G582" t="s">
        <v>585</v>
      </c>
      <c r="H582" t="s">
        <v>586</v>
      </c>
      <c r="I582" t="s">
        <v>231</v>
      </c>
      <c r="J582" t="s">
        <v>232</v>
      </c>
      <c r="K582" t="s">
        <v>233</v>
      </c>
      <c r="L582" t="s">
        <v>234</v>
      </c>
      <c r="M582" t="s">
        <v>217</v>
      </c>
      <c r="N582" t="s">
        <v>218</v>
      </c>
      <c r="U582">
        <v>2000</v>
      </c>
      <c r="V582" s="9" t="s">
        <v>217</v>
      </c>
      <c r="W582" s="4">
        <v>2</v>
      </c>
      <c r="X582" s="1" t="str">
        <f t="shared" si="18"/>
        <v>魏小辉</v>
      </c>
      <c r="Y582" s="1" t="str">
        <f t="shared" si="19"/>
        <v>5ddb565ee26a1c1b581e1d36</v>
      </c>
    </row>
    <row r="583" spans="1:25">
      <c r="A583">
        <v>202001</v>
      </c>
      <c r="B583" t="s">
        <v>759</v>
      </c>
      <c r="C583" t="s">
        <v>96</v>
      </c>
      <c r="D583" t="s">
        <v>760</v>
      </c>
      <c r="E583" t="s">
        <v>761</v>
      </c>
      <c r="F583" t="s">
        <v>188</v>
      </c>
      <c r="G583" t="s">
        <v>229</v>
      </c>
      <c r="H583" t="s">
        <v>230</v>
      </c>
      <c r="I583" t="s">
        <v>231</v>
      </c>
      <c r="J583" t="s">
        <v>232</v>
      </c>
      <c r="K583" t="s">
        <v>233</v>
      </c>
      <c r="L583" t="s">
        <v>234</v>
      </c>
      <c r="M583" t="s">
        <v>217</v>
      </c>
      <c r="N583" t="s">
        <v>218</v>
      </c>
      <c r="U583">
        <v>3000</v>
      </c>
      <c r="V583" s="9" t="s">
        <v>217</v>
      </c>
      <c r="W583" s="4">
        <v>2</v>
      </c>
      <c r="X583" s="1" t="str">
        <f t="shared" si="18"/>
        <v>魏文强</v>
      </c>
      <c r="Y583" s="1" t="str">
        <f t="shared" si="19"/>
        <v>5ddb565ee26a1c1b581e1d3a</v>
      </c>
    </row>
    <row r="584" spans="1:25">
      <c r="A584">
        <v>202001</v>
      </c>
      <c r="B584" t="s">
        <v>759</v>
      </c>
      <c r="C584" t="s">
        <v>96</v>
      </c>
      <c r="D584" t="s">
        <v>760</v>
      </c>
      <c r="E584" t="s">
        <v>761</v>
      </c>
      <c r="F584" t="s">
        <v>188</v>
      </c>
      <c r="G584" t="s">
        <v>587</v>
      </c>
      <c r="H584" t="s">
        <v>588</v>
      </c>
      <c r="I584" t="s">
        <v>231</v>
      </c>
      <c r="J584" t="s">
        <v>232</v>
      </c>
      <c r="K584" t="s">
        <v>233</v>
      </c>
      <c r="L584" t="s">
        <v>234</v>
      </c>
      <c r="M584" t="s">
        <v>217</v>
      </c>
      <c r="N584" t="s">
        <v>218</v>
      </c>
      <c r="U584">
        <v>1000</v>
      </c>
      <c r="V584" s="9" t="s">
        <v>217</v>
      </c>
      <c r="W584" s="4">
        <v>2</v>
      </c>
      <c r="X584" s="1" t="str">
        <f t="shared" si="18"/>
        <v>白小勇</v>
      </c>
      <c r="Y584" s="1" t="str">
        <f t="shared" si="19"/>
        <v>5ddb565ee26a1c1b581e1d40</v>
      </c>
    </row>
    <row r="585" spans="1:25">
      <c r="A585">
        <v>202001</v>
      </c>
      <c r="B585" t="s">
        <v>759</v>
      </c>
      <c r="C585" t="s">
        <v>96</v>
      </c>
      <c r="D585" t="s">
        <v>760</v>
      </c>
      <c r="E585" t="s">
        <v>761</v>
      </c>
      <c r="F585" t="s">
        <v>188</v>
      </c>
      <c r="G585" t="s">
        <v>593</v>
      </c>
      <c r="H585" t="s">
        <v>594</v>
      </c>
      <c r="I585" t="s">
        <v>231</v>
      </c>
      <c r="J585" t="s">
        <v>232</v>
      </c>
      <c r="K585" t="s">
        <v>233</v>
      </c>
      <c r="L585" t="s">
        <v>234</v>
      </c>
      <c r="M585" t="s">
        <v>217</v>
      </c>
      <c r="N585" t="s">
        <v>218</v>
      </c>
      <c r="U585">
        <v>2000</v>
      </c>
      <c r="V585" s="9" t="s">
        <v>217</v>
      </c>
      <c r="W585" s="4">
        <v>2</v>
      </c>
      <c r="X585" s="1" t="str">
        <f t="shared" si="18"/>
        <v>赵成龙</v>
      </c>
      <c r="Y585" s="1" t="str">
        <f t="shared" si="19"/>
        <v>5ddb565ee26a1c1b581e1d50</v>
      </c>
    </row>
    <row r="586" spans="1:25">
      <c r="A586">
        <v>202001</v>
      </c>
      <c r="B586" t="s">
        <v>759</v>
      </c>
      <c r="C586" t="s">
        <v>96</v>
      </c>
      <c r="D586" t="s">
        <v>760</v>
      </c>
      <c r="E586" t="s">
        <v>761</v>
      </c>
      <c r="F586" t="s">
        <v>188</v>
      </c>
      <c r="G586" t="s">
        <v>597</v>
      </c>
      <c r="H586" t="s">
        <v>598</v>
      </c>
      <c r="I586" t="s">
        <v>301</v>
      </c>
      <c r="J586" t="s">
        <v>302</v>
      </c>
      <c r="K586" t="s">
        <v>252</v>
      </c>
      <c r="L586" t="s">
        <v>253</v>
      </c>
      <c r="M586" t="s">
        <v>217</v>
      </c>
      <c r="N586" t="s">
        <v>218</v>
      </c>
      <c r="U586">
        <v>10000</v>
      </c>
      <c r="V586" s="9" t="s">
        <v>217</v>
      </c>
      <c r="W586" s="4">
        <v>2</v>
      </c>
      <c r="X586" s="1" t="str">
        <f t="shared" si="18"/>
        <v>潘志明</v>
      </c>
      <c r="Y586" s="1" t="str">
        <f t="shared" si="19"/>
        <v>5ddb565ee26a1c1b581e1d72</v>
      </c>
    </row>
    <row r="587" spans="1:25">
      <c r="A587">
        <v>202001</v>
      </c>
      <c r="B587" t="s">
        <v>759</v>
      </c>
      <c r="C587" t="s">
        <v>96</v>
      </c>
      <c r="D587" t="s">
        <v>760</v>
      </c>
      <c r="E587" t="s">
        <v>761</v>
      </c>
      <c r="F587" t="s">
        <v>188</v>
      </c>
      <c r="G587" t="s">
        <v>599</v>
      </c>
      <c r="H587" t="s">
        <v>600</v>
      </c>
      <c r="I587" t="s">
        <v>301</v>
      </c>
      <c r="J587" t="s">
        <v>302</v>
      </c>
      <c r="K587" t="s">
        <v>252</v>
      </c>
      <c r="L587" t="s">
        <v>253</v>
      </c>
      <c r="M587" t="s">
        <v>217</v>
      </c>
      <c r="N587" t="s">
        <v>218</v>
      </c>
      <c r="U587">
        <v>9500</v>
      </c>
      <c r="V587" s="9" t="s">
        <v>217</v>
      </c>
      <c r="W587" s="4">
        <v>2</v>
      </c>
      <c r="X587" s="1" t="str">
        <f t="shared" si="18"/>
        <v>王金华</v>
      </c>
      <c r="Y587" s="1" t="str">
        <f t="shared" si="19"/>
        <v>5ddb565ee26a1c1b581e1d78</v>
      </c>
    </row>
    <row r="588" spans="1:25">
      <c r="A588">
        <v>202001</v>
      </c>
      <c r="B588" t="s">
        <v>759</v>
      </c>
      <c r="C588" t="s">
        <v>96</v>
      </c>
      <c r="D588" t="s">
        <v>760</v>
      </c>
      <c r="E588" t="s">
        <v>761</v>
      </c>
      <c r="F588" t="s">
        <v>188</v>
      </c>
      <c r="G588" t="s">
        <v>601</v>
      </c>
      <c r="H588" t="s">
        <v>602</v>
      </c>
      <c r="I588" t="s">
        <v>301</v>
      </c>
      <c r="J588" t="s">
        <v>302</v>
      </c>
      <c r="K588" t="s">
        <v>252</v>
      </c>
      <c r="L588" t="s">
        <v>253</v>
      </c>
      <c r="M588" t="s">
        <v>217</v>
      </c>
      <c r="N588" t="s">
        <v>218</v>
      </c>
      <c r="U588">
        <v>1500</v>
      </c>
      <c r="V588" s="9" t="s">
        <v>217</v>
      </c>
      <c r="W588" s="4">
        <v>2</v>
      </c>
      <c r="X588" s="1" t="str">
        <f t="shared" si="18"/>
        <v>张建伟</v>
      </c>
      <c r="Y588" s="1" t="str">
        <f t="shared" si="19"/>
        <v>5ddb565ee26a1c1b581e1d80</v>
      </c>
    </row>
    <row r="589" spans="1:25">
      <c r="A589">
        <v>202001</v>
      </c>
      <c r="B589" t="s">
        <v>759</v>
      </c>
      <c r="C589" t="s">
        <v>96</v>
      </c>
      <c r="D589" t="s">
        <v>760</v>
      </c>
      <c r="E589" t="s">
        <v>761</v>
      </c>
      <c r="F589" t="s">
        <v>188</v>
      </c>
      <c r="G589" t="s">
        <v>603</v>
      </c>
      <c r="H589" t="s">
        <v>604</v>
      </c>
      <c r="I589" t="s">
        <v>313</v>
      </c>
      <c r="J589" t="s">
        <v>314</v>
      </c>
      <c r="K589" t="s">
        <v>238</v>
      </c>
      <c r="L589" t="s">
        <v>239</v>
      </c>
      <c r="M589" t="s">
        <v>217</v>
      </c>
      <c r="N589" t="s">
        <v>218</v>
      </c>
      <c r="U589">
        <v>500</v>
      </c>
      <c r="V589" s="9" t="s">
        <v>217</v>
      </c>
      <c r="W589" s="4">
        <v>2</v>
      </c>
      <c r="X589" s="1" t="str">
        <f t="shared" si="18"/>
        <v>陈昌荣</v>
      </c>
      <c r="Y589" s="1" t="str">
        <f t="shared" si="19"/>
        <v>5ddb565ee26a1c1b581e1d86</v>
      </c>
    </row>
    <row r="590" spans="1:25">
      <c r="A590">
        <v>202001</v>
      </c>
      <c r="B590" t="s">
        <v>759</v>
      </c>
      <c r="C590" t="s">
        <v>96</v>
      </c>
      <c r="D590" t="s">
        <v>760</v>
      </c>
      <c r="E590" t="s">
        <v>761</v>
      </c>
      <c r="F590" t="s">
        <v>188</v>
      </c>
      <c r="G590" t="s">
        <v>313</v>
      </c>
      <c r="H590" t="s">
        <v>605</v>
      </c>
      <c r="I590" t="s">
        <v>313</v>
      </c>
      <c r="J590" t="s">
        <v>314</v>
      </c>
      <c r="K590" t="s">
        <v>238</v>
      </c>
      <c r="L590" t="s">
        <v>239</v>
      </c>
      <c r="M590" t="s">
        <v>217</v>
      </c>
      <c r="N590" t="s">
        <v>218</v>
      </c>
      <c r="U590">
        <v>500</v>
      </c>
      <c r="V590" s="9" t="s">
        <v>217</v>
      </c>
      <c r="W590" s="4">
        <v>2</v>
      </c>
      <c r="X590" s="1" t="str">
        <f t="shared" si="18"/>
        <v>周猛</v>
      </c>
      <c r="Y590" s="1" t="str">
        <f t="shared" si="19"/>
        <v>5ddb565ee26a1c1b581e1d8c</v>
      </c>
    </row>
    <row r="591" spans="1:25">
      <c r="A591">
        <v>202001</v>
      </c>
      <c r="B591" t="s">
        <v>759</v>
      </c>
      <c r="C591" t="s">
        <v>96</v>
      </c>
      <c r="D591" t="s">
        <v>760</v>
      </c>
      <c r="E591" t="s">
        <v>761</v>
      </c>
      <c r="F591" t="s">
        <v>188</v>
      </c>
      <c r="G591" t="s">
        <v>606</v>
      </c>
      <c r="H591" t="s">
        <v>607</v>
      </c>
      <c r="I591" t="s">
        <v>303</v>
      </c>
      <c r="J591" t="s">
        <v>304</v>
      </c>
      <c r="K591" t="s">
        <v>238</v>
      </c>
      <c r="L591" t="s">
        <v>239</v>
      </c>
      <c r="M591" t="s">
        <v>217</v>
      </c>
      <c r="N591" t="s">
        <v>218</v>
      </c>
      <c r="U591">
        <v>8800</v>
      </c>
      <c r="V591" s="9" t="s">
        <v>217</v>
      </c>
      <c r="W591" s="4">
        <v>2</v>
      </c>
      <c r="X591" s="1" t="str">
        <f t="shared" si="18"/>
        <v>朱贵恒</v>
      </c>
      <c r="Y591" s="1" t="str">
        <f t="shared" si="19"/>
        <v>5ddb565ee26a1c1b581e1dac</v>
      </c>
    </row>
    <row r="592" spans="1:25">
      <c r="A592">
        <v>202001</v>
      </c>
      <c r="B592" t="s">
        <v>759</v>
      </c>
      <c r="C592" t="s">
        <v>96</v>
      </c>
      <c r="D592" t="s">
        <v>760</v>
      </c>
      <c r="E592" t="s">
        <v>761</v>
      </c>
      <c r="F592" t="s">
        <v>188</v>
      </c>
      <c r="G592" t="s">
        <v>608</v>
      </c>
      <c r="H592" t="s">
        <v>609</v>
      </c>
      <c r="I592" t="s">
        <v>303</v>
      </c>
      <c r="J592" t="s">
        <v>304</v>
      </c>
      <c r="K592" t="s">
        <v>238</v>
      </c>
      <c r="L592" t="s">
        <v>239</v>
      </c>
      <c r="M592" t="s">
        <v>217</v>
      </c>
      <c r="N592" t="s">
        <v>218</v>
      </c>
      <c r="U592">
        <v>2400</v>
      </c>
      <c r="V592" s="9" t="s">
        <v>217</v>
      </c>
      <c r="W592" s="4">
        <v>2</v>
      </c>
      <c r="X592" s="1" t="str">
        <f t="shared" si="18"/>
        <v>晁洋洋</v>
      </c>
      <c r="Y592" s="1" t="str">
        <f t="shared" si="19"/>
        <v>5ddb565ee26a1c1b581e1db4</v>
      </c>
    </row>
    <row r="593" spans="1:25">
      <c r="A593">
        <v>202001</v>
      </c>
      <c r="B593" t="s">
        <v>759</v>
      </c>
      <c r="C593" t="s">
        <v>96</v>
      </c>
      <c r="D593" t="s">
        <v>760</v>
      </c>
      <c r="E593" t="s">
        <v>761</v>
      </c>
      <c r="F593" t="s">
        <v>188</v>
      </c>
      <c r="G593" t="s">
        <v>610</v>
      </c>
      <c r="H593" t="s">
        <v>611</v>
      </c>
      <c r="I593" t="s">
        <v>303</v>
      </c>
      <c r="J593" t="s">
        <v>304</v>
      </c>
      <c r="K593" t="s">
        <v>238</v>
      </c>
      <c r="L593" t="s">
        <v>239</v>
      </c>
      <c r="M593" t="s">
        <v>217</v>
      </c>
      <c r="N593" t="s">
        <v>218</v>
      </c>
      <c r="U593">
        <v>2400</v>
      </c>
      <c r="V593" s="9" t="s">
        <v>217</v>
      </c>
      <c r="W593" s="4">
        <v>2</v>
      </c>
      <c r="X593" s="1" t="str">
        <f t="shared" si="18"/>
        <v>侯晓东</v>
      </c>
      <c r="Y593" s="1" t="str">
        <f t="shared" si="19"/>
        <v>5ddb565ee26a1c1b581e1dbe</v>
      </c>
    </row>
    <row r="594" spans="1:25">
      <c r="A594">
        <v>202001</v>
      </c>
      <c r="B594" t="s">
        <v>759</v>
      </c>
      <c r="C594" t="s">
        <v>96</v>
      </c>
      <c r="D594" t="s">
        <v>760</v>
      </c>
      <c r="E594" t="s">
        <v>761</v>
      </c>
      <c r="F594" t="s">
        <v>188</v>
      </c>
      <c r="G594" t="s">
        <v>612</v>
      </c>
      <c r="H594" t="s">
        <v>613</v>
      </c>
      <c r="I594" t="s">
        <v>303</v>
      </c>
      <c r="J594" t="s">
        <v>304</v>
      </c>
      <c r="K594" t="s">
        <v>238</v>
      </c>
      <c r="L594" t="s">
        <v>239</v>
      </c>
      <c r="M594" t="s">
        <v>217</v>
      </c>
      <c r="N594" t="s">
        <v>218</v>
      </c>
      <c r="U594">
        <v>1200</v>
      </c>
      <c r="V594" s="9" t="s">
        <v>217</v>
      </c>
      <c r="W594" s="4">
        <v>2</v>
      </c>
      <c r="X594" s="1" t="str">
        <f t="shared" si="18"/>
        <v>胡明龙</v>
      </c>
      <c r="Y594" s="1" t="str">
        <f t="shared" si="19"/>
        <v>5ddb565ee26a1c1b581e1dc2</v>
      </c>
    </row>
    <row r="595" spans="1:25">
      <c r="A595">
        <v>202001</v>
      </c>
      <c r="B595" t="s">
        <v>759</v>
      </c>
      <c r="C595" t="s">
        <v>96</v>
      </c>
      <c r="D595" t="s">
        <v>760</v>
      </c>
      <c r="E595" t="s">
        <v>761</v>
      </c>
      <c r="F595" t="s">
        <v>188</v>
      </c>
      <c r="G595" t="s">
        <v>624</v>
      </c>
      <c r="H595" t="s">
        <v>625</v>
      </c>
      <c r="I595" t="s">
        <v>278</v>
      </c>
      <c r="J595" t="s">
        <v>279</v>
      </c>
      <c r="K595" t="s">
        <v>252</v>
      </c>
      <c r="L595" t="s">
        <v>253</v>
      </c>
      <c r="M595" t="s">
        <v>217</v>
      </c>
      <c r="N595" t="s">
        <v>218</v>
      </c>
      <c r="U595">
        <v>5000</v>
      </c>
      <c r="V595" s="9" t="s">
        <v>217</v>
      </c>
      <c r="W595" s="4">
        <v>2</v>
      </c>
      <c r="X595" s="1" t="str">
        <f t="shared" si="18"/>
        <v>柳堆钱</v>
      </c>
      <c r="Y595" s="1" t="str">
        <f t="shared" si="19"/>
        <v>5e0ad7bbe26a1c50658d5603</v>
      </c>
    </row>
    <row r="596" spans="1:25">
      <c r="A596">
        <v>202001</v>
      </c>
      <c r="B596" t="s">
        <v>759</v>
      </c>
      <c r="C596" t="s">
        <v>96</v>
      </c>
      <c r="D596" t="s">
        <v>760</v>
      </c>
      <c r="E596" t="s">
        <v>761</v>
      </c>
      <c r="F596" t="s">
        <v>188</v>
      </c>
      <c r="G596" t="s">
        <v>626</v>
      </c>
      <c r="H596" t="s">
        <v>627</v>
      </c>
      <c r="I596" t="s">
        <v>278</v>
      </c>
      <c r="J596" t="s">
        <v>279</v>
      </c>
      <c r="K596" t="s">
        <v>252</v>
      </c>
      <c r="L596" t="s">
        <v>253</v>
      </c>
      <c r="M596" t="s">
        <v>217</v>
      </c>
      <c r="N596" t="s">
        <v>218</v>
      </c>
      <c r="U596">
        <v>2000</v>
      </c>
      <c r="V596" s="9" t="s">
        <v>217</v>
      </c>
      <c r="W596" s="4">
        <v>2</v>
      </c>
      <c r="X596" s="1" t="str">
        <f t="shared" si="18"/>
        <v>赵学斌</v>
      </c>
      <c r="Y596" s="1" t="str">
        <f t="shared" si="19"/>
        <v>5e0ad7bbe26a1c50658d560d</v>
      </c>
    </row>
    <row r="597" spans="1:25">
      <c r="A597">
        <v>202001</v>
      </c>
      <c r="B597" t="s">
        <v>759</v>
      </c>
      <c r="C597" t="s">
        <v>96</v>
      </c>
      <c r="D597" t="s">
        <v>760</v>
      </c>
      <c r="E597" t="s">
        <v>761</v>
      </c>
      <c r="F597" t="s">
        <v>188</v>
      </c>
      <c r="G597" t="s">
        <v>628</v>
      </c>
      <c r="H597" t="s">
        <v>629</v>
      </c>
      <c r="I597" t="s">
        <v>274</v>
      </c>
      <c r="J597" t="s">
        <v>275</v>
      </c>
      <c r="K597" t="s">
        <v>233</v>
      </c>
      <c r="L597" t="s">
        <v>234</v>
      </c>
      <c r="M597" t="s">
        <v>217</v>
      </c>
      <c r="N597" t="s">
        <v>218</v>
      </c>
      <c r="U597">
        <v>1100</v>
      </c>
      <c r="V597" s="9" t="s">
        <v>217</v>
      </c>
      <c r="W597" s="4">
        <v>2</v>
      </c>
      <c r="X597" s="1" t="str">
        <f t="shared" si="18"/>
        <v>张云涛</v>
      </c>
      <c r="Y597" s="1" t="str">
        <f t="shared" si="19"/>
        <v>5e0ad7bbe26a1c50658d5653</v>
      </c>
    </row>
    <row r="598" spans="1:25">
      <c r="A598">
        <v>202001</v>
      </c>
      <c r="B598" t="s">
        <v>759</v>
      </c>
      <c r="C598" t="s">
        <v>96</v>
      </c>
      <c r="D598" t="s">
        <v>760</v>
      </c>
      <c r="E598" t="s">
        <v>761</v>
      </c>
      <c r="F598" t="s">
        <v>188</v>
      </c>
      <c r="G598" t="s">
        <v>634</v>
      </c>
      <c r="H598" t="s">
        <v>635</v>
      </c>
      <c r="I598" t="s">
        <v>272</v>
      </c>
      <c r="J598" t="s">
        <v>273</v>
      </c>
      <c r="K598" t="s">
        <v>233</v>
      </c>
      <c r="L598" t="s">
        <v>234</v>
      </c>
      <c r="M598" t="s">
        <v>217</v>
      </c>
      <c r="N598" t="s">
        <v>218</v>
      </c>
      <c r="U598">
        <v>2000</v>
      </c>
      <c r="V598" s="9" t="s">
        <v>217</v>
      </c>
      <c r="W598" s="4">
        <v>2</v>
      </c>
      <c r="X598" s="1" t="str">
        <f t="shared" si="18"/>
        <v>赵远远</v>
      </c>
      <c r="Y598" s="1" t="str">
        <f t="shared" si="19"/>
        <v>5e0ad7bbe26a1c50658d56d1</v>
      </c>
    </row>
    <row r="599" spans="1:25">
      <c r="A599">
        <v>202001</v>
      </c>
      <c r="B599" t="s">
        <v>759</v>
      </c>
      <c r="C599" t="s">
        <v>96</v>
      </c>
      <c r="D599" t="s">
        <v>760</v>
      </c>
      <c r="E599" t="s">
        <v>761</v>
      </c>
      <c r="F599" t="s">
        <v>188</v>
      </c>
      <c r="G599" t="s">
        <v>636</v>
      </c>
      <c r="H599" t="s">
        <v>637</v>
      </c>
      <c r="I599" t="s">
        <v>309</v>
      </c>
      <c r="J599" t="s">
        <v>310</v>
      </c>
      <c r="K599" t="s">
        <v>252</v>
      </c>
      <c r="L599" t="s">
        <v>253</v>
      </c>
      <c r="M599" t="s">
        <v>217</v>
      </c>
      <c r="N599" t="s">
        <v>218</v>
      </c>
      <c r="U599">
        <v>3000</v>
      </c>
      <c r="V599" s="9" t="s">
        <v>217</v>
      </c>
      <c r="W599" s="4">
        <v>2</v>
      </c>
      <c r="X599" s="1" t="str">
        <f t="shared" si="18"/>
        <v>褚旭</v>
      </c>
      <c r="Y599" s="1" t="str">
        <f t="shared" si="19"/>
        <v>5e0ad7bbe26a1c50658d5819</v>
      </c>
    </row>
    <row r="600" spans="1:25">
      <c r="A600">
        <v>202001</v>
      </c>
      <c r="B600" t="s">
        <v>759</v>
      </c>
      <c r="C600" t="s">
        <v>96</v>
      </c>
      <c r="D600" t="s">
        <v>760</v>
      </c>
      <c r="E600" t="s">
        <v>761</v>
      </c>
      <c r="F600" t="s">
        <v>188</v>
      </c>
      <c r="G600" t="s">
        <v>638</v>
      </c>
      <c r="H600" t="s">
        <v>639</v>
      </c>
      <c r="I600" t="s">
        <v>276</v>
      </c>
      <c r="J600" t="s">
        <v>277</v>
      </c>
      <c r="K600" t="s">
        <v>233</v>
      </c>
      <c r="L600" t="s">
        <v>234</v>
      </c>
      <c r="M600" t="s">
        <v>217</v>
      </c>
      <c r="N600" t="s">
        <v>218</v>
      </c>
      <c r="U600">
        <v>2000</v>
      </c>
      <c r="V600" s="9" t="s">
        <v>217</v>
      </c>
      <c r="W600" s="4">
        <v>2</v>
      </c>
      <c r="X600" s="1" t="str">
        <f t="shared" si="18"/>
        <v>王新华</v>
      </c>
      <c r="Y600" s="1" t="str">
        <f t="shared" si="19"/>
        <v>5e0ad7bbe26a1c50658d585b</v>
      </c>
    </row>
    <row r="601" spans="1:25">
      <c r="A601">
        <v>202001</v>
      </c>
      <c r="B601" t="s">
        <v>759</v>
      </c>
      <c r="C601" t="s">
        <v>96</v>
      </c>
      <c r="D601" t="s">
        <v>760</v>
      </c>
      <c r="E601" t="s">
        <v>761</v>
      </c>
      <c r="F601" t="s">
        <v>188</v>
      </c>
      <c r="G601" t="s">
        <v>740</v>
      </c>
      <c r="H601" t="s">
        <v>741</v>
      </c>
      <c r="I601" t="s">
        <v>303</v>
      </c>
      <c r="J601" t="s">
        <v>304</v>
      </c>
      <c r="K601" t="s">
        <v>238</v>
      </c>
      <c r="L601" t="s">
        <v>239</v>
      </c>
      <c r="M601" t="s">
        <v>217</v>
      </c>
      <c r="N601" t="s">
        <v>218</v>
      </c>
      <c r="U601">
        <v>5000</v>
      </c>
      <c r="V601" s="9" t="s">
        <v>217</v>
      </c>
      <c r="W601" s="4">
        <v>2</v>
      </c>
      <c r="X601" s="1" t="str">
        <f t="shared" si="18"/>
        <v>王宁</v>
      </c>
      <c r="Y601" s="1" t="str">
        <f t="shared" si="19"/>
        <v>5e0ad7bbe26a1c50658d58ad</v>
      </c>
    </row>
    <row r="602" spans="1:25">
      <c r="A602">
        <v>202001</v>
      </c>
      <c r="B602" t="s">
        <v>759</v>
      </c>
      <c r="C602" t="s">
        <v>96</v>
      </c>
      <c r="D602" t="s">
        <v>760</v>
      </c>
      <c r="E602" t="s">
        <v>761</v>
      </c>
      <c r="F602" t="s">
        <v>188</v>
      </c>
      <c r="G602" t="s">
        <v>648</v>
      </c>
      <c r="H602" t="s">
        <v>649</v>
      </c>
      <c r="I602" t="s">
        <v>303</v>
      </c>
      <c r="J602" t="s">
        <v>304</v>
      </c>
      <c r="K602" t="s">
        <v>238</v>
      </c>
      <c r="L602" t="s">
        <v>239</v>
      </c>
      <c r="M602" t="s">
        <v>217</v>
      </c>
      <c r="N602" t="s">
        <v>218</v>
      </c>
      <c r="U602">
        <v>1200</v>
      </c>
      <c r="V602" s="9" t="s">
        <v>217</v>
      </c>
      <c r="W602" s="4">
        <v>2</v>
      </c>
      <c r="X602" s="1" t="str">
        <f t="shared" si="18"/>
        <v>朱贵伟</v>
      </c>
      <c r="Y602" s="1" t="str">
        <f t="shared" si="19"/>
        <v>5e0ad7bbe26a1c50658d58d7</v>
      </c>
    </row>
    <row r="603" spans="1:25">
      <c r="A603">
        <v>202001</v>
      </c>
      <c r="B603" t="s">
        <v>759</v>
      </c>
      <c r="C603" t="s">
        <v>96</v>
      </c>
      <c r="D603" t="s">
        <v>760</v>
      </c>
      <c r="E603" t="s">
        <v>761</v>
      </c>
      <c r="F603" t="s">
        <v>188</v>
      </c>
      <c r="G603" t="s">
        <v>652</v>
      </c>
      <c r="H603" t="s">
        <v>653</v>
      </c>
      <c r="I603" t="s">
        <v>305</v>
      </c>
      <c r="J603" t="s">
        <v>306</v>
      </c>
      <c r="K603" t="s">
        <v>238</v>
      </c>
      <c r="L603" t="s">
        <v>239</v>
      </c>
      <c r="M603" t="s">
        <v>217</v>
      </c>
      <c r="N603" t="s">
        <v>218</v>
      </c>
      <c r="U603">
        <v>0</v>
      </c>
      <c r="V603" s="9" t="s">
        <v>217</v>
      </c>
      <c r="W603" s="4">
        <v>2</v>
      </c>
      <c r="X603" s="1" t="str">
        <f t="shared" si="18"/>
        <v>李均</v>
      </c>
      <c r="Y603" s="1" t="str">
        <f t="shared" si="19"/>
        <v>5e0ad7bce26a1c50658d599b</v>
      </c>
    </row>
    <row r="604" spans="1:25">
      <c r="A604">
        <v>202001</v>
      </c>
      <c r="B604" t="s">
        <v>759</v>
      </c>
      <c r="C604" t="s">
        <v>96</v>
      </c>
      <c r="D604" t="s">
        <v>760</v>
      </c>
      <c r="E604" t="s">
        <v>761</v>
      </c>
      <c r="F604" t="s">
        <v>188</v>
      </c>
      <c r="G604" t="s">
        <v>656</v>
      </c>
      <c r="H604" t="s">
        <v>657</v>
      </c>
      <c r="I604" t="s">
        <v>305</v>
      </c>
      <c r="J604" t="s">
        <v>306</v>
      </c>
      <c r="K604" t="s">
        <v>238</v>
      </c>
      <c r="L604" t="s">
        <v>239</v>
      </c>
      <c r="M604" t="s">
        <v>217</v>
      </c>
      <c r="N604" t="s">
        <v>218</v>
      </c>
      <c r="U604">
        <v>4000</v>
      </c>
      <c r="V604" s="9" t="s">
        <v>217</v>
      </c>
      <c r="W604" s="4">
        <v>2</v>
      </c>
      <c r="X604" s="1" t="str">
        <f t="shared" si="18"/>
        <v>魏凯强</v>
      </c>
      <c r="Y604" s="1" t="str">
        <f t="shared" si="19"/>
        <v>5e0ad7bce26a1c50658d59a7</v>
      </c>
    </row>
    <row r="605" spans="1:25">
      <c r="A605">
        <v>202001</v>
      </c>
      <c r="B605" t="s">
        <v>759</v>
      </c>
      <c r="C605" t="s">
        <v>96</v>
      </c>
      <c r="D605" t="s">
        <v>760</v>
      </c>
      <c r="E605" t="s">
        <v>761</v>
      </c>
      <c r="F605" t="s">
        <v>188</v>
      </c>
      <c r="G605" t="s">
        <v>660</v>
      </c>
      <c r="H605" t="s">
        <v>661</v>
      </c>
      <c r="I605" t="s">
        <v>270</v>
      </c>
      <c r="J605" t="s">
        <v>271</v>
      </c>
      <c r="K605" t="s">
        <v>264</v>
      </c>
      <c r="L605" t="s">
        <v>265</v>
      </c>
      <c r="M605" t="s">
        <v>217</v>
      </c>
      <c r="N605" t="s">
        <v>218</v>
      </c>
      <c r="U605">
        <v>10500</v>
      </c>
      <c r="V605" s="9" t="s">
        <v>217</v>
      </c>
      <c r="W605" s="4">
        <v>2</v>
      </c>
      <c r="X605" s="1" t="str">
        <f t="shared" si="18"/>
        <v>刘毅</v>
      </c>
      <c r="Y605" s="1" t="str">
        <f t="shared" si="19"/>
        <v>5e0ad7bce26a1c50658d59b7</v>
      </c>
    </row>
    <row r="606" spans="1:25">
      <c r="A606">
        <v>202001</v>
      </c>
      <c r="B606" t="s">
        <v>759</v>
      </c>
      <c r="C606" t="s">
        <v>96</v>
      </c>
      <c r="D606" t="s">
        <v>760</v>
      </c>
      <c r="E606" t="s">
        <v>761</v>
      </c>
      <c r="F606" t="s">
        <v>188</v>
      </c>
      <c r="G606" t="s">
        <v>662</v>
      </c>
      <c r="H606" t="s">
        <v>663</v>
      </c>
      <c r="I606" t="s">
        <v>270</v>
      </c>
      <c r="J606" t="s">
        <v>271</v>
      </c>
      <c r="K606" t="s">
        <v>264</v>
      </c>
      <c r="L606" t="s">
        <v>265</v>
      </c>
      <c r="M606" t="s">
        <v>217</v>
      </c>
      <c r="N606" t="s">
        <v>218</v>
      </c>
      <c r="U606">
        <v>15500</v>
      </c>
      <c r="V606" s="9" t="s">
        <v>217</v>
      </c>
      <c r="W606" s="4">
        <v>2</v>
      </c>
      <c r="X606" s="1" t="str">
        <f t="shared" si="18"/>
        <v>孙庆</v>
      </c>
      <c r="Y606" s="1" t="str">
        <f t="shared" si="19"/>
        <v>5e0ad7bce26a1c50658d59c5</v>
      </c>
    </row>
    <row r="607" spans="1:25">
      <c r="A607">
        <v>202001</v>
      </c>
      <c r="B607" t="s">
        <v>759</v>
      </c>
      <c r="C607" t="s">
        <v>96</v>
      </c>
      <c r="D607" t="s">
        <v>760</v>
      </c>
      <c r="E607" t="s">
        <v>761</v>
      </c>
      <c r="F607" t="s">
        <v>188</v>
      </c>
      <c r="G607" t="s">
        <v>676</v>
      </c>
      <c r="H607" t="s">
        <v>677</v>
      </c>
      <c r="I607" t="s">
        <v>256</v>
      </c>
      <c r="J607" t="s">
        <v>257</v>
      </c>
      <c r="K607" t="s">
        <v>238</v>
      </c>
      <c r="L607" t="s">
        <v>239</v>
      </c>
      <c r="M607" t="s">
        <v>217</v>
      </c>
      <c r="N607" t="s">
        <v>218</v>
      </c>
      <c r="U607">
        <v>-600</v>
      </c>
      <c r="V607" s="9" t="s">
        <v>217</v>
      </c>
      <c r="W607" s="4">
        <v>2</v>
      </c>
      <c r="X607" s="1" t="str">
        <f t="shared" si="18"/>
        <v>郭小龙</v>
      </c>
      <c r="Y607" s="1" t="str">
        <f t="shared" si="19"/>
        <v>5e0ad7bce26a1c50658d5ad7</v>
      </c>
    </row>
    <row r="608" spans="1:25">
      <c r="A608">
        <v>202001</v>
      </c>
      <c r="B608" t="s">
        <v>759</v>
      </c>
      <c r="C608" t="s">
        <v>96</v>
      </c>
      <c r="D608" t="s">
        <v>760</v>
      </c>
      <c r="E608" t="s">
        <v>761</v>
      </c>
      <c r="F608" t="s">
        <v>188</v>
      </c>
      <c r="G608" t="s">
        <v>678</v>
      </c>
      <c r="H608" t="s">
        <v>679</v>
      </c>
      <c r="I608" t="s">
        <v>256</v>
      </c>
      <c r="J608" t="s">
        <v>257</v>
      </c>
      <c r="K608" t="s">
        <v>238</v>
      </c>
      <c r="L608" t="s">
        <v>239</v>
      </c>
      <c r="M608" t="s">
        <v>217</v>
      </c>
      <c r="N608" t="s">
        <v>218</v>
      </c>
      <c r="U608">
        <v>0</v>
      </c>
      <c r="V608" s="9" t="s">
        <v>217</v>
      </c>
      <c r="W608" s="4">
        <v>2</v>
      </c>
      <c r="X608" s="1" t="str">
        <f t="shared" si="18"/>
        <v>孙瑞海</v>
      </c>
      <c r="Y608" s="1" t="str">
        <f t="shared" si="19"/>
        <v>5e0ad7bce26a1c50658d5af5</v>
      </c>
    </row>
    <row r="609" spans="1:25">
      <c r="A609">
        <v>202001</v>
      </c>
      <c r="B609" t="s">
        <v>759</v>
      </c>
      <c r="C609" t="s">
        <v>96</v>
      </c>
      <c r="D609" t="s">
        <v>760</v>
      </c>
      <c r="E609" t="s">
        <v>761</v>
      </c>
      <c r="F609" t="s">
        <v>188</v>
      </c>
      <c r="G609" t="s">
        <v>757</v>
      </c>
      <c r="H609" t="s">
        <v>758</v>
      </c>
      <c r="I609" t="s">
        <v>256</v>
      </c>
      <c r="J609" t="s">
        <v>257</v>
      </c>
      <c r="K609" t="s">
        <v>238</v>
      </c>
      <c r="L609" t="s">
        <v>239</v>
      </c>
      <c r="M609" t="s">
        <v>217</v>
      </c>
      <c r="N609" t="s">
        <v>218</v>
      </c>
      <c r="U609">
        <v>400</v>
      </c>
      <c r="V609" s="9" t="s">
        <v>217</v>
      </c>
      <c r="W609" s="4">
        <v>2</v>
      </c>
      <c r="X609" s="1" t="str">
        <f t="shared" si="18"/>
        <v>吴涛</v>
      </c>
      <c r="Y609" s="1" t="str">
        <f t="shared" si="19"/>
        <v>5e0ad7bce26a1c50658d5afb</v>
      </c>
    </row>
    <row r="610" spans="1:25">
      <c r="A610">
        <v>202001</v>
      </c>
      <c r="B610" t="s">
        <v>759</v>
      </c>
      <c r="C610" t="s">
        <v>96</v>
      </c>
      <c r="D610" t="s">
        <v>760</v>
      </c>
      <c r="E610" t="s">
        <v>761</v>
      </c>
      <c r="F610" t="s">
        <v>188</v>
      </c>
      <c r="G610" t="s">
        <v>770</v>
      </c>
      <c r="H610" t="s">
        <v>771</v>
      </c>
      <c r="I610" t="s">
        <v>682</v>
      </c>
      <c r="J610" t="s">
        <v>683</v>
      </c>
      <c r="K610" t="s">
        <v>238</v>
      </c>
      <c r="L610" t="s">
        <v>239</v>
      </c>
      <c r="M610" t="s">
        <v>217</v>
      </c>
      <c r="N610" t="s">
        <v>218</v>
      </c>
      <c r="U610">
        <v>4000</v>
      </c>
      <c r="V610" s="9" t="s">
        <v>217</v>
      </c>
      <c r="W610" s="4">
        <v>2</v>
      </c>
      <c r="X610" s="1" t="str">
        <f t="shared" si="18"/>
        <v>蒋蓉</v>
      </c>
      <c r="Y610" s="1" t="str">
        <f t="shared" si="19"/>
        <v>5e0ad7bce26a1c50658d5b05</v>
      </c>
    </row>
    <row r="611" spans="1:25">
      <c r="A611">
        <v>202001</v>
      </c>
      <c r="B611" t="s">
        <v>759</v>
      </c>
      <c r="C611" t="s">
        <v>96</v>
      </c>
      <c r="D611" t="s">
        <v>760</v>
      </c>
      <c r="E611" t="s">
        <v>761</v>
      </c>
      <c r="F611" t="s">
        <v>188</v>
      </c>
      <c r="G611" t="s">
        <v>680</v>
      </c>
      <c r="H611" t="s">
        <v>681</v>
      </c>
      <c r="I611" t="s">
        <v>682</v>
      </c>
      <c r="J611" t="s">
        <v>683</v>
      </c>
      <c r="K611" t="s">
        <v>238</v>
      </c>
      <c r="L611" t="s">
        <v>239</v>
      </c>
      <c r="M611" t="s">
        <v>217</v>
      </c>
      <c r="N611" t="s">
        <v>218</v>
      </c>
      <c r="U611">
        <v>6000</v>
      </c>
      <c r="V611" s="9" t="s">
        <v>217</v>
      </c>
      <c r="W611" s="4">
        <v>2</v>
      </c>
      <c r="X611" s="1" t="str">
        <f t="shared" si="18"/>
        <v>姚芸杨</v>
      </c>
      <c r="Y611" s="1" t="str">
        <f t="shared" si="19"/>
        <v>5e0ad7bce26a1c50658d5b15</v>
      </c>
    </row>
    <row r="612" spans="1:25">
      <c r="A612">
        <v>202001</v>
      </c>
      <c r="B612" t="s">
        <v>759</v>
      </c>
      <c r="C612" t="s">
        <v>96</v>
      </c>
      <c r="D612" t="s">
        <v>760</v>
      </c>
      <c r="E612" t="s">
        <v>761</v>
      </c>
      <c r="F612" t="s">
        <v>188</v>
      </c>
      <c r="G612" t="s">
        <v>684</v>
      </c>
      <c r="H612" t="s">
        <v>685</v>
      </c>
      <c r="I612" t="s">
        <v>240</v>
      </c>
      <c r="J612" t="s">
        <v>241</v>
      </c>
      <c r="K612" t="s">
        <v>238</v>
      </c>
      <c r="L612" t="s">
        <v>239</v>
      </c>
      <c r="M612" t="s">
        <v>217</v>
      </c>
      <c r="N612" t="s">
        <v>218</v>
      </c>
      <c r="U612">
        <v>7500</v>
      </c>
      <c r="V612" s="9" t="s">
        <v>217</v>
      </c>
      <c r="W612" s="4">
        <v>2</v>
      </c>
      <c r="X612" s="1" t="str">
        <f t="shared" si="18"/>
        <v>濮玲玲</v>
      </c>
      <c r="Y612" s="1" t="str">
        <f t="shared" si="19"/>
        <v>5e0ad7bce26a1c50658d5b7b</v>
      </c>
    </row>
    <row r="613" spans="1:25">
      <c r="A613">
        <v>202001</v>
      </c>
      <c r="B613" t="s">
        <v>759</v>
      </c>
      <c r="C613" t="s">
        <v>96</v>
      </c>
      <c r="D613" t="s">
        <v>760</v>
      </c>
      <c r="E613" t="s">
        <v>761</v>
      </c>
      <c r="F613" t="s">
        <v>188</v>
      </c>
      <c r="G613" t="s">
        <v>688</v>
      </c>
      <c r="H613" t="s">
        <v>689</v>
      </c>
      <c r="I613" t="s">
        <v>242</v>
      </c>
      <c r="J613" t="s">
        <v>243</v>
      </c>
      <c r="K613" t="s">
        <v>215</v>
      </c>
      <c r="L613" t="s">
        <v>216</v>
      </c>
      <c r="M613" t="s">
        <v>217</v>
      </c>
      <c r="N613" t="s">
        <v>218</v>
      </c>
      <c r="U613">
        <v>2000</v>
      </c>
      <c r="V613" s="9" t="s">
        <v>217</v>
      </c>
      <c r="W613" s="4">
        <v>2</v>
      </c>
      <c r="X613" s="1" t="str">
        <f t="shared" si="18"/>
        <v>朱兵</v>
      </c>
      <c r="Y613" s="1" t="str">
        <f t="shared" si="19"/>
        <v>5e0ad7bce26a1c50658d5c23</v>
      </c>
    </row>
    <row r="614" spans="1:25">
      <c r="A614">
        <v>202001</v>
      </c>
      <c r="B614" t="s">
        <v>759</v>
      </c>
      <c r="C614" t="s">
        <v>96</v>
      </c>
      <c r="D614" t="s">
        <v>760</v>
      </c>
      <c r="E614" t="s">
        <v>761</v>
      </c>
      <c r="F614" t="s">
        <v>188</v>
      </c>
      <c r="G614" t="s">
        <v>742</v>
      </c>
      <c r="H614" t="s">
        <v>743</v>
      </c>
      <c r="I614" t="s">
        <v>307</v>
      </c>
      <c r="J614" t="s">
        <v>308</v>
      </c>
      <c r="K614" t="s">
        <v>252</v>
      </c>
      <c r="L614" t="s">
        <v>253</v>
      </c>
      <c r="M614" t="s">
        <v>217</v>
      </c>
      <c r="N614" t="s">
        <v>218</v>
      </c>
      <c r="U614">
        <v>2000</v>
      </c>
      <c r="V614" s="9" t="s">
        <v>217</v>
      </c>
      <c r="W614" s="4">
        <v>2</v>
      </c>
      <c r="X614" s="1" t="str">
        <f t="shared" si="18"/>
        <v>何华平</v>
      </c>
      <c r="Y614" s="1" t="str">
        <f t="shared" si="19"/>
        <v>5e0ad7bce26a1c50658d5cdd</v>
      </c>
    </row>
    <row r="615" spans="1:25">
      <c r="A615">
        <v>202001</v>
      </c>
      <c r="B615" t="s">
        <v>759</v>
      </c>
      <c r="C615" t="s">
        <v>96</v>
      </c>
      <c r="D615" t="s">
        <v>760</v>
      </c>
      <c r="E615" t="s">
        <v>761</v>
      </c>
      <c r="F615" t="s">
        <v>188</v>
      </c>
      <c r="G615" t="s">
        <v>692</v>
      </c>
      <c r="H615" t="s">
        <v>693</v>
      </c>
      <c r="I615" t="s">
        <v>307</v>
      </c>
      <c r="J615" t="s">
        <v>308</v>
      </c>
      <c r="K615" t="s">
        <v>252</v>
      </c>
      <c r="L615" t="s">
        <v>253</v>
      </c>
      <c r="M615" t="s">
        <v>217</v>
      </c>
      <c r="N615" t="s">
        <v>218</v>
      </c>
      <c r="U615">
        <v>16000</v>
      </c>
      <c r="V615" s="9" t="s">
        <v>217</v>
      </c>
      <c r="W615" s="4">
        <v>2</v>
      </c>
      <c r="X615" s="1" t="str">
        <f t="shared" si="18"/>
        <v>张聪</v>
      </c>
      <c r="Y615" s="1" t="str">
        <f t="shared" si="19"/>
        <v>5e0ad7bce26a1c50658d5cef</v>
      </c>
    </row>
    <row r="616" spans="1:25">
      <c r="A616">
        <v>202001</v>
      </c>
      <c r="B616" t="s">
        <v>759</v>
      </c>
      <c r="C616" t="s">
        <v>96</v>
      </c>
      <c r="D616" t="s">
        <v>760</v>
      </c>
      <c r="E616" t="s">
        <v>761</v>
      </c>
      <c r="F616" t="s">
        <v>188</v>
      </c>
      <c r="G616" t="s">
        <v>694</v>
      </c>
      <c r="H616" t="s">
        <v>695</v>
      </c>
      <c r="I616" t="s">
        <v>313</v>
      </c>
      <c r="J616" t="s">
        <v>314</v>
      </c>
      <c r="K616" t="s">
        <v>238</v>
      </c>
      <c r="L616" t="s">
        <v>239</v>
      </c>
      <c r="M616" t="s">
        <v>217</v>
      </c>
      <c r="N616" t="s">
        <v>218</v>
      </c>
      <c r="U616">
        <v>1000</v>
      </c>
      <c r="V616" s="9" t="s">
        <v>217</v>
      </c>
      <c r="W616" s="4">
        <v>2</v>
      </c>
      <c r="X616" s="1" t="str">
        <f t="shared" si="18"/>
        <v>张敏</v>
      </c>
      <c r="Y616" s="1" t="str">
        <f t="shared" si="19"/>
        <v>5e0ad7bce26a1c50658d5d05</v>
      </c>
    </row>
    <row r="617" spans="1:25">
      <c r="A617">
        <v>202001</v>
      </c>
      <c r="B617" t="s">
        <v>759</v>
      </c>
      <c r="C617" t="s">
        <v>96</v>
      </c>
      <c r="D617" t="s">
        <v>760</v>
      </c>
      <c r="E617" t="s">
        <v>761</v>
      </c>
      <c r="F617" t="s">
        <v>188</v>
      </c>
      <c r="G617" t="s">
        <v>772</v>
      </c>
      <c r="H617" t="s">
        <v>773</v>
      </c>
      <c r="I617" t="s">
        <v>774</v>
      </c>
      <c r="J617" t="s">
        <v>775</v>
      </c>
      <c r="K617" t="s">
        <v>776</v>
      </c>
      <c r="L617" t="s">
        <v>777</v>
      </c>
      <c r="M617" t="s">
        <v>778</v>
      </c>
      <c r="N617" t="s">
        <v>779</v>
      </c>
      <c r="U617">
        <v>7800</v>
      </c>
      <c r="V617" s="9" t="s">
        <v>217</v>
      </c>
      <c r="W617" s="4">
        <v>2</v>
      </c>
      <c r="X617" s="1" t="str">
        <f t="shared" si="18"/>
        <v>陈光旭</v>
      </c>
      <c r="Y617" s="1" t="str">
        <f t="shared" si="19"/>
        <v>5e180731e26a1c0d68a7e8d9</v>
      </c>
    </row>
    <row r="618" spans="1:25">
      <c r="A618">
        <v>202001</v>
      </c>
      <c r="B618" t="s">
        <v>780</v>
      </c>
      <c r="C618" t="s">
        <v>97</v>
      </c>
      <c r="D618" t="s">
        <v>781</v>
      </c>
      <c r="E618" t="s">
        <v>782</v>
      </c>
      <c r="F618" t="s">
        <v>188</v>
      </c>
      <c r="G618" t="s">
        <v>211</v>
      </c>
      <c r="H618" t="s">
        <v>212</v>
      </c>
      <c r="I618" t="s">
        <v>213</v>
      </c>
      <c r="J618" t="s">
        <v>214</v>
      </c>
      <c r="K618" t="s">
        <v>215</v>
      </c>
      <c r="L618" t="s">
        <v>216</v>
      </c>
      <c r="M618" t="s">
        <v>217</v>
      </c>
      <c r="N618" t="s">
        <v>218</v>
      </c>
      <c r="U618">
        <v>700</v>
      </c>
      <c r="V618" s="9" t="s">
        <v>217</v>
      </c>
      <c r="W618" s="4">
        <v>2</v>
      </c>
      <c r="X618" s="1" t="str">
        <f t="shared" si="18"/>
        <v>王忠</v>
      </c>
      <c r="Y618" s="1" t="str">
        <f t="shared" si="19"/>
        <v>5ddb565de26a1c1b581e1936</v>
      </c>
    </row>
    <row r="619" spans="1:25">
      <c r="A619">
        <v>202001</v>
      </c>
      <c r="B619" t="s">
        <v>780</v>
      </c>
      <c r="C619" t="s">
        <v>97</v>
      </c>
      <c r="D619" t="s">
        <v>781</v>
      </c>
      <c r="E619" t="s">
        <v>782</v>
      </c>
      <c r="F619" t="s">
        <v>188</v>
      </c>
      <c r="G619" t="s">
        <v>325</v>
      </c>
      <c r="H619" t="s">
        <v>326</v>
      </c>
      <c r="I619" t="s">
        <v>213</v>
      </c>
      <c r="J619" t="s">
        <v>214</v>
      </c>
      <c r="K619" t="s">
        <v>215</v>
      </c>
      <c r="L619" t="s">
        <v>216</v>
      </c>
      <c r="M619" t="s">
        <v>217</v>
      </c>
      <c r="N619" t="s">
        <v>218</v>
      </c>
      <c r="U619">
        <v>31200</v>
      </c>
      <c r="V619" s="9" t="s">
        <v>217</v>
      </c>
      <c r="W619" s="4">
        <v>2</v>
      </c>
      <c r="X619" s="1" t="str">
        <f t="shared" si="18"/>
        <v>胡国光</v>
      </c>
      <c r="Y619" s="1" t="str">
        <f t="shared" si="19"/>
        <v>5ddb565de26a1c1b581e193e</v>
      </c>
    </row>
    <row r="620" spans="1:25">
      <c r="A620">
        <v>202001</v>
      </c>
      <c r="B620" t="s">
        <v>780</v>
      </c>
      <c r="C620" t="s">
        <v>97</v>
      </c>
      <c r="D620" t="s">
        <v>781</v>
      </c>
      <c r="E620" t="s">
        <v>782</v>
      </c>
      <c r="F620" t="s">
        <v>188</v>
      </c>
      <c r="G620" t="s">
        <v>327</v>
      </c>
      <c r="H620" t="s">
        <v>328</v>
      </c>
      <c r="I620" t="s">
        <v>213</v>
      </c>
      <c r="J620" t="s">
        <v>214</v>
      </c>
      <c r="K620" t="s">
        <v>215</v>
      </c>
      <c r="L620" t="s">
        <v>216</v>
      </c>
      <c r="M620" t="s">
        <v>217</v>
      </c>
      <c r="N620" t="s">
        <v>218</v>
      </c>
      <c r="U620">
        <v>22200</v>
      </c>
      <c r="V620" s="9" t="s">
        <v>217</v>
      </c>
      <c r="W620" s="4">
        <v>2</v>
      </c>
      <c r="X620" s="1" t="str">
        <f t="shared" si="18"/>
        <v>罗亚</v>
      </c>
      <c r="Y620" s="1" t="str">
        <f t="shared" si="19"/>
        <v>5ddb565de26a1c1b581e1942</v>
      </c>
    </row>
    <row r="621" spans="1:25">
      <c r="A621">
        <v>202001</v>
      </c>
      <c r="B621" t="s">
        <v>780</v>
      </c>
      <c r="C621" t="s">
        <v>97</v>
      </c>
      <c r="D621" t="s">
        <v>781</v>
      </c>
      <c r="E621" t="s">
        <v>782</v>
      </c>
      <c r="F621" t="s">
        <v>188</v>
      </c>
      <c r="G621" t="s">
        <v>329</v>
      </c>
      <c r="H621" t="s">
        <v>330</v>
      </c>
      <c r="I621" t="s">
        <v>244</v>
      </c>
      <c r="J621" t="s">
        <v>245</v>
      </c>
      <c r="K621" t="s">
        <v>215</v>
      </c>
      <c r="L621" t="s">
        <v>216</v>
      </c>
      <c r="M621" t="s">
        <v>217</v>
      </c>
      <c r="N621" t="s">
        <v>218</v>
      </c>
      <c r="U621">
        <v>1200</v>
      </c>
      <c r="V621" s="9" t="s">
        <v>217</v>
      </c>
      <c r="W621" s="4">
        <v>2</v>
      </c>
      <c r="X621" s="1" t="str">
        <f t="shared" si="18"/>
        <v>陶成</v>
      </c>
      <c r="Y621" s="1" t="str">
        <f t="shared" si="19"/>
        <v>5ddb565de26a1c1b581e194e</v>
      </c>
    </row>
    <row r="622" spans="1:25">
      <c r="A622">
        <v>202001</v>
      </c>
      <c r="B622" t="s">
        <v>780</v>
      </c>
      <c r="C622" t="s">
        <v>97</v>
      </c>
      <c r="D622" t="s">
        <v>781</v>
      </c>
      <c r="E622" t="s">
        <v>782</v>
      </c>
      <c r="F622" t="s">
        <v>188</v>
      </c>
      <c r="G622" t="s">
        <v>726</v>
      </c>
      <c r="H622" t="s">
        <v>727</v>
      </c>
      <c r="I622" t="s">
        <v>242</v>
      </c>
      <c r="J622" t="s">
        <v>243</v>
      </c>
      <c r="K622" t="s">
        <v>215</v>
      </c>
      <c r="L622" t="s">
        <v>216</v>
      </c>
      <c r="M622" t="s">
        <v>217</v>
      </c>
      <c r="N622" t="s">
        <v>218</v>
      </c>
      <c r="U622">
        <v>5100</v>
      </c>
      <c r="V622" s="9" t="s">
        <v>217</v>
      </c>
      <c r="W622" s="4">
        <v>2</v>
      </c>
      <c r="X622" s="1" t="str">
        <f t="shared" si="18"/>
        <v>李宝财</v>
      </c>
      <c r="Y622" s="1" t="str">
        <f t="shared" si="19"/>
        <v>5ddb565de26a1c1b581e1956</v>
      </c>
    </row>
    <row r="623" spans="1:25">
      <c r="A623">
        <v>202001</v>
      </c>
      <c r="B623" t="s">
        <v>780</v>
      </c>
      <c r="C623" t="s">
        <v>97</v>
      </c>
      <c r="D623" t="s">
        <v>781</v>
      </c>
      <c r="E623" t="s">
        <v>782</v>
      </c>
      <c r="F623" t="s">
        <v>188</v>
      </c>
      <c r="G623" t="s">
        <v>333</v>
      </c>
      <c r="H623" t="s">
        <v>334</v>
      </c>
      <c r="I623" t="s">
        <v>242</v>
      </c>
      <c r="J623" t="s">
        <v>243</v>
      </c>
      <c r="K623" t="s">
        <v>215</v>
      </c>
      <c r="L623" t="s">
        <v>216</v>
      </c>
      <c r="M623" t="s">
        <v>217</v>
      </c>
      <c r="N623" t="s">
        <v>218</v>
      </c>
      <c r="U623">
        <v>5400</v>
      </c>
      <c r="V623" s="9" t="s">
        <v>217</v>
      </c>
      <c r="W623" s="4">
        <v>2</v>
      </c>
      <c r="X623" s="1" t="str">
        <f t="shared" si="18"/>
        <v>徐旗</v>
      </c>
      <c r="Y623" s="1" t="str">
        <f t="shared" si="19"/>
        <v>5ddb565de26a1c1b581e195a</v>
      </c>
    </row>
    <row r="624" spans="1:25">
      <c r="A624">
        <v>202001</v>
      </c>
      <c r="B624" t="s">
        <v>780</v>
      </c>
      <c r="C624" t="s">
        <v>97</v>
      </c>
      <c r="D624" t="s">
        <v>781</v>
      </c>
      <c r="E624" t="s">
        <v>782</v>
      </c>
      <c r="F624" t="s">
        <v>188</v>
      </c>
      <c r="G624" t="s">
        <v>337</v>
      </c>
      <c r="H624" t="s">
        <v>338</v>
      </c>
      <c r="I624" t="s">
        <v>213</v>
      </c>
      <c r="J624" t="s">
        <v>214</v>
      </c>
      <c r="K624" t="s">
        <v>215</v>
      </c>
      <c r="L624" t="s">
        <v>216</v>
      </c>
      <c r="M624" t="s">
        <v>217</v>
      </c>
      <c r="N624" t="s">
        <v>218</v>
      </c>
      <c r="U624">
        <v>2200</v>
      </c>
      <c r="V624" s="9" t="s">
        <v>217</v>
      </c>
      <c r="W624" s="4">
        <v>2</v>
      </c>
      <c r="X624" s="1" t="str">
        <f t="shared" si="18"/>
        <v>闻森</v>
      </c>
      <c r="Y624" s="1" t="str">
        <f t="shared" si="19"/>
        <v>5ddb565de26a1c1b581e1964</v>
      </c>
    </row>
    <row r="625" spans="1:25">
      <c r="A625">
        <v>202001</v>
      </c>
      <c r="B625" t="s">
        <v>780</v>
      </c>
      <c r="C625" t="s">
        <v>97</v>
      </c>
      <c r="D625" t="s">
        <v>781</v>
      </c>
      <c r="E625" t="s">
        <v>782</v>
      </c>
      <c r="F625" t="s">
        <v>188</v>
      </c>
      <c r="G625" t="s">
        <v>343</v>
      </c>
      <c r="H625" t="s">
        <v>344</v>
      </c>
      <c r="I625" t="s">
        <v>213</v>
      </c>
      <c r="J625" t="s">
        <v>214</v>
      </c>
      <c r="K625" t="s">
        <v>215</v>
      </c>
      <c r="L625" t="s">
        <v>216</v>
      </c>
      <c r="M625" t="s">
        <v>217</v>
      </c>
      <c r="N625" t="s">
        <v>218</v>
      </c>
      <c r="U625">
        <v>9600</v>
      </c>
      <c r="V625" s="9" t="s">
        <v>217</v>
      </c>
      <c r="W625" s="4">
        <v>2</v>
      </c>
      <c r="X625" s="1" t="str">
        <f t="shared" si="18"/>
        <v>王俊锦</v>
      </c>
      <c r="Y625" s="1" t="str">
        <f t="shared" si="19"/>
        <v>5ddb565de26a1c1b581e1970</v>
      </c>
    </row>
    <row r="626" spans="1:25">
      <c r="A626">
        <v>202001</v>
      </c>
      <c r="B626" t="s">
        <v>780</v>
      </c>
      <c r="C626" t="s">
        <v>97</v>
      </c>
      <c r="D626" t="s">
        <v>781</v>
      </c>
      <c r="E626" t="s">
        <v>782</v>
      </c>
      <c r="F626" t="s">
        <v>188</v>
      </c>
      <c r="G626" t="s">
        <v>728</v>
      </c>
      <c r="H626" t="s">
        <v>729</v>
      </c>
      <c r="I626" t="s">
        <v>242</v>
      </c>
      <c r="J626" t="s">
        <v>243</v>
      </c>
      <c r="K626" t="s">
        <v>215</v>
      </c>
      <c r="L626" t="s">
        <v>216</v>
      </c>
      <c r="M626" t="s">
        <v>217</v>
      </c>
      <c r="N626" t="s">
        <v>218</v>
      </c>
      <c r="U626">
        <v>3900</v>
      </c>
      <c r="V626" s="9" t="s">
        <v>217</v>
      </c>
      <c r="W626" s="4">
        <v>2</v>
      </c>
      <c r="X626" s="1" t="str">
        <f t="shared" si="18"/>
        <v>万长春</v>
      </c>
      <c r="Y626" s="1" t="str">
        <f t="shared" si="19"/>
        <v>5ddb565de26a1c1b581e1978</v>
      </c>
    </row>
    <row r="627" spans="1:25">
      <c r="A627">
        <v>202001</v>
      </c>
      <c r="B627" t="s">
        <v>780</v>
      </c>
      <c r="C627" t="s">
        <v>97</v>
      </c>
      <c r="D627" t="s">
        <v>781</v>
      </c>
      <c r="E627" t="s">
        <v>782</v>
      </c>
      <c r="F627" t="s">
        <v>188</v>
      </c>
      <c r="G627" t="s">
        <v>345</v>
      </c>
      <c r="H627" t="s">
        <v>346</v>
      </c>
      <c r="I627" t="s">
        <v>246</v>
      </c>
      <c r="J627" t="s">
        <v>247</v>
      </c>
      <c r="K627" t="s">
        <v>215</v>
      </c>
      <c r="L627" t="s">
        <v>216</v>
      </c>
      <c r="M627" t="s">
        <v>217</v>
      </c>
      <c r="N627" t="s">
        <v>218</v>
      </c>
      <c r="U627">
        <v>6000</v>
      </c>
      <c r="V627" s="9" t="s">
        <v>217</v>
      </c>
      <c r="W627" s="4">
        <v>2</v>
      </c>
      <c r="X627" s="1" t="str">
        <f t="shared" si="18"/>
        <v>斯晓杰</v>
      </c>
      <c r="Y627" s="1" t="str">
        <f t="shared" si="19"/>
        <v>5ddb565de26a1c1b581e197c</v>
      </c>
    </row>
    <row r="628" spans="1:25">
      <c r="A628">
        <v>202001</v>
      </c>
      <c r="B628" t="s">
        <v>780</v>
      </c>
      <c r="C628" t="s">
        <v>97</v>
      </c>
      <c r="D628" t="s">
        <v>781</v>
      </c>
      <c r="E628" t="s">
        <v>782</v>
      </c>
      <c r="F628" t="s">
        <v>188</v>
      </c>
      <c r="G628" t="s">
        <v>347</v>
      </c>
      <c r="H628" t="s">
        <v>348</v>
      </c>
      <c r="I628" t="s">
        <v>246</v>
      </c>
      <c r="J628" t="s">
        <v>247</v>
      </c>
      <c r="K628" t="s">
        <v>215</v>
      </c>
      <c r="L628" t="s">
        <v>216</v>
      </c>
      <c r="M628" t="s">
        <v>217</v>
      </c>
      <c r="N628" t="s">
        <v>218</v>
      </c>
      <c r="U628">
        <v>1000</v>
      </c>
      <c r="V628" s="9" t="s">
        <v>217</v>
      </c>
      <c r="W628" s="4">
        <v>2</v>
      </c>
      <c r="X628" s="1" t="str">
        <f t="shared" si="18"/>
        <v>王继锋</v>
      </c>
      <c r="Y628" s="1" t="str">
        <f t="shared" si="19"/>
        <v>5ddb565de26a1c1b581e1984</v>
      </c>
    </row>
    <row r="629" spans="1:25">
      <c r="A629">
        <v>202001</v>
      </c>
      <c r="B629" t="s">
        <v>780</v>
      </c>
      <c r="C629" t="s">
        <v>97</v>
      </c>
      <c r="D629" t="s">
        <v>781</v>
      </c>
      <c r="E629" t="s">
        <v>782</v>
      </c>
      <c r="F629" t="s">
        <v>188</v>
      </c>
      <c r="G629" t="s">
        <v>349</v>
      </c>
      <c r="H629" t="s">
        <v>350</v>
      </c>
      <c r="I629" t="s">
        <v>246</v>
      </c>
      <c r="J629" t="s">
        <v>247</v>
      </c>
      <c r="K629" t="s">
        <v>215</v>
      </c>
      <c r="L629" t="s">
        <v>216</v>
      </c>
      <c r="M629" t="s">
        <v>217</v>
      </c>
      <c r="N629" t="s">
        <v>218</v>
      </c>
      <c r="U629">
        <v>1000</v>
      </c>
      <c r="V629" s="9" t="s">
        <v>217</v>
      </c>
      <c r="W629" s="4">
        <v>2</v>
      </c>
      <c r="X629" s="1" t="str">
        <f t="shared" si="18"/>
        <v>唐孟金</v>
      </c>
      <c r="Y629" s="1" t="str">
        <f t="shared" si="19"/>
        <v>5ddb565de26a1c1b581e1988</v>
      </c>
    </row>
    <row r="630" spans="1:25">
      <c r="A630">
        <v>202001</v>
      </c>
      <c r="B630" t="s">
        <v>780</v>
      </c>
      <c r="C630" t="s">
        <v>97</v>
      </c>
      <c r="D630" t="s">
        <v>781</v>
      </c>
      <c r="E630" t="s">
        <v>782</v>
      </c>
      <c r="F630" t="s">
        <v>188</v>
      </c>
      <c r="G630" t="s">
        <v>351</v>
      </c>
      <c r="H630" t="s">
        <v>352</v>
      </c>
      <c r="I630" t="s">
        <v>248</v>
      </c>
      <c r="J630" t="s">
        <v>249</v>
      </c>
      <c r="K630" t="s">
        <v>233</v>
      </c>
      <c r="L630" t="s">
        <v>234</v>
      </c>
      <c r="M630" t="s">
        <v>217</v>
      </c>
      <c r="N630" t="s">
        <v>218</v>
      </c>
      <c r="U630">
        <v>3800</v>
      </c>
      <c r="V630" s="9" t="s">
        <v>217</v>
      </c>
      <c r="W630" s="4">
        <v>2</v>
      </c>
      <c r="X630" s="1" t="str">
        <f t="shared" si="18"/>
        <v>王洪雨</v>
      </c>
      <c r="Y630" s="1" t="str">
        <f t="shared" si="19"/>
        <v>5ddb565de26a1c1b581e198c</v>
      </c>
    </row>
    <row r="631" spans="1:25">
      <c r="A631">
        <v>202001</v>
      </c>
      <c r="B631" t="s">
        <v>780</v>
      </c>
      <c r="C631" t="s">
        <v>97</v>
      </c>
      <c r="D631" t="s">
        <v>781</v>
      </c>
      <c r="E631" t="s">
        <v>782</v>
      </c>
      <c r="F631" t="s">
        <v>188</v>
      </c>
      <c r="G631" t="s">
        <v>355</v>
      </c>
      <c r="H631" t="s">
        <v>356</v>
      </c>
      <c r="I631" t="s">
        <v>248</v>
      </c>
      <c r="J631" t="s">
        <v>249</v>
      </c>
      <c r="K631" t="s">
        <v>233</v>
      </c>
      <c r="L631" t="s">
        <v>234</v>
      </c>
      <c r="M631" t="s">
        <v>217</v>
      </c>
      <c r="N631" t="s">
        <v>218</v>
      </c>
      <c r="U631">
        <v>1200</v>
      </c>
      <c r="V631" s="9" t="s">
        <v>217</v>
      </c>
      <c r="W631" s="4">
        <v>2</v>
      </c>
      <c r="X631" s="1" t="str">
        <f t="shared" si="18"/>
        <v>黄颖</v>
      </c>
      <c r="Y631" s="1" t="str">
        <f t="shared" si="19"/>
        <v>5ddb565de26a1c1b581e19a4</v>
      </c>
    </row>
    <row r="632" spans="1:25">
      <c r="A632">
        <v>202001</v>
      </c>
      <c r="B632" t="s">
        <v>780</v>
      </c>
      <c r="C632" t="s">
        <v>97</v>
      </c>
      <c r="D632" t="s">
        <v>781</v>
      </c>
      <c r="E632" t="s">
        <v>782</v>
      </c>
      <c r="F632" t="s">
        <v>188</v>
      </c>
      <c r="G632" t="s">
        <v>361</v>
      </c>
      <c r="H632" t="s">
        <v>362</v>
      </c>
      <c r="I632" t="s">
        <v>250</v>
      </c>
      <c r="J632" t="s">
        <v>251</v>
      </c>
      <c r="K632" t="s">
        <v>252</v>
      </c>
      <c r="L632" t="s">
        <v>253</v>
      </c>
      <c r="M632" t="s">
        <v>217</v>
      </c>
      <c r="N632" t="s">
        <v>218</v>
      </c>
      <c r="U632">
        <v>1000</v>
      </c>
      <c r="V632" s="9" t="s">
        <v>217</v>
      </c>
      <c r="W632" s="4">
        <v>2</v>
      </c>
      <c r="X632" s="1" t="str">
        <f t="shared" si="18"/>
        <v>王伟</v>
      </c>
      <c r="Y632" s="1" t="str">
        <f t="shared" si="19"/>
        <v>5ddb565de26a1c1b581e19b8</v>
      </c>
    </row>
    <row r="633" spans="1:25">
      <c r="A633">
        <v>202001</v>
      </c>
      <c r="B633" t="s">
        <v>780</v>
      </c>
      <c r="C633" t="s">
        <v>97</v>
      </c>
      <c r="D633" t="s">
        <v>781</v>
      </c>
      <c r="E633" t="s">
        <v>782</v>
      </c>
      <c r="F633" t="s">
        <v>188</v>
      </c>
      <c r="G633" t="s">
        <v>708</v>
      </c>
      <c r="H633" t="s">
        <v>709</v>
      </c>
      <c r="I633" t="s">
        <v>256</v>
      </c>
      <c r="J633" t="s">
        <v>257</v>
      </c>
      <c r="K633" t="s">
        <v>238</v>
      </c>
      <c r="L633" t="s">
        <v>239</v>
      </c>
      <c r="M633" t="s">
        <v>217</v>
      </c>
      <c r="N633" t="s">
        <v>218</v>
      </c>
      <c r="U633">
        <v>1000</v>
      </c>
      <c r="V633" s="9" t="s">
        <v>217</v>
      </c>
      <c r="W633" s="4">
        <v>2</v>
      </c>
      <c r="X633" s="1" t="str">
        <f t="shared" si="18"/>
        <v>任红松</v>
      </c>
      <c r="Y633" s="1" t="str">
        <f t="shared" si="19"/>
        <v>5ddb565de26a1c1b581e1abc</v>
      </c>
    </row>
    <row r="634" spans="1:25">
      <c r="A634">
        <v>202001</v>
      </c>
      <c r="B634" t="s">
        <v>780</v>
      </c>
      <c r="C634" t="s">
        <v>97</v>
      </c>
      <c r="D634" t="s">
        <v>781</v>
      </c>
      <c r="E634" t="s">
        <v>782</v>
      </c>
      <c r="F634" t="s">
        <v>188</v>
      </c>
      <c r="G634" t="s">
        <v>439</v>
      </c>
      <c r="H634" t="s">
        <v>440</v>
      </c>
      <c r="I634" t="s">
        <v>256</v>
      </c>
      <c r="J634" t="s">
        <v>257</v>
      </c>
      <c r="K634" t="s">
        <v>238</v>
      </c>
      <c r="L634" t="s">
        <v>239</v>
      </c>
      <c r="M634" t="s">
        <v>217</v>
      </c>
      <c r="N634" t="s">
        <v>218</v>
      </c>
      <c r="U634">
        <v>1000</v>
      </c>
      <c r="V634" s="9" t="s">
        <v>217</v>
      </c>
      <c r="W634" s="4">
        <v>2</v>
      </c>
      <c r="X634" s="1" t="str">
        <f t="shared" si="18"/>
        <v>毛梦飞</v>
      </c>
      <c r="Y634" s="1" t="str">
        <f t="shared" si="19"/>
        <v>5ddb565de26a1c1b581e1ac2</v>
      </c>
    </row>
    <row r="635" spans="1:25">
      <c r="A635">
        <v>202001</v>
      </c>
      <c r="B635" t="s">
        <v>780</v>
      </c>
      <c r="C635" t="s">
        <v>97</v>
      </c>
      <c r="D635" t="s">
        <v>781</v>
      </c>
      <c r="E635" t="s">
        <v>782</v>
      </c>
      <c r="F635" t="s">
        <v>188</v>
      </c>
      <c r="G635" t="s">
        <v>441</v>
      </c>
      <c r="H635" t="s">
        <v>442</v>
      </c>
      <c r="I635" t="s">
        <v>262</v>
      </c>
      <c r="J635" t="s">
        <v>263</v>
      </c>
      <c r="K635" t="s">
        <v>264</v>
      </c>
      <c r="L635" t="s">
        <v>265</v>
      </c>
      <c r="M635" t="s">
        <v>217</v>
      </c>
      <c r="N635" t="s">
        <v>218</v>
      </c>
      <c r="U635">
        <v>4700</v>
      </c>
      <c r="V635" s="9" t="s">
        <v>217</v>
      </c>
      <c r="W635" s="4">
        <v>2</v>
      </c>
      <c r="X635" s="1" t="str">
        <f t="shared" si="18"/>
        <v>黄福权</v>
      </c>
      <c r="Y635" s="1" t="str">
        <f t="shared" si="19"/>
        <v>5ddb565ee26a1c1b581e1af0</v>
      </c>
    </row>
    <row r="636" spans="1:25">
      <c r="A636">
        <v>202001</v>
      </c>
      <c r="B636" t="s">
        <v>780</v>
      </c>
      <c r="C636" t="s">
        <v>97</v>
      </c>
      <c r="D636" t="s">
        <v>781</v>
      </c>
      <c r="E636" t="s">
        <v>782</v>
      </c>
      <c r="F636" t="s">
        <v>188</v>
      </c>
      <c r="G636" t="s">
        <v>443</v>
      </c>
      <c r="H636" t="s">
        <v>444</v>
      </c>
      <c r="I636" t="s">
        <v>262</v>
      </c>
      <c r="J636" t="s">
        <v>263</v>
      </c>
      <c r="K636" t="s">
        <v>264</v>
      </c>
      <c r="L636" t="s">
        <v>265</v>
      </c>
      <c r="M636" t="s">
        <v>217</v>
      </c>
      <c r="N636" t="s">
        <v>218</v>
      </c>
      <c r="U636">
        <v>4200</v>
      </c>
      <c r="V636" s="9" t="s">
        <v>217</v>
      </c>
      <c r="W636" s="4">
        <v>2</v>
      </c>
      <c r="X636" s="1" t="str">
        <f t="shared" si="18"/>
        <v>友开国</v>
      </c>
      <c r="Y636" s="1" t="str">
        <f t="shared" si="19"/>
        <v>5ddb565ee26a1c1b581e1af8</v>
      </c>
    </row>
    <row r="637" spans="1:25">
      <c r="A637">
        <v>202001</v>
      </c>
      <c r="B637" t="s">
        <v>780</v>
      </c>
      <c r="C637" t="s">
        <v>97</v>
      </c>
      <c r="D637" t="s">
        <v>781</v>
      </c>
      <c r="E637" t="s">
        <v>782</v>
      </c>
      <c r="F637" t="s">
        <v>188</v>
      </c>
      <c r="G637" t="s">
        <v>445</v>
      </c>
      <c r="H637" t="s">
        <v>446</v>
      </c>
      <c r="I637" t="s">
        <v>262</v>
      </c>
      <c r="J637" t="s">
        <v>263</v>
      </c>
      <c r="K637" t="s">
        <v>264</v>
      </c>
      <c r="L637" t="s">
        <v>265</v>
      </c>
      <c r="M637" t="s">
        <v>217</v>
      </c>
      <c r="N637" t="s">
        <v>218</v>
      </c>
      <c r="U637">
        <v>6200</v>
      </c>
      <c r="V637" s="9" t="s">
        <v>217</v>
      </c>
      <c r="W637" s="4">
        <v>2</v>
      </c>
      <c r="X637" s="1" t="str">
        <f t="shared" si="18"/>
        <v>邵利林</v>
      </c>
      <c r="Y637" s="1" t="str">
        <f t="shared" si="19"/>
        <v>5ddb565ee26a1c1b581e1b02</v>
      </c>
    </row>
    <row r="638" spans="1:25">
      <c r="A638">
        <v>202001</v>
      </c>
      <c r="B638" t="s">
        <v>780</v>
      </c>
      <c r="C638" t="s">
        <v>97</v>
      </c>
      <c r="D638" t="s">
        <v>781</v>
      </c>
      <c r="E638" t="s">
        <v>782</v>
      </c>
      <c r="F638" t="s">
        <v>188</v>
      </c>
      <c r="G638" t="s">
        <v>447</v>
      </c>
      <c r="H638" t="s">
        <v>448</v>
      </c>
      <c r="I638" t="s">
        <v>272</v>
      </c>
      <c r="J638" t="s">
        <v>273</v>
      </c>
      <c r="K638" t="s">
        <v>233</v>
      </c>
      <c r="L638" t="s">
        <v>234</v>
      </c>
      <c r="M638" t="s">
        <v>217</v>
      </c>
      <c r="N638" t="s">
        <v>218</v>
      </c>
      <c r="U638">
        <v>1000</v>
      </c>
      <c r="V638" s="9" t="s">
        <v>217</v>
      </c>
      <c r="W638" s="4">
        <v>2</v>
      </c>
      <c r="X638" s="1" t="str">
        <f t="shared" si="18"/>
        <v>叶锐贤</v>
      </c>
      <c r="Y638" s="1" t="str">
        <f t="shared" si="19"/>
        <v>5ddb565ee26a1c1b581e1b1e</v>
      </c>
    </row>
    <row r="639" spans="1:25">
      <c r="A639">
        <v>202001</v>
      </c>
      <c r="B639" t="s">
        <v>780</v>
      </c>
      <c r="C639" t="s">
        <v>97</v>
      </c>
      <c r="D639" t="s">
        <v>781</v>
      </c>
      <c r="E639" t="s">
        <v>782</v>
      </c>
      <c r="F639" t="s">
        <v>188</v>
      </c>
      <c r="G639" t="s">
        <v>449</v>
      </c>
      <c r="H639" t="s">
        <v>450</v>
      </c>
      <c r="I639" t="s">
        <v>272</v>
      </c>
      <c r="J639" t="s">
        <v>273</v>
      </c>
      <c r="K639" t="s">
        <v>233</v>
      </c>
      <c r="L639" t="s">
        <v>234</v>
      </c>
      <c r="M639" t="s">
        <v>217</v>
      </c>
      <c r="N639" t="s">
        <v>218</v>
      </c>
      <c r="U639">
        <v>3127.5</v>
      </c>
      <c r="V639" s="9" t="s">
        <v>217</v>
      </c>
      <c r="W639" s="4">
        <v>2</v>
      </c>
      <c r="X639" s="1" t="str">
        <f t="shared" si="18"/>
        <v>王志波</v>
      </c>
      <c r="Y639" s="1" t="str">
        <f t="shared" si="19"/>
        <v>5ddb565ee26a1c1b581e1b22</v>
      </c>
    </row>
    <row r="640" spans="1:25">
      <c r="A640">
        <v>202001</v>
      </c>
      <c r="B640" t="s">
        <v>780</v>
      </c>
      <c r="C640" t="s">
        <v>97</v>
      </c>
      <c r="D640" t="s">
        <v>781</v>
      </c>
      <c r="E640" t="s">
        <v>782</v>
      </c>
      <c r="F640" t="s">
        <v>188</v>
      </c>
      <c r="G640" t="s">
        <v>451</v>
      </c>
      <c r="H640" t="s">
        <v>452</v>
      </c>
      <c r="I640" t="s">
        <v>272</v>
      </c>
      <c r="J640" t="s">
        <v>273</v>
      </c>
      <c r="K640" t="s">
        <v>233</v>
      </c>
      <c r="L640" t="s">
        <v>234</v>
      </c>
      <c r="M640" t="s">
        <v>217</v>
      </c>
      <c r="N640" t="s">
        <v>218</v>
      </c>
      <c r="U640">
        <v>1629</v>
      </c>
      <c r="V640" s="9" t="s">
        <v>217</v>
      </c>
      <c r="W640" s="4">
        <v>2</v>
      </c>
      <c r="X640" s="1" t="str">
        <f t="shared" si="18"/>
        <v>陈小兵</v>
      </c>
      <c r="Y640" s="1" t="str">
        <f t="shared" si="19"/>
        <v>5ddb565ee26a1c1b581e1b28</v>
      </c>
    </row>
    <row r="641" spans="1:25">
      <c r="A641">
        <v>202001</v>
      </c>
      <c r="B641" t="s">
        <v>780</v>
      </c>
      <c r="C641" t="s">
        <v>97</v>
      </c>
      <c r="D641" t="s">
        <v>781</v>
      </c>
      <c r="E641" t="s">
        <v>782</v>
      </c>
      <c r="F641" t="s">
        <v>188</v>
      </c>
      <c r="G641" t="s">
        <v>453</v>
      </c>
      <c r="H641" t="s">
        <v>454</v>
      </c>
      <c r="I641" t="s">
        <v>272</v>
      </c>
      <c r="J641" t="s">
        <v>273</v>
      </c>
      <c r="K641" t="s">
        <v>233</v>
      </c>
      <c r="L641" t="s">
        <v>234</v>
      </c>
      <c r="M641" t="s">
        <v>217</v>
      </c>
      <c r="N641" t="s">
        <v>218</v>
      </c>
      <c r="U641">
        <v>500</v>
      </c>
      <c r="V641" s="9" t="s">
        <v>217</v>
      </c>
      <c r="W641" s="4">
        <v>2</v>
      </c>
      <c r="X641" s="1" t="str">
        <f t="shared" si="18"/>
        <v>黄伟富</v>
      </c>
      <c r="Y641" s="1" t="str">
        <f t="shared" si="19"/>
        <v>5ddb565ee26a1c1b581e1b2e</v>
      </c>
    </row>
    <row r="642" spans="1:25">
      <c r="A642">
        <v>202001</v>
      </c>
      <c r="B642" t="s">
        <v>780</v>
      </c>
      <c r="C642" t="s">
        <v>97</v>
      </c>
      <c r="D642" t="s">
        <v>781</v>
      </c>
      <c r="E642" t="s">
        <v>782</v>
      </c>
      <c r="F642" t="s">
        <v>188</v>
      </c>
      <c r="G642" t="s">
        <v>455</v>
      </c>
      <c r="H642" t="s">
        <v>456</v>
      </c>
      <c r="I642" t="s">
        <v>272</v>
      </c>
      <c r="J642" t="s">
        <v>273</v>
      </c>
      <c r="K642" t="s">
        <v>233</v>
      </c>
      <c r="L642" t="s">
        <v>234</v>
      </c>
      <c r="M642" t="s">
        <v>217</v>
      </c>
      <c r="N642" t="s">
        <v>218</v>
      </c>
      <c r="U642">
        <v>0</v>
      </c>
      <c r="V642" s="9" t="s">
        <v>217</v>
      </c>
      <c r="W642" s="4">
        <v>2</v>
      </c>
      <c r="X642" s="1" t="str">
        <f t="shared" ref="X642:X705" si="20">INDEX($F$1:$T$1390,ROW(),MATCH($F642,$F$1:$T$1,0))</f>
        <v>何小金</v>
      </c>
      <c r="Y642" s="1" t="str">
        <f t="shared" ref="Y642:Y705" si="21">INDEX($F$1:$T$1390,ROW(),MATCH($F642,$F$1:$T$1,0)+1)</f>
        <v>5ddb565ee26a1c1b581e1b38</v>
      </c>
    </row>
    <row r="643" spans="1:25">
      <c r="A643">
        <v>202001</v>
      </c>
      <c r="B643" t="s">
        <v>780</v>
      </c>
      <c r="C643" t="s">
        <v>97</v>
      </c>
      <c r="D643" t="s">
        <v>781</v>
      </c>
      <c r="E643" t="s">
        <v>782</v>
      </c>
      <c r="F643" t="s">
        <v>188</v>
      </c>
      <c r="G643" t="s">
        <v>457</v>
      </c>
      <c r="H643" t="s">
        <v>458</v>
      </c>
      <c r="I643" t="s">
        <v>272</v>
      </c>
      <c r="J643" t="s">
        <v>273</v>
      </c>
      <c r="K643" t="s">
        <v>233</v>
      </c>
      <c r="L643" t="s">
        <v>234</v>
      </c>
      <c r="M643" t="s">
        <v>217</v>
      </c>
      <c r="N643" t="s">
        <v>218</v>
      </c>
      <c r="U643">
        <v>690</v>
      </c>
      <c r="V643" s="9" t="s">
        <v>217</v>
      </c>
      <c r="W643" s="4">
        <v>2</v>
      </c>
      <c r="X643" s="1" t="str">
        <f t="shared" si="20"/>
        <v>王志华</v>
      </c>
      <c r="Y643" s="1" t="str">
        <f t="shared" si="21"/>
        <v>5ddb565ee26a1c1b581e1b3c</v>
      </c>
    </row>
    <row r="644" spans="1:25">
      <c r="A644">
        <v>202001</v>
      </c>
      <c r="B644" t="s">
        <v>780</v>
      </c>
      <c r="C644" t="s">
        <v>97</v>
      </c>
      <c r="D644" t="s">
        <v>781</v>
      </c>
      <c r="E644" t="s">
        <v>782</v>
      </c>
      <c r="F644" t="s">
        <v>188</v>
      </c>
      <c r="G644" t="s">
        <v>461</v>
      </c>
      <c r="H644" t="s">
        <v>462</v>
      </c>
      <c r="I644" t="s">
        <v>272</v>
      </c>
      <c r="J644" t="s">
        <v>273</v>
      </c>
      <c r="K644" t="s">
        <v>233</v>
      </c>
      <c r="L644" t="s">
        <v>234</v>
      </c>
      <c r="M644" t="s">
        <v>217</v>
      </c>
      <c r="N644" t="s">
        <v>218</v>
      </c>
      <c r="U644">
        <v>500</v>
      </c>
      <c r="V644" s="9" t="s">
        <v>217</v>
      </c>
      <c r="W644" s="4">
        <v>2</v>
      </c>
      <c r="X644" s="1" t="str">
        <f t="shared" si="20"/>
        <v>黎英进</v>
      </c>
      <c r="Y644" s="1" t="str">
        <f t="shared" si="21"/>
        <v>5ddb565ee26a1c1b581e1b4e</v>
      </c>
    </row>
    <row r="645" spans="1:25">
      <c r="A645">
        <v>202001</v>
      </c>
      <c r="B645" t="s">
        <v>780</v>
      </c>
      <c r="C645" t="s">
        <v>97</v>
      </c>
      <c r="D645" t="s">
        <v>781</v>
      </c>
      <c r="E645" t="s">
        <v>782</v>
      </c>
      <c r="F645" t="s">
        <v>188</v>
      </c>
      <c r="G645" t="s">
        <v>465</v>
      </c>
      <c r="H645" t="s">
        <v>466</v>
      </c>
      <c r="I645" t="s">
        <v>274</v>
      </c>
      <c r="J645" t="s">
        <v>275</v>
      </c>
      <c r="K645" t="s">
        <v>233</v>
      </c>
      <c r="L645" t="s">
        <v>234</v>
      </c>
      <c r="M645" t="s">
        <v>217</v>
      </c>
      <c r="N645" t="s">
        <v>218</v>
      </c>
      <c r="U645">
        <v>0</v>
      </c>
      <c r="V645" s="9" t="s">
        <v>217</v>
      </c>
      <c r="W645" s="4">
        <v>2</v>
      </c>
      <c r="X645" s="1" t="str">
        <f t="shared" si="20"/>
        <v>方超</v>
      </c>
      <c r="Y645" s="1" t="str">
        <f t="shared" si="21"/>
        <v>5ddb565ee26a1c1b581e1b60</v>
      </c>
    </row>
    <row r="646" spans="1:25">
      <c r="A646">
        <v>202001</v>
      </c>
      <c r="B646" t="s">
        <v>780</v>
      </c>
      <c r="C646" t="s">
        <v>97</v>
      </c>
      <c r="D646" t="s">
        <v>781</v>
      </c>
      <c r="E646" t="s">
        <v>782</v>
      </c>
      <c r="F646" t="s">
        <v>188</v>
      </c>
      <c r="G646" t="s">
        <v>469</v>
      </c>
      <c r="H646" t="s">
        <v>470</v>
      </c>
      <c r="I646" t="s">
        <v>274</v>
      </c>
      <c r="J646" t="s">
        <v>275</v>
      </c>
      <c r="K646" t="s">
        <v>233</v>
      </c>
      <c r="L646" t="s">
        <v>234</v>
      </c>
      <c r="M646" t="s">
        <v>217</v>
      </c>
      <c r="N646" t="s">
        <v>218</v>
      </c>
      <c r="U646">
        <v>0</v>
      </c>
      <c r="V646" s="9" t="s">
        <v>217</v>
      </c>
      <c r="W646" s="4">
        <v>2</v>
      </c>
      <c r="X646" s="1" t="str">
        <f t="shared" si="20"/>
        <v>陈殿往</v>
      </c>
      <c r="Y646" s="1" t="str">
        <f t="shared" si="21"/>
        <v>5ddb565ee26a1c1b581e1b6a</v>
      </c>
    </row>
    <row r="647" spans="1:25">
      <c r="A647">
        <v>202001</v>
      </c>
      <c r="B647" t="s">
        <v>780</v>
      </c>
      <c r="C647" t="s">
        <v>97</v>
      </c>
      <c r="D647" t="s">
        <v>781</v>
      </c>
      <c r="E647" t="s">
        <v>782</v>
      </c>
      <c r="F647" t="s">
        <v>188</v>
      </c>
      <c r="G647" t="s">
        <v>477</v>
      </c>
      <c r="H647" t="s">
        <v>478</v>
      </c>
      <c r="I647" t="s">
        <v>309</v>
      </c>
      <c r="J647" t="s">
        <v>310</v>
      </c>
      <c r="K647" t="s">
        <v>252</v>
      </c>
      <c r="L647" t="s">
        <v>253</v>
      </c>
      <c r="M647" t="s">
        <v>217</v>
      </c>
      <c r="N647" t="s">
        <v>218</v>
      </c>
      <c r="U647">
        <v>1500</v>
      </c>
      <c r="V647" s="9" t="s">
        <v>217</v>
      </c>
      <c r="W647" s="4">
        <v>2</v>
      </c>
      <c r="X647" s="1" t="str">
        <f t="shared" si="20"/>
        <v>任成钢</v>
      </c>
      <c r="Y647" s="1" t="str">
        <f t="shared" si="21"/>
        <v>5ddb565ee26a1c1b581e1b90</v>
      </c>
    </row>
    <row r="648" spans="1:25">
      <c r="A648">
        <v>202001</v>
      </c>
      <c r="B648" t="s">
        <v>780</v>
      </c>
      <c r="C648" t="s">
        <v>97</v>
      </c>
      <c r="D648" t="s">
        <v>781</v>
      </c>
      <c r="E648" t="s">
        <v>782</v>
      </c>
      <c r="F648" t="s">
        <v>188</v>
      </c>
      <c r="G648" t="s">
        <v>479</v>
      </c>
      <c r="H648" t="s">
        <v>480</v>
      </c>
      <c r="I648" t="s">
        <v>309</v>
      </c>
      <c r="J648" t="s">
        <v>310</v>
      </c>
      <c r="K648" t="s">
        <v>252</v>
      </c>
      <c r="L648" t="s">
        <v>253</v>
      </c>
      <c r="M648" t="s">
        <v>217</v>
      </c>
      <c r="N648" t="s">
        <v>218</v>
      </c>
      <c r="U648">
        <v>17000</v>
      </c>
      <c r="V648" s="9" t="s">
        <v>217</v>
      </c>
      <c r="W648" s="4">
        <v>2</v>
      </c>
      <c r="X648" s="1" t="str">
        <f t="shared" si="20"/>
        <v>哈瑞喆</v>
      </c>
      <c r="Y648" s="1" t="str">
        <f t="shared" si="21"/>
        <v>5ddb565ee26a1c1b581e1b94</v>
      </c>
    </row>
    <row r="649" spans="1:25">
      <c r="A649">
        <v>202001</v>
      </c>
      <c r="B649" t="s">
        <v>780</v>
      </c>
      <c r="C649" t="s">
        <v>97</v>
      </c>
      <c r="D649" t="s">
        <v>781</v>
      </c>
      <c r="E649" t="s">
        <v>782</v>
      </c>
      <c r="F649" t="s">
        <v>188</v>
      </c>
      <c r="G649" t="s">
        <v>481</v>
      </c>
      <c r="H649" t="s">
        <v>482</v>
      </c>
      <c r="I649" t="s">
        <v>309</v>
      </c>
      <c r="J649" t="s">
        <v>310</v>
      </c>
      <c r="K649" t="s">
        <v>252</v>
      </c>
      <c r="L649" t="s">
        <v>253</v>
      </c>
      <c r="M649" t="s">
        <v>217</v>
      </c>
      <c r="N649" t="s">
        <v>218</v>
      </c>
      <c r="U649">
        <v>18500</v>
      </c>
      <c r="V649" s="9" t="s">
        <v>217</v>
      </c>
      <c r="W649" s="4">
        <v>2</v>
      </c>
      <c r="X649" s="1" t="str">
        <f t="shared" si="20"/>
        <v>祖俊楠</v>
      </c>
      <c r="Y649" s="1" t="str">
        <f t="shared" si="21"/>
        <v>5ddb565ee26a1c1b581e1ba0</v>
      </c>
    </row>
    <row r="650" spans="1:25">
      <c r="A650">
        <v>202001</v>
      </c>
      <c r="B650" t="s">
        <v>780</v>
      </c>
      <c r="C650" t="s">
        <v>97</v>
      </c>
      <c r="D650" t="s">
        <v>781</v>
      </c>
      <c r="E650" t="s">
        <v>782</v>
      </c>
      <c r="F650" t="s">
        <v>188</v>
      </c>
      <c r="G650" t="s">
        <v>495</v>
      </c>
      <c r="H650" t="s">
        <v>496</v>
      </c>
      <c r="I650" t="s">
        <v>284</v>
      </c>
      <c r="J650" t="s">
        <v>285</v>
      </c>
      <c r="K650" t="s">
        <v>264</v>
      </c>
      <c r="L650" t="s">
        <v>265</v>
      </c>
      <c r="M650" t="s">
        <v>217</v>
      </c>
      <c r="N650" t="s">
        <v>218</v>
      </c>
      <c r="U650">
        <v>4000</v>
      </c>
      <c r="V650" s="9" t="s">
        <v>217</v>
      </c>
      <c r="W650" s="4">
        <v>2</v>
      </c>
      <c r="X650" s="1" t="str">
        <f t="shared" si="20"/>
        <v>杨杰</v>
      </c>
      <c r="Y650" s="1" t="str">
        <f t="shared" si="21"/>
        <v>5ddb565ee26a1c1b581e1be8</v>
      </c>
    </row>
    <row r="651" spans="1:25">
      <c r="A651">
        <v>202001</v>
      </c>
      <c r="B651" t="s">
        <v>780</v>
      </c>
      <c r="C651" t="s">
        <v>97</v>
      </c>
      <c r="D651" t="s">
        <v>781</v>
      </c>
      <c r="E651" t="s">
        <v>782</v>
      </c>
      <c r="F651" t="s">
        <v>188</v>
      </c>
      <c r="G651" t="s">
        <v>499</v>
      </c>
      <c r="H651" t="s">
        <v>500</v>
      </c>
      <c r="I651" t="s">
        <v>284</v>
      </c>
      <c r="J651" t="s">
        <v>285</v>
      </c>
      <c r="K651" t="s">
        <v>264</v>
      </c>
      <c r="L651" t="s">
        <v>265</v>
      </c>
      <c r="M651" t="s">
        <v>217</v>
      </c>
      <c r="N651" t="s">
        <v>218</v>
      </c>
      <c r="U651">
        <v>500</v>
      </c>
      <c r="V651" s="9" t="s">
        <v>217</v>
      </c>
      <c r="W651" s="4">
        <v>2</v>
      </c>
      <c r="X651" s="1" t="str">
        <f t="shared" si="20"/>
        <v>彭博</v>
      </c>
      <c r="Y651" s="1" t="str">
        <f t="shared" si="21"/>
        <v>5ddb565ee26a1c1b581e1bfc</v>
      </c>
    </row>
    <row r="652" spans="1:25">
      <c r="A652">
        <v>202001</v>
      </c>
      <c r="B652" t="s">
        <v>780</v>
      </c>
      <c r="C652" t="s">
        <v>97</v>
      </c>
      <c r="D652" t="s">
        <v>781</v>
      </c>
      <c r="E652" t="s">
        <v>782</v>
      </c>
      <c r="F652" t="s">
        <v>188</v>
      </c>
      <c r="G652" t="s">
        <v>505</v>
      </c>
      <c r="H652" t="s">
        <v>506</v>
      </c>
      <c r="I652" t="s">
        <v>284</v>
      </c>
      <c r="J652" t="s">
        <v>285</v>
      </c>
      <c r="K652" t="s">
        <v>264</v>
      </c>
      <c r="L652" t="s">
        <v>265</v>
      </c>
      <c r="M652" t="s">
        <v>217</v>
      </c>
      <c r="N652" t="s">
        <v>218</v>
      </c>
      <c r="U652">
        <v>1500</v>
      </c>
      <c r="V652" s="9" t="s">
        <v>217</v>
      </c>
      <c r="W652" s="4">
        <v>2</v>
      </c>
      <c r="X652" s="1" t="str">
        <f t="shared" si="20"/>
        <v>张翔</v>
      </c>
      <c r="Y652" s="1" t="str">
        <f t="shared" si="21"/>
        <v>5ddb565ee26a1c1b581e1c1a</v>
      </c>
    </row>
    <row r="653" spans="1:25">
      <c r="A653">
        <v>202001</v>
      </c>
      <c r="B653" t="s">
        <v>780</v>
      </c>
      <c r="C653" t="s">
        <v>97</v>
      </c>
      <c r="D653" t="s">
        <v>781</v>
      </c>
      <c r="E653" t="s">
        <v>782</v>
      </c>
      <c r="F653" t="s">
        <v>188</v>
      </c>
      <c r="G653" t="s">
        <v>507</v>
      </c>
      <c r="H653" t="s">
        <v>508</v>
      </c>
      <c r="I653" t="s">
        <v>284</v>
      </c>
      <c r="J653" t="s">
        <v>285</v>
      </c>
      <c r="K653" t="s">
        <v>264</v>
      </c>
      <c r="L653" t="s">
        <v>265</v>
      </c>
      <c r="M653" t="s">
        <v>217</v>
      </c>
      <c r="N653" t="s">
        <v>218</v>
      </c>
      <c r="U653">
        <v>4500</v>
      </c>
      <c r="V653" s="9" t="s">
        <v>217</v>
      </c>
      <c r="W653" s="4">
        <v>2</v>
      </c>
      <c r="X653" s="1" t="str">
        <f t="shared" si="20"/>
        <v>易俊杰</v>
      </c>
      <c r="Y653" s="1" t="str">
        <f t="shared" si="21"/>
        <v>5ddb565ee26a1c1b581e1c24</v>
      </c>
    </row>
    <row r="654" spans="1:25">
      <c r="A654">
        <v>202001</v>
      </c>
      <c r="B654" t="s">
        <v>780</v>
      </c>
      <c r="C654" t="s">
        <v>97</v>
      </c>
      <c r="D654" t="s">
        <v>781</v>
      </c>
      <c r="E654" t="s">
        <v>782</v>
      </c>
      <c r="F654" t="s">
        <v>188</v>
      </c>
      <c r="G654" t="s">
        <v>768</v>
      </c>
      <c r="H654" t="s">
        <v>769</v>
      </c>
      <c r="I654" t="s">
        <v>284</v>
      </c>
      <c r="J654" t="s">
        <v>285</v>
      </c>
      <c r="K654" t="s">
        <v>264</v>
      </c>
      <c r="L654" t="s">
        <v>265</v>
      </c>
      <c r="M654" t="s">
        <v>217</v>
      </c>
      <c r="N654" t="s">
        <v>218</v>
      </c>
      <c r="U654">
        <v>500</v>
      </c>
      <c r="V654" s="9" t="s">
        <v>217</v>
      </c>
      <c r="W654" s="4">
        <v>2</v>
      </c>
      <c r="X654" s="1" t="str">
        <f t="shared" si="20"/>
        <v>桑贺临</v>
      </c>
      <c r="Y654" s="1" t="str">
        <f t="shared" si="21"/>
        <v>5ddb565ee26a1c1b581e1c2c</v>
      </c>
    </row>
    <row r="655" spans="1:25">
      <c r="A655">
        <v>202001</v>
      </c>
      <c r="B655" t="s">
        <v>780</v>
      </c>
      <c r="C655" t="s">
        <v>97</v>
      </c>
      <c r="D655" t="s">
        <v>781</v>
      </c>
      <c r="E655" t="s">
        <v>782</v>
      </c>
      <c r="F655" t="s">
        <v>188</v>
      </c>
      <c r="G655" t="s">
        <v>517</v>
      </c>
      <c r="H655" t="s">
        <v>518</v>
      </c>
      <c r="I655" t="s">
        <v>294</v>
      </c>
      <c r="J655" t="s">
        <v>295</v>
      </c>
      <c r="K655" t="s">
        <v>290</v>
      </c>
      <c r="L655" t="s">
        <v>291</v>
      </c>
      <c r="M655" t="s">
        <v>217</v>
      </c>
      <c r="N655" t="s">
        <v>218</v>
      </c>
      <c r="U655">
        <v>500</v>
      </c>
      <c r="V655" s="9" t="s">
        <v>217</v>
      </c>
      <c r="W655" s="4">
        <v>2</v>
      </c>
      <c r="X655" s="1" t="str">
        <f t="shared" si="20"/>
        <v>隋凯</v>
      </c>
      <c r="Y655" s="1" t="str">
        <f t="shared" si="21"/>
        <v>5ddb565ee26a1c1b581e1c48</v>
      </c>
    </row>
    <row r="656" spans="1:25">
      <c r="A656">
        <v>202001</v>
      </c>
      <c r="B656" t="s">
        <v>780</v>
      </c>
      <c r="C656" t="s">
        <v>97</v>
      </c>
      <c r="D656" t="s">
        <v>781</v>
      </c>
      <c r="E656" t="s">
        <v>782</v>
      </c>
      <c r="F656" t="s">
        <v>188</v>
      </c>
      <c r="G656" t="s">
        <v>533</v>
      </c>
      <c r="H656" t="s">
        <v>534</v>
      </c>
      <c r="I656" t="s">
        <v>288</v>
      </c>
      <c r="J656" t="s">
        <v>289</v>
      </c>
      <c r="K656" t="s">
        <v>290</v>
      </c>
      <c r="L656" t="s">
        <v>291</v>
      </c>
      <c r="M656" t="s">
        <v>217</v>
      </c>
      <c r="N656" t="s">
        <v>218</v>
      </c>
      <c r="U656">
        <v>500</v>
      </c>
      <c r="V656" s="9" t="s">
        <v>217</v>
      </c>
      <c r="W656" s="4">
        <v>2</v>
      </c>
      <c r="X656" s="1" t="str">
        <f t="shared" si="20"/>
        <v>梁品航</v>
      </c>
      <c r="Y656" s="1" t="str">
        <f t="shared" si="21"/>
        <v>5ddb565ee26a1c1b581e1c74</v>
      </c>
    </row>
    <row r="657" spans="1:25">
      <c r="A657">
        <v>202001</v>
      </c>
      <c r="B657" t="s">
        <v>780</v>
      </c>
      <c r="C657" t="s">
        <v>97</v>
      </c>
      <c r="D657" t="s">
        <v>781</v>
      </c>
      <c r="E657" t="s">
        <v>782</v>
      </c>
      <c r="F657" t="s">
        <v>188</v>
      </c>
      <c r="G657" t="s">
        <v>535</v>
      </c>
      <c r="H657" t="s">
        <v>536</v>
      </c>
      <c r="I657" t="s">
        <v>292</v>
      </c>
      <c r="J657" t="s">
        <v>293</v>
      </c>
      <c r="K657" t="s">
        <v>290</v>
      </c>
      <c r="L657" t="s">
        <v>291</v>
      </c>
      <c r="M657" t="s">
        <v>217</v>
      </c>
      <c r="N657" t="s">
        <v>218</v>
      </c>
      <c r="U657">
        <v>2500</v>
      </c>
      <c r="V657" s="9" t="s">
        <v>217</v>
      </c>
      <c r="W657" s="4">
        <v>2</v>
      </c>
      <c r="X657" s="1" t="str">
        <f t="shared" si="20"/>
        <v>秦浩</v>
      </c>
      <c r="Y657" s="1" t="str">
        <f t="shared" si="21"/>
        <v>5ddb565ee26a1c1b581e1c78</v>
      </c>
    </row>
    <row r="658" spans="1:25">
      <c r="A658">
        <v>202001</v>
      </c>
      <c r="B658" t="s">
        <v>780</v>
      </c>
      <c r="C658" t="s">
        <v>97</v>
      </c>
      <c r="D658" t="s">
        <v>781</v>
      </c>
      <c r="E658" t="s">
        <v>782</v>
      </c>
      <c r="F658" t="s">
        <v>188</v>
      </c>
      <c r="G658" t="s">
        <v>783</v>
      </c>
      <c r="H658" t="s">
        <v>784</v>
      </c>
      <c r="I658" t="s">
        <v>296</v>
      </c>
      <c r="J658" t="s">
        <v>297</v>
      </c>
      <c r="K658" t="s">
        <v>290</v>
      </c>
      <c r="L658" t="s">
        <v>291</v>
      </c>
      <c r="M658" t="s">
        <v>217</v>
      </c>
      <c r="N658" t="s">
        <v>218</v>
      </c>
      <c r="U658">
        <v>1500</v>
      </c>
      <c r="V658" s="9" t="s">
        <v>217</v>
      </c>
      <c r="W658" s="4">
        <v>2</v>
      </c>
      <c r="X658" s="1" t="str">
        <f t="shared" si="20"/>
        <v>石兴喜</v>
      </c>
      <c r="Y658" s="1" t="str">
        <f t="shared" si="21"/>
        <v>5ddb565ee26a1c1b581e1cd4</v>
      </c>
    </row>
    <row r="659" spans="1:25">
      <c r="A659">
        <v>202001</v>
      </c>
      <c r="B659" t="s">
        <v>780</v>
      </c>
      <c r="C659" t="s">
        <v>97</v>
      </c>
      <c r="D659" t="s">
        <v>781</v>
      </c>
      <c r="E659" t="s">
        <v>782</v>
      </c>
      <c r="F659" t="s">
        <v>188</v>
      </c>
      <c r="G659" t="s">
        <v>736</v>
      </c>
      <c r="H659" t="s">
        <v>737</v>
      </c>
      <c r="I659" t="s">
        <v>246</v>
      </c>
      <c r="J659" t="s">
        <v>247</v>
      </c>
      <c r="K659" t="s">
        <v>215</v>
      </c>
      <c r="L659" t="s">
        <v>216</v>
      </c>
      <c r="M659" t="s">
        <v>217</v>
      </c>
      <c r="N659" t="s">
        <v>218</v>
      </c>
      <c r="U659">
        <v>3000</v>
      </c>
      <c r="V659" s="9" t="s">
        <v>217</v>
      </c>
      <c r="W659" s="4">
        <v>2</v>
      </c>
      <c r="X659" s="1" t="str">
        <f t="shared" si="20"/>
        <v>马晓光</v>
      </c>
      <c r="Y659" s="1" t="str">
        <f t="shared" si="21"/>
        <v>5ddb565ee26a1c1b581e1cfa</v>
      </c>
    </row>
    <row r="660" spans="1:25">
      <c r="A660">
        <v>202001</v>
      </c>
      <c r="B660" t="s">
        <v>780</v>
      </c>
      <c r="C660" t="s">
        <v>97</v>
      </c>
      <c r="D660" t="s">
        <v>781</v>
      </c>
      <c r="E660" t="s">
        <v>782</v>
      </c>
      <c r="F660" t="s">
        <v>188</v>
      </c>
      <c r="G660" t="s">
        <v>567</v>
      </c>
      <c r="H660" t="s">
        <v>568</v>
      </c>
      <c r="I660" t="s">
        <v>242</v>
      </c>
      <c r="J660" t="s">
        <v>243</v>
      </c>
      <c r="K660" t="s">
        <v>215</v>
      </c>
      <c r="L660" t="s">
        <v>216</v>
      </c>
      <c r="M660" t="s">
        <v>217</v>
      </c>
      <c r="N660" t="s">
        <v>218</v>
      </c>
      <c r="U660">
        <v>3500</v>
      </c>
      <c r="V660" s="9" t="s">
        <v>217</v>
      </c>
      <c r="W660" s="4">
        <v>2</v>
      </c>
      <c r="X660" s="1" t="str">
        <f t="shared" si="20"/>
        <v>张华垒</v>
      </c>
      <c r="Y660" s="1" t="str">
        <f t="shared" si="21"/>
        <v>5ddb565ee26a1c1b581e1cfe</v>
      </c>
    </row>
    <row r="661" spans="1:25">
      <c r="A661">
        <v>202001</v>
      </c>
      <c r="B661" t="s">
        <v>780</v>
      </c>
      <c r="C661" t="s">
        <v>97</v>
      </c>
      <c r="D661" t="s">
        <v>781</v>
      </c>
      <c r="E661" t="s">
        <v>782</v>
      </c>
      <c r="F661" t="s">
        <v>188</v>
      </c>
      <c r="G661" t="s">
        <v>571</v>
      </c>
      <c r="H661" t="s">
        <v>572</v>
      </c>
      <c r="I661" t="s">
        <v>242</v>
      </c>
      <c r="J661" t="s">
        <v>243</v>
      </c>
      <c r="K661" t="s">
        <v>215</v>
      </c>
      <c r="L661" t="s">
        <v>216</v>
      </c>
      <c r="M661" t="s">
        <v>217</v>
      </c>
      <c r="N661" t="s">
        <v>218</v>
      </c>
      <c r="U661">
        <v>9300</v>
      </c>
      <c r="V661" s="9" t="s">
        <v>217</v>
      </c>
      <c r="W661" s="4">
        <v>2</v>
      </c>
      <c r="X661" s="1" t="str">
        <f t="shared" si="20"/>
        <v>朱提练</v>
      </c>
      <c r="Y661" s="1" t="str">
        <f t="shared" si="21"/>
        <v>5ddb565ee26a1c1b581e1d06</v>
      </c>
    </row>
    <row r="662" spans="1:25">
      <c r="A662">
        <v>202001</v>
      </c>
      <c r="B662" t="s">
        <v>780</v>
      </c>
      <c r="C662" t="s">
        <v>97</v>
      </c>
      <c r="D662" t="s">
        <v>781</v>
      </c>
      <c r="E662" t="s">
        <v>782</v>
      </c>
      <c r="F662" t="s">
        <v>188</v>
      </c>
      <c r="G662" t="s">
        <v>573</v>
      </c>
      <c r="H662" t="s">
        <v>574</v>
      </c>
      <c r="I662" t="s">
        <v>246</v>
      </c>
      <c r="J662" t="s">
        <v>247</v>
      </c>
      <c r="K662" t="s">
        <v>215</v>
      </c>
      <c r="L662" t="s">
        <v>216</v>
      </c>
      <c r="M662" t="s">
        <v>217</v>
      </c>
      <c r="N662" t="s">
        <v>218</v>
      </c>
      <c r="U662">
        <v>1500</v>
      </c>
      <c r="V662" s="9" t="s">
        <v>217</v>
      </c>
      <c r="W662" s="4">
        <v>2</v>
      </c>
      <c r="X662" s="1" t="str">
        <f t="shared" si="20"/>
        <v>于金鑫</v>
      </c>
      <c r="Y662" s="1" t="str">
        <f t="shared" si="21"/>
        <v>5ddb565ee26a1c1b581e1d0a</v>
      </c>
    </row>
    <row r="663" spans="1:25">
      <c r="A663">
        <v>202001</v>
      </c>
      <c r="B663" t="s">
        <v>780</v>
      </c>
      <c r="C663" t="s">
        <v>97</v>
      </c>
      <c r="D663" t="s">
        <v>781</v>
      </c>
      <c r="E663" t="s">
        <v>782</v>
      </c>
      <c r="F663" t="s">
        <v>188</v>
      </c>
      <c r="G663" t="s">
        <v>581</v>
      </c>
      <c r="H663" t="s">
        <v>582</v>
      </c>
      <c r="I663" t="s">
        <v>256</v>
      </c>
      <c r="J663" t="s">
        <v>257</v>
      </c>
      <c r="K663" t="s">
        <v>238</v>
      </c>
      <c r="L663" t="s">
        <v>239</v>
      </c>
      <c r="M663" t="s">
        <v>217</v>
      </c>
      <c r="N663" t="s">
        <v>218</v>
      </c>
      <c r="U663">
        <v>1000</v>
      </c>
      <c r="V663" s="9" t="s">
        <v>217</v>
      </c>
      <c r="W663" s="4">
        <v>2</v>
      </c>
      <c r="X663" s="1" t="str">
        <f t="shared" si="20"/>
        <v>崔庆南</v>
      </c>
      <c r="Y663" s="1" t="str">
        <f t="shared" si="21"/>
        <v>5ddb565ee26a1c1b581e1d22</v>
      </c>
    </row>
    <row r="664" spans="1:25">
      <c r="A664">
        <v>202001</v>
      </c>
      <c r="B664" t="s">
        <v>780</v>
      </c>
      <c r="C664" t="s">
        <v>97</v>
      </c>
      <c r="D664" t="s">
        <v>781</v>
      </c>
      <c r="E664" t="s">
        <v>782</v>
      </c>
      <c r="F664" t="s">
        <v>188</v>
      </c>
      <c r="G664" t="s">
        <v>712</v>
      </c>
      <c r="H664" t="s">
        <v>713</v>
      </c>
      <c r="I664" t="s">
        <v>256</v>
      </c>
      <c r="J664" t="s">
        <v>257</v>
      </c>
      <c r="K664" t="s">
        <v>238</v>
      </c>
      <c r="L664" t="s">
        <v>239</v>
      </c>
      <c r="M664" t="s">
        <v>217</v>
      </c>
      <c r="N664" t="s">
        <v>218</v>
      </c>
      <c r="U664">
        <v>0</v>
      </c>
      <c r="V664" s="9" t="s">
        <v>217</v>
      </c>
      <c r="W664" s="4">
        <v>2</v>
      </c>
      <c r="X664" s="1" t="str">
        <f t="shared" si="20"/>
        <v>牛振清</v>
      </c>
      <c r="Y664" s="1" t="str">
        <f t="shared" si="21"/>
        <v>5ddb565ee26a1c1b581e1d2a</v>
      </c>
    </row>
    <row r="665" spans="1:25">
      <c r="A665">
        <v>202001</v>
      </c>
      <c r="B665" t="s">
        <v>780</v>
      </c>
      <c r="C665" t="s">
        <v>97</v>
      </c>
      <c r="D665" t="s">
        <v>781</v>
      </c>
      <c r="E665" t="s">
        <v>782</v>
      </c>
      <c r="F665" t="s">
        <v>188</v>
      </c>
      <c r="G665" t="s">
        <v>583</v>
      </c>
      <c r="H665" t="s">
        <v>584</v>
      </c>
      <c r="I665" t="s">
        <v>231</v>
      </c>
      <c r="J665" t="s">
        <v>232</v>
      </c>
      <c r="K665" t="s">
        <v>233</v>
      </c>
      <c r="L665" t="s">
        <v>234</v>
      </c>
      <c r="M665" t="s">
        <v>217</v>
      </c>
      <c r="N665" t="s">
        <v>218</v>
      </c>
      <c r="U665">
        <v>3200</v>
      </c>
      <c r="V665" s="9" t="s">
        <v>217</v>
      </c>
      <c r="W665" s="4">
        <v>2</v>
      </c>
      <c r="X665" s="1" t="str">
        <f t="shared" si="20"/>
        <v>石厚</v>
      </c>
      <c r="Y665" s="1" t="str">
        <f t="shared" si="21"/>
        <v>5ddb565ee26a1c1b581e1d30</v>
      </c>
    </row>
    <row r="666" spans="1:25">
      <c r="A666">
        <v>202001</v>
      </c>
      <c r="B666" t="s">
        <v>780</v>
      </c>
      <c r="C666" t="s">
        <v>97</v>
      </c>
      <c r="D666" t="s">
        <v>781</v>
      </c>
      <c r="E666" t="s">
        <v>782</v>
      </c>
      <c r="F666" t="s">
        <v>188</v>
      </c>
      <c r="G666" t="s">
        <v>585</v>
      </c>
      <c r="H666" t="s">
        <v>586</v>
      </c>
      <c r="I666" t="s">
        <v>231</v>
      </c>
      <c r="J666" t="s">
        <v>232</v>
      </c>
      <c r="K666" t="s">
        <v>233</v>
      </c>
      <c r="L666" t="s">
        <v>234</v>
      </c>
      <c r="M666" t="s">
        <v>217</v>
      </c>
      <c r="N666" t="s">
        <v>218</v>
      </c>
      <c r="U666">
        <v>200</v>
      </c>
      <c r="V666" s="9" t="s">
        <v>217</v>
      </c>
      <c r="W666" s="4">
        <v>2</v>
      </c>
      <c r="X666" s="1" t="str">
        <f t="shared" si="20"/>
        <v>魏小辉</v>
      </c>
      <c r="Y666" s="1" t="str">
        <f t="shared" si="21"/>
        <v>5ddb565ee26a1c1b581e1d36</v>
      </c>
    </row>
    <row r="667" spans="1:25">
      <c r="A667">
        <v>202001</v>
      </c>
      <c r="B667" t="s">
        <v>780</v>
      </c>
      <c r="C667" t="s">
        <v>97</v>
      </c>
      <c r="D667" t="s">
        <v>781</v>
      </c>
      <c r="E667" t="s">
        <v>782</v>
      </c>
      <c r="F667" t="s">
        <v>188</v>
      </c>
      <c r="G667" t="s">
        <v>229</v>
      </c>
      <c r="H667" t="s">
        <v>230</v>
      </c>
      <c r="I667" t="s">
        <v>231</v>
      </c>
      <c r="J667" t="s">
        <v>232</v>
      </c>
      <c r="K667" t="s">
        <v>233</v>
      </c>
      <c r="L667" t="s">
        <v>234</v>
      </c>
      <c r="M667" t="s">
        <v>217</v>
      </c>
      <c r="N667" t="s">
        <v>218</v>
      </c>
      <c r="U667">
        <v>200</v>
      </c>
      <c r="V667" s="9" t="s">
        <v>217</v>
      </c>
      <c r="W667" s="4">
        <v>2</v>
      </c>
      <c r="X667" s="1" t="str">
        <f t="shared" si="20"/>
        <v>魏文强</v>
      </c>
      <c r="Y667" s="1" t="str">
        <f t="shared" si="21"/>
        <v>5ddb565ee26a1c1b581e1d3a</v>
      </c>
    </row>
    <row r="668" spans="1:25">
      <c r="A668">
        <v>202001</v>
      </c>
      <c r="B668" t="s">
        <v>780</v>
      </c>
      <c r="C668" t="s">
        <v>97</v>
      </c>
      <c r="D668" t="s">
        <v>781</v>
      </c>
      <c r="E668" t="s">
        <v>782</v>
      </c>
      <c r="F668" t="s">
        <v>188</v>
      </c>
      <c r="G668" t="s">
        <v>587</v>
      </c>
      <c r="H668" t="s">
        <v>588</v>
      </c>
      <c r="I668" t="s">
        <v>231</v>
      </c>
      <c r="J668" t="s">
        <v>232</v>
      </c>
      <c r="K668" t="s">
        <v>233</v>
      </c>
      <c r="L668" t="s">
        <v>234</v>
      </c>
      <c r="M668" t="s">
        <v>217</v>
      </c>
      <c r="N668" t="s">
        <v>218</v>
      </c>
      <c r="U668">
        <v>2700</v>
      </c>
      <c r="V668" s="9" t="s">
        <v>217</v>
      </c>
      <c r="W668" s="4">
        <v>2</v>
      </c>
      <c r="X668" s="1" t="str">
        <f t="shared" si="20"/>
        <v>白小勇</v>
      </c>
      <c r="Y668" s="1" t="str">
        <f t="shared" si="21"/>
        <v>5ddb565ee26a1c1b581e1d40</v>
      </c>
    </row>
    <row r="669" spans="1:25">
      <c r="A669">
        <v>202001</v>
      </c>
      <c r="B669" t="s">
        <v>780</v>
      </c>
      <c r="C669" t="s">
        <v>97</v>
      </c>
      <c r="D669" t="s">
        <v>781</v>
      </c>
      <c r="E669" t="s">
        <v>782</v>
      </c>
      <c r="F669" t="s">
        <v>188</v>
      </c>
      <c r="G669" t="s">
        <v>591</v>
      </c>
      <c r="H669" t="s">
        <v>592</v>
      </c>
      <c r="I669" t="s">
        <v>231</v>
      </c>
      <c r="J669" t="s">
        <v>232</v>
      </c>
      <c r="K669" t="s">
        <v>233</v>
      </c>
      <c r="L669" t="s">
        <v>234</v>
      </c>
      <c r="M669" t="s">
        <v>217</v>
      </c>
      <c r="N669" t="s">
        <v>218</v>
      </c>
      <c r="U669">
        <v>343</v>
      </c>
      <c r="V669" s="9" t="s">
        <v>217</v>
      </c>
      <c r="W669" s="4">
        <v>2</v>
      </c>
      <c r="X669" s="1" t="str">
        <f t="shared" si="20"/>
        <v>李泰龙</v>
      </c>
      <c r="Y669" s="1" t="str">
        <f t="shared" si="21"/>
        <v>5ddb565ee26a1c1b581e1d4c</v>
      </c>
    </row>
    <row r="670" spans="1:25">
      <c r="A670">
        <v>202001</v>
      </c>
      <c r="B670" t="s">
        <v>780</v>
      </c>
      <c r="C670" t="s">
        <v>97</v>
      </c>
      <c r="D670" t="s">
        <v>781</v>
      </c>
      <c r="E670" t="s">
        <v>782</v>
      </c>
      <c r="F670" t="s">
        <v>188</v>
      </c>
      <c r="G670" t="s">
        <v>593</v>
      </c>
      <c r="H670" t="s">
        <v>594</v>
      </c>
      <c r="I670" t="s">
        <v>231</v>
      </c>
      <c r="J670" t="s">
        <v>232</v>
      </c>
      <c r="K670" t="s">
        <v>233</v>
      </c>
      <c r="L670" t="s">
        <v>234</v>
      </c>
      <c r="M670" t="s">
        <v>217</v>
      </c>
      <c r="N670" t="s">
        <v>218</v>
      </c>
      <c r="U670">
        <v>400</v>
      </c>
      <c r="V670" s="9" t="s">
        <v>217</v>
      </c>
      <c r="W670" s="4">
        <v>2</v>
      </c>
      <c r="X670" s="1" t="str">
        <f t="shared" si="20"/>
        <v>赵成龙</v>
      </c>
      <c r="Y670" s="1" t="str">
        <f t="shared" si="21"/>
        <v>5ddb565ee26a1c1b581e1d50</v>
      </c>
    </row>
    <row r="671" spans="1:25">
      <c r="A671">
        <v>202001</v>
      </c>
      <c r="B671" t="s">
        <v>780</v>
      </c>
      <c r="C671" t="s">
        <v>97</v>
      </c>
      <c r="D671" t="s">
        <v>781</v>
      </c>
      <c r="E671" t="s">
        <v>782</v>
      </c>
      <c r="F671" t="s">
        <v>188</v>
      </c>
      <c r="G671" t="s">
        <v>630</v>
      </c>
      <c r="H671" t="s">
        <v>631</v>
      </c>
      <c r="I671" t="s">
        <v>272</v>
      </c>
      <c r="J671" t="s">
        <v>273</v>
      </c>
      <c r="K671" t="s">
        <v>233</v>
      </c>
      <c r="L671" t="s">
        <v>234</v>
      </c>
      <c r="M671" t="s">
        <v>217</v>
      </c>
      <c r="N671" t="s">
        <v>218</v>
      </c>
      <c r="U671">
        <v>629</v>
      </c>
      <c r="V671" s="9" t="s">
        <v>217</v>
      </c>
      <c r="W671" s="4">
        <v>2</v>
      </c>
      <c r="X671" s="1" t="str">
        <f t="shared" si="20"/>
        <v>陈伟祥</v>
      </c>
      <c r="Y671" s="1" t="str">
        <f t="shared" si="21"/>
        <v>5e0ad7bbe26a1c50658d5661</v>
      </c>
    </row>
    <row r="672" spans="1:25">
      <c r="A672">
        <v>202001</v>
      </c>
      <c r="B672" t="s">
        <v>780</v>
      </c>
      <c r="C672" t="s">
        <v>97</v>
      </c>
      <c r="D672" t="s">
        <v>781</v>
      </c>
      <c r="E672" t="s">
        <v>782</v>
      </c>
      <c r="F672" t="s">
        <v>188</v>
      </c>
      <c r="G672" t="s">
        <v>634</v>
      </c>
      <c r="H672" t="s">
        <v>635</v>
      </c>
      <c r="I672" t="s">
        <v>272</v>
      </c>
      <c r="J672" t="s">
        <v>273</v>
      </c>
      <c r="K672" t="s">
        <v>233</v>
      </c>
      <c r="L672" t="s">
        <v>234</v>
      </c>
      <c r="M672" t="s">
        <v>217</v>
      </c>
      <c r="N672" t="s">
        <v>218</v>
      </c>
      <c r="U672">
        <v>0</v>
      </c>
      <c r="V672" s="9" t="s">
        <v>217</v>
      </c>
      <c r="W672" s="4">
        <v>2</v>
      </c>
      <c r="X672" s="1" t="str">
        <f t="shared" si="20"/>
        <v>赵远远</v>
      </c>
      <c r="Y672" s="1" t="str">
        <f t="shared" si="21"/>
        <v>5e0ad7bbe26a1c50658d56d1</v>
      </c>
    </row>
    <row r="673" spans="1:25">
      <c r="A673">
        <v>202001</v>
      </c>
      <c r="B673" t="s">
        <v>780</v>
      </c>
      <c r="C673" t="s">
        <v>97</v>
      </c>
      <c r="D673" t="s">
        <v>781</v>
      </c>
      <c r="E673" t="s">
        <v>782</v>
      </c>
      <c r="F673" t="s">
        <v>188</v>
      </c>
      <c r="G673" t="s">
        <v>636</v>
      </c>
      <c r="H673" t="s">
        <v>637</v>
      </c>
      <c r="I673" t="s">
        <v>309</v>
      </c>
      <c r="J673" t="s">
        <v>310</v>
      </c>
      <c r="K673" t="s">
        <v>252</v>
      </c>
      <c r="L673" t="s">
        <v>253</v>
      </c>
      <c r="M673" t="s">
        <v>217</v>
      </c>
      <c r="N673" t="s">
        <v>218</v>
      </c>
      <c r="U673">
        <v>15000</v>
      </c>
      <c r="V673" s="9" t="s">
        <v>217</v>
      </c>
      <c r="W673" s="4">
        <v>2</v>
      </c>
      <c r="X673" s="1" t="str">
        <f t="shared" si="20"/>
        <v>褚旭</v>
      </c>
      <c r="Y673" s="1" t="str">
        <f t="shared" si="21"/>
        <v>5e0ad7bbe26a1c50658d5819</v>
      </c>
    </row>
    <row r="674" spans="1:25">
      <c r="A674">
        <v>202001</v>
      </c>
      <c r="B674" t="s">
        <v>780</v>
      </c>
      <c r="C674" t="s">
        <v>97</v>
      </c>
      <c r="D674" t="s">
        <v>781</v>
      </c>
      <c r="E674" t="s">
        <v>782</v>
      </c>
      <c r="F674" t="s">
        <v>188</v>
      </c>
      <c r="G674" t="s">
        <v>676</v>
      </c>
      <c r="H674" t="s">
        <v>677</v>
      </c>
      <c r="I674" t="s">
        <v>256</v>
      </c>
      <c r="J674" t="s">
        <v>257</v>
      </c>
      <c r="K674" t="s">
        <v>238</v>
      </c>
      <c r="L674" t="s">
        <v>239</v>
      </c>
      <c r="M674" t="s">
        <v>217</v>
      </c>
      <c r="N674" t="s">
        <v>218</v>
      </c>
      <c r="U674">
        <v>500</v>
      </c>
      <c r="V674" s="9" t="s">
        <v>217</v>
      </c>
      <c r="W674" s="4">
        <v>2</v>
      </c>
      <c r="X674" s="1" t="str">
        <f t="shared" si="20"/>
        <v>郭小龙</v>
      </c>
      <c r="Y674" s="1" t="str">
        <f t="shared" si="21"/>
        <v>5e0ad7bce26a1c50658d5ad7</v>
      </c>
    </row>
    <row r="675" spans="1:25">
      <c r="A675">
        <v>202001</v>
      </c>
      <c r="B675" t="s">
        <v>780</v>
      </c>
      <c r="C675" t="s">
        <v>97</v>
      </c>
      <c r="D675" t="s">
        <v>781</v>
      </c>
      <c r="E675" t="s">
        <v>782</v>
      </c>
      <c r="F675" t="s">
        <v>188</v>
      </c>
      <c r="G675" t="s">
        <v>757</v>
      </c>
      <c r="H675" t="s">
        <v>758</v>
      </c>
      <c r="I675" t="s">
        <v>256</v>
      </c>
      <c r="J675" t="s">
        <v>257</v>
      </c>
      <c r="K675" t="s">
        <v>238</v>
      </c>
      <c r="L675" t="s">
        <v>239</v>
      </c>
      <c r="M675" t="s">
        <v>217</v>
      </c>
      <c r="N675" t="s">
        <v>218</v>
      </c>
      <c r="U675">
        <v>500</v>
      </c>
      <c r="V675" s="9" t="s">
        <v>217</v>
      </c>
      <c r="W675" s="4">
        <v>2</v>
      </c>
      <c r="X675" s="1" t="str">
        <f t="shared" si="20"/>
        <v>吴涛</v>
      </c>
      <c r="Y675" s="1" t="str">
        <f t="shared" si="21"/>
        <v>5e0ad7bce26a1c50658d5afb</v>
      </c>
    </row>
    <row r="676" spans="1:25">
      <c r="A676">
        <v>202001</v>
      </c>
      <c r="B676" t="s">
        <v>780</v>
      </c>
      <c r="C676" t="s">
        <v>97</v>
      </c>
      <c r="D676" t="s">
        <v>781</v>
      </c>
      <c r="E676" t="s">
        <v>782</v>
      </c>
      <c r="F676" t="s">
        <v>188</v>
      </c>
      <c r="G676" t="s">
        <v>686</v>
      </c>
      <c r="H676" t="s">
        <v>687</v>
      </c>
      <c r="I676" t="s">
        <v>242</v>
      </c>
      <c r="J676" t="s">
        <v>243</v>
      </c>
      <c r="K676" t="s">
        <v>215</v>
      </c>
      <c r="L676" t="s">
        <v>216</v>
      </c>
      <c r="M676" t="s">
        <v>217</v>
      </c>
      <c r="N676" t="s">
        <v>218</v>
      </c>
      <c r="U676">
        <v>4600</v>
      </c>
      <c r="V676" s="9" t="s">
        <v>217</v>
      </c>
      <c r="W676" s="4">
        <v>2</v>
      </c>
      <c r="X676" s="1" t="str">
        <f t="shared" si="20"/>
        <v>苗瑞</v>
      </c>
      <c r="Y676" s="1" t="str">
        <f t="shared" si="21"/>
        <v>5e0ad7bce26a1c50658d5c1d</v>
      </c>
    </row>
    <row r="677" spans="1:25">
      <c r="A677">
        <v>202001</v>
      </c>
      <c r="B677" t="s">
        <v>780</v>
      </c>
      <c r="C677" t="s">
        <v>97</v>
      </c>
      <c r="D677" t="s">
        <v>781</v>
      </c>
      <c r="E677" t="s">
        <v>782</v>
      </c>
      <c r="F677" t="s">
        <v>188</v>
      </c>
      <c r="G677" t="s">
        <v>688</v>
      </c>
      <c r="H677" t="s">
        <v>689</v>
      </c>
      <c r="I677" t="s">
        <v>242</v>
      </c>
      <c r="J677" t="s">
        <v>243</v>
      </c>
      <c r="K677" t="s">
        <v>215</v>
      </c>
      <c r="L677" t="s">
        <v>216</v>
      </c>
      <c r="M677" t="s">
        <v>217</v>
      </c>
      <c r="N677" t="s">
        <v>218</v>
      </c>
      <c r="U677">
        <v>200</v>
      </c>
      <c r="V677" s="9" t="s">
        <v>217</v>
      </c>
      <c r="W677" s="4">
        <v>2</v>
      </c>
      <c r="X677" s="1" t="str">
        <f t="shared" si="20"/>
        <v>朱兵</v>
      </c>
      <c r="Y677" s="1" t="str">
        <f t="shared" si="21"/>
        <v>5e0ad7bce26a1c50658d5c23</v>
      </c>
    </row>
    <row r="678" spans="1:25">
      <c r="A678">
        <v>202001</v>
      </c>
      <c r="B678" t="s">
        <v>780</v>
      </c>
      <c r="C678" t="s">
        <v>97</v>
      </c>
      <c r="D678" t="s">
        <v>781</v>
      </c>
      <c r="E678" t="s">
        <v>782</v>
      </c>
      <c r="F678" t="s">
        <v>188</v>
      </c>
      <c r="G678" t="s">
        <v>690</v>
      </c>
      <c r="H678" t="s">
        <v>691</v>
      </c>
      <c r="I678" t="s">
        <v>262</v>
      </c>
      <c r="J678" t="s">
        <v>263</v>
      </c>
      <c r="K678" t="s">
        <v>264</v>
      </c>
      <c r="L678" t="s">
        <v>265</v>
      </c>
      <c r="M678" t="s">
        <v>217</v>
      </c>
      <c r="N678" t="s">
        <v>218</v>
      </c>
      <c r="U678">
        <v>5800</v>
      </c>
      <c r="V678" s="9" t="s">
        <v>217</v>
      </c>
      <c r="W678" s="4">
        <v>2</v>
      </c>
      <c r="X678" s="1" t="str">
        <f t="shared" si="20"/>
        <v>金长应</v>
      </c>
      <c r="Y678" s="1" t="str">
        <f t="shared" si="21"/>
        <v>5e0ad7bce26a1c50658d5cb7</v>
      </c>
    </row>
    <row r="679" spans="1:25">
      <c r="A679">
        <v>202001</v>
      </c>
      <c r="B679" t="s">
        <v>780</v>
      </c>
      <c r="C679" t="s">
        <v>97</v>
      </c>
      <c r="D679" t="s">
        <v>781</v>
      </c>
      <c r="E679" t="s">
        <v>782</v>
      </c>
      <c r="F679" t="s">
        <v>188</v>
      </c>
      <c r="G679" t="s">
        <v>696</v>
      </c>
      <c r="H679" t="s">
        <v>697</v>
      </c>
      <c r="I679" t="s">
        <v>294</v>
      </c>
      <c r="J679" t="s">
        <v>295</v>
      </c>
      <c r="K679" t="s">
        <v>290</v>
      </c>
      <c r="L679" t="s">
        <v>291</v>
      </c>
      <c r="M679" t="s">
        <v>217</v>
      </c>
      <c r="N679" t="s">
        <v>218</v>
      </c>
      <c r="U679">
        <v>500</v>
      </c>
      <c r="V679" s="9" t="s">
        <v>217</v>
      </c>
      <c r="W679" s="4">
        <v>2</v>
      </c>
      <c r="X679" s="1" t="str">
        <f t="shared" si="20"/>
        <v>秦斌斌</v>
      </c>
      <c r="Y679" s="1" t="str">
        <f t="shared" si="21"/>
        <v>5e0af187e26a1c50658d9a7b</v>
      </c>
    </row>
    <row r="680" spans="1:25">
      <c r="A680">
        <v>202001</v>
      </c>
      <c r="B680" t="s">
        <v>785</v>
      </c>
      <c r="C680" t="s">
        <v>98</v>
      </c>
      <c r="D680" t="s">
        <v>786</v>
      </c>
      <c r="E680" t="s">
        <v>98</v>
      </c>
      <c r="F680" t="s">
        <v>188</v>
      </c>
      <c r="G680" t="s">
        <v>441</v>
      </c>
      <c r="H680" t="s">
        <v>442</v>
      </c>
      <c r="I680" t="s">
        <v>262</v>
      </c>
      <c r="J680" t="s">
        <v>263</v>
      </c>
      <c r="K680" t="s">
        <v>264</v>
      </c>
      <c r="L680" t="s">
        <v>265</v>
      </c>
      <c r="M680" t="s">
        <v>217</v>
      </c>
      <c r="N680" t="s">
        <v>218</v>
      </c>
      <c r="U680">
        <v>3900</v>
      </c>
      <c r="V680" s="9" t="s">
        <v>217</v>
      </c>
      <c r="W680" s="4">
        <v>2</v>
      </c>
      <c r="X680" s="1" t="str">
        <f t="shared" si="20"/>
        <v>黄福权</v>
      </c>
      <c r="Y680" s="1" t="str">
        <f t="shared" si="21"/>
        <v>5ddb565ee26a1c1b581e1af0</v>
      </c>
    </row>
    <row r="681" spans="1:25">
      <c r="A681">
        <v>202001</v>
      </c>
      <c r="B681" t="s">
        <v>785</v>
      </c>
      <c r="C681" t="s">
        <v>98</v>
      </c>
      <c r="D681" t="s">
        <v>786</v>
      </c>
      <c r="E681" t="s">
        <v>98</v>
      </c>
      <c r="F681" t="s">
        <v>188</v>
      </c>
      <c r="G681" t="s">
        <v>443</v>
      </c>
      <c r="H681" t="s">
        <v>444</v>
      </c>
      <c r="I681" t="s">
        <v>262</v>
      </c>
      <c r="J681" t="s">
        <v>263</v>
      </c>
      <c r="K681" t="s">
        <v>264</v>
      </c>
      <c r="L681" t="s">
        <v>265</v>
      </c>
      <c r="M681" t="s">
        <v>217</v>
      </c>
      <c r="N681" t="s">
        <v>218</v>
      </c>
      <c r="U681">
        <v>2600</v>
      </c>
      <c r="V681" s="9" t="s">
        <v>217</v>
      </c>
      <c r="W681" s="4">
        <v>2</v>
      </c>
      <c r="X681" s="1" t="str">
        <f t="shared" si="20"/>
        <v>友开国</v>
      </c>
      <c r="Y681" s="1" t="str">
        <f t="shared" si="21"/>
        <v>5ddb565ee26a1c1b581e1af8</v>
      </c>
    </row>
    <row r="682" spans="1:25">
      <c r="A682">
        <v>202001</v>
      </c>
      <c r="B682" t="s">
        <v>785</v>
      </c>
      <c r="C682" t="s">
        <v>98</v>
      </c>
      <c r="D682" t="s">
        <v>786</v>
      </c>
      <c r="E682" t="s">
        <v>98</v>
      </c>
      <c r="F682" t="s">
        <v>188</v>
      </c>
      <c r="G682" t="s">
        <v>445</v>
      </c>
      <c r="H682" t="s">
        <v>446</v>
      </c>
      <c r="I682" t="s">
        <v>262</v>
      </c>
      <c r="J682" t="s">
        <v>263</v>
      </c>
      <c r="K682" t="s">
        <v>264</v>
      </c>
      <c r="L682" t="s">
        <v>265</v>
      </c>
      <c r="M682" t="s">
        <v>217</v>
      </c>
      <c r="N682" t="s">
        <v>218</v>
      </c>
      <c r="U682">
        <v>3900</v>
      </c>
      <c r="V682" s="9" t="s">
        <v>217</v>
      </c>
      <c r="W682" s="4">
        <v>2</v>
      </c>
      <c r="X682" s="1" t="str">
        <f t="shared" si="20"/>
        <v>邵利林</v>
      </c>
      <c r="Y682" s="1" t="str">
        <f t="shared" si="21"/>
        <v>5ddb565ee26a1c1b581e1b02</v>
      </c>
    </row>
    <row r="683" spans="1:25">
      <c r="A683">
        <v>202001</v>
      </c>
      <c r="B683" t="s">
        <v>785</v>
      </c>
      <c r="C683" t="s">
        <v>98</v>
      </c>
      <c r="D683" t="s">
        <v>786</v>
      </c>
      <c r="E683" t="s">
        <v>98</v>
      </c>
      <c r="F683" t="s">
        <v>188</v>
      </c>
      <c r="G683" t="s">
        <v>465</v>
      </c>
      <c r="H683" t="s">
        <v>466</v>
      </c>
      <c r="I683" t="s">
        <v>274</v>
      </c>
      <c r="J683" t="s">
        <v>275</v>
      </c>
      <c r="K683" t="s">
        <v>233</v>
      </c>
      <c r="L683" t="s">
        <v>234</v>
      </c>
      <c r="M683" t="s">
        <v>217</v>
      </c>
      <c r="N683" t="s">
        <v>218</v>
      </c>
      <c r="U683">
        <v>1400</v>
      </c>
      <c r="V683" s="9" t="s">
        <v>217</v>
      </c>
      <c r="W683" s="4">
        <v>2</v>
      </c>
      <c r="X683" s="1" t="str">
        <f t="shared" si="20"/>
        <v>方超</v>
      </c>
      <c r="Y683" s="1" t="str">
        <f t="shared" si="21"/>
        <v>5ddb565ee26a1c1b581e1b60</v>
      </c>
    </row>
    <row r="684" spans="1:25">
      <c r="A684">
        <v>202001</v>
      </c>
      <c r="B684" t="s">
        <v>785</v>
      </c>
      <c r="C684" t="s">
        <v>98</v>
      </c>
      <c r="D684" t="s">
        <v>786</v>
      </c>
      <c r="E684" t="s">
        <v>98</v>
      </c>
      <c r="F684" t="s">
        <v>188</v>
      </c>
      <c r="G684" t="s">
        <v>467</v>
      </c>
      <c r="H684" t="s">
        <v>468</v>
      </c>
      <c r="I684" t="s">
        <v>274</v>
      </c>
      <c r="J684" t="s">
        <v>275</v>
      </c>
      <c r="K684" t="s">
        <v>233</v>
      </c>
      <c r="L684" t="s">
        <v>234</v>
      </c>
      <c r="M684" t="s">
        <v>217</v>
      </c>
      <c r="N684" t="s">
        <v>218</v>
      </c>
      <c r="U684">
        <v>1400</v>
      </c>
      <c r="V684" s="9" t="s">
        <v>217</v>
      </c>
      <c r="W684" s="4">
        <v>2</v>
      </c>
      <c r="X684" s="1" t="str">
        <f t="shared" si="20"/>
        <v>戴吕良</v>
      </c>
      <c r="Y684" s="1" t="str">
        <f t="shared" si="21"/>
        <v>5ddb565ee26a1c1b581e1b66</v>
      </c>
    </row>
    <row r="685" spans="1:25">
      <c r="A685">
        <v>202001</v>
      </c>
      <c r="B685" t="s">
        <v>785</v>
      </c>
      <c r="C685" t="s">
        <v>98</v>
      </c>
      <c r="D685" t="s">
        <v>786</v>
      </c>
      <c r="E685" t="s">
        <v>98</v>
      </c>
      <c r="F685" t="s">
        <v>188</v>
      </c>
      <c r="G685" t="s">
        <v>469</v>
      </c>
      <c r="H685" t="s">
        <v>470</v>
      </c>
      <c r="I685" t="s">
        <v>274</v>
      </c>
      <c r="J685" t="s">
        <v>275</v>
      </c>
      <c r="K685" t="s">
        <v>233</v>
      </c>
      <c r="L685" t="s">
        <v>234</v>
      </c>
      <c r="M685" t="s">
        <v>217</v>
      </c>
      <c r="N685" t="s">
        <v>218</v>
      </c>
      <c r="U685">
        <v>1400</v>
      </c>
      <c r="V685" s="9" t="s">
        <v>217</v>
      </c>
      <c r="W685" s="4">
        <v>2</v>
      </c>
      <c r="X685" s="1" t="str">
        <f t="shared" si="20"/>
        <v>陈殿往</v>
      </c>
      <c r="Y685" s="1" t="str">
        <f t="shared" si="21"/>
        <v>5ddb565ee26a1c1b581e1b6a</v>
      </c>
    </row>
    <row r="686" spans="1:25">
      <c r="A686">
        <v>202001</v>
      </c>
      <c r="B686" t="s">
        <v>785</v>
      </c>
      <c r="C686" t="s">
        <v>98</v>
      </c>
      <c r="D686" t="s">
        <v>786</v>
      </c>
      <c r="E686" t="s">
        <v>98</v>
      </c>
      <c r="F686" t="s">
        <v>188</v>
      </c>
      <c r="G686" t="s">
        <v>628</v>
      </c>
      <c r="H686" t="s">
        <v>629</v>
      </c>
      <c r="I686" t="s">
        <v>274</v>
      </c>
      <c r="J686" t="s">
        <v>275</v>
      </c>
      <c r="K686" t="s">
        <v>233</v>
      </c>
      <c r="L686" t="s">
        <v>234</v>
      </c>
      <c r="M686" t="s">
        <v>217</v>
      </c>
      <c r="N686" t="s">
        <v>218</v>
      </c>
      <c r="U686">
        <v>1400</v>
      </c>
      <c r="V686" s="9" t="s">
        <v>217</v>
      </c>
      <c r="W686" s="4">
        <v>2</v>
      </c>
      <c r="X686" s="1" t="str">
        <f t="shared" si="20"/>
        <v>张云涛</v>
      </c>
      <c r="Y686" s="1" t="str">
        <f t="shared" si="21"/>
        <v>5e0ad7bbe26a1c50658d5653</v>
      </c>
    </row>
    <row r="687" spans="1:25">
      <c r="A687">
        <v>202001</v>
      </c>
      <c r="B687" t="s">
        <v>785</v>
      </c>
      <c r="C687" t="s">
        <v>98</v>
      </c>
      <c r="D687" t="s">
        <v>786</v>
      </c>
      <c r="E687" t="s">
        <v>98</v>
      </c>
      <c r="F687" t="s">
        <v>188</v>
      </c>
      <c r="G687" t="s">
        <v>660</v>
      </c>
      <c r="H687" t="s">
        <v>661</v>
      </c>
      <c r="I687" t="s">
        <v>270</v>
      </c>
      <c r="J687" t="s">
        <v>271</v>
      </c>
      <c r="K687" t="s">
        <v>264</v>
      </c>
      <c r="L687" t="s">
        <v>265</v>
      </c>
      <c r="M687" t="s">
        <v>217</v>
      </c>
      <c r="N687" t="s">
        <v>218</v>
      </c>
      <c r="U687">
        <v>5499</v>
      </c>
      <c r="V687" s="9" t="s">
        <v>217</v>
      </c>
      <c r="W687" s="4">
        <v>2</v>
      </c>
      <c r="X687" s="1" t="str">
        <f t="shared" si="20"/>
        <v>刘毅</v>
      </c>
      <c r="Y687" s="1" t="str">
        <f t="shared" si="21"/>
        <v>5e0ad7bce26a1c50658d59b7</v>
      </c>
    </row>
    <row r="688" spans="1:25">
      <c r="A688">
        <v>202001</v>
      </c>
      <c r="B688" t="s">
        <v>785</v>
      </c>
      <c r="C688" t="s">
        <v>98</v>
      </c>
      <c r="D688" t="s">
        <v>786</v>
      </c>
      <c r="E688" t="s">
        <v>98</v>
      </c>
      <c r="F688" t="s">
        <v>188</v>
      </c>
      <c r="G688" t="s">
        <v>662</v>
      </c>
      <c r="H688" t="s">
        <v>663</v>
      </c>
      <c r="I688" t="s">
        <v>270</v>
      </c>
      <c r="J688" t="s">
        <v>271</v>
      </c>
      <c r="K688" t="s">
        <v>264</v>
      </c>
      <c r="L688" t="s">
        <v>265</v>
      </c>
      <c r="M688" t="s">
        <v>217</v>
      </c>
      <c r="N688" t="s">
        <v>218</v>
      </c>
      <c r="U688">
        <v>5501</v>
      </c>
      <c r="V688" s="9" t="s">
        <v>217</v>
      </c>
      <c r="W688" s="4">
        <v>2</v>
      </c>
      <c r="X688" s="1" t="str">
        <f t="shared" si="20"/>
        <v>孙庆</v>
      </c>
      <c r="Y688" s="1" t="str">
        <f t="shared" si="21"/>
        <v>5e0ad7bce26a1c50658d59c5</v>
      </c>
    </row>
    <row r="689" spans="1:25">
      <c r="A689">
        <v>202001</v>
      </c>
      <c r="B689" t="s">
        <v>785</v>
      </c>
      <c r="C689" t="s">
        <v>98</v>
      </c>
      <c r="D689" t="s">
        <v>786</v>
      </c>
      <c r="E689" t="s">
        <v>98</v>
      </c>
      <c r="F689" t="s">
        <v>188</v>
      </c>
      <c r="G689" t="s">
        <v>690</v>
      </c>
      <c r="H689" t="s">
        <v>691</v>
      </c>
      <c r="I689" t="s">
        <v>262</v>
      </c>
      <c r="J689" t="s">
        <v>263</v>
      </c>
      <c r="K689" t="s">
        <v>264</v>
      </c>
      <c r="L689" t="s">
        <v>265</v>
      </c>
      <c r="M689" t="s">
        <v>217</v>
      </c>
      <c r="N689" t="s">
        <v>218</v>
      </c>
      <c r="U689">
        <v>2600</v>
      </c>
      <c r="V689" s="9" t="s">
        <v>217</v>
      </c>
      <c r="W689" s="4">
        <v>2</v>
      </c>
      <c r="X689" s="1" t="str">
        <f t="shared" si="20"/>
        <v>金长应</v>
      </c>
      <c r="Y689" s="1" t="str">
        <f t="shared" si="21"/>
        <v>5e0ad7bce26a1c50658d5cb7</v>
      </c>
    </row>
    <row r="690" spans="1:25">
      <c r="A690">
        <v>202001</v>
      </c>
      <c r="B690" t="s">
        <v>787</v>
      </c>
      <c r="C690" t="s">
        <v>99</v>
      </c>
      <c r="D690" t="s">
        <v>788</v>
      </c>
      <c r="E690" t="s">
        <v>99</v>
      </c>
      <c r="F690" t="s">
        <v>188</v>
      </c>
      <c r="G690" t="s">
        <v>660</v>
      </c>
      <c r="H690" t="s">
        <v>661</v>
      </c>
      <c r="I690" t="s">
        <v>270</v>
      </c>
      <c r="J690" t="s">
        <v>271</v>
      </c>
      <c r="K690" t="s">
        <v>264</v>
      </c>
      <c r="L690" t="s">
        <v>265</v>
      </c>
      <c r="M690" t="s">
        <v>217</v>
      </c>
      <c r="N690" t="s">
        <v>218</v>
      </c>
      <c r="U690">
        <v>720</v>
      </c>
      <c r="V690" s="9" t="s">
        <v>217</v>
      </c>
      <c r="W690" s="4">
        <v>2</v>
      </c>
      <c r="X690" s="1" t="str">
        <f t="shared" si="20"/>
        <v>刘毅</v>
      </c>
      <c r="Y690" s="1" t="str">
        <f t="shared" si="21"/>
        <v>5e0ad7bce26a1c50658d59b7</v>
      </c>
    </row>
    <row r="691" spans="1:25">
      <c r="A691">
        <v>202001</v>
      </c>
      <c r="B691" t="s">
        <v>787</v>
      </c>
      <c r="C691" t="s">
        <v>99</v>
      </c>
      <c r="D691" t="s">
        <v>788</v>
      </c>
      <c r="E691" t="s">
        <v>99</v>
      </c>
      <c r="F691" t="s">
        <v>188</v>
      </c>
      <c r="G691" t="s">
        <v>662</v>
      </c>
      <c r="H691" t="s">
        <v>663</v>
      </c>
      <c r="I691" t="s">
        <v>270</v>
      </c>
      <c r="J691" t="s">
        <v>271</v>
      </c>
      <c r="K691" t="s">
        <v>264</v>
      </c>
      <c r="L691" t="s">
        <v>265</v>
      </c>
      <c r="M691" t="s">
        <v>217</v>
      </c>
      <c r="N691" t="s">
        <v>218</v>
      </c>
      <c r="U691">
        <v>720</v>
      </c>
      <c r="V691" s="9" t="s">
        <v>217</v>
      </c>
      <c r="W691" s="4">
        <v>2</v>
      </c>
      <c r="X691" s="1" t="str">
        <f t="shared" si="20"/>
        <v>孙庆</v>
      </c>
      <c r="Y691" s="1" t="str">
        <f t="shared" si="21"/>
        <v>5e0ad7bce26a1c50658d59c5</v>
      </c>
    </row>
    <row r="692" spans="1:25">
      <c r="A692">
        <v>202001</v>
      </c>
      <c r="B692" t="s">
        <v>789</v>
      </c>
      <c r="C692" t="s">
        <v>101</v>
      </c>
      <c r="D692" t="s">
        <v>790</v>
      </c>
      <c r="E692" t="s">
        <v>791</v>
      </c>
      <c r="F692" t="s">
        <v>188</v>
      </c>
      <c r="G692" t="s">
        <v>772</v>
      </c>
      <c r="H692" t="s">
        <v>773</v>
      </c>
      <c r="I692" t="s">
        <v>774</v>
      </c>
      <c r="J692" t="s">
        <v>775</v>
      </c>
      <c r="K692" t="s">
        <v>776</v>
      </c>
      <c r="L692" t="s">
        <v>777</v>
      </c>
      <c r="M692" t="s">
        <v>778</v>
      </c>
      <c r="N692" t="s">
        <v>779</v>
      </c>
      <c r="U692">
        <v>10690</v>
      </c>
      <c r="V692" s="9" t="s">
        <v>217</v>
      </c>
      <c r="W692" s="4">
        <v>2</v>
      </c>
      <c r="X692" s="1" t="str">
        <f t="shared" si="20"/>
        <v>陈光旭</v>
      </c>
      <c r="Y692" s="1" t="str">
        <f t="shared" si="21"/>
        <v>5e180731e26a1c0d68a7e8d9</v>
      </c>
    </row>
    <row r="693" spans="1:25">
      <c r="A693">
        <v>202001</v>
      </c>
      <c r="B693" t="s">
        <v>792</v>
      </c>
      <c r="C693" t="s">
        <v>68</v>
      </c>
      <c r="D693" t="s">
        <v>793</v>
      </c>
      <c r="E693" t="s">
        <v>68</v>
      </c>
      <c r="F693" t="s">
        <v>188</v>
      </c>
      <c r="G693" t="s">
        <v>724</v>
      </c>
      <c r="H693" t="s">
        <v>725</v>
      </c>
      <c r="I693" t="s">
        <v>244</v>
      </c>
      <c r="J693" t="s">
        <v>245</v>
      </c>
      <c r="K693" t="s">
        <v>215</v>
      </c>
      <c r="L693" t="s">
        <v>216</v>
      </c>
      <c r="M693" t="s">
        <v>217</v>
      </c>
      <c r="N693" t="s">
        <v>218</v>
      </c>
      <c r="U693">
        <v>6812</v>
      </c>
      <c r="V693" s="9" t="s">
        <v>217</v>
      </c>
      <c r="W693" s="4">
        <v>2</v>
      </c>
      <c r="X693" s="1" t="str">
        <f t="shared" si="20"/>
        <v>邵训云</v>
      </c>
      <c r="Y693" s="1" t="str">
        <f t="shared" si="21"/>
        <v>5ddb565de26a1c1b581e194a</v>
      </c>
    </row>
    <row r="694" spans="1:25">
      <c r="A694">
        <v>202001</v>
      </c>
      <c r="B694" t="s">
        <v>792</v>
      </c>
      <c r="C694" t="s">
        <v>68</v>
      </c>
      <c r="D694" t="s">
        <v>793</v>
      </c>
      <c r="E694" t="s">
        <v>68</v>
      </c>
      <c r="F694" t="s">
        <v>188</v>
      </c>
      <c r="G694" t="s">
        <v>726</v>
      </c>
      <c r="H694" t="s">
        <v>727</v>
      </c>
      <c r="I694" t="s">
        <v>242</v>
      </c>
      <c r="J694" t="s">
        <v>243</v>
      </c>
      <c r="K694" t="s">
        <v>215</v>
      </c>
      <c r="L694" t="s">
        <v>216</v>
      </c>
      <c r="M694" t="s">
        <v>217</v>
      </c>
      <c r="N694" t="s">
        <v>218</v>
      </c>
      <c r="U694">
        <v>6412</v>
      </c>
      <c r="V694" s="9" t="s">
        <v>217</v>
      </c>
      <c r="W694" s="4">
        <v>2</v>
      </c>
      <c r="X694" s="1" t="str">
        <f t="shared" si="20"/>
        <v>李宝财</v>
      </c>
      <c r="Y694" s="1" t="str">
        <f t="shared" si="21"/>
        <v>5ddb565de26a1c1b581e1956</v>
      </c>
    </row>
    <row r="695" spans="1:25">
      <c r="A695">
        <v>202001</v>
      </c>
      <c r="B695" t="s">
        <v>792</v>
      </c>
      <c r="C695" t="s">
        <v>68</v>
      </c>
      <c r="D695" t="s">
        <v>793</v>
      </c>
      <c r="E695" t="s">
        <v>68</v>
      </c>
      <c r="F695" t="s">
        <v>188</v>
      </c>
      <c r="G695" t="s">
        <v>339</v>
      </c>
      <c r="H695" t="s">
        <v>340</v>
      </c>
      <c r="I695" t="s">
        <v>244</v>
      </c>
      <c r="J695" t="s">
        <v>245</v>
      </c>
      <c r="K695" t="s">
        <v>215</v>
      </c>
      <c r="L695" t="s">
        <v>216</v>
      </c>
      <c r="M695" t="s">
        <v>217</v>
      </c>
      <c r="N695" t="s">
        <v>218</v>
      </c>
      <c r="U695">
        <v>5912</v>
      </c>
      <c r="V695" s="9" t="s">
        <v>217</v>
      </c>
      <c r="W695" s="4">
        <v>2</v>
      </c>
      <c r="X695" s="1" t="str">
        <f t="shared" si="20"/>
        <v>王守文</v>
      </c>
      <c r="Y695" s="1" t="str">
        <f t="shared" si="21"/>
        <v>5ddb565de26a1c1b581e1968</v>
      </c>
    </row>
    <row r="696" spans="1:25">
      <c r="A696">
        <v>202001</v>
      </c>
      <c r="B696" t="s">
        <v>792</v>
      </c>
      <c r="C696" t="s">
        <v>68</v>
      </c>
      <c r="D696" t="s">
        <v>793</v>
      </c>
      <c r="E696" t="s">
        <v>68</v>
      </c>
      <c r="F696" t="s">
        <v>188</v>
      </c>
      <c r="G696" t="s">
        <v>351</v>
      </c>
      <c r="H696" t="s">
        <v>352</v>
      </c>
      <c r="I696" t="s">
        <v>248</v>
      </c>
      <c r="J696" t="s">
        <v>249</v>
      </c>
      <c r="K696" t="s">
        <v>233</v>
      </c>
      <c r="L696" t="s">
        <v>234</v>
      </c>
      <c r="M696" t="s">
        <v>217</v>
      </c>
      <c r="N696" t="s">
        <v>218</v>
      </c>
      <c r="U696">
        <v>2892</v>
      </c>
      <c r="V696" s="9" t="s">
        <v>217</v>
      </c>
      <c r="W696" s="4">
        <v>2</v>
      </c>
      <c r="X696" s="1" t="str">
        <f t="shared" si="20"/>
        <v>王洪雨</v>
      </c>
      <c r="Y696" s="1" t="str">
        <f t="shared" si="21"/>
        <v>5ddb565de26a1c1b581e198c</v>
      </c>
    </row>
    <row r="697" spans="1:25">
      <c r="A697">
        <v>202001</v>
      </c>
      <c r="B697" t="s">
        <v>792</v>
      </c>
      <c r="C697" t="s">
        <v>68</v>
      </c>
      <c r="D697" t="s">
        <v>793</v>
      </c>
      <c r="E697" t="s">
        <v>68</v>
      </c>
      <c r="F697" t="s">
        <v>188</v>
      </c>
      <c r="G697" t="s">
        <v>357</v>
      </c>
      <c r="H697" t="s">
        <v>358</v>
      </c>
      <c r="I697" t="s">
        <v>250</v>
      </c>
      <c r="J697" t="s">
        <v>251</v>
      </c>
      <c r="K697" t="s">
        <v>252</v>
      </c>
      <c r="L697" t="s">
        <v>253</v>
      </c>
      <c r="M697" t="s">
        <v>217</v>
      </c>
      <c r="N697" t="s">
        <v>218</v>
      </c>
      <c r="U697">
        <v>4088.01</v>
      </c>
      <c r="V697" s="9" t="s">
        <v>217</v>
      </c>
      <c r="W697" s="4">
        <v>2</v>
      </c>
      <c r="X697" s="1" t="str">
        <f t="shared" si="20"/>
        <v>陈军</v>
      </c>
      <c r="Y697" s="1" t="str">
        <f t="shared" si="21"/>
        <v>5ddb565de26a1c1b581e19ac</v>
      </c>
    </row>
    <row r="698" spans="1:25">
      <c r="A698">
        <v>202001</v>
      </c>
      <c r="B698" t="s">
        <v>792</v>
      </c>
      <c r="C698" t="s">
        <v>68</v>
      </c>
      <c r="D698" t="s">
        <v>793</v>
      </c>
      <c r="E698" t="s">
        <v>68</v>
      </c>
      <c r="F698" t="s">
        <v>188</v>
      </c>
      <c r="G698" t="s">
        <v>365</v>
      </c>
      <c r="H698" t="s">
        <v>366</v>
      </c>
      <c r="I698" t="s">
        <v>250</v>
      </c>
      <c r="J698" t="s">
        <v>251</v>
      </c>
      <c r="K698" t="s">
        <v>252</v>
      </c>
      <c r="L698" t="s">
        <v>253</v>
      </c>
      <c r="M698" t="s">
        <v>217</v>
      </c>
      <c r="N698" t="s">
        <v>218</v>
      </c>
      <c r="U698">
        <v>5054.8</v>
      </c>
      <c r="V698" s="9" t="s">
        <v>217</v>
      </c>
      <c r="W698" s="4">
        <v>2</v>
      </c>
      <c r="X698" s="1" t="str">
        <f t="shared" si="20"/>
        <v>周建</v>
      </c>
      <c r="Y698" s="1" t="str">
        <f t="shared" si="21"/>
        <v>5ddb565de26a1c1b581e19c2</v>
      </c>
    </row>
    <row r="699" spans="1:25">
      <c r="A699">
        <v>202001</v>
      </c>
      <c r="B699" t="s">
        <v>792</v>
      </c>
      <c r="C699" t="s">
        <v>68</v>
      </c>
      <c r="D699" t="s">
        <v>793</v>
      </c>
      <c r="E699" t="s">
        <v>68</v>
      </c>
      <c r="F699" t="s">
        <v>188</v>
      </c>
      <c r="G699" t="s">
        <v>369</v>
      </c>
      <c r="H699" t="s">
        <v>370</v>
      </c>
      <c r="I699" t="s">
        <v>250</v>
      </c>
      <c r="J699" t="s">
        <v>251</v>
      </c>
      <c r="K699" t="s">
        <v>252</v>
      </c>
      <c r="L699" t="s">
        <v>253</v>
      </c>
      <c r="M699" t="s">
        <v>217</v>
      </c>
      <c r="N699" t="s">
        <v>218</v>
      </c>
      <c r="U699">
        <v>5849.35</v>
      </c>
      <c r="V699" s="9" t="s">
        <v>217</v>
      </c>
      <c r="W699" s="4">
        <v>2</v>
      </c>
      <c r="X699" s="1" t="str">
        <f t="shared" si="20"/>
        <v>王洋洋</v>
      </c>
      <c r="Y699" s="1" t="str">
        <f t="shared" si="21"/>
        <v>5ddb565de26a1c1b581e19cc</v>
      </c>
    </row>
    <row r="700" spans="1:25">
      <c r="A700">
        <v>202001</v>
      </c>
      <c r="B700" t="s">
        <v>792</v>
      </c>
      <c r="C700" t="s">
        <v>68</v>
      </c>
      <c r="D700" t="s">
        <v>793</v>
      </c>
      <c r="E700" t="s">
        <v>68</v>
      </c>
      <c r="F700" t="s">
        <v>188</v>
      </c>
      <c r="G700" t="s">
        <v>371</v>
      </c>
      <c r="H700" t="s">
        <v>372</v>
      </c>
      <c r="I700" t="s">
        <v>250</v>
      </c>
      <c r="J700" t="s">
        <v>251</v>
      </c>
      <c r="K700" t="s">
        <v>252</v>
      </c>
      <c r="L700" t="s">
        <v>253</v>
      </c>
      <c r="M700" t="s">
        <v>217</v>
      </c>
      <c r="N700" t="s">
        <v>218</v>
      </c>
      <c r="U700">
        <v>4996.95</v>
      </c>
      <c r="V700" s="9" t="s">
        <v>217</v>
      </c>
      <c r="W700" s="4">
        <v>2</v>
      </c>
      <c r="X700" s="1" t="str">
        <f t="shared" si="20"/>
        <v>孔祥飞</v>
      </c>
      <c r="Y700" s="1" t="str">
        <f t="shared" si="21"/>
        <v>5ddb565de26a1c1b581e19d8</v>
      </c>
    </row>
    <row r="701" spans="1:25">
      <c r="A701">
        <v>202001</v>
      </c>
      <c r="B701" t="s">
        <v>792</v>
      </c>
      <c r="C701" t="s">
        <v>68</v>
      </c>
      <c r="D701" t="s">
        <v>793</v>
      </c>
      <c r="E701" t="s">
        <v>68</v>
      </c>
      <c r="F701" t="s">
        <v>188</v>
      </c>
      <c r="G701" t="s">
        <v>373</v>
      </c>
      <c r="H701" t="s">
        <v>374</v>
      </c>
      <c r="I701" t="s">
        <v>250</v>
      </c>
      <c r="J701" t="s">
        <v>251</v>
      </c>
      <c r="K701" t="s">
        <v>252</v>
      </c>
      <c r="L701" t="s">
        <v>253</v>
      </c>
      <c r="M701" t="s">
        <v>217</v>
      </c>
      <c r="N701" t="s">
        <v>218</v>
      </c>
      <c r="U701">
        <v>7985.62</v>
      </c>
      <c r="V701" s="9" t="s">
        <v>217</v>
      </c>
      <c r="W701" s="4">
        <v>2</v>
      </c>
      <c r="X701" s="1" t="str">
        <f t="shared" si="20"/>
        <v>毕强强</v>
      </c>
      <c r="Y701" s="1" t="str">
        <f t="shared" si="21"/>
        <v>5ddb565de26a1c1b581e19e0</v>
      </c>
    </row>
    <row r="702" spans="1:25">
      <c r="A702">
        <v>202001</v>
      </c>
      <c r="B702" t="s">
        <v>792</v>
      </c>
      <c r="C702" t="s">
        <v>68</v>
      </c>
      <c r="D702" t="s">
        <v>793</v>
      </c>
      <c r="E702" t="s">
        <v>68</v>
      </c>
      <c r="F702" t="s">
        <v>188</v>
      </c>
      <c r="G702" t="s">
        <v>375</v>
      </c>
      <c r="H702" t="s">
        <v>376</v>
      </c>
      <c r="I702" t="s">
        <v>250</v>
      </c>
      <c r="J702" t="s">
        <v>251</v>
      </c>
      <c r="K702" t="s">
        <v>252</v>
      </c>
      <c r="L702" t="s">
        <v>253</v>
      </c>
      <c r="M702" t="s">
        <v>217</v>
      </c>
      <c r="N702" t="s">
        <v>218</v>
      </c>
      <c r="U702">
        <v>5727.95</v>
      </c>
      <c r="V702" s="9" t="s">
        <v>217</v>
      </c>
      <c r="W702" s="4">
        <v>2</v>
      </c>
      <c r="X702" s="1" t="str">
        <f t="shared" si="20"/>
        <v>马旺</v>
      </c>
      <c r="Y702" s="1" t="str">
        <f t="shared" si="21"/>
        <v>5ddb565de26a1c1b581e19e4</v>
      </c>
    </row>
    <row r="703" spans="1:25">
      <c r="A703">
        <v>202001</v>
      </c>
      <c r="B703" t="s">
        <v>792</v>
      </c>
      <c r="C703" t="s">
        <v>68</v>
      </c>
      <c r="D703" t="s">
        <v>793</v>
      </c>
      <c r="E703" t="s">
        <v>68</v>
      </c>
      <c r="F703" t="s">
        <v>188</v>
      </c>
      <c r="G703" t="s">
        <v>399</v>
      </c>
      <c r="H703" t="s">
        <v>400</v>
      </c>
      <c r="I703" t="s">
        <v>256</v>
      </c>
      <c r="J703" t="s">
        <v>257</v>
      </c>
      <c r="K703" t="s">
        <v>238</v>
      </c>
      <c r="L703" t="s">
        <v>239</v>
      </c>
      <c r="M703" t="s">
        <v>217</v>
      </c>
      <c r="N703" t="s">
        <v>218</v>
      </c>
      <c r="U703">
        <v>13672.68</v>
      </c>
      <c r="V703" s="9" t="s">
        <v>217</v>
      </c>
      <c r="W703" s="4">
        <v>2</v>
      </c>
      <c r="X703" s="1" t="str">
        <f t="shared" si="20"/>
        <v>李科</v>
      </c>
      <c r="Y703" s="1" t="str">
        <f t="shared" si="21"/>
        <v>5ddb565de26a1c1b581e1a32</v>
      </c>
    </row>
    <row r="704" spans="1:25">
      <c r="A704">
        <v>202001</v>
      </c>
      <c r="B704" t="s">
        <v>792</v>
      </c>
      <c r="C704" t="s">
        <v>68</v>
      </c>
      <c r="D704" t="s">
        <v>793</v>
      </c>
      <c r="E704" t="s">
        <v>68</v>
      </c>
      <c r="F704" t="s">
        <v>188</v>
      </c>
      <c r="G704" t="s">
        <v>361</v>
      </c>
      <c r="H704" t="s">
        <v>794</v>
      </c>
      <c r="I704" t="s">
        <v>260</v>
      </c>
      <c r="J704" t="s">
        <v>261</v>
      </c>
      <c r="K704" t="s">
        <v>224</v>
      </c>
      <c r="L704" t="s">
        <v>225</v>
      </c>
      <c r="M704" t="s">
        <v>217</v>
      </c>
      <c r="N704" t="s">
        <v>218</v>
      </c>
      <c r="U704">
        <v>3542</v>
      </c>
      <c r="V704" s="9" t="s">
        <v>217</v>
      </c>
      <c r="W704" s="4">
        <v>2</v>
      </c>
      <c r="X704" s="1" t="str">
        <f t="shared" si="20"/>
        <v>王伟</v>
      </c>
      <c r="Y704" s="1" t="str">
        <f t="shared" si="21"/>
        <v>5ddb565de26a1c1b581e1a82</v>
      </c>
    </row>
    <row r="705" spans="1:25">
      <c r="A705">
        <v>202001</v>
      </c>
      <c r="B705" t="s">
        <v>792</v>
      </c>
      <c r="C705" t="s">
        <v>68</v>
      </c>
      <c r="D705" t="s">
        <v>793</v>
      </c>
      <c r="E705" t="s">
        <v>68</v>
      </c>
      <c r="F705" t="s">
        <v>188</v>
      </c>
      <c r="G705" t="s">
        <v>423</v>
      </c>
      <c r="H705" t="s">
        <v>424</v>
      </c>
      <c r="I705" t="s">
        <v>266</v>
      </c>
      <c r="J705" t="s">
        <v>267</v>
      </c>
      <c r="K705" t="s">
        <v>215</v>
      </c>
      <c r="L705" t="s">
        <v>216</v>
      </c>
      <c r="M705" t="s">
        <v>217</v>
      </c>
      <c r="N705" t="s">
        <v>218</v>
      </c>
      <c r="U705">
        <v>5611</v>
      </c>
      <c r="V705" s="9" t="s">
        <v>217</v>
      </c>
      <c r="W705" s="4">
        <v>2</v>
      </c>
      <c r="X705" s="1" t="str">
        <f t="shared" si="20"/>
        <v>徐俊杰</v>
      </c>
      <c r="Y705" s="1" t="str">
        <f t="shared" si="21"/>
        <v>5ddb565de26a1c1b581e1a8a</v>
      </c>
    </row>
    <row r="706" spans="1:25">
      <c r="A706">
        <v>202001</v>
      </c>
      <c r="B706" t="s">
        <v>792</v>
      </c>
      <c r="C706" t="s">
        <v>68</v>
      </c>
      <c r="D706" t="s">
        <v>793</v>
      </c>
      <c r="E706" t="s">
        <v>68</v>
      </c>
      <c r="F706" t="s">
        <v>188</v>
      </c>
      <c r="G706" t="s">
        <v>449</v>
      </c>
      <c r="H706" t="s">
        <v>450</v>
      </c>
      <c r="I706" t="s">
        <v>272</v>
      </c>
      <c r="J706" t="s">
        <v>273</v>
      </c>
      <c r="K706" t="s">
        <v>233</v>
      </c>
      <c r="L706" t="s">
        <v>234</v>
      </c>
      <c r="M706" t="s">
        <v>217</v>
      </c>
      <c r="N706" t="s">
        <v>218</v>
      </c>
      <c r="U706">
        <v>4857</v>
      </c>
      <c r="V706" s="9" t="s">
        <v>217</v>
      </c>
      <c r="W706" s="4">
        <v>2</v>
      </c>
      <c r="X706" s="1" t="str">
        <f t="shared" ref="X706:X769" si="22">INDEX($F$1:$T$1390,ROW(),MATCH($F706,$F$1:$T$1,0))</f>
        <v>王志波</v>
      </c>
      <c r="Y706" s="1" t="str">
        <f t="shared" ref="Y706:Y769" si="23">INDEX($F$1:$T$1390,ROW(),MATCH($F706,$F$1:$T$1,0)+1)</f>
        <v>5ddb565ee26a1c1b581e1b22</v>
      </c>
    </row>
    <row r="707" spans="1:25">
      <c r="A707">
        <v>202001</v>
      </c>
      <c r="B707" t="s">
        <v>792</v>
      </c>
      <c r="C707" t="s">
        <v>68</v>
      </c>
      <c r="D707" t="s">
        <v>793</v>
      </c>
      <c r="E707" t="s">
        <v>68</v>
      </c>
      <c r="F707" t="s">
        <v>188</v>
      </c>
      <c r="G707" t="s">
        <v>457</v>
      </c>
      <c r="H707" t="s">
        <v>458</v>
      </c>
      <c r="I707" t="s">
        <v>272</v>
      </c>
      <c r="J707" t="s">
        <v>273</v>
      </c>
      <c r="K707" t="s">
        <v>233</v>
      </c>
      <c r="L707" t="s">
        <v>234</v>
      </c>
      <c r="M707" t="s">
        <v>217</v>
      </c>
      <c r="N707" t="s">
        <v>218</v>
      </c>
      <c r="U707">
        <v>-4857</v>
      </c>
      <c r="V707" s="9" t="s">
        <v>217</v>
      </c>
      <c r="W707" s="4">
        <v>2</v>
      </c>
      <c r="X707" s="1" t="str">
        <f t="shared" si="22"/>
        <v>王志华</v>
      </c>
      <c r="Y707" s="1" t="str">
        <f t="shared" si="23"/>
        <v>5ddb565ee26a1c1b581e1b3c</v>
      </c>
    </row>
    <row r="708" spans="1:25">
      <c r="A708">
        <v>202001</v>
      </c>
      <c r="B708" t="s">
        <v>792</v>
      </c>
      <c r="C708" t="s">
        <v>68</v>
      </c>
      <c r="D708" t="s">
        <v>793</v>
      </c>
      <c r="E708" t="s">
        <v>68</v>
      </c>
      <c r="F708" t="s">
        <v>188</v>
      </c>
      <c r="G708" t="s">
        <v>463</v>
      </c>
      <c r="H708" t="s">
        <v>464</v>
      </c>
      <c r="I708" t="s">
        <v>276</v>
      </c>
      <c r="J708" t="s">
        <v>277</v>
      </c>
      <c r="K708" t="s">
        <v>233</v>
      </c>
      <c r="L708" t="s">
        <v>234</v>
      </c>
      <c r="M708" t="s">
        <v>217</v>
      </c>
      <c r="N708" t="s">
        <v>218</v>
      </c>
      <c r="U708">
        <v>2564.15</v>
      </c>
      <c r="V708" s="9" t="s">
        <v>217</v>
      </c>
      <c r="W708" s="4">
        <v>2</v>
      </c>
      <c r="X708" s="1" t="str">
        <f t="shared" si="22"/>
        <v>肖恒</v>
      </c>
      <c r="Y708" s="1" t="str">
        <f t="shared" si="23"/>
        <v>5ddb565ee26a1c1b581e1b54</v>
      </c>
    </row>
    <row r="709" spans="1:25">
      <c r="A709">
        <v>202001</v>
      </c>
      <c r="B709" t="s">
        <v>792</v>
      </c>
      <c r="C709" t="s">
        <v>68</v>
      </c>
      <c r="D709" t="s">
        <v>793</v>
      </c>
      <c r="E709" t="s">
        <v>68</v>
      </c>
      <c r="F709" t="s">
        <v>188</v>
      </c>
      <c r="G709" t="s">
        <v>730</v>
      </c>
      <c r="H709" t="s">
        <v>731</v>
      </c>
      <c r="I709" t="s">
        <v>307</v>
      </c>
      <c r="J709" t="s">
        <v>308</v>
      </c>
      <c r="K709" t="s">
        <v>252</v>
      </c>
      <c r="L709" t="s">
        <v>253</v>
      </c>
      <c r="M709" t="s">
        <v>217</v>
      </c>
      <c r="N709" t="s">
        <v>218</v>
      </c>
      <c r="U709">
        <v>5892</v>
      </c>
      <c r="V709" s="9" t="s">
        <v>217</v>
      </c>
      <c r="W709" s="4">
        <v>2</v>
      </c>
      <c r="X709" s="1" t="str">
        <f t="shared" si="22"/>
        <v>宋建友</v>
      </c>
      <c r="Y709" s="1" t="str">
        <f t="shared" si="23"/>
        <v>5ddb565ee26a1c1b581e1b7a</v>
      </c>
    </row>
    <row r="710" spans="1:25">
      <c r="A710">
        <v>202001</v>
      </c>
      <c r="B710" t="s">
        <v>792</v>
      </c>
      <c r="C710" t="s">
        <v>68</v>
      </c>
      <c r="D710" t="s">
        <v>793</v>
      </c>
      <c r="E710" t="s">
        <v>68</v>
      </c>
      <c r="F710" t="s">
        <v>188</v>
      </c>
      <c r="G710" t="s">
        <v>473</v>
      </c>
      <c r="H710" t="s">
        <v>474</v>
      </c>
      <c r="I710" t="s">
        <v>307</v>
      </c>
      <c r="J710" t="s">
        <v>308</v>
      </c>
      <c r="K710" t="s">
        <v>252</v>
      </c>
      <c r="L710" t="s">
        <v>253</v>
      </c>
      <c r="M710" t="s">
        <v>217</v>
      </c>
      <c r="N710" t="s">
        <v>218</v>
      </c>
      <c r="U710">
        <v>4892</v>
      </c>
      <c r="V710" s="9" t="s">
        <v>217</v>
      </c>
      <c r="W710" s="4">
        <v>2</v>
      </c>
      <c r="X710" s="1" t="str">
        <f t="shared" si="22"/>
        <v>周小朋</v>
      </c>
      <c r="Y710" s="1" t="str">
        <f t="shared" si="23"/>
        <v>5ddb565ee26a1c1b581e1b84</v>
      </c>
    </row>
    <row r="711" spans="1:25">
      <c r="A711">
        <v>202001</v>
      </c>
      <c r="B711" t="s">
        <v>792</v>
      </c>
      <c r="C711" t="s">
        <v>68</v>
      </c>
      <c r="D711" t="s">
        <v>793</v>
      </c>
      <c r="E711" t="s">
        <v>68</v>
      </c>
      <c r="F711" t="s">
        <v>188</v>
      </c>
      <c r="G711" t="s">
        <v>479</v>
      </c>
      <c r="H711" t="s">
        <v>480</v>
      </c>
      <c r="I711" t="s">
        <v>309</v>
      </c>
      <c r="J711" t="s">
        <v>310</v>
      </c>
      <c r="K711" t="s">
        <v>252</v>
      </c>
      <c r="L711" t="s">
        <v>253</v>
      </c>
      <c r="M711" t="s">
        <v>217</v>
      </c>
      <c r="N711" t="s">
        <v>218</v>
      </c>
      <c r="U711">
        <v>1992.5</v>
      </c>
      <c r="V711" s="9" t="s">
        <v>217</v>
      </c>
      <c r="W711" s="4">
        <v>2</v>
      </c>
      <c r="X711" s="1" t="str">
        <f t="shared" si="22"/>
        <v>哈瑞喆</v>
      </c>
      <c r="Y711" s="1" t="str">
        <f t="shared" si="23"/>
        <v>5ddb565ee26a1c1b581e1b94</v>
      </c>
    </row>
    <row r="712" spans="1:25">
      <c r="A712">
        <v>202001</v>
      </c>
      <c r="B712" t="s">
        <v>792</v>
      </c>
      <c r="C712" t="s">
        <v>68</v>
      </c>
      <c r="D712" t="s">
        <v>793</v>
      </c>
      <c r="E712" t="s">
        <v>68</v>
      </c>
      <c r="F712" t="s">
        <v>188</v>
      </c>
      <c r="G712" t="s">
        <v>525</v>
      </c>
      <c r="H712" t="s">
        <v>526</v>
      </c>
      <c r="I712" t="s">
        <v>288</v>
      </c>
      <c r="J712" t="s">
        <v>289</v>
      </c>
      <c r="K712" t="s">
        <v>290</v>
      </c>
      <c r="L712" t="s">
        <v>291</v>
      </c>
      <c r="M712" t="s">
        <v>217</v>
      </c>
      <c r="N712" t="s">
        <v>218</v>
      </c>
      <c r="U712">
        <v>6692</v>
      </c>
      <c r="V712" s="9" t="s">
        <v>217</v>
      </c>
      <c r="W712" s="4">
        <v>2</v>
      </c>
      <c r="X712" s="1" t="str">
        <f t="shared" si="22"/>
        <v>郑利峰</v>
      </c>
      <c r="Y712" s="1" t="str">
        <f t="shared" si="23"/>
        <v>5ddb565ee26a1c1b581e1c58</v>
      </c>
    </row>
    <row r="713" spans="1:25">
      <c r="A713">
        <v>202001</v>
      </c>
      <c r="B713" t="s">
        <v>792</v>
      </c>
      <c r="C713" t="s">
        <v>68</v>
      </c>
      <c r="D713" t="s">
        <v>793</v>
      </c>
      <c r="E713" t="s">
        <v>68</v>
      </c>
      <c r="F713" t="s">
        <v>188</v>
      </c>
      <c r="G713" t="s">
        <v>531</v>
      </c>
      <c r="H713" t="s">
        <v>532</v>
      </c>
      <c r="I713" t="s">
        <v>288</v>
      </c>
      <c r="J713" t="s">
        <v>289</v>
      </c>
      <c r="K713" t="s">
        <v>290</v>
      </c>
      <c r="L713" t="s">
        <v>291</v>
      </c>
      <c r="M713" t="s">
        <v>217</v>
      </c>
      <c r="N713" t="s">
        <v>218</v>
      </c>
      <c r="U713">
        <v>5892</v>
      </c>
      <c r="V713" s="9" t="s">
        <v>217</v>
      </c>
      <c r="W713" s="4">
        <v>2</v>
      </c>
      <c r="X713" s="1" t="str">
        <f t="shared" si="22"/>
        <v>王振茂</v>
      </c>
      <c r="Y713" s="1" t="str">
        <f t="shared" si="23"/>
        <v>5ddb565ee26a1c1b581e1c70</v>
      </c>
    </row>
    <row r="714" spans="1:25">
      <c r="A714">
        <v>202001</v>
      </c>
      <c r="B714" t="s">
        <v>792</v>
      </c>
      <c r="C714" t="s">
        <v>68</v>
      </c>
      <c r="D714" t="s">
        <v>793</v>
      </c>
      <c r="E714" t="s">
        <v>68</v>
      </c>
      <c r="F714" t="s">
        <v>188</v>
      </c>
      <c r="G714" t="s">
        <v>545</v>
      </c>
      <c r="H714" t="s">
        <v>546</v>
      </c>
      <c r="I714" t="s">
        <v>292</v>
      </c>
      <c r="J714" t="s">
        <v>293</v>
      </c>
      <c r="K714" t="s">
        <v>290</v>
      </c>
      <c r="L714" t="s">
        <v>291</v>
      </c>
      <c r="M714" t="s">
        <v>217</v>
      </c>
      <c r="N714" t="s">
        <v>218</v>
      </c>
      <c r="U714">
        <v>2035.24</v>
      </c>
      <c r="V714" s="9" t="s">
        <v>217</v>
      </c>
      <c r="W714" s="4">
        <v>2</v>
      </c>
      <c r="X714" s="1" t="str">
        <f t="shared" si="22"/>
        <v>竹学文</v>
      </c>
      <c r="Y714" s="1" t="str">
        <f t="shared" si="23"/>
        <v>5ddb565ee26a1c1b581e1c90</v>
      </c>
    </row>
    <row r="715" spans="1:25">
      <c r="A715">
        <v>202001</v>
      </c>
      <c r="B715" t="s">
        <v>792</v>
      </c>
      <c r="C715" t="s">
        <v>68</v>
      </c>
      <c r="D715" t="s">
        <v>793</v>
      </c>
      <c r="E715" t="s">
        <v>68</v>
      </c>
      <c r="F715" t="s">
        <v>188</v>
      </c>
      <c r="G715" t="s">
        <v>555</v>
      </c>
      <c r="H715" t="s">
        <v>556</v>
      </c>
      <c r="I715" t="s">
        <v>294</v>
      </c>
      <c r="J715" t="s">
        <v>295</v>
      </c>
      <c r="K715" t="s">
        <v>290</v>
      </c>
      <c r="L715" t="s">
        <v>291</v>
      </c>
      <c r="M715" t="s">
        <v>217</v>
      </c>
      <c r="N715" t="s">
        <v>218</v>
      </c>
      <c r="U715">
        <v>3664.75</v>
      </c>
      <c r="V715" s="9" t="s">
        <v>217</v>
      </c>
      <c r="W715" s="4">
        <v>2</v>
      </c>
      <c r="X715" s="1" t="str">
        <f t="shared" si="22"/>
        <v>蒋国华</v>
      </c>
      <c r="Y715" s="1" t="str">
        <f t="shared" si="23"/>
        <v>5ddb565ee26a1c1b581e1caa</v>
      </c>
    </row>
    <row r="716" spans="1:25">
      <c r="A716">
        <v>202001</v>
      </c>
      <c r="B716" t="s">
        <v>792</v>
      </c>
      <c r="C716" t="s">
        <v>68</v>
      </c>
      <c r="D716" t="s">
        <v>793</v>
      </c>
      <c r="E716" t="s">
        <v>68</v>
      </c>
      <c r="F716" t="s">
        <v>188</v>
      </c>
      <c r="G716" t="s">
        <v>555</v>
      </c>
      <c r="H716" t="s">
        <v>556</v>
      </c>
      <c r="I716" t="s">
        <v>298</v>
      </c>
      <c r="J716" t="s">
        <v>299</v>
      </c>
      <c r="K716" t="s">
        <v>298</v>
      </c>
      <c r="L716" t="s">
        <v>300</v>
      </c>
      <c r="M716" t="s">
        <v>217</v>
      </c>
      <c r="N716" t="s">
        <v>218</v>
      </c>
      <c r="U716">
        <v>3664.75</v>
      </c>
      <c r="V716" s="9" t="s">
        <v>217</v>
      </c>
      <c r="W716" s="4">
        <v>2</v>
      </c>
      <c r="X716" s="1" t="str">
        <f t="shared" si="22"/>
        <v>蒋国华</v>
      </c>
      <c r="Y716" s="1" t="str">
        <f t="shared" si="23"/>
        <v>5ddb565ee26a1c1b581e1caa</v>
      </c>
    </row>
    <row r="717" spans="1:25">
      <c r="A717">
        <v>202001</v>
      </c>
      <c r="B717" t="s">
        <v>792</v>
      </c>
      <c r="C717" t="s">
        <v>68</v>
      </c>
      <c r="D717" t="s">
        <v>793</v>
      </c>
      <c r="E717" t="s">
        <v>68</v>
      </c>
      <c r="F717" t="s">
        <v>188</v>
      </c>
      <c r="G717" t="s">
        <v>557</v>
      </c>
      <c r="H717" t="s">
        <v>558</v>
      </c>
      <c r="I717" t="s">
        <v>294</v>
      </c>
      <c r="J717" t="s">
        <v>295</v>
      </c>
      <c r="K717" t="s">
        <v>290</v>
      </c>
      <c r="L717" t="s">
        <v>291</v>
      </c>
      <c r="M717" t="s">
        <v>217</v>
      </c>
      <c r="N717" t="s">
        <v>218</v>
      </c>
      <c r="U717">
        <v>4496.12</v>
      </c>
      <c r="V717" s="9" t="s">
        <v>217</v>
      </c>
      <c r="W717" s="4">
        <v>2</v>
      </c>
      <c r="X717" s="1" t="str">
        <f t="shared" si="22"/>
        <v>宋智军</v>
      </c>
      <c r="Y717" s="1" t="str">
        <f t="shared" si="23"/>
        <v>5ddb565ee26a1c1b581e1cb0</v>
      </c>
    </row>
    <row r="718" spans="1:25">
      <c r="A718">
        <v>202001</v>
      </c>
      <c r="B718" t="s">
        <v>792</v>
      </c>
      <c r="C718" t="s">
        <v>68</v>
      </c>
      <c r="D718" t="s">
        <v>793</v>
      </c>
      <c r="E718" t="s">
        <v>68</v>
      </c>
      <c r="F718" t="s">
        <v>188</v>
      </c>
      <c r="G718" t="s">
        <v>561</v>
      </c>
      <c r="H718" t="s">
        <v>562</v>
      </c>
      <c r="I718" t="s">
        <v>296</v>
      </c>
      <c r="J718" t="s">
        <v>297</v>
      </c>
      <c r="K718" t="s">
        <v>290</v>
      </c>
      <c r="L718" t="s">
        <v>291</v>
      </c>
      <c r="M718" t="s">
        <v>217</v>
      </c>
      <c r="N718" t="s">
        <v>218</v>
      </c>
      <c r="U718">
        <v>2946</v>
      </c>
      <c r="V718" s="9" t="s">
        <v>217</v>
      </c>
      <c r="W718" s="4">
        <v>2</v>
      </c>
      <c r="X718" s="1" t="str">
        <f t="shared" si="22"/>
        <v>宗丽彬</v>
      </c>
      <c r="Y718" s="1" t="str">
        <f t="shared" si="23"/>
        <v>5ddb565ee26a1c1b581e1cca</v>
      </c>
    </row>
    <row r="719" spans="1:25">
      <c r="A719">
        <v>202001</v>
      </c>
      <c r="B719" t="s">
        <v>792</v>
      </c>
      <c r="C719" t="s">
        <v>68</v>
      </c>
      <c r="D719" t="s">
        <v>793</v>
      </c>
      <c r="E719" t="s">
        <v>68</v>
      </c>
      <c r="F719" t="s">
        <v>188</v>
      </c>
      <c r="G719" t="s">
        <v>561</v>
      </c>
      <c r="H719" t="s">
        <v>562</v>
      </c>
      <c r="I719" t="s">
        <v>298</v>
      </c>
      <c r="J719" t="s">
        <v>299</v>
      </c>
      <c r="K719" t="s">
        <v>298</v>
      </c>
      <c r="L719" t="s">
        <v>300</v>
      </c>
      <c r="M719" t="s">
        <v>217</v>
      </c>
      <c r="N719" t="s">
        <v>218</v>
      </c>
      <c r="U719">
        <v>2946</v>
      </c>
      <c r="V719" s="9" t="s">
        <v>217</v>
      </c>
      <c r="W719" s="4">
        <v>2</v>
      </c>
      <c r="X719" s="1" t="str">
        <f t="shared" si="22"/>
        <v>宗丽彬</v>
      </c>
      <c r="Y719" s="1" t="str">
        <f t="shared" si="23"/>
        <v>5ddb565ee26a1c1b581e1cca</v>
      </c>
    </row>
    <row r="720" spans="1:25">
      <c r="A720">
        <v>202001</v>
      </c>
      <c r="B720" t="s">
        <v>792</v>
      </c>
      <c r="C720" t="s">
        <v>68</v>
      </c>
      <c r="D720" t="s">
        <v>793</v>
      </c>
      <c r="E720" t="s">
        <v>68</v>
      </c>
      <c r="F720" t="s">
        <v>188</v>
      </c>
      <c r="G720" t="s">
        <v>563</v>
      </c>
      <c r="H720" t="s">
        <v>564</v>
      </c>
      <c r="I720" t="s">
        <v>296</v>
      </c>
      <c r="J720" t="s">
        <v>297</v>
      </c>
      <c r="K720" t="s">
        <v>290</v>
      </c>
      <c r="L720" t="s">
        <v>291</v>
      </c>
      <c r="M720" t="s">
        <v>217</v>
      </c>
      <c r="N720" t="s">
        <v>218</v>
      </c>
      <c r="U720">
        <v>5892</v>
      </c>
      <c r="V720" s="9" t="s">
        <v>217</v>
      </c>
      <c r="W720" s="4">
        <v>2</v>
      </c>
      <c r="X720" s="1" t="str">
        <f t="shared" si="22"/>
        <v>徐占海</v>
      </c>
      <c r="Y720" s="1" t="str">
        <f t="shared" si="23"/>
        <v>5ddb565ee26a1c1b581e1cd0</v>
      </c>
    </row>
    <row r="721" spans="1:25">
      <c r="A721">
        <v>202001</v>
      </c>
      <c r="B721" t="s">
        <v>792</v>
      </c>
      <c r="C721" t="s">
        <v>68</v>
      </c>
      <c r="D721" t="s">
        <v>793</v>
      </c>
      <c r="E721" t="s">
        <v>68</v>
      </c>
      <c r="F721" t="s">
        <v>188</v>
      </c>
      <c r="G721" t="s">
        <v>575</v>
      </c>
      <c r="H721" t="s">
        <v>576</v>
      </c>
      <c r="I721" t="s">
        <v>276</v>
      </c>
      <c r="J721" t="s">
        <v>277</v>
      </c>
      <c r="K721" t="s">
        <v>233</v>
      </c>
      <c r="L721" t="s">
        <v>234</v>
      </c>
      <c r="M721" t="s">
        <v>217</v>
      </c>
      <c r="N721" t="s">
        <v>218</v>
      </c>
      <c r="U721">
        <v>3892</v>
      </c>
      <c r="V721" s="9" t="s">
        <v>217</v>
      </c>
      <c r="W721" s="4">
        <v>2</v>
      </c>
      <c r="X721" s="1" t="str">
        <f t="shared" si="22"/>
        <v>欧任嘉</v>
      </c>
      <c r="Y721" s="1" t="str">
        <f t="shared" si="23"/>
        <v>5ddb565ee26a1c1b581e1d12</v>
      </c>
    </row>
    <row r="722" spans="1:25">
      <c r="A722">
        <v>202001</v>
      </c>
      <c r="B722" t="s">
        <v>792</v>
      </c>
      <c r="C722" t="s">
        <v>68</v>
      </c>
      <c r="D722" t="s">
        <v>793</v>
      </c>
      <c r="E722" t="s">
        <v>68</v>
      </c>
      <c r="F722" t="s">
        <v>188</v>
      </c>
      <c r="G722" t="s">
        <v>585</v>
      </c>
      <c r="H722" t="s">
        <v>586</v>
      </c>
      <c r="I722" t="s">
        <v>231</v>
      </c>
      <c r="J722" t="s">
        <v>232</v>
      </c>
      <c r="K722" t="s">
        <v>233</v>
      </c>
      <c r="L722" t="s">
        <v>234</v>
      </c>
      <c r="M722" t="s">
        <v>217</v>
      </c>
      <c r="N722" t="s">
        <v>218</v>
      </c>
      <c r="U722">
        <v>6892</v>
      </c>
      <c r="V722" s="9" t="s">
        <v>217</v>
      </c>
      <c r="W722" s="4">
        <v>2</v>
      </c>
      <c r="X722" s="1" t="str">
        <f t="shared" si="22"/>
        <v>魏小辉</v>
      </c>
      <c r="Y722" s="1" t="str">
        <f t="shared" si="23"/>
        <v>5ddb565ee26a1c1b581e1d36</v>
      </c>
    </row>
    <row r="723" spans="1:25">
      <c r="A723">
        <v>202001</v>
      </c>
      <c r="B723" t="s">
        <v>792</v>
      </c>
      <c r="C723" t="s">
        <v>68</v>
      </c>
      <c r="D723" t="s">
        <v>793</v>
      </c>
      <c r="E723" t="s">
        <v>68</v>
      </c>
      <c r="F723" t="s">
        <v>188</v>
      </c>
      <c r="G723" t="s">
        <v>589</v>
      </c>
      <c r="H723" t="s">
        <v>590</v>
      </c>
      <c r="I723" t="s">
        <v>231</v>
      </c>
      <c r="J723" t="s">
        <v>232</v>
      </c>
      <c r="K723" t="s">
        <v>233</v>
      </c>
      <c r="L723" t="s">
        <v>234</v>
      </c>
      <c r="M723" t="s">
        <v>217</v>
      </c>
      <c r="N723" t="s">
        <v>218</v>
      </c>
      <c r="U723">
        <v>3109.55</v>
      </c>
      <c r="V723" s="9" t="s">
        <v>217</v>
      </c>
      <c r="W723" s="4">
        <v>2</v>
      </c>
      <c r="X723" s="1" t="str">
        <f t="shared" si="22"/>
        <v>耿云建</v>
      </c>
      <c r="Y723" s="1" t="str">
        <f t="shared" si="23"/>
        <v>5ddb565ee26a1c1b581e1d46</v>
      </c>
    </row>
    <row r="724" spans="1:25">
      <c r="A724">
        <v>202001</v>
      </c>
      <c r="B724" t="s">
        <v>792</v>
      </c>
      <c r="C724" t="s">
        <v>68</v>
      </c>
      <c r="D724" t="s">
        <v>793</v>
      </c>
      <c r="E724" t="s">
        <v>68</v>
      </c>
      <c r="F724" t="s">
        <v>188</v>
      </c>
      <c r="G724" t="s">
        <v>591</v>
      </c>
      <c r="H724" t="s">
        <v>592</v>
      </c>
      <c r="I724" t="s">
        <v>231</v>
      </c>
      <c r="J724" t="s">
        <v>232</v>
      </c>
      <c r="K724" t="s">
        <v>233</v>
      </c>
      <c r="L724" t="s">
        <v>234</v>
      </c>
      <c r="M724" t="s">
        <v>217</v>
      </c>
      <c r="N724" t="s">
        <v>218</v>
      </c>
      <c r="U724">
        <v>7892</v>
      </c>
      <c r="V724" s="9" t="s">
        <v>217</v>
      </c>
      <c r="W724" s="4">
        <v>2</v>
      </c>
      <c r="X724" s="1" t="str">
        <f t="shared" si="22"/>
        <v>李泰龙</v>
      </c>
      <c r="Y724" s="1" t="str">
        <f t="shared" si="23"/>
        <v>5ddb565ee26a1c1b581e1d4c</v>
      </c>
    </row>
    <row r="725" spans="1:25">
      <c r="A725">
        <v>202001</v>
      </c>
      <c r="B725" t="s">
        <v>792</v>
      </c>
      <c r="C725" t="s">
        <v>68</v>
      </c>
      <c r="D725" t="s">
        <v>793</v>
      </c>
      <c r="E725" t="s">
        <v>68</v>
      </c>
      <c r="F725" t="s">
        <v>188</v>
      </c>
      <c r="G725" t="s">
        <v>593</v>
      </c>
      <c r="H725" t="s">
        <v>594</v>
      </c>
      <c r="I725" t="s">
        <v>231</v>
      </c>
      <c r="J725" t="s">
        <v>232</v>
      </c>
      <c r="K725" t="s">
        <v>233</v>
      </c>
      <c r="L725" t="s">
        <v>234</v>
      </c>
      <c r="M725" t="s">
        <v>217</v>
      </c>
      <c r="N725" t="s">
        <v>218</v>
      </c>
      <c r="U725">
        <v>4892</v>
      </c>
      <c r="V725" s="9" t="s">
        <v>217</v>
      </c>
      <c r="W725" s="4">
        <v>2</v>
      </c>
      <c r="X725" s="1" t="str">
        <f t="shared" si="22"/>
        <v>赵成龙</v>
      </c>
      <c r="Y725" s="1" t="str">
        <f t="shared" si="23"/>
        <v>5ddb565ee26a1c1b581e1d50</v>
      </c>
    </row>
    <row r="726" spans="1:25">
      <c r="A726">
        <v>202001</v>
      </c>
      <c r="B726" t="s">
        <v>792</v>
      </c>
      <c r="C726" t="s">
        <v>68</v>
      </c>
      <c r="D726" t="s">
        <v>793</v>
      </c>
      <c r="E726" t="s">
        <v>68</v>
      </c>
      <c r="F726" t="s">
        <v>188</v>
      </c>
      <c r="G726" t="s">
        <v>313</v>
      </c>
      <c r="H726" t="s">
        <v>605</v>
      </c>
      <c r="I726" t="s">
        <v>313</v>
      </c>
      <c r="J726" t="s">
        <v>314</v>
      </c>
      <c r="K726" t="s">
        <v>238</v>
      </c>
      <c r="L726" t="s">
        <v>239</v>
      </c>
      <c r="M726" t="s">
        <v>217</v>
      </c>
      <c r="N726" t="s">
        <v>218</v>
      </c>
      <c r="U726">
        <v>3888</v>
      </c>
      <c r="V726" s="9" t="s">
        <v>217</v>
      </c>
      <c r="W726" s="4">
        <v>2</v>
      </c>
      <c r="X726" s="1" t="str">
        <f t="shared" si="22"/>
        <v>周猛</v>
      </c>
      <c r="Y726" s="1" t="str">
        <f t="shared" si="23"/>
        <v>5ddb565ee26a1c1b581e1d8c</v>
      </c>
    </row>
    <row r="727" spans="1:25">
      <c r="A727">
        <v>202001</v>
      </c>
      <c r="B727" t="s">
        <v>792</v>
      </c>
      <c r="C727" t="s">
        <v>68</v>
      </c>
      <c r="D727" t="s">
        <v>793</v>
      </c>
      <c r="E727" t="s">
        <v>68</v>
      </c>
      <c r="F727" t="s">
        <v>188</v>
      </c>
      <c r="G727" t="s">
        <v>606</v>
      </c>
      <c r="H727" t="s">
        <v>607</v>
      </c>
      <c r="I727" t="s">
        <v>303</v>
      </c>
      <c r="J727" t="s">
        <v>304</v>
      </c>
      <c r="K727" t="s">
        <v>238</v>
      </c>
      <c r="L727" t="s">
        <v>239</v>
      </c>
      <c r="M727" t="s">
        <v>217</v>
      </c>
      <c r="N727" t="s">
        <v>218</v>
      </c>
      <c r="U727">
        <v>8692</v>
      </c>
      <c r="V727" s="9" t="s">
        <v>217</v>
      </c>
      <c r="W727" s="4">
        <v>2</v>
      </c>
      <c r="X727" s="1" t="str">
        <f t="shared" si="22"/>
        <v>朱贵恒</v>
      </c>
      <c r="Y727" s="1" t="str">
        <f t="shared" si="23"/>
        <v>5ddb565ee26a1c1b581e1dac</v>
      </c>
    </row>
    <row r="728" spans="1:25">
      <c r="A728">
        <v>202001</v>
      </c>
      <c r="B728" t="s">
        <v>792</v>
      </c>
      <c r="C728" t="s">
        <v>68</v>
      </c>
      <c r="D728" t="s">
        <v>793</v>
      </c>
      <c r="E728" t="s">
        <v>68</v>
      </c>
      <c r="F728" t="s">
        <v>188</v>
      </c>
      <c r="G728" t="s">
        <v>626</v>
      </c>
      <c r="H728" t="s">
        <v>627</v>
      </c>
      <c r="I728" t="s">
        <v>278</v>
      </c>
      <c r="J728" t="s">
        <v>279</v>
      </c>
      <c r="K728" t="s">
        <v>252</v>
      </c>
      <c r="L728" t="s">
        <v>253</v>
      </c>
      <c r="M728" t="s">
        <v>217</v>
      </c>
      <c r="N728" t="s">
        <v>218</v>
      </c>
      <c r="U728">
        <v>3110</v>
      </c>
      <c r="V728" s="9" t="s">
        <v>217</v>
      </c>
      <c r="W728" s="4">
        <v>2</v>
      </c>
      <c r="X728" s="1" t="str">
        <f t="shared" si="22"/>
        <v>赵学斌</v>
      </c>
      <c r="Y728" s="1" t="str">
        <f t="shared" si="23"/>
        <v>5e0ad7bbe26a1c50658d560d</v>
      </c>
    </row>
    <row r="729" spans="1:25">
      <c r="A729">
        <v>202001</v>
      </c>
      <c r="B729" t="s">
        <v>792</v>
      </c>
      <c r="C729" t="s">
        <v>68</v>
      </c>
      <c r="D729" t="s">
        <v>793</v>
      </c>
      <c r="E729" t="s">
        <v>68</v>
      </c>
      <c r="F729" t="s">
        <v>188</v>
      </c>
      <c r="G729" t="s">
        <v>634</v>
      </c>
      <c r="H729" t="s">
        <v>635</v>
      </c>
      <c r="I729" t="s">
        <v>272</v>
      </c>
      <c r="J729" t="s">
        <v>273</v>
      </c>
      <c r="K729" t="s">
        <v>233</v>
      </c>
      <c r="L729" t="s">
        <v>234</v>
      </c>
      <c r="M729" t="s">
        <v>217</v>
      </c>
      <c r="N729" t="s">
        <v>218</v>
      </c>
      <c r="U729">
        <v>12264.23</v>
      </c>
      <c r="V729" s="9" t="s">
        <v>217</v>
      </c>
      <c r="W729" s="4">
        <v>2</v>
      </c>
      <c r="X729" s="1" t="str">
        <f t="shared" si="22"/>
        <v>赵远远</v>
      </c>
      <c r="Y729" s="1" t="str">
        <f t="shared" si="23"/>
        <v>5e0ad7bbe26a1c50658d56d1</v>
      </c>
    </row>
    <row r="730" spans="1:25">
      <c r="A730">
        <v>202001</v>
      </c>
      <c r="B730" t="s">
        <v>792</v>
      </c>
      <c r="C730" t="s">
        <v>68</v>
      </c>
      <c r="D730" t="s">
        <v>793</v>
      </c>
      <c r="E730" t="s">
        <v>68</v>
      </c>
      <c r="F730" t="s">
        <v>188</v>
      </c>
      <c r="G730" t="s">
        <v>636</v>
      </c>
      <c r="H730" t="s">
        <v>637</v>
      </c>
      <c r="I730" t="s">
        <v>309</v>
      </c>
      <c r="J730" t="s">
        <v>310</v>
      </c>
      <c r="K730" t="s">
        <v>252</v>
      </c>
      <c r="L730" t="s">
        <v>253</v>
      </c>
      <c r="M730" t="s">
        <v>217</v>
      </c>
      <c r="N730" t="s">
        <v>218</v>
      </c>
      <c r="U730">
        <v>3189.5</v>
      </c>
      <c r="V730" s="9" t="s">
        <v>217</v>
      </c>
      <c r="W730" s="4">
        <v>2</v>
      </c>
      <c r="X730" s="1" t="str">
        <f t="shared" si="22"/>
        <v>褚旭</v>
      </c>
      <c r="Y730" s="1" t="str">
        <f t="shared" si="23"/>
        <v>5e0ad7bbe26a1c50658d5819</v>
      </c>
    </row>
    <row r="731" spans="1:25">
      <c r="A731">
        <v>202001</v>
      </c>
      <c r="B731" t="s">
        <v>792</v>
      </c>
      <c r="C731" t="s">
        <v>68</v>
      </c>
      <c r="D731" t="s">
        <v>793</v>
      </c>
      <c r="E731" t="s">
        <v>68</v>
      </c>
      <c r="F731" t="s">
        <v>188</v>
      </c>
      <c r="G731" t="s">
        <v>638</v>
      </c>
      <c r="H731" t="s">
        <v>639</v>
      </c>
      <c r="I731" t="s">
        <v>276</v>
      </c>
      <c r="J731" t="s">
        <v>277</v>
      </c>
      <c r="K731" t="s">
        <v>233</v>
      </c>
      <c r="L731" t="s">
        <v>234</v>
      </c>
      <c r="M731" t="s">
        <v>217</v>
      </c>
      <c r="N731" t="s">
        <v>218</v>
      </c>
      <c r="U731">
        <v>2371.35</v>
      </c>
      <c r="V731" s="9" t="s">
        <v>217</v>
      </c>
      <c r="W731" s="4">
        <v>2</v>
      </c>
      <c r="X731" s="1" t="str">
        <f t="shared" si="22"/>
        <v>王新华</v>
      </c>
      <c r="Y731" s="1" t="str">
        <f t="shared" si="23"/>
        <v>5e0ad7bbe26a1c50658d585b</v>
      </c>
    </row>
    <row r="732" spans="1:25">
      <c r="A732">
        <v>202001</v>
      </c>
      <c r="B732" t="s">
        <v>792</v>
      </c>
      <c r="C732" t="s">
        <v>68</v>
      </c>
      <c r="D732" t="s">
        <v>793</v>
      </c>
      <c r="E732" t="s">
        <v>68</v>
      </c>
      <c r="F732" t="s">
        <v>188</v>
      </c>
      <c r="G732" t="s">
        <v>642</v>
      </c>
      <c r="H732" t="s">
        <v>643</v>
      </c>
      <c r="I732" t="s">
        <v>303</v>
      </c>
      <c r="J732" t="s">
        <v>304</v>
      </c>
      <c r="K732" t="s">
        <v>238</v>
      </c>
      <c r="L732" t="s">
        <v>239</v>
      </c>
      <c r="M732" t="s">
        <v>217</v>
      </c>
      <c r="N732" t="s">
        <v>218</v>
      </c>
      <c r="U732">
        <v>4592</v>
      </c>
      <c r="V732" s="9" t="s">
        <v>217</v>
      </c>
      <c r="W732" s="4">
        <v>2</v>
      </c>
      <c r="X732" s="1" t="str">
        <f t="shared" si="22"/>
        <v>钮远朋</v>
      </c>
      <c r="Y732" s="1" t="str">
        <f t="shared" si="23"/>
        <v>5e0ad7bbe26a1c50658d589f</v>
      </c>
    </row>
    <row r="733" spans="1:25">
      <c r="A733">
        <v>202001</v>
      </c>
      <c r="B733" t="s">
        <v>792</v>
      </c>
      <c r="C733" t="s">
        <v>68</v>
      </c>
      <c r="D733" t="s">
        <v>793</v>
      </c>
      <c r="E733" t="s">
        <v>68</v>
      </c>
      <c r="F733" t="s">
        <v>188</v>
      </c>
      <c r="G733" t="s">
        <v>646</v>
      </c>
      <c r="H733" t="s">
        <v>647</v>
      </c>
      <c r="I733" t="s">
        <v>303</v>
      </c>
      <c r="J733" t="s">
        <v>304</v>
      </c>
      <c r="K733" t="s">
        <v>238</v>
      </c>
      <c r="L733" t="s">
        <v>239</v>
      </c>
      <c r="M733" t="s">
        <v>217</v>
      </c>
      <c r="N733" t="s">
        <v>218</v>
      </c>
      <c r="U733">
        <v>692</v>
      </c>
      <c r="V733" s="9" t="s">
        <v>217</v>
      </c>
      <c r="W733" s="4">
        <v>2</v>
      </c>
      <c r="X733" s="1" t="str">
        <f t="shared" si="22"/>
        <v>周俊显</v>
      </c>
      <c r="Y733" s="1" t="str">
        <f t="shared" si="23"/>
        <v>5e0ad7bbe26a1c50658d58c1</v>
      </c>
    </row>
    <row r="734" spans="1:25">
      <c r="A734">
        <v>202001</v>
      </c>
      <c r="B734" t="s">
        <v>792</v>
      </c>
      <c r="C734" t="s">
        <v>68</v>
      </c>
      <c r="D734" t="s">
        <v>793</v>
      </c>
      <c r="E734" t="s">
        <v>68</v>
      </c>
      <c r="F734" t="s">
        <v>188</v>
      </c>
      <c r="G734" t="s">
        <v>662</v>
      </c>
      <c r="H734" t="s">
        <v>663</v>
      </c>
      <c r="I734" t="s">
        <v>270</v>
      </c>
      <c r="J734" t="s">
        <v>271</v>
      </c>
      <c r="K734" t="s">
        <v>264</v>
      </c>
      <c r="L734" t="s">
        <v>265</v>
      </c>
      <c r="M734" t="s">
        <v>217</v>
      </c>
      <c r="N734" t="s">
        <v>218</v>
      </c>
      <c r="U734">
        <v>1539</v>
      </c>
      <c r="V734" s="9" t="s">
        <v>217</v>
      </c>
      <c r="W734" s="4">
        <v>2</v>
      </c>
      <c r="X734" s="1" t="str">
        <f t="shared" si="22"/>
        <v>孙庆</v>
      </c>
      <c r="Y734" s="1" t="str">
        <f t="shared" si="23"/>
        <v>5e0ad7bce26a1c50658d59c5</v>
      </c>
    </row>
    <row r="735" spans="1:25">
      <c r="A735">
        <v>202001</v>
      </c>
      <c r="B735" t="s">
        <v>792</v>
      </c>
      <c r="C735" t="s">
        <v>68</v>
      </c>
      <c r="D735" t="s">
        <v>793</v>
      </c>
      <c r="E735" t="s">
        <v>68</v>
      </c>
      <c r="F735" t="s">
        <v>188</v>
      </c>
      <c r="G735" t="s">
        <v>672</v>
      </c>
      <c r="H735" t="s">
        <v>673</v>
      </c>
      <c r="I735" t="s">
        <v>244</v>
      </c>
      <c r="J735" t="s">
        <v>245</v>
      </c>
      <c r="K735" t="s">
        <v>215</v>
      </c>
      <c r="L735" t="s">
        <v>216</v>
      </c>
      <c r="M735" t="s">
        <v>217</v>
      </c>
      <c r="N735" t="s">
        <v>218</v>
      </c>
      <c r="U735">
        <v>10997.59</v>
      </c>
      <c r="V735" s="9" t="s">
        <v>217</v>
      </c>
      <c r="W735" s="4">
        <v>2</v>
      </c>
      <c r="X735" s="1" t="str">
        <f t="shared" si="22"/>
        <v>时红霞</v>
      </c>
      <c r="Y735" s="1" t="str">
        <f t="shared" si="23"/>
        <v>5e0ad7bce26a1c50658d5a6b</v>
      </c>
    </row>
    <row r="736" spans="1:25">
      <c r="A736">
        <v>202001</v>
      </c>
      <c r="B736" t="s">
        <v>792</v>
      </c>
      <c r="C736" t="s">
        <v>68</v>
      </c>
      <c r="D736" t="s">
        <v>793</v>
      </c>
      <c r="E736" t="s">
        <v>68</v>
      </c>
      <c r="F736" t="s">
        <v>188</v>
      </c>
      <c r="G736" t="s">
        <v>686</v>
      </c>
      <c r="H736" t="s">
        <v>687</v>
      </c>
      <c r="I736" t="s">
        <v>242</v>
      </c>
      <c r="J736" t="s">
        <v>243</v>
      </c>
      <c r="K736" t="s">
        <v>215</v>
      </c>
      <c r="L736" t="s">
        <v>216</v>
      </c>
      <c r="M736" t="s">
        <v>217</v>
      </c>
      <c r="N736" t="s">
        <v>218</v>
      </c>
      <c r="U736">
        <v>5449.24</v>
      </c>
      <c r="V736" s="9" t="s">
        <v>217</v>
      </c>
      <c r="W736" s="4">
        <v>2</v>
      </c>
      <c r="X736" s="1" t="str">
        <f t="shared" si="22"/>
        <v>苗瑞</v>
      </c>
      <c r="Y736" s="1" t="str">
        <f t="shared" si="23"/>
        <v>5e0ad7bce26a1c50658d5c1d</v>
      </c>
    </row>
    <row r="737" spans="1:25">
      <c r="A737">
        <v>202001</v>
      </c>
      <c r="B737" t="s">
        <v>792</v>
      </c>
      <c r="C737" t="s">
        <v>68</v>
      </c>
      <c r="D737" t="s">
        <v>793</v>
      </c>
      <c r="E737" t="s">
        <v>68</v>
      </c>
      <c r="F737" t="s">
        <v>188</v>
      </c>
      <c r="G737" t="s">
        <v>795</v>
      </c>
      <c r="H737" t="s">
        <v>796</v>
      </c>
      <c r="I737" t="s">
        <v>301</v>
      </c>
      <c r="J737" t="s">
        <v>302</v>
      </c>
      <c r="K737" t="s">
        <v>252</v>
      </c>
      <c r="L737" t="s">
        <v>253</v>
      </c>
      <c r="M737" t="s">
        <v>217</v>
      </c>
      <c r="N737" t="s">
        <v>218</v>
      </c>
      <c r="U737">
        <v>6190</v>
      </c>
      <c r="V737" s="9" t="s">
        <v>217</v>
      </c>
      <c r="W737" s="4">
        <v>2</v>
      </c>
      <c r="X737" s="1" t="str">
        <f t="shared" si="22"/>
        <v>纪长帅</v>
      </c>
      <c r="Y737" s="1" t="str">
        <f t="shared" si="23"/>
        <v>5e0ad7bce26a1c50658d5c7d</v>
      </c>
    </row>
    <row r="738" spans="1:25">
      <c r="A738">
        <v>202001</v>
      </c>
      <c r="B738" t="s">
        <v>792</v>
      </c>
      <c r="C738" t="s">
        <v>68</v>
      </c>
      <c r="D738" t="s">
        <v>793</v>
      </c>
      <c r="E738" t="s">
        <v>68</v>
      </c>
      <c r="F738" t="s">
        <v>188</v>
      </c>
      <c r="G738" t="s">
        <v>692</v>
      </c>
      <c r="H738" t="s">
        <v>693</v>
      </c>
      <c r="I738" t="s">
        <v>307</v>
      </c>
      <c r="J738" t="s">
        <v>308</v>
      </c>
      <c r="K738" t="s">
        <v>252</v>
      </c>
      <c r="L738" t="s">
        <v>253</v>
      </c>
      <c r="M738" t="s">
        <v>217</v>
      </c>
      <c r="N738" t="s">
        <v>218</v>
      </c>
      <c r="U738">
        <v>14749.3</v>
      </c>
      <c r="V738" s="9" t="s">
        <v>217</v>
      </c>
      <c r="W738" s="4">
        <v>2</v>
      </c>
      <c r="X738" s="1" t="str">
        <f t="shared" si="22"/>
        <v>张聪</v>
      </c>
      <c r="Y738" s="1" t="str">
        <f t="shared" si="23"/>
        <v>5e0ad7bce26a1c50658d5cef</v>
      </c>
    </row>
    <row r="739" spans="1:25">
      <c r="A739">
        <v>202001</v>
      </c>
      <c r="B739" t="s">
        <v>792</v>
      </c>
      <c r="C739" t="s">
        <v>68</v>
      </c>
      <c r="D739" t="s">
        <v>793</v>
      </c>
      <c r="E739" t="s">
        <v>68</v>
      </c>
      <c r="F739" t="s">
        <v>188</v>
      </c>
      <c r="G739" t="s">
        <v>694</v>
      </c>
      <c r="H739" t="s">
        <v>695</v>
      </c>
      <c r="I739" t="s">
        <v>313</v>
      </c>
      <c r="J739" t="s">
        <v>314</v>
      </c>
      <c r="K739" t="s">
        <v>238</v>
      </c>
      <c r="L739" t="s">
        <v>239</v>
      </c>
      <c r="M739" t="s">
        <v>217</v>
      </c>
      <c r="N739" t="s">
        <v>218</v>
      </c>
      <c r="U739">
        <v>9292</v>
      </c>
      <c r="V739" s="9" t="s">
        <v>217</v>
      </c>
      <c r="W739" s="4">
        <v>2</v>
      </c>
      <c r="X739" s="1" t="str">
        <f t="shared" si="22"/>
        <v>张敏</v>
      </c>
      <c r="Y739" s="1" t="str">
        <f t="shared" si="23"/>
        <v>5e0ad7bce26a1c50658d5d05</v>
      </c>
    </row>
    <row r="740" spans="1:25">
      <c r="A740">
        <v>202001</v>
      </c>
      <c r="B740" t="s">
        <v>792</v>
      </c>
      <c r="C740" t="s">
        <v>68</v>
      </c>
      <c r="D740" t="s">
        <v>793</v>
      </c>
      <c r="E740" t="s">
        <v>68</v>
      </c>
      <c r="F740" t="s">
        <v>188</v>
      </c>
      <c r="G740" t="s">
        <v>698</v>
      </c>
      <c r="H740" t="s">
        <v>699</v>
      </c>
      <c r="I740" t="s">
        <v>278</v>
      </c>
      <c r="J740" t="s">
        <v>279</v>
      </c>
      <c r="K740" t="s">
        <v>252</v>
      </c>
      <c r="L740" t="s">
        <v>253</v>
      </c>
      <c r="M740" t="s">
        <v>217</v>
      </c>
      <c r="N740" t="s">
        <v>218</v>
      </c>
      <c r="U740">
        <v>7160.81</v>
      </c>
      <c r="V740" s="9" t="s">
        <v>217</v>
      </c>
      <c r="W740" s="4">
        <v>2</v>
      </c>
      <c r="X740" s="1" t="str">
        <f t="shared" si="22"/>
        <v>马虎</v>
      </c>
      <c r="Y740" s="1" t="str">
        <f t="shared" si="23"/>
        <v>5e0afeabe26a1c50658dce71</v>
      </c>
    </row>
    <row r="741" spans="1:25">
      <c r="A741">
        <v>202001</v>
      </c>
      <c r="B741" t="s">
        <v>792</v>
      </c>
      <c r="C741" t="s">
        <v>68</v>
      </c>
      <c r="D741" t="s">
        <v>793</v>
      </c>
      <c r="E741" t="s">
        <v>68</v>
      </c>
      <c r="F741" t="s">
        <v>190</v>
      </c>
      <c r="I741" t="s">
        <v>231</v>
      </c>
      <c r="J741" t="s">
        <v>232</v>
      </c>
      <c r="K741" t="s">
        <v>233</v>
      </c>
      <c r="L741" t="s">
        <v>234</v>
      </c>
      <c r="M741" t="s">
        <v>217</v>
      </c>
      <c r="N741" t="s">
        <v>218</v>
      </c>
      <c r="U741">
        <v>892</v>
      </c>
      <c r="V741" s="9" t="s">
        <v>217</v>
      </c>
      <c r="W741" s="4">
        <v>2</v>
      </c>
      <c r="X741" s="1" t="str">
        <f t="shared" si="22"/>
        <v>黄振峰</v>
      </c>
      <c r="Y741" s="1" t="str">
        <f t="shared" si="23"/>
        <v>5dd79a0be26a1c1b581e121d</v>
      </c>
    </row>
    <row r="742" spans="1:25">
      <c r="A742">
        <v>202001</v>
      </c>
      <c r="B742" t="s">
        <v>792</v>
      </c>
      <c r="C742" t="s">
        <v>68</v>
      </c>
      <c r="D742" t="s">
        <v>793</v>
      </c>
      <c r="E742" t="s">
        <v>68</v>
      </c>
      <c r="F742" t="s">
        <v>190</v>
      </c>
      <c r="I742" t="s">
        <v>313</v>
      </c>
      <c r="J742" t="s">
        <v>314</v>
      </c>
      <c r="K742" t="s">
        <v>238</v>
      </c>
      <c r="L742" t="s">
        <v>239</v>
      </c>
      <c r="M742" t="s">
        <v>217</v>
      </c>
      <c r="N742" t="s">
        <v>218</v>
      </c>
      <c r="U742">
        <v>892</v>
      </c>
      <c r="V742" s="9" t="s">
        <v>217</v>
      </c>
      <c r="W742" s="4">
        <v>2</v>
      </c>
      <c r="X742" s="1" t="str">
        <f t="shared" si="22"/>
        <v>周猛</v>
      </c>
      <c r="Y742" s="1" t="str">
        <f t="shared" si="23"/>
        <v>5e0aae3de26a1c567bbdc9df</v>
      </c>
    </row>
    <row r="743" spans="1:25">
      <c r="A743">
        <v>202001</v>
      </c>
      <c r="B743" t="s">
        <v>792</v>
      </c>
      <c r="C743" t="s">
        <v>68</v>
      </c>
      <c r="D743" t="s">
        <v>793</v>
      </c>
      <c r="E743" t="s">
        <v>68</v>
      </c>
      <c r="F743" t="s">
        <v>192</v>
      </c>
      <c r="K743" t="s">
        <v>252</v>
      </c>
      <c r="L743" t="s">
        <v>253</v>
      </c>
      <c r="M743" t="s">
        <v>217</v>
      </c>
      <c r="N743" t="s">
        <v>218</v>
      </c>
      <c r="U743">
        <v>10000</v>
      </c>
      <c r="V743" s="9" t="s">
        <v>217</v>
      </c>
      <c r="W743" s="4">
        <v>2</v>
      </c>
      <c r="X743" s="1" t="str">
        <f t="shared" si="22"/>
        <v>宋延旭</v>
      </c>
      <c r="Y743" s="1" t="str">
        <f t="shared" si="23"/>
        <v>5dd750c8e26a1c76c237c658</v>
      </c>
    </row>
    <row r="744" spans="1:25">
      <c r="A744">
        <v>202001</v>
      </c>
      <c r="B744" t="s">
        <v>792</v>
      </c>
      <c r="C744" t="s">
        <v>68</v>
      </c>
      <c r="D744" t="s">
        <v>797</v>
      </c>
      <c r="E744" t="s">
        <v>68</v>
      </c>
      <c r="F744" t="s">
        <v>190</v>
      </c>
      <c r="I744" t="s">
        <v>250</v>
      </c>
      <c r="J744" t="s">
        <v>251</v>
      </c>
      <c r="K744" t="s">
        <v>252</v>
      </c>
      <c r="L744" t="s">
        <v>253</v>
      </c>
      <c r="M744" t="s">
        <v>217</v>
      </c>
      <c r="N744" t="s">
        <v>218</v>
      </c>
      <c r="U744">
        <v>7400</v>
      </c>
      <c r="V744" s="9" t="s">
        <v>217</v>
      </c>
      <c r="W744" s="4">
        <v>2</v>
      </c>
      <c r="X744" s="1" t="str">
        <f t="shared" si="22"/>
        <v>冷雪东</v>
      </c>
      <c r="Y744" s="1" t="str">
        <f t="shared" si="23"/>
        <v>5dd79a0be26a1c1b581e11a1</v>
      </c>
    </row>
    <row r="745" spans="1:25">
      <c r="A745">
        <v>202001</v>
      </c>
      <c r="B745" t="s">
        <v>792</v>
      </c>
      <c r="C745" t="s">
        <v>68</v>
      </c>
      <c r="D745" t="s">
        <v>797</v>
      </c>
      <c r="E745" t="s">
        <v>68</v>
      </c>
      <c r="F745" t="s">
        <v>190</v>
      </c>
      <c r="I745" t="s">
        <v>266</v>
      </c>
      <c r="J745" t="s">
        <v>267</v>
      </c>
      <c r="K745" t="s">
        <v>215</v>
      </c>
      <c r="L745" t="s">
        <v>216</v>
      </c>
      <c r="M745" t="s">
        <v>217</v>
      </c>
      <c r="N745" t="s">
        <v>218</v>
      </c>
      <c r="U745">
        <v>10000</v>
      </c>
      <c r="V745" s="9" t="s">
        <v>217</v>
      </c>
      <c r="W745" s="4">
        <v>2</v>
      </c>
      <c r="X745" s="1" t="str">
        <f t="shared" si="22"/>
        <v>王江</v>
      </c>
      <c r="Y745" s="1" t="str">
        <f t="shared" si="23"/>
        <v>5dd79a0be26a1c1b581e11c9</v>
      </c>
    </row>
    <row r="746" spans="1:25">
      <c r="A746">
        <v>202001</v>
      </c>
      <c r="B746" t="s">
        <v>792</v>
      </c>
      <c r="C746" t="s">
        <v>68</v>
      </c>
      <c r="D746" t="s">
        <v>797</v>
      </c>
      <c r="E746" t="s">
        <v>68</v>
      </c>
      <c r="F746" t="s">
        <v>190</v>
      </c>
      <c r="I746" t="s">
        <v>270</v>
      </c>
      <c r="J746" t="s">
        <v>271</v>
      </c>
      <c r="K746" t="s">
        <v>264</v>
      </c>
      <c r="L746" t="s">
        <v>265</v>
      </c>
      <c r="M746" t="s">
        <v>217</v>
      </c>
      <c r="N746" t="s">
        <v>218</v>
      </c>
      <c r="U746">
        <v>9075.8</v>
      </c>
      <c r="V746" s="9" t="s">
        <v>217</v>
      </c>
      <c r="W746" s="4">
        <v>2</v>
      </c>
      <c r="X746" s="1" t="str">
        <f t="shared" si="22"/>
        <v>王帮虎</v>
      </c>
      <c r="Y746" s="1" t="str">
        <f t="shared" si="23"/>
        <v>5dd79a0be26a1c1b581e11d3</v>
      </c>
    </row>
    <row r="747" spans="1:25">
      <c r="A747">
        <v>202001</v>
      </c>
      <c r="B747" t="s">
        <v>792</v>
      </c>
      <c r="C747" t="s">
        <v>68</v>
      </c>
      <c r="D747" t="s">
        <v>797</v>
      </c>
      <c r="E747" t="s">
        <v>68</v>
      </c>
      <c r="F747" t="s">
        <v>190</v>
      </c>
      <c r="I747" t="s">
        <v>284</v>
      </c>
      <c r="J747" t="s">
        <v>285</v>
      </c>
      <c r="K747" t="s">
        <v>264</v>
      </c>
      <c r="L747" t="s">
        <v>265</v>
      </c>
      <c r="M747" t="s">
        <v>217</v>
      </c>
      <c r="N747" t="s">
        <v>218</v>
      </c>
      <c r="U747">
        <v>15778.82</v>
      </c>
      <c r="V747" s="9" t="s">
        <v>217</v>
      </c>
      <c r="W747" s="4">
        <v>2</v>
      </c>
      <c r="X747" s="1" t="str">
        <f t="shared" si="22"/>
        <v>雍博锦</v>
      </c>
      <c r="Y747" s="1" t="str">
        <f t="shared" si="23"/>
        <v>5dd79a0be26a1c1b581e11f9</v>
      </c>
    </row>
    <row r="748" spans="1:25">
      <c r="A748">
        <v>202001</v>
      </c>
      <c r="B748" t="s">
        <v>792</v>
      </c>
      <c r="C748" t="s">
        <v>68</v>
      </c>
      <c r="D748" t="s">
        <v>797</v>
      </c>
      <c r="E748" t="s">
        <v>68</v>
      </c>
      <c r="F748" t="s">
        <v>190</v>
      </c>
      <c r="I748" t="s">
        <v>305</v>
      </c>
      <c r="J748" t="s">
        <v>306</v>
      </c>
      <c r="K748" t="s">
        <v>238</v>
      </c>
      <c r="L748" t="s">
        <v>239</v>
      </c>
      <c r="M748" t="s">
        <v>217</v>
      </c>
      <c r="N748" t="s">
        <v>218</v>
      </c>
      <c r="U748">
        <v>4000</v>
      </c>
      <c r="V748" s="9" t="s">
        <v>217</v>
      </c>
      <c r="W748" s="4">
        <v>2</v>
      </c>
      <c r="X748" s="1" t="str">
        <f t="shared" si="22"/>
        <v>孙礼达</v>
      </c>
      <c r="Y748" s="1" t="str">
        <f t="shared" si="23"/>
        <v>5e0aae3de26a1c567bbdc8cf</v>
      </c>
    </row>
    <row r="749" spans="1:25">
      <c r="A749">
        <v>202001</v>
      </c>
      <c r="B749" t="s">
        <v>792</v>
      </c>
      <c r="C749" t="s">
        <v>68</v>
      </c>
      <c r="D749" t="s">
        <v>797</v>
      </c>
      <c r="E749" t="s">
        <v>68</v>
      </c>
      <c r="F749" t="s">
        <v>190</v>
      </c>
      <c r="I749" t="s">
        <v>313</v>
      </c>
      <c r="J749" t="s">
        <v>314</v>
      </c>
      <c r="K749" t="s">
        <v>238</v>
      </c>
      <c r="L749" t="s">
        <v>239</v>
      </c>
      <c r="M749" t="s">
        <v>217</v>
      </c>
      <c r="N749" t="s">
        <v>218</v>
      </c>
      <c r="U749">
        <v>10400</v>
      </c>
      <c r="V749" s="9" t="s">
        <v>217</v>
      </c>
      <c r="W749" s="4">
        <v>2</v>
      </c>
      <c r="X749" s="1" t="str">
        <f t="shared" si="22"/>
        <v>周猛</v>
      </c>
      <c r="Y749" s="1" t="str">
        <f t="shared" si="23"/>
        <v>5e0aae3de26a1c567bbdc9df</v>
      </c>
    </row>
    <row r="750" spans="1:25">
      <c r="A750">
        <v>202001</v>
      </c>
      <c r="B750" t="s">
        <v>792</v>
      </c>
      <c r="C750" t="s">
        <v>68</v>
      </c>
      <c r="D750" t="s">
        <v>797</v>
      </c>
      <c r="E750" t="s">
        <v>68</v>
      </c>
      <c r="F750" t="s">
        <v>190</v>
      </c>
      <c r="I750" t="s">
        <v>682</v>
      </c>
      <c r="J750" t="s">
        <v>683</v>
      </c>
      <c r="K750" t="s">
        <v>238</v>
      </c>
      <c r="L750" t="s">
        <v>239</v>
      </c>
      <c r="M750" t="s">
        <v>217</v>
      </c>
      <c r="N750" t="s">
        <v>218</v>
      </c>
      <c r="U750">
        <v>9700</v>
      </c>
      <c r="V750" s="9" t="s">
        <v>217</v>
      </c>
      <c r="W750" s="4">
        <v>2</v>
      </c>
      <c r="X750" s="1" t="str">
        <f t="shared" si="22"/>
        <v>王永前</v>
      </c>
      <c r="Y750" s="1" t="str">
        <f t="shared" si="23"/>
        <v>5e0aae3de26a1c567bbdc9e5</v>
      </c>
    </row>
    <row r="751" spans="1:25">
      <c r="A751">
        <v>202001</v>
      </c>
      <c r="B751" t="s">
        <v>792</v>
      </c>
      <c r="C751" t="s">
        <v>68</v>
      </c>
      <c r="D751" t="s">
        <v>798</v>
      </c>
      <c r="E751" t="s">
        <v>68</v>
      </c>
      <c r="F751" t="s">
        <v>192</v>
      </c>
      <c r="K751" t="s">
        <v>238</v>
      </c>
      <c r="L751" t="s">
        <v>239</v>
      </c>
      <c r="M751" t="s">
        <v>217</v>
      </c>
      <c r="N751" t="s">
        <v>218</v>
      </c>
      <c r="U751">
        <v>12698</v>
      </c>
      <c r="V751" s="9" t="s">
        <v>217</v>
      </c>
      <c r="W751" s="4">
        <v>2</v>
      </c>
      <c r="X751" s="1" t="str">
        <f t="shared" si="22"/>
        <v>袁泉</v>
      </c>
      <c r="Y751" s="1" t="str">
        <f t="shared" si="23"/>
        <v>5dd750c8e26a1c76c237c664</v>
      </c>
    </row>
    <row r="752" spans="1:25">
      <c r="A752">
        <v>202001</v>
      </c>
      <c r="B752" t="s">
        <v>792</v>
      </c>
      <c r="C752" t="s">
        <v>68</v>
      </c>
      <c r="D752" t="s">
        <v>799</v>
      </c>
      <c r="E752" t="s">
        <v>68</v>
      </c>
      <c r="F752" t="s">
        <v>194</v>
      </c>
      <c r="M752" t="s">
        <v>217</v>
      </c>
      <c r="N752" t="s">
        <v>218</v>
      </c>
      <c r="U752">
        <v>3000</v>
      </c>
      <c r="V752" s="9" t="s">
        <v>217</v>
      </c>
      <c r="W752" s="4">
        <v>2</v>
      </c>
      <c r="X752" s="1" t="str">
        <f t="shared" si="22"/>
        <v>张立东</v>
      </c>
      <c r="Y752" s="1" t="str">
        <f t="shared" si="23"/>
        <v>5dd606c8e26a1c76c237c4f6</v>
      </c>
    </row>
    <row r="753" spans="1:25">
      <c r="A753" s="12">
        <v>202001</v>
      </c>
      <c r="B753" s="12" t="s">
        <v>800</v>
      </c>
      <c r="C753" s="12" t="s">
        <v>78</v>
      </c>
      <c r="D753" s="12" t="s">
        <v>801</v>
      </c>
      <c r="E753" s="12" t="s">
        <v>78</v>
      </c>
      <c r="F753" s="12" t="s">
        <v>188</v>
      </c>
      <c r="G753" s="12" t="s">
        <v>591</v>
      </c>
      <c r="H753" s="12" t="s">
        <v>592</v>
      </c>
      <c r="I753" s="12" t="e">
        <f>VLOOKUP($H753,#REF!,2,)</f>
        <v>#REF!</v>
      </c>
      <c r="J753" s="12" t="e">
        <f>VLOOKUP($H753,#REF!,4,)</f>
        <v>#REF!</v>
      </c>
      <c r="K753" s="12" t="e">
        <f>VLOOKUP($H753,#REF!,5,)</f>
        <v>#REF!</v>
      </c>
      <c r="L753" s="12" t="e">
        <f>VLOOKUP($H753,#REF!,7,)</f>
        <v>#REF!</v>
      </c>
      <c r="M753" s="12" t="e">
        <f>VLOOKUP($H753,#REF!,8,)</f>
        <v>#REF!</v>
      </c>
      <c r="N753" s="12" t="e">
        <f>VLOOKUP($H753,#REF!,10,)</f>
        <v>#REF!</v>
      </c>
      <c r="O753" s="12" t="s">
        <v>802</v>
      </c>
      <c r="P753" s="12" t="s">
        <v>802</v>
      </c>
      <c r="Q753" s="12" t="s">
        <v>802</v>
      </c>
      <c r="R753" s="12" t="s">
        <v>802</v>
      </c>
      <c r="S753" s="12" t="s">
        <v>802</v>
      </c>
      <c r="T753" s="12" t="s">
        <v>802</v>
      </c>
      <c r="U753" s="12">
        <v>149</v>
      </c>
      <c r="V753" s="9" t="s">
        <v>217</v>
      </c>
      <c r="W753" s="4">
        <v>2</v>
      </c>
      <c r="X753" s="1" t="str">
        <f t="shared" si="22"/>
        <v>李泰龙</v>
      </c>
      <c r="Y753" s="1" t="str">
        <f t="shared" si="23"/>
        <v>5ddb565ee26a1c1b581e1d4c</v>
      </c>
    </row>
    <row r="754" spans="1:25">
      <c r="A754" s="12">
        <v>202001</v>
      </c>
      <c r="B754" s="12" t="s">
        <v>800</v>
      </c>
      <c r="C754" s="12" t="s">
        <v>78</v>
      </c>
      <c r="D754" s="12" t="s">
        <v>801</v>
      </c>
      <c r="E754" s="12" t="s">
        <v>78</v>
      </c>
      <c r="F754" s="12" t="s">
        <v>190</v>
      </c>
      <c r="G754" s="12" t="s">
        <v>802</v>
      </c>
      <c r="H754" s="12" t="s">
        <v>802</v>
      </c>
      <c r="I754" s="12" t="s">
        <v>274</v>
      </c>
      <c r="J754" s="12" t="s">
        <v>275</v>
      </c>
      <c r="K754" s="12" t="e">
        <f>VLOOKUP($J754,#REF!,2,)</f>
        <v>#REF!</v>
      </c>
      <c r="L754" s="12" t="e">
        <f>VLOOKUP($J754,#REF!,4,)</f>
        <v>#REF!</v>
      </c>
      <c r="M754" s="12" t="e">
        <f>VLOOKUP($J754,#REF!,5,)</f>
        <v>#REF!</v>
      </c>
      <c r="N754" s="12" t="e">
        <f>VLOOKUP($J754,#REF!,7,)</f>
        <v>#REF!</v>
      </c>
      <c r="O754" s="12" t="s">
        <v>802</v>
      </c>
      <c r="P754" s="12" t="s">
        <v>802</v>
      </c>
      <c r="Q754" s="12" t="s">
        <v>802</v>
      </c>
      <c r="R754" s="12" t="s">
        <v>802</v>
      </c>
      <c r="S754" s="12" t="s">
        <v>802</v>
      </c>
      <c r="T754" s="12" t="s">
        <v>802</v>
      </c>
      <c r="U754" s="12">
        <v>517</v>
      </c>
      <c r="V754" s="9" t="s">
        <v>217</v>
      </c>
      <c r="W754" s="4">
        <v>2</v>
      </c>
      <c r="X754" s="1" t="str">
        <f t="shared" si="22"/>
        <v>戴鹏</v>
      </c>
      <c r="Y754" s="1" t="str">
        <f t="shared" si="23"/>
        <v>5dd79a0be26a1c1b581e11dd</v>
      </c>
    </row>
    <row r="755" spans="1:25">
      <c r="A755" s="12">
        <v>202001</v>
      </c>
      <c r="B755" s="12" t="s">
        <v>800</v>
      </c>
      <c r="C755" s="12" t="s">
        <v>78</v>
      </c>
      <c r="D755" s="12" t="s">
        <v>801</v>
      </c>
      <c r="E755" s="12" t="s">
        <v>78</v>
      </c>
      <c r="F755" s="12" t="s">
        <v>190</v>
      </c>
      <c r="G755" s="12" t="s">
        <v>802</v>
      </c>
      <c r="H755" s="12" t="s">
        <v>802</v>
      </c>
      <c r="I755" s="12" t="s">
        <v>272</v>
      </c>
      <c r="J755" s="12" t="s">
        <v>273</v>
      </c>
      <c r="K755" s="12" t="e">
        <f>VLOOKUP($J755,#REF!,2,)</f>
        <v>#REF!</v>
      </c>
      <c r="L755" s="12" t="e">
        <f>VLOOKUP($J755,#REF!,4,)</f>
        <v>#REF!</v>
      </c>
      <c r="M755" s="12" t="e">
        <f>VLOOKUP($J755,#REF!,5,)</f>
        <v>#REF!</v>
      </c>
      <c r="N755" s="12" t="e">
        <f>VLOOKUP($J755,#REF!,7,)</f>
        <v>#REF!</v>
      </c>
      <c r="O755" s="12" t="s">
        <v>802</v>
      </c>
      <c r="P755" s="12" t="s">
        <v>802</v>
      </c>
      <c r="Q755" s="12" t="s">
        <v>802</v>
      </c>
      <c r="R755" s="12" t="s">
        <v>802</v>
      </c>
      <c r="S755" s="12" t="s">
        <v>802</v>
      </c>
      <c r="T755" s="12" t="s">
        <v>802</v>
      </c>
      <c r="U755" s="12">
        <v>236.24</v>
      </c>
      <c r="V755" s="9" t="s">
        <v>217</v>
      </c>
      <c r="W755" s="4">
        <v>2</v>
      </c>
      <c r="X755" s="1" t="str">
        <f t="shared" si="22"/>
        <v>范林贤</v>
      </c>
      <c r="Y755" s="1" t="str">
        <f t="shared" si="23"/>
        <v>5dd79a0be26a1c1b581e11d7</v>
      </c>
    </row>
    <row r="756" spans="1:25">
      <c r="A756" s="12">
        <v>202001</v>
      </c>
      <c r="B756" s="12" t="s">
        <v>800</v>
      </c>
      <c r="C756" s="12" t="s">
        <v>78</v>
      </c>
      <c r="D756" s="12" t="s">
        <v>803</v>
      </c>
      <c r="E756" s="12" t="s">
        <v>78</v>
      </c>
      <c r="F756" s="12" t="s">
        <v>190</v>
      </c>
      <c r="G756" s="12" t="s">
        <v>802</v>
      </c>
      <c r="H756" s="12" t="s">
        <v>802</v>
      </c>
      <c r="I756" s="12" t="s">
        <v>286</v>
      </c>
      <c r="J756" s="12" t="s">
        <v>287</v>
      </c>
      <c r="K756" s="12" t="e">
        <f>VLOOKUP($J756,#REF!,2,)</f>
        <v>#REF!</v>
      </c>
      <c r="L756" s="12" t="e">
        <f>VLOOKUP($J756,#REF!,4,)</f>
        <v>#REF!</v>
      </c>
      <c r="M756" s="12" t="e">
        <f>VLOOKUP($J756,#REF!,5,)</f>
        <v>#REF!</v>
      </c>
      <c r="N756" s="12" t="e">
        <f>VLOOKUP($J756,#REF!,7,)</f>
        <v>#REF!</v>
      </c>
      <c r="O756" s="12" t="s">
        <v>802</v>
      </c>
      <c r="P756" s="12" t="s">
        <v>802</v>
      </c>
      <c r="Q756" s="12" t="s">
        <v>802</v>
      </c>
      <c r="R756" s="12" t="s">
        <v>802</v>
      </c>
      <c r="S756" s="12" t="s">
        <v>802</v>
      </c>
      <c r="T756" s="12" t="s">
        <v>802</v>
      </c>
      <c r="U756" s="12">
        <v>942</v>
      </c>
      <c r="V756" s="9" t="s">
        <v>217</v>
      </c>
      <c r="W756" s="4">
        <v>2</v>
      </c>
      <c r="X756" s="1" t="str">
        <f t="shared" si="22"/>
        <v>高仁科</v>
      </c>
      <c r="Y756" s="1" t="str">
        <f t="shared" si="23"/>
        <v>5dd79a0be26a1c1b581e11fd</v>
      </c>
    </row>
    <row r="757" spans="1:25">
      <c r="A757" s="12">
        <v>202001</v>
      </c>
      <c r="B757" s="12" t="s">
        <v>800</v>
      </c>
      <c r="C757" s="12" t="s">
        <v>78</v>
      </c>
      <c r="D757" s="12" t="s">
        <v>801</v>
      </c>
      <c r="E757" s="12" t="s">
        <v>78</v>
      </c>
      <c r="F757" s="12" t="s">
        <v>190</v>
      </c>
      <c r="G757" s="12" t="s">
        <v>802</v>
      </c>
      <c r="H757" s="12" t="s">
        <v>802</v>
      </c>
      <c r="I757" s="12" t="s">
        <v>286</v>
      </c>
      <c r="J757" s="12" t="s">
        <v>287</v>
      </c>
      <c r="K757" s="12" t="e">
        <f>VLOOKUP($J757,#REF!,2,)</f>
        <v>#REF!</v>
      </c>
      <c r="L757" s="12" t="e">
        <f>VLOOKUP($J757,#REF!,4,)</f>
        <v>#REF!</v>
      </c>
      <c r="M757" s="12" t="e">
        <f>VLOOKUP($J757,#REF!,5,)</f>
        <v>#REF!</v>
      </c>
      <c r="N757" s="12" t="e">
        <f>VLOOKUP($J757,#REF!,7,)</f>
        <v>#REF!</v>
      </c>
      <c r="O757" s="12" t="s">
        <v>802</v>
      </c>
      <c r="P757" s="12" t="s">
        <v>802</v>
      </c>
      <c r="Q757" s="12" t="s">
        <v>802</v>
      </c>
      <c r="R757" s="12" t="s">
        <v>802</v>
      </c>
      <c r="S757" s="12" t="s">
        <v>802</v>
      </c>
      <c r="T757" s="12" t="s">
        <v>802</v>
      </c>
      <c r="U757" s="12">
        <v>105</v>
      </c>
      <c r="V757" s="9" t="s">
        <v>217</v>
      </c>
      <c r="W757" s="4">
        <v>2</v>
      </c>
      <c r="X757" s="1" t="str">
        <f t="shared" si="22"/>
        <v>高仁科</v>
      </c>
      <c r="Y757" s="1" t="str">
        <f t="shared" si="23"/>
        <v>5dd79a0be26a1c1b581e11fd</v>
      </c>
    </row>
    <row r="758" spans="1:25">
      <c r="A758" s="12">
        <v>202001</v>
      </c>
      <c r="B758" s="12" t="s">
        <v>804</v>
      </c>
      <c r="C758" s="12" t="s">
        <v>79</v>
      </c>
      <c r="D758" s="12" t="s">
        <v>805</v>
      </c>
      <c r="E758" s="12" t="s">
        <v>79</v>
      </c>
      <c r="F758" s="12" t="s">
        <v>190</v>
      </c>
      <c r="G758" s="12" t="s">
        <v>802</v>
      </c>
      <c r="H758" s="12" t="s">
        <v>802</v>
      </c>
      <c r="I758" s="12" t="s">
        <v>286</v>
      </c>
      <c r="J758" s="12" t="s">
        <v>287</v>
      </c>
      <c r="K758" s="12" t="e">
        <f>VLOOKUP($J758,#REF!,2,)</f>
        <v>#REF!</v>
      </c>
      <c r="L758" s="12" t="e">
        <f>VLOOKUP($J758,#REF!,4,)</f>
        <v>#REF!</v>
      </c>
      <c r="M758" s="12" t="e">
        <f>VLOOKUP($J758,#REF!,5,)</f>
        <v>#REF!</v>
      </c>
      <c r="N758" s="12" t="e">
        <f>VLOOKUP($J758,#REF!,7,)</f>
        <v>#REF!</v>
      </c>
      <c r="O758" s="12" t="s">
        <v>802</v>
      </c>
      <c r="P758" s="12" t="s">
        <v>802</v>
      </c>
      <c r="Q758" s="12" t="s">
        <v>802</v>
      </c>
      <c r="R758" s="12" t="s">
        <v>802</v>
      </c>
      <c r="S758" s="12" t="s">
        <v>802</v>
      </c>
      <c r="T758" s="12" t="s">
        <v>802</v>
      </c>
      <c r="U758" s="12">
        <v>1200</v>
      </c>
      <c r="V758" s="9" t="s">
        <v>217</v>
      </c>
      <c r="W758" s="4">
        <v>2</v>
      </c>
      <c r="X758" s="1" t="str">
        <f t="shared" si="22"/>
        <v>高仁科</v>
      </c>
      <c r="Y758" s="1" t="str">
        <f t="shared" si="23"/>
        <v>5dd79a0be26a1c1b581e11fd</v>
      </c>
    </row>
    <row r="759" spans="1:25">
      <c r="A759" s="12">
        <v>202001</v>
      </c>
      <c r="B759" s="12" t="s">
        <v>800</v>
      </c>
      <c r="C759" s="12" t="s">
        <v>78</v>
      </c>
      <c r="D759" s="12" t="s">
        <v>806</v>
      </c>
      <c r="E759" s="12" t="s">
        <v>78</v>
      </c>
      <c r="F759" s="12" t="s">
        <v>194</v>
      </c>
      <c r="G759" s="12" t="s">
        <v>802</v>
      </c>
      <c r="H759" s="12" t="s">
        <v>802</v>
      </c>
      <c r="I759" s="12" t="s">
        <v>802</v>
      </c>
      <c r="J759" s="12" t="s">
        <v>802</v>
      </c>
      <c r="K759" s="12" t="s">
        <v>802</v>
      </c>
      <c r="L759" s="12" t="s">
        <v>802</v>
      </c>
      <c r="M759" s="12" t="s">
        <v>217</v>
      </c>
      <c r="N759" s="12" t="s">
        <v>218</v>
      </c>
      <c r="O759" s="12" t="s">
        <v>802</v>
      </c>
      <c r="P759" s="12" t="s">
        <v>802</v>
      </c>
      <c r="Q759" s="12" t="s">
        <v>802</v>
      </c>
      <c r="R759" s="12" t="s">
        <v>802</v>
      </c>
      <c r="S759" s="12" t="s">
        <v>802</v>
      </c>
      <c r="T759" s="12" t="s">
        <v>802</v>
      </c>
      <c r="U759" s="12">
        <v>12946</v>
      </c>
      <c r="V759" s="9" t="s">
        <v>217</v>
      </c>
      <c r="W759" s="4">
        <v>2</v>
      </c>
      <c r="X759" s="1" t="str">
        <f t="shared" si="22"/>
        <v>张立东</v>
      </c>
      <c r="Y759" s="1" t="str">
        <f t="shared" si="23"/>
        <v>5dd606c8e26a1c76c237c4f6</v>
      </c>
    </row>
    <row r="760" spans="1:25">
      <c r="A760" s="12">
        <v>202001</v>
      </c>
      <c r="B760" s="12" t="s">
        <v>800</v>
      </c>
      <c r="C760" s="12" t="s">
        <v>78</v>
      </c>
      <c r="D760" s="12" t="s">
        <v>801</v>
      </c>
      <c r="E760" s="12" t="s">
        <v>78</v>
      </c>
      <c r="F760" s="12" t="s">
        <v>190</v>
      </c>
      <c r="G760" s="12" t="s">
        <v>802</v>
      </c>
      <c r="H760" s="12" t="s">
        <v>802</v>
      </c>
      <c r="I760" s="12" t="s">
        <v>231</v>
      </c>
      <c r="J760" s="12" t="s">
        <v>232</v>
      </c>
      <c r="K760" s="12" t="e">
        <f>VLOOKUP($J760,#REF!,2,)</f>
        <v>#REF!</v>
      </c>
      <c r="L760" s="12" t="e">
        <f>VLOOKUP($J760,#REF!,4,)</f>
        <v>#REF!</v>
      </c>
      <c r="M760" s="12" t="e">
        <f>VLOOKUP($J760,#REF!,5,)</f>
        <v>#REF!</v>
      </c>
      <c r="N760" s="12" t="e">
        <f>VLOOKUP($J760,#REF!,7,)</f>
        <v>#REF!</v>
      </c>
      <c r="O760" s="12" t="s">
        <v>802</v>
      </c>
      <c r="P760" s="12" t="s">
        <v>802</v>
      </c>
      <c r="Q760" s="12" t="s">
        <v>802</v>
      </c>
      <c r="R760" s="12" t="s">
        <v>802</v>
      </c>
      <c r="S760" s="12" t="s">
        <v>802</v>
      </c>
      <c r="T760" s="12" t="s">
        <v>802</v>
      </c>
      <c r="U760" s="12">
        <v>551</v>
      </c>
      <c r="V760" s="9" t="s">
        <v>217</v>
      </c>
      <c r="W760" s="4">
        <v>2</v>
      </c>
      <c r="X760" s="1" t="str">
        <f t="shared" si="22"/>
        <v>黄振峰</v>
      </c>
      <c r="Y760" s="1" t="str">
        <f t="shared" si="23"/>
        <v>5dd79a0be26a1c1b581e121d</v>
      </c>
    </row>
    <row r="761" spans="1:25">
      <c r="A761" s="12">
        <v>202001</v>
      </c>
      <c r="B761" s="12" t="s">
        <v>804</v>
      </c>
      <c r="C761" s="12" t="s">
        <v>79</v>
      </c>
      <c r="D761" s="12" t="s">
        <v>805</v>
      </c>
      <c r="E761" s="12" t="s">
        <v>79</v>
      </c>
      <c r="F761" s="12" t="s">
        <v>190</v>
      </c>
      <c r="G761" s="12" t="s">
        <v>802</v>
      </c>
      <c r="H761" s="12" t="s">
        <v>802</v>
      </c>
      <c r="I761" s="12" t="s">
        <v>250</v>
      </c>
      <c r="J761" s="12" t="s">
        <v>251</v>
      </c>
      <c r="K761" s="12" t="e">
        <f>VLOOKUP($J761,#REF!,2,)</f>
        <v>#REF!</v>
      </c>
      <c r="L761" s="12" t="e">
        <f>VLOOKUP($J761,#REF!,4,)</f>
        <v>#REF!</v>
      </c>
      <c r="M761" s="12" t="e">
        <f>VLOOKUP($J761,#REF!,5,)</f>
        <v>#REF!</v>
      </c>
      <c r="N761" s="12" t="e">
        <f>VLOOKUP($J761,#REF!,7,)</f>
        <v>#REF!</v>
      </c>
      <c r="O761" s="12" t="s">
        <v>802</v>
      </c>
      <c r="P761" s="12" t="s">
        <v>802</v>
      </c>
      <c r="Q761" s="12" t="s">
        <v>802</v>
      </c>
      <c r="R761" s="12" t="s">
        <v>802</v>
      </c>
      <c r="S761" s="12" t="s">
        <v>802</v>
      </c>
      <c r="T761" s="12" t="s">
        <v>802</v>
      </c>
      <c r="U761" s="12">
        <v>5778</v>
      </c>
      <c r="V761" s="9" t="s">
        <v>217</v>
      </c>
      <c r="W761" s="4">
        <v>2</v>
      </c>
      <c r="X761" s="1" t="str">
        <f t="shared" si="22"/>
        <v>冷雪东</v>
      </c>
      <c r="Y761" s="1" t="str">
        <f t="shared" si="23"/>
        <v>5dd79a0be26a1c1b581e11a1</v>
      </c>
    </row>
    <row r="762" spans="1:25">
      <c r="A762" s="12">
        <v>202001</v>
      </c>
      <c r="B762" s="12" t="s">
        <v>804</v>
      </c>
      <c r="C762" s="12" t="s">
        <v>79</v>
      </c>
      <c r="D762" s="12" t="s">
        <v>805</v>
      </c>
      <c r="E762" s="12" t="s">
        <v>79</v>
      </c>
      <c r="F762" s="12" t="s">
        <v>190</v>
      </c>
      <c r="G762" s="12" t="s">
        <v>802</v>
      </c>
      <c r="H762" s="12" t="s">
        <v>802</v>
      </c>
      <c r="I762" s="12" t="s">
        <v>246</v>
      </c>
      <c r="J762" s="12" t="s">
        <v>247</v>
      </c>
      <c r="K762" s="12" t="e">
        <f>VLOOKUP($J762,#REF!,2,)</f>
        <v>#REF!</v>
      </c>
      <c r="L762" s="12" t="e">
        <f>VLOOKUP($J762,#REF!,4,)</f>
        <v>#REF!</v>
      </c>
      <c r="M762" s="12" t="e">
        <f>VLOOKUP($J762,#REF!,5,)</f>
        <v>#REF!</v>
      </c>
      <c r="N762" s="12" t="e">
        <f>VLOOKUP($J762,#REF!,7,)</f>
        <v>#REF!</v>
      </c>
      <c r="O762" s="12" t="s">
        <v>802</v>
      </c>
      <c r="P762" s="12" t="s">
        <v>802</v>
      </c>
      <c r="Q762" s="12" t="s">
        <v>802</v>
      </c>
      <c r="R762" s="12" t="s">
        <v>802</v>
      </c>
      <c r="S762" s="12" t="s">
        <v>802</v>
      </c>
      <c r="T762" s="12" t="s">
        <v>802</v>
      </c>
      <c r="U762" s="12">
        <v>3000</v>
      </c>
      <c r="V762" s="9" t="s">
        <v>217</v>
      </c>
      <c r="W762" s="4">
        <v>2</v>
      </c>
      <c r="X762" s="1" t="str">
        <f t="shared" si="22"/>
        <v>李梦冉</v>
      </c>
      <c r="Y762" s="1" t="str">
        <f t="shared" si="23"/>
        <v>5dd79a0be26a1c1b581e1199</v>
      </c>
    </row>
    <row r="763" spans="1:25">
      <c r="A763" s="12">
        <v>202001</v>
      </c>
      <c r="B763" s="12" t="s">
        <v>800</v>
      </c>
      <c r="C763" s="12" t="s">
        <v>78</v>
      </c>
      <c r="D763" s="12" t="s">
        <v>801</v>
      </c>
      <c r="E763" s="12" t="s">
        <v>78</v>
      </c>
      <c r="F763" s="12" t="s">
        <v>190</v>
      </c>
      <c r="G763" s="12" t="s">
        <v>802</v>
      </c>
      <c r="H763" s="12" t="s">
        <v>802</v>
      </c>
      <c r="I763" s="12" t="s">
        <v>309</v>
      </c>
      <c r="J763" s="12" t="s">
        <v>310</v>
      </c>
      <c r="K763" s="12" t="e">
        <f>VLOOKUP($J763,#REF!,2,)</f>
        <v>#REF!</v>
      </c>
      <c r="L763" s="12" t="e">
        <f>VLOOKUP($J763,#REF!,4,)</f>
        <v>#REF!</v>
      </c>
      <c r="M763" s="12" t="e">
        <f>VLOOKUP($J763,#REF!,5,)</f>
        <v>#REF!</v>
      </c>
      <c r="N763" s="12" t="e">
        <f>VLOOKUP($J763,#REF!,7,)</f>
        <v>#REF!</v>
      </c>
      <c r="O763" s="12" t="s">
        <v>802</v>
      </c>
      <c r="P763" s="12" t="s">
        <v>802</v>
      </c>
      <c r="Q763" s="12" t="s">
        <v>802</v>
      </c>
      <c r="R763" s="12" t="s">
        <v>802</v>
      </c>
      <c r="S763" s="12" t="s">
        <v>802</v>
      </c>
      <c r="T763" s="12" t="s">
        <v>802</v>
      </c>
      <c r="U763" s="12">
        <v>5706.5</v>
      </c>
      <c r="V763" s="9" t="s">
        <v>217</v>
      </c>
      <c r="W763" s="4">
        <v>2</v>
      </c>
      <c r="X763" s="1" t="str">
        <f t="shared" si="22"/>
        <v>李帅</v>
      </c>
      <c r="Y763" s="1" t="str">
        <f t="shared" si="23"/>
        <v>5e0aae3de26a1c567bbdc953</v>
      </c>
    </row>
    <row r="764" spans="1:25">
      <c r="A764" s="12">
        <v>202001</v>
      </c>
      <c r="B764" s="12" t="s">
        <v>804</v>
      </c>
      <c r="C764" s="12" t="s">
        <v>79</v>
      </c>
      <c r="D764" s="12" t="s">
        <v>807</v>
      </c>
      <c r="E764" s="12" t="s">
        <v>79</v>
      </c>
      <c r="F764" s="12" t="s">
        <v>188</v>
      </c>
      <c r="G764" s="12" t="s">
        <v>591</v>
      </c>
      <c r="H764" s="12" t="s">
        <v>592</v>
      </c>
      <c r="I764" s="12" t="e">
        <f>VLOOKUP($H764,#REF!,2,)</f>
        <v>#REF!</v>
      </c>
      <c r="J764" s="12" t="e">
        <f>VLOOKUP($H764,#REF!,4,)</f>
        <v>#REF!</v>
      </c>
      <c r="K764" s="12" t="e">
        <f>VLOOKUP($H764,#REF!,5,)</f>
        <v>#REF!</v>
      </c>
      <c r="L764" s="12" t="e">
        <f>VLOOKUP($H764,#REF!,7,)</f>
        <v>#REF!</v>
      </c>
      <c r="M764" s="12" t="e">
        <f>VLOOKUP($H764,#REF!,8,)</f>
        <v>#REF!</v>
      </c>
      <c r="N764" s="12" t="e">
        <f>VLOOKUP($H764,#REF!,10,)</f>
        <v>#REF!</v>
      </c>
      <c r="O764" s="12" t="s">
        <v>802</v>
      </c>
      <c r="P764" s="12" t="s">
        <v>802</v>
      </c>
      <c r="Q764" s="12" t="s">
        <v>802</v>
      </c>
      <c r="R764" s="12" t="s">
        <v>802</v>
      </c>
      <c r="S764" s="12" t="s">
        <v>802</v>
      </c>
      <c r="T764" s="12" t="s">
        <v>802</v>
      </c>
      <c r="U764" s="12">
        <v>253</v>
      </c>
      <c r="V764" s="9" t="s">
        <v>217</v>
      </c>
      <c r="W764" s="4">
        <v>2</v>
      </c>
      <c r="X764" s="1" t="str">
        <f t="shared" si="22"/>
        <v>李泰龙</v>
      </c>
      <c r="Y764" s="1" t="str">
        <f t="shared" si="23"/>
        <v>5ddb565ee26a1c1b581e1d4c</v>
      </c>
    </row>
    <row r="765" spans="1:25">
      <c r="A765" s="12">
        <v>202001</v>
      </c>
      <c r="B765" s="12" t="s">
        <v>800</v>
      </c>
      <c r="C765" s="12" t="s">
        <v>78</v>
      </c>
      <c r="D765" s="12" t="s">
        <v>801</v>
      </c>
      <c r="E765" s="12" t="s">
        <v>78</v>
      </c>
      <c r="F765" s="12" t="s">
        <v>190</v>
      </c>
      <c r="G765" s="12" t="s">
        <v>802</v>
      </c>
      <c r="H765" s="12" t="s">
        <v>802</v>
      </c>
      <c r="I765" s="12" t="s">
        <v>276</v>
      </c>
      <c r="J765" s="12" t="s">
        <v>277</v>
      </c>
      <c r="K765" s="12" t="e">
        <f>VLOOKUP($J765,#REF!,2,)</f>
        <v>#REF!</v>
      </c>
      <c r="L765" s="12" t="e">
        <f>VLOOKUP($J765,#REF!,4,)</f>
        <v>#REF!</v>
      </c>
      <c r="M765" s="12" t="e">
        <f>VLOOKUP($J765,#REF!,5,)</f>
        <v>#REF!</v>
      </c>
      <c r="N765" s="12" t="e">
        <f>VLOOKUP($J765,#REF!,7,)</f>
        <v>#REF!</v>
      </c>
      <c r="O765" s="12" t="s">
        <v>802</v>
      </c>
      <c r="P765" s="12" t="s">
        <v>802</v>
      </c>
      <c r="Q765" s="12" t="s">
        <v>802</v>
      </c>
      <c r="R765" s="12" t="s">
        <v>802</v>
      </c>
      <c r="S765" s="12" t="s">
        <v>802</v>
      </c>
      <c r="T765" s="12" t="s">
        <v>802</v>
      </c>
      <c r="U765" s="12">
        <v>120</v>
      </c>
      <c r="V765" s="9" t="s">
        <v>217</v>
      </c>
      <c r="W765" s="4">
        <v>2</v>
      </c>
      <c r="X765" s="1" t="str">
        <f t="shared" si="22"/>
        <v>林浩</v>
      </c>
      <c r="Y765" s="1" t="str">
        <f t="shared" si="23"/>
        <v>5dd79a0be26a1c1b581e11e9</v>
      </c>
    </row>
    <row r="766" spans="1:25">
      <c r="A766" s="12">
        <v>202001</v>
      </c>
      <c r="B766" s="12" t="s">
        <v>800</v>
      </c>
      <c r="C766" s="12" t="s">
        <v>78</v>
      </c>
      <c r="D766" s="12" t="s">
        <v>801</v>
      </c>
      <c r="E766" s="12" t="s">
        <v>78</v>
      </c>
      <c r="F766" s="12" t="s">
        <v>192</v>
      </c>
      <c r="G766" s="12" t="s">
        <v>802</v>
      </c>
      <c r="H766" s="12" t="s">
        <v>802</v>
      </c>
      <c r="I766" s="12" t="s">
        <v>802</v>
      </c>
      <c r="J766" s="12" t="s">
        <v>802</v>
      </c>
      <c r="K766" s="12" t="s">
        <v>233</v>
      </c>
      <c r="L766" s="12" t="s">
        <v>234</v>
      </c>
      <c r="M766" s="12" t="e">
        <f>VLOOKUP($L766,#REF!,2,)</f>
        <v>#REF!</v>
      </c>
      <c r="N766" s="12" t="e">
        <f>VLOOKUP($L766,#REF!,4,)</f>
        <v>#REF!</v>
      </c>
      <c r="O766" s="12" t="s">
        <v>802</v>
      </c>
      <c r="P766" s="12" t="s">
        <v>802</v>
      </c>
      <c r="Q766" s="12" t="s">
        <v>802</v>
      </c>
      <c r="R766" s="12" t="s">
        <v>802</v>
      </c>
      <c r="S766" s="12" t="s">
        <v>802</v>
      </c>
      <c r="T766" s="12" t="s">
        <v>802</v>
      </c>
      <c r="U766" s="12">
        <v>4257</v>
      </c>
      <c r="V766" s="9" t="s">
        <v>217</v>
      </c>
      <c r="W766" s="4">
        <v>2</v>
      </c>
      <c r="X766" s="1" t="str">
        <f t="shared" si="22"/>
        <v>刘文彬</v>
      </c>
      <c r="Y766" s="1" t="str">
        <f t="shared" si="23"/>
        <v>5dd750c8e26a1c76c237c650</v>
      </c>
    </row>
    <row r="767" spans="1:25">
      <c r="A767" s="12">
        <v>202001</v>
      </c>
      <c r="B767" s="12" t="s">
        <v>804</v>
      </c>
      <c r="C767" s="12" t="s">
        <v>79</v>
      </c>
      <c r="D767" s="12" t="s">
        <v>805</v>
      </c>
      <c r="E767" s="12" t="s">
        <v>79</v>
      </c>
      <c r="F767" s="12" t="s">
        <v>190</v>
      </c>
      <c r="G767" s="12" t="s">
        <v>802</v>
      </c>
      <c r="H767" s="12" t="s">
        <v>802</v>
      </c>
      <c r="I767" s="12" t="s">
        <v>213</v>
      </c>
      <c r="J767" s="12" t="s">
        <v>214</v>
      </c>
      <c r="K767" s="12" t="e">
        <f>VLOOKUP($J767,#REF!,2,)</f>
        <v>#REF!</v>
      </c>
      <c r="L767" s="12" t="e">
        <f>VLOOKUP($J767,#REF!,4,)</f>
        <v>#REF!</v>
      </c>
      <c r="M767" s="12" t="e">
        <f>VLOOKUP($J767,#REF!,5,)</f>
        <v>#REF!</v>
      </c>
      <c r="N767" s="12" t="e">
        <f>VLOOKUP($J767,#REF!,7,)</f>
        <v>#REF!</v>
      </c>
      <c r="O767" s="12" t="s">
        <v>802</v>
      </c>
      <c r="P767" s="12" t="s">
        <v>802</v>
      </c>
      <c r="Q767" s="12" t="s">
        <v>802</v>
      </c>
      <c r="R767" s="12" t="s">
        <v>802</v>
      </c>
      <c r="S767" s="12" t="s">
        <v>802</v>
      </c>
      <c r="T767" s="12" t="s">
        <v>802</v>
      </c>
      <c r="U767" s="12">
        <v>3000</v>
      </c>
      <c r="V767" s="9" t="s">
        <v>217</v>
      </c>
      <c r="W767" s="4">
        <v>2</v>
      </c>
      <c r="X767" s="1" t="str">
        <f t="shared" si="22"/>
        <v>刘学加</v>
      </c>
      <c r="Y767" s="1" t="str">
        <f t="shared" si="23"/>
        <v>5dd79a0be26a1c1b581e118d</v>
      </c>
    </row>
    <row r="768" spans="1:25">
      <c r="A768" s="12">
        <v>202001</v>
      </c>
      <c r="B768" s="12" t="s">
        <v>800</v>
      </c>
      <c r="C768" s="12" t="s">
        <v>78</v>
      </c>
      <c r="D768" s="12" t="s">
        <v>801</v>
      </c>
      <c r="E768" s="12" t="s">
        <v>78</v>
      </c>
      <c r="F768" s="12" t="s">
        <v>192</v>
      </c>
      <c r="G768" s="12" t="s">
        <v>802</v>
      </c>
      <c r="H768" s="12" t="s">
        <v>802</v>
      </c>
      <c r="I768" s="12" t="s">
        <v>802</v>
      </c>
      <c r="J768" s="12" t="s">
        <v>802</v>
      </c>
      <c r="K768" s="12" t="s">
        <v>290</v>
      </c>
      <c r="L768" s="12" t="s">
        <v>291</v>
      </c>
      <c r="M768" s="12" t="e">
        <f>VLOOKUP($L768,#REF!,2,)</f>
        <v>#REF!</v>
      </c>
      <c r="N768" s="12" t="e">
        <f>VLOOKUP($L768,#REF!,4,)</f>
        <v>#REF!</v>
      </c>
      <c r="O768" s="12" t="s">
        <v>802</v>
      </c>
      <c r="P768" s="12" t="s">
        <v>802</v>
      </c>
      <c r="Q768" s="12" t="s">
        <v>802</v>
      </c>
      <c r="R768" s="12" t="s">
        <v>802</v>
      </c>
      <c r="S768" s="12" t="s">
        <v>802</v>
      </c>
      <c r="T768" s="12" t="s">
        <v>802</v>
      </c>
      <c r="U768" s="12">
        <v>1790</v>
      </c>
      <c r="V768" s="9" t="s">
        <v>217</v>
      </c>
      <c r="W768" s="4">
        <v>2</v>
      </c>
      <c r="X768" s="1" t="str">
        <f t="shared" si="22"/>
        <v>倪建猛</v>
      </c>
      <c r="Y768" s="1" t="str">
        <f t="shared" si="23"/>
        <v>5dd750c8e26a1c76c237c654</v>
      </c>
    </row>
    <row r="769" spans="1:25">
      <c r="A769" s="12">
        <v>202001</v>
      </c>
      <c r="B769" s="12" t="s">
        <v>804</v>
      </c>
      <c r="C769" s="12" t="s">
        <v>79</v>
      </c>
      <c r="D769" s="12" t="s">
        <v>805</v>
      </c>
      <c r="E769" s="12" t="s">
        <v>79</v>
      </c>
      <c r="F769" s="12" t="s">
        <v>190</v>
      </c>
      <c r="G769" s="12" t="s">
        <v>802</v>
      </c>
      <c r="H769" s="12" t="s">
        <v>802</v>
      </c>
      <c r="I769" s="12" t="s">
        <v>282</v>
      </c>
      <c r="J769" s="12" t="s">
        <v>283</v>
      </c>
      <c r="K769" s="12" t="e">
        <f>VLOOKUP($J769,#REF!,2,)</f>
        <v>#REF!</v>
      </c>
      <c r="L769" s="12" t="e">
        <f>VLOOKUP($J769,#REF!,4,)</f>
        <v>#REF!</v>
      </c>
      <c r="M769" s="12" t="e">
        <f>VLOOKUP($J769,#REF!,5,)</f>
        <v>#REF!</v>
      </c>
      <c r="N769" s="12" t="e">
        <f>VLOOKUP($J769,#REF!,7,)</f>
        <v>#REF!</v>
      </c>
      <c r="O769" s="12" t="s">
        <v>802</v>
      </c>
      <c r="P769" s="12" t="s">
        <v>802</v>
      </c>
      <c r="Q769" s="12" t="s">
        <v>802</v>
      </c>
      <c r="R769" s="12" t="s">
        <v>802</v>
      </c>
      <c r="S769" s="12" t="s">
        <v>802</v>
      </c>
      <c r="T769" s="12" t="s">
        <v>802</v>
      </c>
      <c r="U769" s="12">
        <v>1685</v>
      </c>
      <c r="V769" s="9" t="s">
        <v>217</v>
      </c>
      <c r="W769" s="4">
        <v>2</v>
      </c>
      <c r="X769" s="1" t="str">
        <f t="shared" si="22"/>
        <v>沈伟强</v>
      </c>
      <c r="Y769" s="1" t="str">
        <f t="shared" si="23"/>
        <v>5dd79a0be26a1c1b581e11f5</v>
      </c>
    </row>
    <row r="770" spans="1:25">
      <c r="A770" s="12">
        <v>202001</v>
      </c>
      <c r="B770" s="12" t="s">
        <v>800</v>
      </c>
      <c r="C770" s="12" t="s">
        <v>78</v>
      </c>
      <c r="D770" s="12" t="s">
        <v>808</v>
      </c>
      <c r="E770" s="12" t="s">
        <v>78</v>
      </c>
      <c r="F770" s="12" t="s">
        <v>192</v>
      </c>
      <c r="G770" s="12" t="s">
        <v>802</v>
      </c>
      <c r="H770" s="12" t="s">
        <v>802</v>
      </c>
      <c r="I770" s="12" t="s">
        <v>802</v>
      </c>
      <c r="J770" s="12" t="s">
        <v>802</v>
      </c>
      <c r="K770" s="12" t="s">
        <v>318</v>
      </c>
      <c r="L770" s="12" t="s">
        <v>319</v>
      </c>
      <c r="M770" s="12" t="s">
        <v>217</v>
      </c>
      <c r="N770" s="12" t="s">
        <v>218</v>
      </c>
      <c r="O770" s="12" t="s">
        <v>802</v>
      </c>
      <c r="P770" s="12" t="s">
        <v>802</v>
      </c>
      <c r="Q770" s="12" t="s">
        <v>802</v>
      </c>
      <c r="R770" s="12" t="s">
        <v>802</v>
      </c>
      <c r="S770" s="12" t="s">
        <v>802</v>
      </c>
      <c r="T770" s="12" t="s">
        <v>802</v>
      </c>
      <c r="U770" s="12">
        <v>995</v>
      </c>
      <c r="V770" s="9" t="s">
        <v>217</v>
      </c>
      <c r="W770" s="4">
        <v>2</v>
      </c>
      <c r="X770" s="1" t="str">
        <f t="shared" ref="X770:X792" si="24">INDEX($F$1:$T$1390,ROW(),MATCH($F770,$F$1:$T$1,0))</f>
        <v>史金礼</v>
      </c>
      <c r="Y770" s="1" t="str">
        <f t="shared" ref="Y770:Y792" si="25">INDEX($F$1:$T$1390,ROW(),MATCH($F770,$F$1:$T$1,0)+1)</f>
        <v>5dd750c8e26a1c76c237c62e</v>
      </c>
    </row>
    <row r="771" spans="1:25">
      <c r="A771" s="12">
        <v>202001</v>
      </c>
      <c r="B771" s="12" t="s">
        <v>800</v>
      </c>
      <c r="C771" s="12" t="s">
        <v>78</v>
      </c>
      <c r="D771" s="12" t="s">
        <v>801</v>
      </c>
      <c r="E771" s="12" t="s">
        <v>78</v>
      </c>
      <c r="F771" s="12" t="s">
        <v>190</v>
      </c>
      <c r="G771" s="12" t="s">
        <v>802</v>
      </c>
      <c r="H771" s="12" t="s">
        <v>802</v>
      </c>
      <c r="I771" s="12" t="s">
        <v>248</v>
      </c>
      <c r="J771" s="12" t="s">
        <v>249</v>
      </c>
      <c r="K771" s="12" t="e">
        <f>VLOOKUP($J771,#REF!,2,)</f>
        <v>#REF!</v>
      </c>
      <c r="L771" s="12" t="e">
        <f>VLOOKUP($J771,#REF!,4,)</f>
        <v>#REF!</v>
      </c>
      <c r="M771" s="12" t="e">
        <f>VLOOKUP($J771,#REF!,5,)</f>
        <v>#REF!</v>
      </c>
      <c r="N771" s="12" t="e">
        <f>VLOOKUP($J771,#REF!,7,)</f>
        <v>#REF!</v>
      </c>
      <c r="O771" s="12" t="s">
        <v>802</v>
      </c>
      <c r="P771" s="12" t="s">
        <v>802</v>
      </c>
      <c r="Q771" s="12" t="s">
        <v>802</v>
      </c>
      <c r="R771" s="12" t="s">
        <v>802</v>
      </c>
      <c r="S771" s="12" t="s">
        <v>802</v>
      </c>
      <c r="T771" s="12" t="s">
        <v>802</v>
      </c>
      <c r="U771" s="12">
        <v>679</v>
      </c>
      <c r="V771" s="9" t="s">
        <v>217</v>
      </c>
      <c r="W771" s="4">
        <v>2</v>
      </c>
      <c r="X771" s="1" t="str">
        <f t="shared" si="24"/>
        <v>司凯旋</v>
      </c>
      <c r="Y771" s="1" t="str">
        <f t="shared" si="25"/>
        <v>5dd79a0be26a1c1b581e119d</v>
      </c>
    </row>
    <row r="772" spans="1:25">
      <c r="A772" s="12">
        <v>202001</v>
      </c>
      <c r="B772" s="12" t="s">
        <v>800</v>
      </c>
      <c r="C772" s="12" t="s">
        <v>78</v>
      </c>
      <c r="D772" s="12" t="s">
        <v>801</v>
      </c>
      <c r="E772" s="12" t="s">
        <v>78</v>
      </c>
      <c r="F772" s="12" t="s">
        <v>192</v>
      </c>
      <c r="G772" s="12" t="s">
        <v>802</v>
      </c>
      <c r="H772" s="12" t="s">
        <v>802</v>
      </c>
      <c r="I772" s="12" t="s">
        <v>802</v>
      </c>
      <c r="J772" s="12" t="s">
        <v>802</v>
      </c>
      <c r="K772" s="12" t="s">
        <v>252</v>
      </c>
      <c r="L772" s="12" t="s">
        <v>253</v>
      </c>
      <c r="M772" s="12" t="e">
        <f>VLOOKUP($L772,#REF!,2,)</f>
        <v>#REF!</v>
      </c>
      <c r="N772" s="12" t="e">
        <f>VLOOKUP($L772,#REF!,4,)</f>
        <v>#REF!</v>
      </c>
      <c r="O772" s="12" t="s">
        <v>802</v>
      </c>
      <c r="P772" s="12" t="s">
        <v>802</v>
      </c>
      <c r="Q772" s="12" t="s">
        <v>802</v>
      </c>
      <c r="R772" s="12" t="s">
        <v>802</v>
      </c>
      <c r="S772" s="12" t="s">
        <v>802</v>
      </c>
      <c r="T772" s="12" t="s">
        <v>802</v>
      </c>
      <c r="U772" s="12">
        <v>6937.5</v>
      </c>
      <c r="V772" s="9" t="s">
        <v>217</v>
      </c>
      <c r="W772" s="4">
        <v>2</v>
      </c>
      <c r="X772" s="1" t="str">
        <f t="shared" si="24"/>
        <v>宋延旭</v>
      </c>
      <c r="Y772" s="1" t="str">
        <f t="shared" si="25"/>
        <v>5dd750c8e26a1c76c237c658</v>
      </c>
    </row>
    <row r="773" spans="1:25">
      <c r="A773" s="12">
        <v>202001</v>
      </c>
      <c r="B773" s="12" t="s">
        <v>800</v>
      </c>
      <c r="C773" s="12" t="s">
        <v>78</v>
      </c>
      <c r="D773" s="12" t="s">
        <v>801</v>
      </c>
      <c r="E773" s="12" t="s">
        <v>78</v>
      </c>
      <c r="F773" s="12" t="s">
        <v>192</v>
      </c>
      <c r="G773" s="12" t="s">
        <v>802</v>
      </c>
      <c r="H773" s="12" t="s">
        <v>802</v>
      </c>
      <c r="I773" s="12" t="s">
        <v>802</v>
      </c>
      <c r="J773" s="12" t="s">
        <v>802</v>
      </c>
      <c r="K773" s="12" t="s">
        <v>224</v>
      </c>
      <c r="L773" s="12" t="s">
        <v>225</v>
      </c>
      <c r="M773" s="12" t="e">
        <f>VLOOKUP($L773,#REF!,2,)</f>
        <v>#REF!</v>
      </c>
      <c r="N773" s="12" t="e">
        <f>VLOOKUP($L773,#REF!,4,)</f>
        <v>#REF!</v>
      </c>
      <c r="O773" s="12" t="s">
        <v>802</v>
      </c>
      <c r="P773" s="12" t="s">
        <v>802</v>
      </c>
      <c r="Q773" s="12" t="s">
        <v>802</v>
      </c>
      <c r="R773" s="12" t="s">
        <v>802</v>
      </c>
      <c r="S773" s="12" t="s">
        <v>802</v>
      </c>
      <c r="T773" s="12" t="s">
        <v>802</v>
      </c>
      <c r="U773" s="12">
        <v>2236</v>
      </c>
      <c r="V773" s="9" t="s">
        <v>217</v>
      </c>
      <c r="W773" s="4">
        <v>2</v>
      </c>
      <c r="X773" s="1" t="str">
        <f t="shared" si="24"/>
        <v>宋玉阳</v>
      </c>
      <c r="Y773" s="1" t="str">
        <f t="shared" si="25"/>
        <v>5dd750c8e26a1c76c237c65c</v>
      </c>
    </row>
    <row r="774" spans="1:25">
      <c r="A774" s="12">
        <v>202001</v>
      </c>
      <c r="B774" s="12" t="s">
        <v>800</v>
      </c>
      <c r="C774" s="12" t="s">
        <v>78</v>
      </c>
      <c r="D774" s="12" t="s">
        <v>808</v>
      </c>
      <c r="E774" s="12" t="s">
        <v>78</v>
      </c>
      <c r="F774" s="12" t="s">
        <v>192</v>
      </c>
      <c r="G774" s="12" t="s">
        <v>802</v>
      </c>
      <c r="H774" s="12" t="s">
        <v>802</v>
      </c>
      <c r="I774" s="12" t="s">
        <v>802</v>
      </c>
      <c r="J774" s="12" t="s">
        <v>802</v>
      </c>
      <c r="K774" s="12" t="s">
        <v>224</v>
      </c>
      <c r="L774" s="12" t="s">
        <v>225</v>
      </c>
      <c r="M774" s="12" t="e">
        <f>VLOOKUP($L774,#REF!,2,)</f>
        <v>#REF!</v>
      </c>
      <c r="N774" s="12" t="e">
        <f>VLOOKUP($L774,#REF!,4,)</f>
        <v>#REF!</v>
      </c>
      <c r="O774" s="12" t="s">
        <v>802</v>
      </c>
      <c r="P774" s="12" t="s">
        <v>802</v>
      </c>
      <c r="Q774" s="12" t="s">
        <v>802</v>
      </c>
      <c r="R774" s="12" t="s">
        <v>802</v>
      </c>
      <c r="S774" s="12" t="s">
        <v>802</v>
      </c>
      <c r="T774" s="12" t="s">
        <v>802</v>
      </c>
      <c r="U774" s="12">
        <v>1285.5</v>
      </c>
      <c r="V774" s="9" t="s">
        <v>217</v>
      </c>
      <c r="W774" s="4">
        <v>2</v>
      </c>
      <c r="X774" s="1" t="str">
        <f t="shared" si="24"/>
        <v>宋玉阳</v>
      </c>
      <c r="Y774" s="1" t="str">
        <f t="shared" si="25"/>
        <v>5dd750c8e26a1c76c237c65c</v>
      </c>
    </row>
    <row r="775" spans="1:25">
      <c r="A775" s="12">
        <v>202001</v>
      </c>
      <c r="B775" s="12" t="s">
        <v>800</v>
      </c>
      <c r="C775" s="12" t="s">
        <v>78</v>
      </c>
      <c r="D775" s="12" t="s">
        <v>801</v>
      </c>
      <c r="E775" s="12" t="s">
        <v>78</v>
      </c>
      <c r="F775" s="12" t="s">
        <v>192</v>
      </c>
      <c r="G775" s="12" t="s">
        <v>802</v>
      </c>
      <c r="H775" s="12" t="s">
        <v>802</v>
      </c>
      <c r="I775" s="12" t="s">
        <v>802</v>
      </c>
      <c r="J775" s="12" t="s">
        <v>802</v>
      </c>
      <c r="K775" s="12" t="s">
        <v>264</v>
      </c>
      <c r="L775" s="12" t="s">
        <v>265</v>
      </c>
      <c r="M775" s="12" t="e">
        <f>VLOOKUP($L775,#REF!,2,)</f>
        <v>#REF!</v>
      </c>
      <c r="N775" s="12" t="e">
        <f>VLOOKUP($L775,#REF!,4,)</f>
        <v>#REF!</v>
      </c>
      <c r="O775" s="12" t="s">
        <v>802</v>
      </c>
      <c r="P775" s="12" t="s">
        <v>802</v>
      </c>
      <c r="Q775" s="12" t="s">
        <v>802</v>
      </c>
      <c r="R775" s="12" t="s">
        <v>802</v>
      </c>
      <c r="S775" s="12" t="s">
        <v>802</v>
      </c>
      <c r="T775" s="12" t="s">
        <v>802</v>
      </c>
      <c r="U775" s="12">
        <v>6864</v>
      </c>
      <c r="V775" s="9" t="s">
        <v>217</v>
      </c>
      <c r="W775" s="4">
        <v>2</v>
      </c>
      <c r="X775" s="1" t="str">
        <f t="shared" si="24"/>
        <v>宋智慧</v>
      </c>
      <c r="Y775" s="1" t="str">
        <f t="shared" si="25"/>
        <v>5dd750c8e26a1c76c237c660</v>
      </c>
    </row>
    <row r="776" spans="1:25">
      <c r="A776" s="12">
        <v>202001</v>
      </c>
      <c r="B776" s="12" t="s">
        <v>800</v>
      </c>
      <c r="C776" s="12" t="s">
        <v>78</v>
      </c>
      <c r="D776" s="12" t="s">
        <v>808</v>
      </c>
      <c r="E776" s="12" t="s">
        <v>78</v>
      </c>
      <c r="F776" s="12" t="s">
        <v>192</v>
      </c>
      <c r="G776" s="12" t="s">
        <v>802</v>
      </c>
      <c r="H776" s="12" t="s">
        <v>802</v>
      </c>
      <c r="I776" s="12" t="s">
        <v>802</v>
      </c>
      <c r="J776" s="12" t="s">
        <v>802</v>
      </c>
      <c r="K776" s="12" t="s">
        <v>264</v>
      </c>
      <c r="L776" s="12" t="s">
        <v>265</v>
      </c>
      <c r="M776" s="12" t="e">
        <f>VLOOKUP($L776,#REF!,2,)</f>
        <v>#REF!</v>
      </c>
      <c r="N776" s="12" t="e">
        <f>VLOOKUP($L776,#REF!,4,)</f>
        <v>#REF!</v>
      </c>
      <c r="O776" s="12" t="s">
        <v>802</v>
      </c>
      <c r="P776" s="12" t="s">
        <v>802</v>
      </c>
      <c r="Q776" s="12" t="s">
        <v>802</v>
      </c>
      <c r="R776" s="12" t="s">
        <v>802</v>
      </c>
      <c r="S776" s="12" t="s">
        <v>802</v>
      </c>
      <c r="T776" s="12" t="s">
        <v>802</v>
      </c>
      <c r="U776" s="12">
        <v>3653.5</v>
      </c>
      <c r="V776" s="9" t="s">
        <v>217</v>
      </c>
      <c r="W776" s="4">
        <v>2</v>
      </c>
      <c r="X776" s="1" t="str">
        <f t="shared" si="24"/>
        <v>宋智慧</v>
      </c>
      <c r="Y776" s="1" t="str">
        <f t="shared" si="25"/>
        <v>5dd750c8e26a1c76c237c660</v>
      </c>
    </row>
    <row r="777" spans="1:25">
      <c r="A777" s="12">
        <v>202001</v>
      </c>
      <c r="B777" s="12" t="s">
        <v>800</v>
      </c>
      <c r="C777" s="12" t="s">
        <v>78</v>
      </c>
      <c r="D777" s="12" t="s">
        <v>801</v>
      </c>
      <c r="E777" s="12" t="s">
        <v>78</v>
      </c>
      <c r="F777" s="12" t="s">
        <v>190</v>
      </c>
      <c r="G777" s="12" t="s">
        <v>802</v>
      </c>
      <c r="H777" s="12" t="s">
        <v>802</v>
      </c>
      <c r="I777" s="12" t="s">
        <v>280</v>
      </c>
      <c r="J777" s="12" t="s">
        <v>281</v>
      </c>
      <c r="K777" s="12" t="e">
        <f>VLOOKUP($J777,#REF!,2,)</f>
        <v>#REF!</v>
      </c>
      <c r="L777" s="12" t="e">
        <f>VLOOKUP($J777,#REF!,4,)</f>
        <v>#REF!</v>
      </c>
      <c r="M777" s="12" t="e">
        <f>VLOOKUP($J777,#REF!,5,)</f>
        <v>#REF!</v>
      </c>
      <c r="N777" s="12" t="e">
        <f>VLOOKUP($J777,#REF!,7,)</f>
        <v>#REF!</v>
      </c>
      <c r="O777" s="12" t="s">
        <v>802</v>
      </c>
      <c r="P777" s="12" t="s">
        <v>802</v>
      </c>
      <c r="Q777" s="12" t="s">
        <v>802</v>
      </c>
      <c r="R777" s="12" t="s">
        <v>802</v>
      </c>
      <c r="S777" s="12" t="s">
        <v>802</v>
      </c>
      <c r="T777" s="12" t="s">
        <v>802</v>
      </c>
      <c r="U777" s="12">
        <v>3213</v>
      </c>
      <c r="V777" s="9" t="s">
        <v>217</v>
      </c>
      <c r="W777" s="4">
        <v>2</v>
      </c>
      <c r="X777" s="1" t="str">
        <f t="shared" si="24"/>
        <v>孙传</v>
      </c>
      <c r="Y777" s="1" t="str">
        <f t="shared" si="25"/>
        <v>5dd79a0be26a1c1b581e11f1</v>
      </c>
    </row>
    <row r="778" spans="1:25">
      <c r="A778" s="12">
        <v>202001</v>
      </c>
      <c r="B778" s="12" t="s">
        <v>804</v>
      </c>
      <c r="C778" s="12" t="s">
        <v>79</v>
      </c>
      <c r="D778" s="12" t="s">
        <v>805</v>
      </c>
      <c r="E778" s="12" t="s">
        <v>79</v>
      </c>
      <c r="F778" s="12" t="s">
        <v>190</v>
      </c>
      <c r="G778" s="12" t="s">
        <v>802</v>
      </c>
      <c r="H778" s="12" t="s">
        <v>802</v>
      </c>
      <c r="I778" s="12" t="s">
        <v>270</v>
      </c>
      <c r="J778" s="12" t="s">
        <v>271</v>
      </c>
      <c r="K778" s="12" t="e">
        <f>VLOOKUP($J778,#REF!,2,)</f>
        <v>#REF!</v>
      </c>
      <c r="L778" s="12" t="e">
        <f>VLOOKUP($J778,#REF!,4,)</f>
        <v>#REF!</v>
      </c>
      <c r="M778" s="12" t="e">
        <f>VLOOKUP($J778,#REF!,5,)</f>
        <v>#REF!</v>
      </c>
      <c r="N778" s="12" t="e">
        <f>VLOOKUP($J778,#REF!,7,)</f>
        <v>#REF!</v>
      </c>
      <c r="O778" s="12" t="s">
        <v>802</v>
      </c>
      <c r="P778" s="12" t="s">
        <v>802</v>
      </c>
      <c r="Q778" s="12" t="s">
        <v>802</v>
      </c>
      <c r="R778" s="12" t="s">
        <v>802</v>
      </c>
      <c r="S778" s="12" t="s">
        <v>802</v>
      </c>
      <c r="T778" s="12" t="s">
        <v>802</v>
      </c>
      <c r="U778" s="12">
        <v>2512</v>
      </c>
      <c r="V778" s="9" t="s">
        <v>217</v>
      </c>
      <c r="W778" s="4">
        <v>2</v>
      </c>
      <c r="X778" s="1" t="str">
        <f t="shared" si="24"/>
        <v>王帮虎</v>
      </c>
      <c r="Y778" s="1" t="str">
        <f t="shared" si="25"/>
        <v>5dd79a0be26a1c1b581e11d3</v>
      </c>
    </row>
    <row r="779" spans="1:25">
      <c r="A779" s="12">
        <v>202001</v>
      </c>
      <c r="B779" s="12" t="s">
        <v>804</v>
      </c>
      <c r="C779" s="12" t="s">
        <v>79</v>
      </c>
      <c r="D779" s="12" t="s">
        <v>805</v>
      </c>
      <c r="E779" s="12" t="s">
        <v>79</v>
      </c>
      <c r="F779" s="12" t="s">
        <v>190</v>
      </c>
      <c r="G779" s="12" t="s">
        <v>802</v>
      </c>
      <c r="H779" s="12" t="s">
        <v>802</v>
      </c>
      <c r="I779" s="12" t="s">
        <v>311</v>
      </c>
      <c r="J779" s="12" t="s">
        <v>312</v>
      </c>
      <c r="K779" s="12" t="e">
        <f>VLOOKUP($J779,#REF!,2,)</f>
        <v>#REF!</v>
      </c>
      <c r="L779" s="12" t="e">
        <f>VLOOKUP($J779,#REF!,4,)</f>
        <v>#REF!</v>
      </c>
      <c r="M779" s="12" t="e">
        <f>VLOOKUP($J779,#REF!,5,)</f>
        <v>#REF!</v>
      </c>
      <c r="N779" s="12" t="e">
        <f>VLOOKUP($J779,#REF!,7,)</f>
        <v>#REF!</v>
      </c>
      <c r="O779" s="12" t="s">
        <v>802</v>
      </c>
      <c r="P779" s="12" t="s">
        <v>802</v>
      </c>
      <c r="Q779" s="12" t="s">
        <v>802</v>
      </c>
      <c r="R779" s="12" t="s">
        <v>802</v>
      </c>
      <c r="S779" s="12" t="s">
        <v>802</v>
      </c>
      <c r="T779" s="12" t="s">
        <v>802</v>
      </c>
      <c r="U779" s="12">
        <v>2120</v>
      </c>
      <c r="V779" s="9" t="s">
        <v>217</v>
      </c>
      <c r="W779" s="4">
        <v>2</v>
      </c>
      <c r="X779" s="1" t="str">
        <f t="shared" si="24"/>
        <v>王立刚</v>
      </c>
      <c r="Y779" s="1" t="str">
        <f t="shared" si="25"/>
        <v>5e0aae3de26a1c567bbdc9cd</v>
      </c>
    </row>
    <row r="780" spans="1:25">
      <c r="A780" s="12">
        <v>202001</v>
      </c>
      <c r="B780" s="12" t="s">
        <v>804</v>
      </c>
      <c r="C780" s="12" t="s">
        <v>79</v>
      </c>
      <c r="D780" s="12" t="s">
        <v>805</v>
      </c>
      <c r="E780" s="12" t="s">
        <v>79</v>
      </c>
      <c r="F780" s="12" t="s">
        <v>190</v>
      </c>
      <c r="G780" s="12" t="s">
        <v>802</v>
      </c>
      <c r="H780" s="12" t="s">
        <v>802</v>
      </c>
      <c r="I780" s="12" t="s">
        <v>244</v>
      </c>
      <c r="J780" s="12" t="s">
        <v>245</v>
      </c>
      <c r="K780" s="12" t="e">
        <f>VLOOKUP($J780,#REF!,2,)</f>
        <v>#REF!</v>
      </c>
      <c r="L780" s="12" t="e">
        <f>VLOOKUP($J780,#REF!,4,)</f>
        <v>#REF!</v>
      </c>
      <c r="M780" s="12" t="e">
        <f>VLOOKUP($J780,#REF!,5,)</f>
        <v>#REF!</v>
      </c>
      <c r="N780" s="12" t="e">
        <f>VLOOKUP($J780,#REF!,7,)</f>
        <v>#REF!</v>
      </c>
      <c r="O780" s="12" t="s">
        <v>802</v>
      </c>
      <c r="P780" s="12" t="s">
        <v>802</v>
      </c>
      <c r="Q780" s="12" t="s">
        <v>802</v>
      </c>
      <c r="R780" s="12" t="s">
        <v>802</v>
      </c>
      <c r="S780" s="12" t="s">
        <v>802</v>
      </c>
      <c r="T780" s="12" t="s">
        <v>802</v>
      </c>
      <c r="U780" s="12">
        <v>3000</v>
      </c>
      <c r="V780" s="9" t="s">
        <v>217</v>
      </c>
      <c r="W780" s="4">
        <v>2</v>
      </c>
      <c r="X780" s="1" t="str">
        <f t="shared" si="24"/>
        <v>王立秋</v>
      </c>
      <c r="Y780" s="1" t="str">
        <f t="shared" si="25"/>
        <v>5dd79a0be26a1c1b581e1195</v>
      </c>
    </row>
    <row r="781" spans="1:25">
      <c r="A781" s="12">
        <v>202001</v>
      </c>
      <c r="B781" s="12" t="s">
        <v>800</v>
      </c>
      <c r="C781" s="12" t="s">
        <v>78</v>
      </c>
      <c r="D781" s="12" t="s">
        <v>801</v>
      </c>
      <c r="E781" s="12" t="s">
        <v>78</v>
      </c>
      <c r="F781" s="12" t="s">
        <v>190</v>
      </c>
      <c r="G781" s="12" t="s">
        <v>802</v>
      </c>
      <c r="H781" s="12" t="s">
        <v>802</v>
      </c>
      <c r="I781" s="12" t="s">
        <v>256</v>
      </c>
      <c r="J781" s="12" t="s">
        <v>257</v>
      </c>
      <c r="K781" s="12" t="e">
        <f>VLOOKUP($J781,#REF!,2,)</f>
        <v>#REF!</v>
      </c>
      <c r="L781" s="12" t="e">
        <f>VLOOKUP($J781,#REF!,4,)</f>
        <v>#REF!</v>
      </c>
      <c r="M781" s="12" t="e">
        <f>VLOOKUP($J781,#REF!,5,)</f>
        <v>#REF!</v>
      </c>
      <c r="N781" s="12" t="e">
        <f>VLOOKUP($J781,#REF!,7,)</f>
        <v>#REF!</v>
      </c>
      <c r="O781" s="12" t="s">
        <v>802</v>
      </c>
      <c r="P781" s="12" t="s">
        <v>802</v>
      </c>
      <c r="Q781" s="12" t="s">
        <v>802</v>
      </c>
      <c r="R781" s="12" t="s">
        <v>802</v>
      </c>
      <c r="S781" s="12" t="s">
        <v>802</v>
      </c>
      <c r="T781" s="12" t="s">
        <v>802</v>
      </c>
      <c r="U781" s="12">
        <v>1366</v>
      </c>
      <c r="V781" s="9" t="s">
        <v>217</v>
      </c>
      <c r="W781" s="4">
        <v>2</v>
      </c>
      <c r="X781" s="1" t="str">
        <f t="shared" si="24"/>
        <v>王亚奇</v>
      </c>
      <c r="Y781" s="1" t="str">
        <f t="shared" si="25"/>
        <v>5dd79a0be26a1c1b581e11b5</v>
      </c>
    </row>
    <row r="782" spans="1:25">
      <c r="A782" s="12">
        <v>202001</v>
      </c>
      <c r="B782" s="12" t="s">
        <v>800</v>
      </c>
      <c r="C782" s="12" t="s">
        <v>78</v>
      </c>
      <c r="D782" s="12" t="s">
        <v>801</v>
      </c>
      <c r="E782" s="12" t="s">
        <v>78</v>
      </c>
      <c r="F782" s="12" t="s">
        <v>188</v>
      </c>
      <c r="G782" s="12" t="s">
        <v>229</v>
      </c>
      <c r="H782" s="12" t="s">
        <v>230</v>
      </c>
      <c r="I782" s="12" t="e">
        <f>VLOOKUP($H782,#REF!,2,)</f>
        <v>#REF!</v>
      </c>
      <c r="J782" s="12" t="e">
        <f>VLOOKUP($H782,#REF!,4,)</f>
        <v>#REF!</v>
      </c>
      <c r="K782" s="12" t="e">
        <f>VLOOKUP($H782,#REF!,5,)</f>
        <v>#REF!</v>
      </c>
      <c r="L782" s="12" t="e">
        <f>VLOOKUP($H782,#REF!,7,)</f>
        <v>#REF!</v>
      </c>
      <c r="M782" s="12" t="e">
        <f>VLOOKUP($H782,#REF!,8,)</f>
        <v>#REF!</v>
      </c>
      <c r="N782" s="12" t="e">
        <f>VLOOKUP($H782,#REF!,10,)</f>
        <v>#REF!</v>
      </c>
      <c r="O782" s="12" t="s">
        <v>802</v>
      </c>
      <c r="P782" s="12" t="s">
        <v>802</v>
      </c>
      <c r="Q782" s="12" t="s">
        <v>802</v>
      </c>
      <c r="R782" s="12" t="s">
        <v>802</v>
      </c>
      <c r="S782" s="12" t="s">
        <v>802</v>
      </c>
      <c r="T782" s="12" t="s">
        <v>802</v>
      </c>
      <c r="U782" s="12">
        <v>229</v>
      </c>
      <c r="V782" s="9" t="s">
        <v>217</v>
      </c>
      <c r="W782" s="4">
        <v>2</v>
      </c>
      <c r="X782" s="1" t="str">
        <f t="shared" si="24"/>
        <v>魏文强</v>
      </c>
      <c r="Y782" s="1" t="str">
        <f t="shared" si="25"/>
        <v>5ddb565ee26a1c1b581e1d3a</v>
      </c>
    </row>
    <row r="783" spans="1:25">
      <c r="A783" s="12">
        <v>202001</v>
      </c>
      <c r="B783" s="12" t="s">
        <v>800</v>
      </c>
      <c r="C783" s="12" t="s">
        <v>78</v>
      </c>
      <c r="D783" s="12" t="s">
        <v>801</v>
      </c>
      <c r="E783" s="12" t="s">
        <v>78</v>
      </c>
      <c r="F783" s="12" t="s">
        <v>190</v>
      </c>
      <c r="G783" s="12" t="s">
        <v>802</v>
      </c>
      <c r="H783" s="12" t="s">
        <v>802</v>
      </c>
      <c r="I783" s="12" t="s">
        <v>258</v>
      </c>
      <c r="J783" s="12" t="s">
        <v>259</v>
      </c>
      <c r="K783" s="12" t="e">
        <f>VLOOKUP($J783,#REF!,2,)</f>
        <v>#REF!</v>
      </c>
      <c r="L783" s="12" t="e">
        <f>VLOOKUP($J783,#REF!,4,)</f>
        <v>#REF!</v>
      </c>
      <c r="M783" s="12" t="e">
        <f>VLOOKUP($J783,#REF!,5,)</f>
        <v>#REF!</v>
      </c>
      <c r="N783" s="12" t="e">
        <f>VLOOKUP($J783,#REF!,7,)</f>
        <v>#REF!</v>
      </c>
      <c r="O783" s="12" t="s">
        <v>802</v>
      </c>
      <c r="P783" s="12" t="s">
        <v>802</v>
      </c>
      <c r="Q783" s="12" t="s">
        <v>802</v>
      </c>
      <c r="R783" s="12" t="s">
        <v>802</v>
      </c>
      <c r="S783" s="12" t="s">
        <v>802</v>
      </c>
      <c r="T783" s="12" t="s">
        <v>802</v>
      </c>
      <c r="U783" s="12">
        <v>1054</v>
      </c>
      <c r="V783" s="9" t="s">
        <v>217</v>
      </c>
      <c r="W783" s="4">
        <v>2</v>
      </c>
      <c r="X783" s="1" t="str">
        <f t="shared" si="24"/>
        <v>韦东明</v>
      </c>
      <c r="Y783" s="1" t="str">
        <f t="shared" si="25"/>
        <v>5dd79a0be26a1c1b581e11bd</v>
      </c>
    </row>
    <row r="784" spans="1:25">
      <c r="A784" s="12">
        <v>202001</v>
      </c>
      <c r="B784" s="12" t="s">
        <v>800</v>
      </c>
      <c r="C784" s="12" t="s">
        <v>78</v>
      </c>
      <c r="D784" s="12" t="s">
        <v>801</v>
      </c>
      <c r="E784" s="12" t="s">
        <v>78</v>
      </c>
      <c r="F784" s="12" t="s">
        <v>192</v>
      </c>
      <c r="G784" s="12" t="s">
        <v>802</v>
      </c>
      <c r="H784" s="12" t="s">
        <v>802</v>
      </c>
      <c r="I784" s="12" t="s">
        <v>802</v>
      </c>
      <c r="J784" s="12" t="s">
        <v>802</v>
      </c>
      <c r="K784" s="12" t="s">
        <v>238</v>
      </c>
      <c r="L784" s="12" t="s">
        <v>239</v>
      </c>
      <c r="M784" s="12" t="e">
        <f>VLOOKUP($L784,#REF!,2,)</f>
        <v>#REF!</v>
      </c>
      <c r="N784" s="12" t="e">
        <f>VLOOKUP($L784,#REF!,4,)</f>
        <v>#REF!</v>
      </c>
      <c r="O784" s="12" t="s">
        <v>802</v>
      </c>
      <c r="P784" s="12" t="s">
        <v>802</v>
      </c>
      <c r="Q784" s="12" t="s">
        <v>802</v>
      </c>
      <c r="R784" s="12" t="s">
        <v>802</v>
      </c>
      <c r="S784" s="12" t="s">
        <v>802</v>
      </c>
      <c r="T784" s="12" t="s">
        <v>802</v>
      </c>
      <c r="U784" s="12">
        <v>3673</v>
      </c>
      <c r="V784" s="9" t="s">
        <v>217</v>
      </c>
      <c r="W784" s="4">
        <v>2</v>
      </c>
      <c r="X784" s="1" t="str">
        <f t="shared" si="24"/>
        <v>袁泉</v>
      </c>
      <c r="Y784" s="1" t="str">
        <f t="shared" si="25"/>
        <v>5dd750c8e26a1c76c237c664</v>
      </c>
    </row>
    <row r="785" spans="1:25">
      <c r="A785" s="12">
        <v>202001</v>
      </c>
      <c r="B785" s="12" t="s">
        <v>804</v>
      </c>
      <c r="C785" s="12" t="s">
        <v>79</v>
      </c>
      <c r="D785" s="12" t="s">
        <v>805</v>
      </c>
      <c r="E785" s="12" t="s">
        <v>79</v>
      </c>
      <c r="F785" s="12" t="s">
        <v>190</v>
      </c>
      <c r="G785" s="12" t="s">
        <v>802</v>
      </c>
      <c r="H785" s="12" t="s">
        <v>802</v>
      </c>
      <c r="I785" s="12" t="s">
        <v>242</v>
      </c>
      <c r="J785" s="12" t="s">
        <v>243</v>
      </c>
      <c r="K785" s="12" t="e">
        <f>VLOOKUP($J785,#REF!,2,)</f>
        <v>#REF!</v>
      </c>
      <c r="L785" s="12" t="e">
        <f>VLOOKUP($J785,#REF!,4,)</f>
        <v>#REF!</v>
      </c>
      <c r="M785" s="12" t="e">
        <f>VLOOKUP($J785,#REF!,5,)</f>
        <v>#REF!</v>
      </c>
      <c r="N785" s="12" t="e">
        <f>VLOOKUP($J785,#REF!,7,)</f>
        <v>#REF!</v>
      </c>
      <c r="O785" s="12" t="s">
        <v>802</v>
      </c>
      <c r="P785" s="12" t="s">
        <v>802</v>
      </c>
      <c r="Q785" s="12" t="s">
        <v>802</v>
      </c>
      <c r="R785" s="12" t="s">
        <v>802</v>
      </c>
      <c r="S785" s="12" t="s">
        <v>802</v>
      </c>
      <c r="T785" s="12" t="s">
        <v>802</v>
      </c>
      <c r="U785" s="12">
        <v>3000</v>
      </c>
      <c r="V785" s="9" t="s">
        <v>217</v>
      </c>
      <c r="W785" s="4">
        <v>2</v>
      </c>
      <c r="X785" s="1" t="str">
        <f t="shared" si="24"/>
        <v>张超龙</v>
      </c>
      <c r="Y785" s="1" t="str">
        <f t="shared" si="25"/>
        <v>5dd79a0be26a1c1b581e1191</v>
      </c>
    </row>
    <row r="786" spans="1:25">
      <c r="A786" s="12">
        <v>202001</v>
      </c>
      <c r="B786" s="12" t="s">
        <v>804</v>
      </c>
      <c r="C786" s="12" t="s">
        <v>79</v>
      </c>
      <c r="D786" s="12" t="s">
        <v>805</v>
      </c>
      <c r="E786" s="12" t="s">
        <v>79</v>
      </c>
      <c r="F786" s="12" t="s">
        <v>190</v>
      </c>
      <c r="G786" s="12" t="s">
        <v>802</v>
      </c>
      <c r="H786" s="12" t="s">
        <v>802</v>
      </c>
      <c r="I786" s="12" t="s">
        <v>260</v>
      </c>
      <c r="J786" s="12" t="s">
        <v>261</v>
      </c>
      <c r="K786" s="12" t="e">
        <f>VLOOKUP($J786,#REF!,2,)</f>
        <v>#REF!</v>
      </c>
      <c r="L786" s="12" t="e">
        <f>VLOOKUP($J786,#REF!,4,)</f>
        <v>#REF!</v>
      </c>
      <c r="M786" s="12" t="e">
        <f>VLOOKUP($J786,#REF!,5,)</f>
        <v>#REF!</v>
      </c>
      <c r="N786" s="12" t="e">
        <f>VLOOKUP($J786,#REF!,7,)</f>
        <v>#REF!</v>
      </c>
      <c r="O786" s="12" t="s">
        <v>802</v>
      </c>
      <c r="P786" s="12" t="s">
        <v>802</v>
      </c>
      <c r="Q786" s="12" t="s">
        <v>802</v>
      </c>
      <c r="R786" s="12" t="s">
        <v>802</v>
      </c>
      <c r="S786" s="12" t="s">
        <v>802</v>
      </c>
      <c r="T786" s="12" t="s">
        <v>802</v>
      </c>
      <c r="U786" s="12">
        <v>1200</v>
      </c>
      <c r="V786" s="9" t="s">
        <v>217</v>
      </c>
      <c r="W786" s="4">
        <v>2</v>
      </c>
      <c r="X786" s="1" t="str">
        <f t="shared" si="24"/>
        <v>张建</v>
      </c>
      <c r="Y786" s="1" t="str">
        <f t="shared" si="25"/>
        <v>5dd79a0be26a1c1b581e11c1</v>
      </c>
    </row>
    <row r="787" spans="1:25">
      <c r="A787" s="12">
        <v>202001</v>
      </c>
      <c r="B787" s="12" t="s">
        <v>804</v>
      </c>
      <c r="C787" s="12" t="s">
        <v>79</v>
      </c>
      <c r="D787" s="12" t="s">
        <v>809</v>
      </c>
      <c r="E787" s="12" t="s">
        <v>79</v>
      </c>
      <c r="F787" s="12" t="s">
        <v>194</v>
      </c>
      <c r="G787" s="12" t="s">
        <v>802</v>
      </c>
      <c r="H787" s="12" t="s">
        <v>802</v>
      </c>
      <c r="I787" s="12" t="s">
        <v>802</v>
      </c>
      <c r="J787" s="12" t="s">
        <v>802</v>
      </c>
      <c r="K787" s="12" t="s">
        <v>802</v>
      </c>
      <c r="L787" s="12" t="s">
        <v>802</v>
      </c>
      <c r="M787" s="12" t="s">
        <v>217</v>
      </c>
      <c r="N787" s="12" t="s">
        <v>218</v>
      </c>
      <c r="O787" s="12" t="s">
        <v>802</v>
      </c>
      <c r="P787" s="12" t="s">
        <v>802</v>
      </c>
      <c r="Q787" s="12" t="s">
        <v>802</v>
      </c>
      <c r="R787" s="12" t="s">
        <v>802</v>
      </c>
      <c r="S787" s="12" t="s">
        <v>802</v>
      </c>
      <c r="T787" s="12" t="s">
        <v>802</v>
      </c>
      <c r="U787" s="12">
        <v>24916</v>
      </c>
      <c r="V787" s="9" t="s">
        <v>217</v>
      </c>
      <c r="W787" s="4">
        <v>2</v>
      </c>
      <c r="X787" s="1" t="str">
        <f t="shared" si="24"/>
        <v>张立东</v>
      </c>
      <c r="Y787" s="1" t="str">
        <f t="shared" si="25"/>
        <v>5dd606c8e26a1c76c237c4f6</v>
      </c>
    </row>
    <row r="788" spans="1:25">
      <c r="A788" s="12">
        <v>202001</v>
      </c>
      <c r="B788" s="12" t="s">
        <v>800</v>
      </c>
      <c r="C788" s="12" t="s">
        <v>78</v>
      </c>
      <c r="D788" s="12" t="s">
        <v>801</v>
      </c>
      <c r="E788" s="12" t="s">
        <v>78</v>
      </c>
      <c r="F788" s="12" t="s">
        <v>190</v>
      </c>
      <c r="G788" s="12" t="s">
        <v>802</v>
      </c>
      <c r="H788" s="12" t="s">
        <v>802</v>
      </c>
      <c r="I788" s="12" t="s">
        <v>222</v>
      </c>
      <c r="J788" s="12" t="s">
        <v>223</v>
      </c>
      <c r="K788" s="12" t="e">
        <f>VLOOKUP($J788,#REF!,2,)</f>
        <v>#REF!</v>
      </c>
      <c r="L788" s="12" t="e">
        <f>VLOOKUP($J788,#REF!,4,)</f>
        <v>#REF!</v>
      </c>
      <c r="M788" s="12" t="e">
        <f>VLOOKUP($J788,#REF!,5,)</f>
        <v>#REF!</v>
      </c>
      <c r="N788" s="12" t="e">
        <f>VLOOKUP($J788,#REF!,7,)</f>
        <v>#REF!</v>
      </c>
      <c r="O788" s="12" t="s">
        <v>802</v>
      </c>
      <c r="P788" s="12" t="s">
        <v>802</v>
      </c>
      <c r="Q788" s="12" t="s">
        <v>802</v>
      </c>
      <c r="R788" s="12" t="s">
        <v>802</v>
      </c>
      <c r="S788" s="12" t="s">
        <v>802</v>
      </c>
      <c r="T788" s="12" t="s">
        <v>802</v>
      </c>
      <c r="U788" s="12">
        <v>1029</v>
      </c>
      <c r="V788" s="9" t="s">
        <v>217</v>
      </c>
      <c r="W788" s="4">
        <v>2</v>
      </c>
      <c r="X788" s="1" t="str">
        <f t="shared" si="24"/>
        <v>张立忠</v>
      </c>
      <c r="Y788" s="1" t="str">
        <f t="shared" si="25"/>
        <v>5dd79a0be26a1c1b581e11ad</v>
      </c>
    </row>
    <row r="789" spans="1:25">
      <c r="A789" s="12">
        <v>202001</v>
      </c>
      <c r="B789" s="12" t="s">
        <v>800</v>
      </c>
      <c r="C789" s="12" t="s">
        <v>78</v>
      </c>
      <c r="D789" s="12" t="s">
        <v>808</v>
      </c>
      <c r="E789" s="12" t="s">
        <v>78</v>
      </c>
      <c r="F789" s="12" t="s">
        <v>192</v>
      </c>
      <c r="G789" s="12" t="s">
        <v>802</v>
      </c>
      <c r="H789" s="12" t="s">
        <v>802</v>
      </c>
      <c r="I789" s="12" t="s">
        <v>802</v>
      </c>
      <c r="J789" s="12" t="s">
        <v>802</v>
      </c>
      <c r="K789" s="12" t="s">
        <v>215</v>
      </c>
      <c r="L789" s="12" t="s">
        <v>216</v>
      </c>
      <c r="M789" s="12" t="e">
        <f>VLOOKUP($L789,#REF!,2,)</f>
        <v>#REF!</v>
      </c>
      <c r="N789" s="12" t="e">
        <f>VLOOKUP($L789,#REF!,4,)</f>
        <v>#REF!</v>
      </c>
      <c r="O789" s="12" t="s">
        <v>802</v>
      </c>
      <c r="P789" s="12" t="s">
        <v>802</v>
      </c>
      <c r="Q789" s="12" t="s">
        <v>802</v>
      </c>
      <c r="R789" s="12" t="s">
        <v>802</v>
      </c>
      <c r="S789" s="12" t="s">
        <v>802</v>
      </c>
      <c r="T789" s="12" t="s">
        <v>802</v>
      </c>
      <c r="U789" s="12">
        <v>1490</v>
      </c>
      <c r="V789" s="9" t="s">
        <v>217</v>
      </c>
      <c r="W789" s="4">
        <v>2</v>
      </c>
      <c r="X789" s="1" t="str">
        <f t="shared" si="24"/>
        <v>张艳洪</v>
      </c>
      <c r="Y789" s="1" t="str">
        <f t="shared" si="25"/>
        <v>5dd750c8e26a1c76c237c668</v>
      </c>
    </row>
    <row r="790" spans="1:25">
      <c r="A790" s="12">
        <v>202001</v>
      </c>
      <c r="B790" s="12" t="s">
        <v>800</v>
      </c>
      <c r="C790" s="12" t="s">
        <v>78</v>
      </c>
      <c r="D790" s="12" t="s">
        <v>801</v>
      </c>
      <c r="E790" s="12" t="s">
        <v>78</v>
      </c>
      <c r="F790" s="12" t="s">
        <v>190</v>
      </c>
      <c r="G790" s="12" t="s">
        <v>802</v>
      </c>
      <c r="H790" s="12" t="s">
        <v>802</v>
      </c>
      <c r="I790" s="12" t="s">
        <v>262</v>
      </c>
      <c r="J790" s="12" t="s">
        <v>263</v>
      </c>
      <c r="K790" s="12" t="e">
        <f>VLOOKUP($J790,#REF!,2,)</f>
        <v>#REF!</v>
      </c>
      <c r="L790" s="12" t="e">
        <f>VLOOKUP($J790,#REF!,4,)</f>
        <v>#REF!</v>
      </c>
      <c r="M790" s="12" t="e">
        <f>VLOOKUP($J790,#REF!,5,)</f>
        <v>#REF!</v>
      </c>
      <c r="N790" s="12" t="e">
        <f>VLOOKUP($J790,#REF!,7,)</f>
        <v>#REF!</v>
      </c>
      <c r="O790" s="12" t="s">
        <v>802</v>
      </c>
      <c r="P790" s="12" t="s">
        <v>802</v>
      </c>
      <c r="Q790" s="12" t="s">
        <v>802</v>
      </c>
      <c r="R790" s="12" t="s">
        <v>802</v>
      </c>
      <c r="S790" s="12" t="s">
        <v>802</v>
      </c>
      <c r="T790" s="12" t="s">
        <v>802</v>
      </c>
      <c r="U790" s="12">
        <v>1869</v>
      </c>
      <c r="V790" s="9" t="s">
        <v>217</v>
      </c>
      <c r="W790" s="4">
        <v>2</v>
      </c>
      <c r="X790" s="1" t="str">
        <f t="shared" si="24"/>
        <v>张应兵</v>
      </c>
      <c r="Y790" s="1" t="str">
        <f t="shared" si="25"/>
        <v>5dd79a0be26a1c1b581e11c5</v>
      </c>
    </row>
    <row r="791" spans="1:25">
      <c r="A791" s="12">
        <v>202001</v>
      </c>
      <c r="B791" s="12" t="s">
        <v>804</v>
      </c>
      <c r="C791" s="12" t="s">
        <v>79</v>
      </c>
      <c r="D791" s="12" t="s">
        <v>805</v>
      </c>
      <c r="E791" s="12" t="s">
        <v>79</v>
      </c>
      <c r="F791" s="12" t="s">
        <v>190</v>
      </c>
      <c r="G791" s="12" t="s">
        <v>802</v>
      </c>
      <c r="H791" s="12" t="s">
        <v>802</v>
      </c>
      <c r="I791" s="12" t="s">
        <v>262</v>
      </c>
      <c r="J791" s="12" t="s">
        <v>263</v>
      </c>
      <c r="K791" s="12" t="e">
        <f>VLOOKUP($J791,#REF!,2,)</f>
        <v>#REF!</v>
      </c>
      <c r="L791" s="12" t="e">
        <f>VLOOKUP($J791,#REF!,4,)</f>
        <v>#REF!</v>
      </c>
      <c r="M791" s="12" t="e">
        <f>VLOOKUP($J791,#REF!,5,)</f>
        <v>#REF!</v>
      </c>
      <c r="N791" s="12" t="e">
        <f>VLOOKUP($J791,#REF!,7,)</f>
        <v>#REF!</v>
      </c>
      <c r="O791" s="12" t="s">
        <v>802</v>
      </c>
      <c r="P791" s="12" t="s">
        <v>802</v>
      </c>
      <c r="Q791" s="12" t="s">
        <v>802</v>
      </c>
      <c r="R791" s="12" t="s">
        <v>802</v>
      </c>
      <c r="S791" s="12" t="s">
        <v>802</v>
      </c>
      <c r="T791" s="12" t="s">
        <v>802</v>
      </c>
      <c r="U791" s="12">
        <v>338</v>
      </c>
      <c r="V791" s="9" t="s">
        <v>217</v>
      </c>
      <c r="W791" s="4">
        <v>2</v>
      </c>
      <c r="X791" s="1" t="str">
        <f t="shared" si="24"/>
        <v>张应兵</v>
      </c>
      <c r="Y791" s="1" t="str">
        <f t="shared" si="25"/>
        <v>5dd79a0be26a1c1b581e11c5</v>
      </c>
    </row>
    <row r="792" s="2" customFormat="1" spans="1:25">
      <c r="A792" s="2">
        <v>202001</v>
      </c>
      <c r="B792" s="2" t="s">
        <v>810</v>
      </c>
      <c r="C792" s="2" t="s">
        <v>68</v>
      </c>
      <c r="D792" s="2" t="s">
        <v>811</v>
      </c>
      <c r="E792" s="2" t="s">
        <v>68</v>
      </c>
      <c r="F792" s="2" t="s">
        <v>188</v>
      </c>
      <c r="X792" s="2">
        <f t="shared" si="24"/>
        <v>0</v>
      </c>
      <c r="Y792" s="2">
        <f t="shared" si="25"/>
        <v>0</v>
      </c>
    </row>
    <row r="793" s="3" customFormat="1" spans="6:22">
      <c r="F793" s="14"/>
      <c r="V793" s="14"/>
    </row>
    <row r="794" s="3" customFormat="1" spans="22:22">
      <c r="V794" s="14"/>
    </row>
    <row r="795" s="3" customFormat="1" spans="22:22">
      <c r="V795" s="14"/>
    </row>
    <row r="796" spans="4:22">
      <c r="D796" s="13"/>
      <c r="E796" s="15"/>
      <c r="V796" s="9"/>
    </row>
    <row r="797" spans="22:22">
      <c r="V797" s="9"/>
    </row>
    <row r="798" spans="22:22">
      <c r="V798" s="9"/>
    </row>
    <row r="799" spans="22:22">
      <c r="V799" s="9"/>
    </row>
    <row r="800" spans="22:22">
      <c r="V800" s="9"/>
    </row>
    <row r="801" spans="22:22">
      <c r="V801" s="9"/>
    </row>
    <row r="802" spans="22:22">
      <c r="V802" s="9"/>
    </row>
    <row r="803" spans="22:22">
      <c r="V803" s="9"/>
    </row>
    <row r="804" spans="22:22">
      <c r="V804" s="9"/>
    </row>
    <row r="805" spans="22:22">
      <c r="V805" s="9"/>
    </row>
    <row r="806" spans="22:22">
      <c r="V806" s="9"/>
    </row>
    <row r="807" spans="22:22">
      <c r="V807" s="9"/>
    </row>
    <row r="808" spans="22:22">
      <c r="V808" s="9"/>
    </row>
    <row r="809" spans="22:22">
      <c r="V809" s="9"/>
    </row>
    <row r="810" spans="22:22">
      <c r="V810" s="9"/>
    </row>
    <row r="811" spans="22:22">
      <c r="V811" s="9"/>
    </row>
    <row r="812" spans="22:22">
      <c r="V812" s="9"/>
    </row>
    <row r="813" spans="22:22">
      <c r="V813" s="9"/>
    </row>
    <row r="814" spans="22:22">
      <c r="V814" s="9"/>
    </row>
    <row r="815" spans="22:22">
      <c r="V815" s="9"/>
    </row>
    <row r="816" spans="22:22">
      <c r="V816" s="9"/>
    </row>
    <row r="817" spans="22:22">
      <c r="V817" s="9"/>
    </row>
    <row r="818" spans="22:22">
      <c r="V818" s="9"/>
    </row>
    <row r="819" spans="22:22">
      <c r="V819" s="9"/>
    </row>
    <row r="820" spans="22:22">
      <c r="V820" s="9"/>
    </row>
    <row r="821" spans="22:22">
      <c r="V821" s="9"/>
    </row>
    <row r="822" spans="22:22">
      <c r="V822" s="9"/>
    </row>
    <row r="823" spans="22:22">
      <c r="V823" s="9"/>
    </row>
    <row r="824" spans="22:22">
      <c r="V824" s="9"/>
    </row>
    <row r="825" spans="22:22">
      <c r="V825" s="9"/>
    </row>
    <row r="826" spans="22:22">
      <c r="V826" s="9"/>
    </row>
    <row r="827" spans="22:22">
      <c r="V827" s="9"/>
    </row>
    <row r="828" spans="22:22">
      <c r="V828" s="9"/>
    </row>
    <row r="829" spans="22:22">
      <c r="V829" s="9"/>
    </row>
    <row r="830" spans="22:22">
      <c r="V830" s="9"/>
    </row>
    <row r="831" spans="22:22">
      <c r="V831" s="9"/>
    </row>
    <row r="832" spans="22:22">
      <c r="V832" s="9"/>
    </row>
    <row r="833" spans="22:22">
      <c r="V833" s="9"/>
    </row>
    <row r="834" spans="22:22">
      <c r="V834" s="9"/>
    </row>
    <row r="835" spans="22:22">
      <c r="V835" s="9"/>
    </row>
    <row r="836" spans="22:22">
      <c r="V836" s="9"/>
    </row>
    <row r="837" spans="22:22">
      <c r="V837" s="9"/>
    </row>
    <row r="838" spans="22:22">
      <c r="V838" s="9"/>
    </row>
    <row r="839" spans="22:22">
      <c r="V839" s="9"/>
    </row>
    <row r="840" spans="22:22">
      <c r="V840" s="9"/>
    </row>
    <row r="841" spans="22:22">
      <c r="V841" s="9"/>
    </row>
    <row r="842" spans="22:22">
      <c r="V842" s="9"/>
    </row>
    <row r="843" spans="22:22">
      <c r="V843" s="9"/>
    </row>
    <row r="844" spans="22:22">
      <c r="V844" s="9"/>
    </row>
    <row r="845" spans="22:22">
      <c r="V845" s="9"/>
    </row>
    <row r="846" spans="22:22">
      <c r="V846" s="9"/>
    </row>
    <row r="847" spans="22:22">
      <c r="V847" s="9"/>
    </row>
    <row r="848" spans="22:22">
      <c r="V848" s="9"/>
    </row>
    <row r="849" spans="22:22">
      <c r="V849" s="9"/>
    </row>
    <row r="850" spans="22:22">
      <c r="V850" s="9"/>
    </row>
    <row r="851" spans="22:22">
      <c r="V851" s="9"/>
    </row>
    <row r="852" spans="22:22">
      <c r="V852" s="9"/>
    </row>
    <row r="853" spans="22:22">
      <c r="V853" s="9"/>
    </row>
    <row r="854" spans="22:22">
      <c r="V854" s="9"/>
    </row>
    <row r="855" spans="22:22">
      <c r="V855" s="9"/>
    </row>
    <row r="856" spans="22:22">
      <c r="V856" s="9"/>
    </row>
    <row r="857" spans="22:22">
      <c r="V857" s="9"/>
    </row>
    <row r="858" spans="22:22">
      <c r="V858" s="9"/>
    </row>
    <row r="859" spans="22:22">
      <c r="V859" s="9"/>
    </row>
    <row r="860" spans="22:22">
      <c r="V860" s="9"/>
    </row>
    <row r="861" spans="22:22">
      <c r="V861" s="9"/>
    </row>
    <row r="862" spans="22:22">
      <c r="V862" s="9"/>
    </row>
    <row r="863" spans="22:22">
      <c r="V863" s="9"/>
    </row>
    <row r="864" spans="22:22">
      <c r="V864" s="9"/>
    </row>
    <row r="865" spans="22:22">
      <c r="V865" s="9"/>
    </row>
    <row r="866" spans="22:22">
      <c r="V866" s="9"/>
    </row>
    <row r="867" spans="22:22">
      <c r="V867" s="9"/>
    </row>
    <row r="868" spans="22:22">
      <c r="V868" s="9"/>
    </row>
    <row r="869" spans="22:22">
      <c r="V869" s="9"/>
    </row>
    <row r="870" spans="22:22">
      <c r="V870" s="9"/>
    </row>
    <row r="871" spans="22:22">
      <c r="V871" s="9"/>
    </row>
    <row r="872" spans="22:22">
      <c r="V872" s="9"/>
    </row>
    <row r="873" spans="22:22">
      <c r="V873" s="9"/>
    </row>
    <row r="874" spans="22:22">
      <c r="V874" s="9"/>
    </row>
    <row r="875" spans="22:22">
      <c r="V875" s="9"/>
    </row>
    <row r="876" spans="22:22">
      <c r="V876" s="9"/>
    </row>
    <row r="877" spans="22:22">
      <c r="V877" s="9"/>
    </row>
    <row r="878" spans="22:22">
      <c r="V878" s="9"/>
    </row>
    <row r="879" spans="22:22">
      <c r="V879" s="9"/>
    </row>
    <row r="880" spans="22:22">
      <c r="V880" s="9"/>
    </row>
    <row r="881" spans="22:22">
      <c r="V881" s="9"/>
    </row>
    <row r="882" spans="22:22">
      <c r="V882" s="9"/>
    </row>
    <row r="883" spans="22:22">
      <c r="V883" s="9"/>
    </row>
    <row r="884" spans="22:22">
      <c r="V884" s="9"/>
    </row>
    <row r="885" spans="22:22">
      <c r="V885" s="9"/>
    </row>
    <row r="886" spans="22:22">
      <c r="V886" s="9"/>
    </row>
    <row r="887" spans="22:22">
      <c r="V887" s="9"/>
    </row>
    <row r="888" spans="22:22">
      <c r="V888" s="9"/>
    </row>
    <row r="889" spans="22:22">
      <c r="V889" s="9"/>
    </row>
    <row r="890" spans="22:22">
      <c r="V890" s="9"/>
    </row>
    <row r="891" spans="22:22">
      <c r="V891" s="9"/>
    </row>
    <row r="892" spans="22:22">
      <c r="V892" s="9"/>
    </row>
    <row r="893" spans="22:22">
      <c r="V893" s="9"/>
    </row>
    <row r="894" spans="22:22">
      <c r="V894" s="9"/>
    </row>
    <row r="895" spans="22:22">
      <c r="V895" s="9"/>
    </row>
    <row r="896" spans="22:22">
      <c r="V896" s="9"/>
    </row>
    <row r="897" spans="22:22">
      <c r="V897" s="9"/>
    </row>
    <row r="898" spans="22:22">
      <c r="V898" s="9"/>
    </row>
    <row r="899" spans="22:22">
      <c r="V899" s="9"/>
    </row>
    <row r="900" spans="22:22">
      <c r="V900" s="9"/>
    </row>
    <row r="901" spans="22:22">
      <c r="V901" s="9"/>
    </row>
    <row r="902" spans="22:22">
      <c r="V902" s="9"/>
    </row>
    <row r="903" spans="22:22">
      <c r="V903" s="9"/>
    </row>
    <row r="904" spans="22:22">
      <c r="V904" s="9"/>
    </row>
    <row r="905" spans="22:22">
      <c r="V905" s="9"/>
    </row>
    <row r="906" spans="22:22">
      <c r="V906" s="9"/>
    </row>
    <row r="907" spans="22:22">
      <c r="V907" s="9"/>
    </row>
    <row r="908" spans="22:22">
      <c r="V908" s="9"/>
    </row>
    <row r="909" spans="22:22">
      <c r="V909" s="9"/>
    </row>
    <row r="910" spans="22:22">
      <c r="V910" s="9"/>
    </row>
    <row r="911" spans="22:22">
      <c r="V911" s="9"/>
    </row>
    <row r="912" spans="22:22">
      <c r="V912" s="9"/>
    </row>
    <row r="913" spans="22:22">
      <c r="V913" s="9"/>
    </row>
    <row r="914" spans="22:22">
      <c r="V914" s="9"/>
    </row>
    <row r="915" spans="22:22">
      <c r="V915" s="9"/>
    </row>
    <row r="916" spans="22:22">
      <c r="V916" s="9"/>
    </row>
    <row r="917" spans="22:22">
      <c r="V917" s="9"/>
    </row>
    <row r="918" spans="22:22">
      <c r="V918" s="9"/>
    </row>
    <row r="919" spans="22:22">
      <c r="V919" s="9"/>
    </row>
    <row r="920" spans="22:22">
      <c r="V920" s="9"/>
    </row>
    <row r="921" spans="22:22">
      <c r="V921" s="9"/>
    </row>
    <row r="922" spans="22:22">
      <c r="V922" s="9"/>
    </row>
    <row r="923" spans="22:22">
      <c r="V923" s="9"/>
    </row>
    <row r="924" spans="22:22">
      <c r="V924" s="9"/>
    </row>
    <row r="925" spans="22:22">
      <c r="V925" s="9"/>
    </row>
    <row r="926" spans="22:22">
      <c r="V926" s="9"/>
    </row>
    <row r="927" spans="22:22">
      <c r="V927" s="9"/>
    </row>
    <row r="928" spans="22:22">
      <c r="V928" s="9"/>
    </row>
    <row r="929" spans="22:22">
      <c r="V929" s="9"/>
    </row>
    <row r="930" spans="22:22">
      <c r="V930" s="9"/>
    </row>
    <row r="931" spans="22:22">
      <c r="V931" s="9"/>
    </row>
    <row r="932" spans="22:22">
      <c r="V932" s="9"/>
    </row>
    <row r="933" spans="22:22">
      <c r="V933" s="9"/>
    </row>
    <row r="934" spans="22:22">
      <c r="V934" s="9"/>
    </row>
    <row r="935" spans="22:22">
      <c r="V935" s="9"/>
    </row>
    <row r="936" spans="22:22">
      <c r="V936" s="9"/>
    </row>
    <row r="937" spans="22:22">
      <c r="V937" s="9"/>
    </row>
    <row r="938" spans="22:22">
      <c r="V938" s="9"/>
    </row>
    <row r="939" spans="22:22">
      <c r="V939" s="9"/>
    </row>
    <row r="940" spans="22:22">
      <c r="V940" s="9"/>
    </row>
    <row r="941" spans="22:22">
      <c r="V941" s="9"/>
    </row>
    <row r="942" spans="22:22">
      <c r="V942" s="9"/>
    </row>
    <row r="943" spans="22:22">
      <c r="V943" s="9"/>
    </row>
    <row r="944" spans="22:22">
      <c r="V944" s="9"/>
    </row>
    <row r="945" spans="22:22">
      <c r="V945" s="9"/>
    </row>
    <row r="946" spans="22:22">
      <c r="V946" s="9"/>
    </row>
    <row r="947" spans="22:22">
      <c r="V947" s="9"/>
    </row>
    <row r="948" spans="22:22">
      <c r="V948" s="9"/>
    </row>
    <row r="949" spans="22:22">
      <c r="V949" s="9"/>
    </row>
    <row r="950" spans="22:22">
      <c r="V950" s="9"/>
    </row>
    <row r="951" spans="22:22">
      <c r="V951" s="9"/>
    </row>
    <row r="952" spans="22:22">
      <c r="V952" s="9"/>
    </row>
    <row r="953" spans="22:22">
      <c r="V953" s="9"/>
    </row>
    <row r="954" spans="22:22">
      <c r="V954" s="9"/>
    </row>
    <row r="955" spans="22:22">
      <c r="V955" s="9"/>
    </row>
    <row r="956" spans="22:22">
      <c r="V956" s="9"/>
    </row>
    <row r="957" spans="22:22">
      <c r="V957" s="9"/>
    </row>
    <row r="958" spans="22:22">
      <c r="V958" s="9"/>
    </row>
    <row r="959" spans="22:22">
      <c r="V959" s="9"/>
    </row>
    <row r="960" spans="22:22">
      <c r="V960" s="9"/>
    </row>
    <row r="961" spans="22:22">
      <c r="V961" s="9"/>
    </row>
    <row r="962" spans="22:22">
      <c r="V962" s="9"/>
    </row>
    <row r="963" spans="22:22">
      <c r="V963" s="9"/>
    </row>
    <row r="964" spans="22:22">
      <c r="V964" s="9"/>
    </row>
    <row r="965" spans="22:22">
      <c r="V965" s="9"/>
    </row>
    <row r="966" spans="22:22">
      <c r="V966" s="9"/>
    </row>
    <row r="967" spans="22:22">
      <c r="V967" s="9"/>
    </row>
    <row r="968" spans="22:22">
      <c r="V968" s="9"/>
    </row>
    <row r="969" spans="22:22">
      <c r="V969" s="9"/>
    </row>
    <row r="970" spans="22:22">
      <c r="V970" s="9"/>
    </row>
    <row r="971" spans="22:22">
      <c r="V971" s="9"/>
    </row>
    <row r="972" spans="22:22">
      <c r="V972" s="9"/>
    </row>
    <row r="973" spans="22:22">
      <c r="V973" s="9"/>
    </row>
    <row r="974" spans="22:22">
      <c r="V974" s="9"/>
    </row>
    <row r="975" spans="22:22">
      <c r="V975" s="9"/>
    </row>
    <row r="976" spans="22:22">
      <c r="V976" s="9"/>
    </row>
    <row r="977" spans="22:22">
      <c r="V977" s="9"/>
    </row>
    <row r="978" spans="22:22">
      <c r="V978" s="9"/>
    </row>
    <row r="979" spans="22:22">
      <c r="V979" s="9"/>
    </row>
    <row r="980" spans="22:22">
      <c r="V980" s="9"/>
    </row>
    <row r="981" spans="22:22">
      <c r="V981" s="9"/>
    </row>
    <row r="982" spans="22:22">
      <c r="V982" s="9"/>
    </row>
    <row r="983" spans="22:22">
      <c r="V983" s="9"/>
    </row>
    <row r="984" spans="22:22">
      <c r="V984" s="9"/>
    </row>
    <row r="985" spans="22:22">
      <c r="V985" s="9"/>
    </row>
    <row r="986" spans="22:22">
      <c r="V986" s="9"/>
    </row>
    <row r="987" spans="22:22">
      <c r="V987" s="9"/>
    </row>
    <row r="988" spans="22:22">
      <c r="V988" s="9"/>
    </row>
    <row r="989" spans="22:22">
      <c r="V989" s="9"/>
    </row>
    <row r="990" spans="22:22">
      <c r="V990" s="9"/>
    </row>
    <row r="991" spans="22:22">
      <c r="V991" s="9"/>
    </row>
    <row r="992" spans="22:22">
      <c r="V992" s="9"/>
    </row>
    <row r="993" spans="22:22">
      <c r="V993" s="9"/>
    </row>
    <row r="994" spans="22:22">
      <c r="V994" s="9"/>
    </row>
    <row r="995" spans="22:22">
      <c r="V995" s="9"/>
    </row>
    <row r="996" spans="22:22">
      <c r="V996" s="9"/>
    </row>
    <row r="997" spans="22:22">
      <c r="V997" s="9"/>
    </row>
    <row r="998" spans="22:22">
      <c r="V998" s="9"/>
    </row>
    <row r="999" spans="22:22">
      <c r="V999" s="9"/>
    </row>
    <row r="1000" spans="22:22">
      <c r="V1000" s="9"/>
    </row>
    <row r="1001" spans="22:22">
      <c r="V1001" s="9"/>
    </row>
    <row r="1002" spans="22:22">
      <c r="V1002" s="9"/>
    </row>
    <row r="1003" spans="22:22">
      <c r="V1003" s="9"/>
    </row>
    <row r="1004" spans="22:22">
      <c r="V1004" s="9"/>
    </row>
    <row r="1005" spans="22:22">
      <c r="V1005" s="9"/>
    </row>
    <row r="1006" spans="22:22">
      <c r="V1006" s="9"/>
    </row>
    <row r="1007" spans="22:22">
      <c r="V1007" s="9"/>
    </row>
    <row r="1008" spans="22:22">
      <c r="V1008" s="9"/>
    </row>
    <row r="1009" spans="22:22">
      <c r="V1009" s="9"/>
    </row>
    <row r="1010" spans="22:22">
      <c r="V1010" s="9"/>
    </row>
    <row r="1011" spans="22:22">
      <c r="V1011" s="9"/>
    </row>
    <row r="1012" spans="22:22">
      <c r="V1012" s="9"/>
    </row>
    <row r="1013" spans="22:22">
      <c r="V1013" s="9"/>
    </row>
    <row r="1014" spans="22:22">
      <c r="V1014" s="9"/>
    </row>
    <row r="1015" spans="22:22">
      <c r="V1015" s="9"/>
    </row>
    <row r="1016" spans="22:22">
      <c r="V1016" s="9"/>
    </row>
    <row r="1017" spans="22:22">
      <c r="V1017" s="9"/>
    </row>
    <row r="1018" spans="22:22">
      <c r="V1018" s="9"/>
    </row>
    <row r="1019" spans="22:22">
      <c r="V1019" s="9"/>
    </row>
    <row r="1020" spans="22:22">
      <c r="V1020" s="9"/>
    </row>
    <row r="1021" spans="22:22">
      <c r="V1021" s="9"/>
    </row>
    <row r="1022" spans="22:22">
      <c r="V1022" s="9"/>
    </row>
    <row r="1023" spans="22:22">
      <c r="V1023" s="9"/>
    </row>
    <row r="1024" spans="22:22">
      <c r="V1024" s="9"/>
    </row>
    <row r="1025" spans="22:22">
      <c r="V1025" s="9"/>
    </row>
    <row r="1026" spans="22:22">
      <c r="V1026" s="9"/>
    </row>
    <row r="1027" spans="22:22">
      <c r="V1027" s="9"/>
    </row>
    <row r="1028" spans="22:22">
      <c r="V1028" s="9"/>
    </row>
    <row r="1029" spans="22:22">
      <c r="V1029" s="9"/>
    </row>
    <row r="1030" spans="22:22">
      <c r="V1030" s="9"/>
    </row>
    <row r="1031" spans="22:22">
      <c r="V1031" s="9"/>
    </row>
    <row r="1032" spans="22:22">
      <c r="V1032" s="9"/>
    </row>
    <row r="1033" spans="22:22">
      <c r="V1033" s="9"/>
    </row>
    <row r="1034" spans="22:22">
      <c r="V1034" s="9"/>
    </row>
    <row r="1035" spans="22:22">
      <c r="V1035" s="9"/>
    </row>
    <row r="1036" spans="22:22">
      <c r="V1036" s="9"/>
    </row>
    <row r="1037" spans="22:22">
      <c r="V1037" s="9"/>
    </row>
    <row r="1038" spans="22:22">
      <c r="V1038" s="9"/>
    </row>
    <row r="1039" spans="22:22">
      <c r="V1039" s="9"/>
    </row>
    <row r="1040" spans="22:22">
      <c r="V1040" s="9"/>
    </row>
    <row r="1041" spans="22:22">
      <c r="V1041" s="9"/>
    </row>
    <row r="1042" spans="22:22">
      <c r="V1042" s="9"/>
    </row>
    <row r="1043" spans="22:22">
      <c r="V1043" s="9"/>
    </row>
    <row r="1044" spans="22:22">
      <c r="V1044" s="9"/>
    </row>
    <row r="1045" spans="22:22">
      <c r="V1045" s="9"/>
    </row>
    <row r="1046" spans="22:22">
      <c r="V1046" s="9"/>
    </row>
    <row r="1047" spans="22:22">
      <c r="V1047" s="9"/>
    </row>
    <row r="1048" spans="22:22">
      <c r="V1048" s="9"/>
    </row>
    <row r="1049" spans="22:22">
      <c r="V1049" s="9"/>
    </row>
    <row r="1050" spans="22:22">
      <c r="V1050" s="9"/>
    </row>
    <row r="1051" spans="22:22">
      <c r="V1051" s="9"/>
    </row>
    <row r="1052" spans="22:22">
      <c r="V1052" s="9"/>
    </row>
    <row r="1053" spans="22:22">
      <c r="V1053" s="9"/>
    </row>
    <row r="1054" spans="22:22">
      <c r="V1054" s="9"/>
    </row>
    <row r="1055" spans="22:22">
      <c r="V1055" s="9"/>
    </row>
    <row r="1056" spans="22:22">
      <c r="V1056" s="9"/>
    </row>
    <row r="1057" spans="22:22">
      <c r="V1057" s="9"/>
    </row>
    <row r="1058" spans="22:22">
      <c r="V1058" s="9"/>
    </row>
    <row r="1059" spans="22:22">
      <c r="V1059" s="9"/>
    </row>
    <row r="1060" spans="22:22">
      <c r="V1060" s="9"/>
    </row>
    <row r="1061" spans="22:22">
      <c r="V1061" s="9"/>
    </row>
    <row r="1062" spans="22:22">
      <c r="V1062" s="9"/>
    </row>
    <row r="1063" spans="22:22">
      <c r="V1063" s="9"/>
    </row>
    <row r="1064" spans="22:22">
      <c r="V1064" s="9"/>
    </row>
    <row r="1065" spans="22:22">
      <c r="V1065" s="9"/>
    </row>
    <row r="1066" spans="22:22">
      <c r="V1066" s="9"/>
    </row>
    <row r="1067" spans="22:22">
      <c r="V1067" s="9"/>
    </row>
    <row r="1068" spans="22:22">
      <c r="V1068" s="9"/>
    </row>
    <row r="1069" spans="22:22">
      <c r="V1069" s="9"/>
    </row>
    <row r="1070" spans="22:22">
      <c r="V1070" s="9"/>
    </row>
    <row r="1071" spans="22:22">
      <c r="V1071" s="9"/>
    </row>
    <row r="1072" spans="22:22">
      <c r="V1072" s="9"/>
    </row>
    <row r="1073" spans="22:22">
      <c r="V1073" s="9"/>
    </row>
    <row r="1074" spans="22:22">
      <c r="V1074" s="9"/>
    </row>
    <row r="1075" spans="22:22">
      <c r="V1075" s="9"/>
    </row>
    <row r="1076" spans="22:22">
      <c r="V1076" s="9"/>
    </row>
    <row r="1077" spans="22:22">
      <c r="V1077" s="9"/>
    </row>
    <row r="1078" spans="22:22">
      <c r="V1078" s="9"/>
    </row>
    <row r="1079" spans="22:22">
      <c r="V1079" s="9"/>
    </row>
    <row r="1080" spans="22:22">
      <c r="V1080" s="9"/>
    </row>
    <row r="1081" spans="22:22">
      <c r="V1081" s="9"/>
    </row>
    <row r="1082" spans="22:22">
      <c r="V1082" s="9"/>
    </row>
    <row r="1083" spans="22:22">
      <c r="V1083" s="9"/>
    </row>
    <row r="1084" spans="22:22">
      <c r="V1084" s="9"/>
    </row>
    <row r="1085" spans="22:22">
      <c r="V1085" s="9"/>
    </row>
    <row r="1086" spans="22:22">
      <c r="V1086" s="9"/>
    </row>
    <row r="1087" spans="22:22">
      <c r="V1087" s="9"/>
    </row>
    <row r="1088" spans="22:22">
      <c r="V1088" s="9"/>
    </row>
    <row r="1089" spans="22:22">
      <c r="V1089" s="9"/>
    </row>
    <row r="1090" spans="22:22">
      <c r="V1090" s="9"/>
    </row>
    <row r="1091" spans="22:22">
      <c r="V1091" s="9"/>
    </row>
    <row r="1092" spans="22:22">
      <c r="V1092" s="9"/>
    </row>
    <row r="1093" spans="22:22">
      <c r="V1093" s="9"/>
    </row>
    <row r="1094" spans="22:22">
      <c r="V1094" s="9"/>
    </row>
    <row r="1095" spans="22:22">
      <c r="V1095" s="9"/>
    </row>
    <row r="1096" spans="22:22">
      <c r="V1096" s="9"/>
    </row>
    <row r="1097" spans="22:22">
      <c r="V1097" s="9"/>
    </row>
    <row r="1098" spans="22:22">
      <c r="V1098" s="9"/>
    </row>
    <row r="1099" spans="22:22">
      <c r="V1099" s="9"/>
    </row>
    <row r="1100" spans="22:22">
      <c r="V1100" s="9"/>
    </row>
    <row r="1101" spans="22:22">
      <c r="V1101" s="9"/>
    </row>
    <row r="1102" spans="22:22">
      <c r="V1102" s="9"/>
    </row>
    <row r="1103" spans="22:22">
      <c r="V1103" s="9"/>
    </row>
    <row r="1104" spans="22:22">
      <c r="V1104" s="9"/>
    </row>
    <row r="1105" spans="22:22">
      <c r="V1105" s="9"/>
    </row>
    <row r="1106" spans="22:22">
      <c r="V1106" s="9"/>
    </row>
    <row r="1107" spans="22:22">
      <c r="V1107" s="9"/>
    </row>
    <row r="1108" spans="22:22">
      <c r="V1108" s="9"/>
    </row>
    <row r="1109" spans="22:22">
      <c r="V1109" s="9"/>
    </row>
    <row r="1110" spans="22:22">
      <c r="V1110" s="9"/>
    </row>
    <row r="1111" spans="22:22">
      <c r="V1111" s="9"/>
    </row>
    <row r="1112" spans="22:22">
      <c r="V1112" s="9"/>
    </row>
    <row r="1113" spans="22:22">
      <c r="V1113" s="9"/>
    </row>
    <row r="1114" spans="22:22">
      <c r="V1114" s="9"/>
    </row>
    <row r="1115" s="1" customFormat="1" spans="22:22">
      <c r="V1115" s="8"/>
    </row>
    <row r="1116" spans="22:22">
      <c r="V1116" s="9"/>
    </row>
    <row r="1117" spans="22:22">
      <c r="V1117" s="9"/>
    </row>
    <row r="1118" spans="22:22">
      <c r="V1118" s="9"/>
    </row>
    <row r="1119" spans="22:22">
      <c r="V1119" s="9"/>
    </row>
    <row r="1120" spans="22:22">
      <c r="V1120" s="9"/>
    </row>
    <row r="1121" spans="22:22">
      <c r="V1121" s="9"/>
    </row>
    <row r="1122" spans="22:22">
      <c r="V1122" s="9"/>
    </row>
    <row r="1123" spans="22:22">
      <c r="V1123" s="9"/>
    </row>
    <row r="1124" spans="22:22">
      <c r="V1124" s="9"/>
    </row>
    <row r="1125" spans="22:22">
      <c r="V1125" s="9"/>
    </row>
    <row r="1126" spans="22:22">
      <c r="V1126" s="9"/>
    </row>
    <row r="1127" spans="22:22">
      <c r="V1127" s="9"/>
    </row>
    <row r="1128" spans="22:22">
      <c r="V1128" s="9"/>
    </row>
    <row r="1129" spans="22:22">
      <c r="V1129" s="9"/>
    </row>
    <row r="1130" spans="22:22">
      <c r="V1130" s="9"/>
    </row>
    <row r="1131" spans="22:22">
      <c r="V1131" s="9"/>
    </row>
    <row r="1132" spans="22:22">
      <c r="V1132" s="9"/>
    </row>
    <row r="1133" spans="22:22">
      <c r="V1133" s="9"/>
    </row>
    <row r="1134" spans="22:22">
      <c r="V1134" s="9"/>
    </row>
    <row r="1135" spans="22:22">
      <c r="V1135" s="9"/>
    </row>
    <row r="1136" spans="22:22">
      <c r="V1136" s="9"/>
    </row>
    <row r="1137" spans="22:22">
      <c r="V1137" s="9"/>
    </row>
    <row r="1138" spans="22:22">
      <c r="V1138" s="9"/>
    </row>
    <row r="1139" spans="22:22">
      <c r="V1139" s="9"/>
    </row>
    <row r="1140" spans="22:22">
      <c r="V1140" s="9"/>
    </row>
    <row r="1141" spans="22:22">
      <c r="V1141" s="9"/>
    </row>
    <row r="1142" spans="22:22">
      <c r="V1142" s="9"/>
    </row>
    <row r="1143" spans="22:22">
      <c r="V1143" s="9"/>
    </row>
    <row r="1144" spans="22:22">
      <c r="V1144" s="9"/>
    </row>
    <row r="1145" spans="22:22">
      <c r="V1145" s="9"/>
    </row>
    <row r="1146" spans="22:22">
      <c r="V1146" s="9"/>
    </row>
    <row r="1147" spans="22:22">
      <c r="V1147" s="9"/>
    </row>
    <row r="1148" spans="22:22">
      <c r="V1148" s="9"/>
    </row>
    <row r="1149" spans="22:22">
      <c r="V1149" s="9"/>
    </row>
    <row r="1150" spans="22:22">
      <c r="V1150" s="9"/>
    </row>
    <row r="1151" spans="22:22">
      <c r="V1151" s="9"/>
    </row>
    <row r="1152" spans="22:22">
      <c r="V1152" s="9"/>
    </row>
    <row r="1153" spans="22:22">
      <c r="V1153" s="9"/>
    </row>
    <row r="1154" spans="22:22">
      <c r="V1154" s="9"/>
    </row>
    <row r="1155" spans="22:22">
      <c r="V1155" s="9"/>
    </row>
    <row r="1156" spans="22:22">
      <c r="V1156" s="9"/>
    </row>
    <row r="1157" spans="22:22">
      <c r="V1157" s="9"/>
    </row>
    <row r="1158" spans="22:22">
      <c r="V1158" s="9"/>
    </row>
    <row r="1159" spans="22:22">
      <c r="V1159" s="9"/>
    </row>
    <row r="1160" spans="22:22">
      <c r="V1160" s="9"/>
    </row>
    <row r="1161" spans="22:22">
      <c r="V1161" s="9"/>
    </row>
    <row r="1162" spans="22:22">
      <c r="V1162" s="9"/>
    </row>
    <row r="1163" spans="22:22">
      <c r="V1163" s="9"/>
    </row>
    <row r="1164" spans="22:22">
      <c r="V1164" s="9"/>
    </row>
    <row r="1165" spans="22:22">
      <c r="V1165" s="9"/>
    </row>
    <row r="1166" spans="22:22">
      <c r="V1166" s="9"/>
    </row>
    <row r="1167" spans="22:22">
      <c r="V1167" s="9"/>
    </row>
    <row r="1168" spans="22:22">
      <c r="V1168" s="9"/>
    </row>
    <row r="1169" spans="22:22">
      <c r="V1169" s="9"/>
    </row>
    <row r="1170" spans="22:22">
      <c r="V1170" s="9"/>
    </row>
    <row r="1171" spans="22:22">
      <c r="V1171" s="9"/>
    </row>
    <row r="1172" spans="22:22">
      <c r="V1172" s="9"/>
    </row>
    <row r="1173" spans="22:22">
      <c r="V1173" s="9"/>
    </row>
    <row r="1174" spans="22:22">
      <c r="V1174" s="9"/>
    </row>
    <row r="1175" spans="22:22">
      <c r="V1175" s="9"/>
    </row>
    <row r="1176" spans="22:22">
      <c r="V1176" s="9"/>
    </row>
    <row r="1177" spans="22:22">
      <c r="V1177" s="9"/>
    </row>
    <row r="1178" spans="22:22">
      <c r="V1178" s="9"/>
    </row>
    <row r="1179" spans="22:22">
      <c r="V1179" s="9"/>
    </row>
    <row r="1180" spans="22:22">
      <c r="V1180" s="9"/>
    </row>
    <row r="1181" spans="22:22">
      <c r="V1181" s="9"/>
    </row>
    <row r="1182" spans="22:22">
      <c r="V1182" s="9"/>
    </row>
    <row r="1183" spans="22:22">
      <c r="V1183" s="9"/>
    </row>
    <row r="1184" spans="22:22">
      <c r="V1184" s="9"/>
    </row>
    <row r="1185" spans="22:22">
      <c r="V1185" s="9"/>
    </row>
    <row r="1186" spans="22:22">
      <c r="V1186" s="9"/>
    </row>
    <row r="1187" spans="22:22">
      <c r="V1187" s="9"/>
    </row>
    <row r="1188" spans="22:22">
      <c r="V1188" s="9"/>
    </row>
    <row r="1189" spans="22:22">
      <c r="V1189" s="9"/>
    </row>
    <row r="1190" spans="22:22">
      <c r="V1190" s="9"/>
    </row>
    <row r="1191" spans="22:22">
      <c r="V1191" s="9"/>
    </row>
    <row r="1192" spans="22:22">
      <c r="V1192" s="9"/>
    </row>
    <row r="1193" spans="22:22">
      <c r="V1193" s="9"/>
    </row>
    <row r="1194" spans="22:22">
      <c r="V1194" s="9"/>
    </row>
    <row r="1195" spans="22:22">
      <c r="V1195" s="9"/>
    </row>
    <row r="1196" spans="22:22">
      <c r="V1196" s="9"/>
    </row>
    <row r="1197" spans="22:22">
      <c r="V1197" s="9"/>
    </row>
    <row r="1198" spans="22:22">
      <c r="V1198" s="9"/>
    </row>
    <row r="1199" spans="22:22">
      <c r="V1199" s="9"/>
    </row>
    <row r="1200" spans="22:22">
      <c r="V1200" s="9"/>
    </row>
    <row r="1201" spans="22:22">
      <c r="V1201" s="9"/>
    </row>
    <row r="1202" spans="22:22">
      <c r="V1202" s="9"/>
    </row>
    <row r="1203" spans="22:22">
      <c r="V1203" s="9"/>
    </row>
    <row r="1204" spans="22:22">
      <c r="V1204" s="9"/>
    </row>
    <row r="1205" spans="22:22">
      <c r="V1205" s="9"/>
    </row>
    <row r="1206" spans="22:22">
      <c r="V1206" s="9"/>
    </row>
    <row r="1207" spans="22:22">
      <c r="V1207" s="9"/>
    </row>
    <row r="1208" spans="22:22">
      <c r="V1208" s="9"/>
    </row>
    <row r="1209" spans="22:22">
      <c r="V1209" s="9"/>
    </row>
    <row r="1210" spans="22:22">
      <c r="V1210" s="9"/>
    </row>
    <row r="1211" spans="22:22">
      <c r="V1211" s="9"/>
    </row>
    <row r="1212" spans="22:22">
      <c r="V1212" s="9"/>
    </row>
    <row r="1213" spans="22:22">
      <c r="V1213" s="9"/>
    </row>
    <row r="1214" spans="22:22">
      <c r="V1214" s="9"/>
    </row>
    <row r="1215" spans="22:22">
      <c r="V1215" s="9"/>
    </row>
    <row r="1216" spans="22:22">
      <c r="V1216" s="9"/>
    </row>
    <row r="1217" spans="22:22">
      <c r="V1217" s="9"/>
    </row>
    <row r="1218" spans="22:22">
      <c r="V1218" s="9"/>
    </row>
    <row r="1219" spans="22:22">
      <c r="V1219" s="9"/>
    </row>
    <row r="1220" spans="22:22">
      <c r="V1220" s="9"/>
    </row>
    <row r="1221" spans="22:22">
      <c r="V1221" s="9"/>
    </row>
    <row r="1222" spans="22:22">
      <c r="V1222" s="9"/>
    </row>
    <row r="1223" spans="22:22">
      <c r="V1223" s="9"/>
    </row>
    <row r="1224" spans="22:22">
      <c r="V1224" s="9"/>
    </row>
    <row r="1225" spans="22:22">
      <c r="V1225" s="9"/>
    </row>
    <row r="1226" spans="22:22">
      <c r="V1226" s="9"/>
    </row>
    <row r="1227" spans="22:22">
      <c r="V1227" s="9"/>
    </row>
    <row r="1228" spans="22:22">
      <c r="V1228" s="9"/>
    </row>
    <row r="1229" spans="22:22">
      <c r="V1229" s="9"/>
    </row>
    <row r="1230" spans="22:22">
      <c r="V1230" s="9"/>
    </row>
    <row r="1231" spans="22:22">
      <c r="V1231" s="9"/>
    </row>
    <row r="1232" spans="22:22">
      <c r="V1232" s="9"/>
    </row>
    <row r="1233" spans="22:22">
      <c r="V1233" s="9"/>
    </row>
    <row r="1234" spans="22:22">
      <c r="V1234" s="9"/>
    </row>
    <row r="1235" spans="22:22">
      <c r="V1235" s="9"/>
    </row>
    <row r="1236" spans="22:22">
      <c r="V1236" s="9"/>
    </row>
    <row r="1237" spans="22:22">
      <c r="V1237" s="9"/>
    </row>
    <row r="1238" spans="22:22">
      <c r="V1238" s="9"/>
    </row>
    <row r="1239" spans="22:22">
      <c r="V1239" s="9"/>
    </row>
    <row r="1240" spans="22:22">
      <c r="V1240" s="9"/>
    </row>
    <row r="1241" spans="22:22">
      <c r="V1241" s="9"/>
    </row>
    <row r="1242" spans="22:22">
      <c r="V1242" s="9"/>
    </row>
    <row r="1243" spans="22:22">
      <c r="V1243" s="9"/>
    </row>
    <row r="1244" spans="22:22">
      <c r="V1244" s="9"/>
    </row>
    <row r="1245" spans="22:22">
      <c r="V1245" s="9"/>
    </row>
    <row r="1246" spans="22:22">
      <c r="V1246" s="9"/>
    </row>
    <row r="1247" spans="22:22">
      <c r="V1247" s="9"/>
    </row>
    <row r="1248" spans="22:22">
      <c r="V1248" s="9"/>
    </row>
    <row r="1249" spans="22:22">
      <c r="V1249" s="9"/>
    </row>
    <row r="1250" spans="22:22">
      <c r="V1250" s="9"/>
    </row>
    <row r="1251" spans="22:22">
      <c r="V1251" s="9"/>
    </row>
    <row r="1252" spans="22:22">
      <c r="V1252" s="9"/>
    </row>
    <row r="1253" spans="22:22">
      <c r="V1253" s="9"/>
    </row>
    <row r="1254" spans="22:22">
      <c r="V1254" s="9"/>
    </row>
    <row r="1255" spans="22:22">
      <c r="V1255" s="9"/>
    </row>
    <row r="1256" spans="22:22">
      <c r="V1256" s="9"/>
    </row>
    <row r="1257" spans="22:22">
      <c r="V1257" s="9"/>
    </row>
    <row r="1258" spans="22:22">
      <c r="V1258" s="9"/>
    </row>
    <row r="1259" spans="22:22">
      <c r="V1259" s="9"/>
    </row>
    <row r="1260" spans="22:22">
      <c r="V1260" s="9"/>
    </row>
    <row r="1261" spans="22:22">
      <c r="V1261" s="9"/>
    </row>
    <row r="1262" spans="22:22">
      <c r="V1262" s="9"/>
    </row>
    <row r="1263" spans="22:22">
      <c r="V1263" s="9"/>
    </row>
    <row r="1264" spans="22:22">
      <c r="V1264" s="9"/>
    </row>
    <row r="1265" spans="22:22">
      <c r="V1265" s="9"/>
    </row>
    <row r="1266" spans="22:22">
      <c r="V1266" s="9"/>
    </row>
    <row r="1267" spans="22:22">
      <c r="V1267" s="9"/>
    </row>
    <row r="1268" spans="22:22">
      <c r="V1268" s="9"/>
    </row>
    <row r="1269" spans="22:22">
      <c r="V1269" s="9"/>
    </row>
    <row r="1270" spans="22:22">
      <c r="V1270" s="9"/>
    </row>
    <row r="1271" spans="22:22">
      <c r="V1271" s="9"/>
    </row>
    <row r="1272" spans="22:22">
      <c r="V1272" s="9"/>
    </row>
    <row r="1273" spans="22:22">
      <c r="V1273" s="9"/>
    </row>
    <row r="1274" spans="22:22">
      <c r="V1274" s="9"/>
    </row>
    <row r="1275" spans="22:22">
      <c r="V1275" s="9"/>
    </row>
    <row r="1276" spans="22:22">
      <c r="V1276" s="9"/>
    </row>
    <row r="1277" spans="22:22">
      <c r="V1277" s="9"/>
    </row>
    <row r="1278" spans="22:22">
      <c r="V1278" s="9"/>
    </row>
    <row r="1279" spans="22:22">
      <c r="V1279" s="9"/>
    </row>
    <row r="1280" spans="22:22">
      <c r="V1280" s="9"/>
    </row>
    <row r="1281" spans="22:22">
      <c r="V1281" s="9"/>
    </row>
    <row r="1282" spans="22:22">
      <c r="V1282" s="9"/>
    </row>
    <row r="1283" spans="22:22">
      <c r="V1283" s="9"/>
    </row>
    <row r="1284" spans="22:22">
      <c r="V1284" s="9"/>
    </row>
    <row r="1285" spans="22:22">
      <c r="V1285" s="9"/>
    </row>
    <row r="1286" spans="22:22">
      <c r="V1286" s="9"/>
    </row>
    <row r="1287" spans="22:22">
      <c r="V1287" s="9"/>
    </row>
    <row r="1288" spans="22:22">
      <c r="V1288" s="9"/>
    </row>
    <row r="1289" spans="22:22">
      <c r="V1289" s="9"/>
    </row>
    <row r="1290" spans="22:22">
      <c r="V1290" s="9"/>
    </row>
    <row r="1291" spans="22:22">
      <c r="V1291" s="9"/>
    </row>
    <row r="1292" spans="22:22">
      <c r="V1292" s="9"/>
    </row>
    <row r="1293" spans="22:22">
      <c r="V1293" s="9"/>
    </row>
    <row r="1294" spans="22:22">
      <c r="V1294" s="9"/>
    </row>
    <row r="1295" spans="22:22">
      <c r="V1295" s="9"/>
    </row>
    <row r="1296" spans="22:22">
      <c r="V1296" s="9"/>
    </row>
    <row r="1297" spans="22:22">
      <c r="V1297" s="9"/>
    </row>
    <row r="1298" spans="22:22">
      <c r="V1298" s="9"/>
    </row>
    <row r="1299" spans="22:22">
      <c r="V1299" s="9"/>
    </row>
    <row r="1300" spans="22:22">
      <c r="V1300" s="9"/>
    </row>
    <row r="1301" spans="22:22">
      <c r="V1301" s="9"/>
    </row>
    <row r="1302" spans="22:22">
      <c r="V1302" s="9"/>
    </row>
    <row r="1303" spans="22:22">
      <c r="V1303" s="9"/>
    </row>
    <row r="1304" spans="22:22">
      <c r="V1304" s="9"/>
    </row>
    <row r="1305" spans="22:22">
      <c r="V1305" s="9"/>
    </row>
    <row r="1306" spans="22:22">
      <c r="V1306" s="9"/>
    </row>
    <row r="1307" spans="22:22">
      <c r="V1307" s="9"/>
    </row>
    <row r="1308" spans="22:22">
      <c r="V1308" s="9"/>
    </row>
    <row r="1309" spans="22:22">
      <c r="V1309" s="9"/>
    </row>
    <row r="1310" spans="22:22">
      <c r="V1310" s="9"/>
    </row>
    <row r="1311" spans="22:22">
      <c r="V1311" s="9"/>
    </row>
    <row r="1312" spans="22:22">
      <c r="V1312" s="9"/>
    </row>
    <row r="1313" spans="22:22">
      <c r="V1313" s="9"/>
    </row>
    <row r="1314" spans="22:22">
      <c r="V1314" s="9"/>
    </row>
    <row r="1315" spans="22:22">
      <c r="V1315" s="9"/>
    </row>
    <row r="1316" spans="22:22">
      <c r="V1316" s="9"/>
    </row>
    <row r="1317" spans="22:22">
      <c r="V1317" s="9"/>
    </row>
    <row r="1318" spans="22:22">
      <c r="V1318" s="9"/>
    </row>
    <row r="1319" spans="22:22">
      <c r="V1319" s="9"/>
    </row>
    <row r="1320" spans="22:22">
      <c r="V1320" s="9"/>
    </row>
    <row r="1321" spans="22:22">
      <c r="V1321" s="9"/>
    </row>
    <row r="1322" spans="22:22">
      <c r="V1322" s="9"/>
    </row>
    <row r="1323" spans="22:22">
      <c r="V1323" s="9"/>
    </row>
    <row r="1324" spans="22:22">
      <c r="V1324" s="9"/>
    </row>
    <row r="1325" spans="22:22">
      <c r="V1325" s="9"/>
    </row>
    <row r="1326" spans="22:22">
      <c r="V1326" s="9"/>
    </row>
    <row r="1327" spans="22:22">
      <c r="V1327" s="9"/>
    </row>
    <row r="1328" spans="22:22">
      <c r="V1328" s="9"/>
    </row>
    <row r="1329" spans="22:22">
      <c r="V1329" s="9"/>
    </row>
    <row r="1330" spans="22:22">
      <c r="V1330" s="9"/>
    </row>
    <row r="1331" spans="22:22">
      <c r="V1331" s="9"/>
    </row>
    <row r="1332" spans="22:22">
      <c r="V1332" s="9"/>
    </row>
    <row r="1333" spans="22:22">
      <c r="V1333" s="9"/>
    </row>
    <row r="1334" spans="22:22">
      <c r="V1334" s="9"/>
    </row>
    <row r="1335" spans="22:22">
      <c r="V1335" s="9"/>
    </row>
    <row r="1336" spans="22:22">
      <c r="V1336" s="9"/>
    </row>
    <row r="1337" spans="22:22">
      <c r="V1337" s="9"/>
    </row>
    <row r="1338" spans="22:22">
      <c r="V1338" s="9"/>
    </row>
    <row r="1339" spans="22:22">
      <c r="V1339" s="9"/>
    </row>
    <row r="1340" spans="22:22">
      <c r="V1340" s="9"/>
    </row>
    <row r="1341" spans="22:22">
      <c r="V1341" s="9"/>
    </row>
    <row r="1342" spans="22:22">
      <c r="V1342" s="9"/>
    </row>
    <row r="1343" spans="22:22">
      <c r="V1343" s="9"/>
    </row>
    <row r="1344" spans="22:22">
      <c r="V1344" s="9"/>
    </row>
    <row r="1345" spans="22:22">
      <c r="V1345" s="9"/>
    </row>
    <row r="1346" spans="22:22">
      <c r="V1346" s="9"/>
    </row>
    <row r="1347" spans="22:22">
      <c r="V1347" s="9"/>
    </row>
    <row r="1348" spans="22:22">
      <c r="V1348" s="9"/>
    </row>
    <row r="1349" spans="22:22">
      <c r="V1349" s="9"/>
    </row>
    <row r="1350" spans="22:22">
      <c r="V1350" s="9"/>
    </row>
    <row r="1351" spans="22:22">
      <c r="V1351" s="9"/>
    </row>
    <row r="1352" spans="22:22">
      <c r="V1352" s="9"/>
    </row>
    <row r="1353" spans="22:22">
      <c r="V1353" s="9"/>
    </row>
    <row r="1354" spans="22:22">
      <c r="V1354" s="9"/>
    </row>
    <row r="1355" spans="22:22">
      <c r="V1355" s="9"/>
    </row>
    <row r="1356" spans="22:22">
      <c r="V1356" s="9"/>
    </row>
    <row r="1357" spans="22:22">
      <c r="V1357" s="9"/>
    </row>
    <row r="1358" spans="22:22">
      <c r="V1358" s="9"/>
    </row>
    <row r="1359" spans="22:22">
      <c r="V1359" s="9"/>
    </row>
    <row r="1360" spans="22:22">
      <c r="V1360" s="9"/>
    </row>
    <row r="1361" spans="22:22">
      <c r="V1361" s="9"/>
    </row>
    <row r="1362" spans="22:22">
      <c r="V1362" s="9"/>
    </row>
    <row r="1363" spans="22:22">
      <c r="V1363" s="9"/>
    </row>
    <row r="1364" spans="22:22">
      <c r="V1364" s="9"/>
    </row>
    <row r="1365" spans="22:22">
      <c r="V1365" s="9"/>
    </row>
    <row r="1366" spans="22:22">
      <c r="V1366" s="9"/>
    </row>
    <row r="1367" spans="22:22">
      <c r="V1367" s="9"/>
    </row>
    <row r="1368" spans="22:22">
      <c r="V1368" s="9"/>
    </row>
    <row r="1369" spans="22:22">
      <c r="V1369" s="9"/>
    </row>
    <row r="1370" spans="22:22">
      <c r="V1370" s="9"/>
    </row>
    <row r="1371" spans="22:22">
      <c r="V1371" s="9"/>
    </row>
    <row r="1372" spans="22:22">
      <c r="V1372" s="9"/>
    </row>
    <row r="1373" spans="22:22">
      <c r="V1373" s="9"/>
    </row>
    <row r="1374" spans="22:22">
      <c r="V1374" s="9"/>
    </row>
    <row r="1375" spans="22:22">
      <c r="V1375" s="9"/>
    </row>
    <row r="1376" spans="22:22">
      <c r="V1376" s="9"/>
    </row>
    <row r="1377" spans="22:22">
      <c r="V1377" s="9"/>
    </row>
    <row r="1378" spans="22:22">
      <c r="V1378" s="9"/>
    </row>
    <row r="1379" spans="22:22">
      <c r="V1379" s="9"/>
    </row>
    <row r="1380" spans="22:22">
      <c r="V1380" s="9"/>
    </row>
    <row r="1381" spans="22:22">
      <c r="V1381" s="9"/>
    </row>
    <row r="1382" spans="22:22">
      <c r="V1382" s="9"/>
    </row>
    <row r="1383" spans="22:22">
      <c r="V1383" s="9"/>
    </row>
    <row r="1384" spans="22:22">
      <c r="V1384" s="9"/>
    </row>
    <row r="1385" spans="22:22">
      <c r="V1385" s="9"/>
    </row>
    <row r="1386" spans="22:22">
      <c r="V1386" s="9"/>
    </row>
    <row r="1387" spans="22:22">
      <c r="V1387" s="9"/>
    </row>
    <row r="1388" spans="22:22">
      <c r="V1388" s="9"/>
    </row>
    <row r="1389" spans="22:22">
      <c r="V1389" s="9"/>
    </row>
    <row r="1390" spans="22:22">
      <c r="V1390" s="9"/>
    </row>
  </sheetData>
  <autoFilter ref="A1:Y1390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新财报团队维度示例</vt:lpstr>
      <vt:lpstr>新财报商务维度示例（同团队）</vt:lpstr>
      <vt:lpstr>新财报维度</vt:lpstr>
      <vt:lpstr>源-团队+个人（项目）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ZhangSiyu</cp:lastModifiedBy>
  <dcterms:created xsi:type="dcterms:W3CDTF">2015-06-07T10:19:00Z</dcterms:created>
  <dcterms:modified xsi:type="dcterms:W3CDTF">2020-07-14T15:31:20Z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