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ok\AppData\Roaming\Microsoft\Windows\Network Shortcuts\"/>
    </mc:Choice>
  </mc:AlternateContent>
  <bookViews>
    <workbookView xWindow="0" yWindow="0" windowWidth="2046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J4" i="1"/>
  <c r="E15" i="1"/>
  <c r="E16" i="1"/>
  <c r="E17" i="1"/>
  <c r="E18" i="1"/>
  <c r="E14" i="1"/>
  <c r="J5" i="1"/>
  <c r="J6" i="1"/>
  <c r="J7" i="1"/>
  <c r="J8" i="1"/>
  <c r="J9" i="1"/>
  <c r="J10" i="1"/>
  <c r="J11" i="1"/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<sst xmlns="http://schemas.openxmlformats.org/spreadsheetml/2006/main" count="41" uniqueCount="26">
  <si>
    <t xml:space="preserve">référence </t>
  </si>
  <si>
    <t>désignation</t>
  </si>
  <si>
    <t xml:space="preserve">prix </t>
  </si>
  <si>
    <t>tva</t>
  </si>
  <si>
    <t>référence</t>
  </si>
  <si>
    <t>disignation</t>
  </si>
  <si>
    <t>date</t>
  </si>
  <si>
    <t>quentité</t>
  </si>
  <si>
    <t>montant ttc</t>
  </si>
  <si>
    <t>pro1</t>
  </si>
  <si>
    <t>pro2</t>
  </si>
  <si>
    <t>pro3</t>
  </si>
  <si>
    <t>pro4</t>
  </si>
  <si>
    <t>pro5</t>
  </si>
  <si>
    <t>unité</t>
  </si>
  <si>
    <t>ecran</t>
  </si>
  <si>
    <t>clavier</t>
  </si>
  <si>
    <t>taux de remise</t>
  </si>
  <si>
    <t>&lt;5</t>
  </si>
  <si>
    <t>entre 5 et 20</t>
  </si>
  <si>
    <t>plus que 20</t>
  </si>
  <si>
    <t>pas de remise</t>
  </si>
  <si>
    <t>total ttc</t>
  </si>
  <si>
    <t>souris</t>
  </si>
  <si>
    <t>camira</t>
  </si>
  <si>
    <t>nbre de commandes par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</si>
</sst>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DH-380C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F14" sqref="F14"/>
    </sheetView>
  </sheetViews>
  <sheetFormatPr baseColWidth="10" defaultRowHeight="15" x14ac:dyDescent="0.25"/>
  <cols>
    <col min="2" max="2" width="14.140625" bestFit="1" customWidth="1"/>
    <col min="5" max="5" width="33.28515625" bestFit="1" customWidth="1"/>
    <col min="6" max="6" width="13.5703125" bestFit="1" customWidth="1"/>
  </cols>
  <sheetData>
    <row r="3" spans="1:10" x14ac:dyDescent="0.25"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</row>
    <row r="4" spans="1:10" x14ac:dyDescent="0.25">
      <c r="A4" s="9" t="s">
        <v>0</v>
      </c>
      <c r="B4" s="9" t="s">
        <v>1</v>
      </c>
      <c r="C4" s="9" t="s">
        <v>2</v>
      </c>
      <c r="D4" s="9" t="s">
        <v>3</v>
      </c>
      <c r="F4" s="1" t="s">
        <v>11</v>
      </c>
      <c r="G4" s="1" t="str">
        <f>VLOOKUP(F4,$A$4:$D$9,2,0)</f>
        <v>clavier</v>
      </c>
      <c r="H4" s="4">
        <v>41609</v>
      </c>
      <c r="I4" s="1">
        <v>5</v>
      </c>
      <c r="J4" s="5">
        <f>VLOOKUP(F4,$A$4:$D$9,3,0)*(1+$D$5-IF(I4&lt;=5,0,IF(I4&lt;=20,10%,20%)))</f>
        <v>120</v>
      </c>
    </row>
    <row r="5" spans="1:10" x14ac:dyDescent="0.25">
      <c r="A5" s="1" t="s">
        <v>9</v>
      </c>
      <c r="B5" s="1" t="s">
        <v>14</v>
      </c>
      <c r="C5" s="5">
        <v>1200</v>
      </c>
      <c r="D5" s="6">
        <v>0.2</v>
      </c>
      <c r="F5" s="1" t="s">
        <v>12</v>
      </c>
      <c r="G5" s="1" t="str">
        <f t="shared" ref="G5:G11" si="0">VLOOKUP(F5,$A$4:$D$9,2,0)</f>
        <v>souris</v>
      </c>
      <c r="H5" s="4">
        <v>41613</v>
      </c>
      <c r="I5" s="1">
        <v>2</v>
      </c>
      <c r="J5" s="5">
        <f t="shared" ref="J5:J11" si="1">VLOOKUP(F5,$A$4:$D$9,3,0)*(1+$D$5-IF(I5&lt;=5,0,IF(I5&lt;=20,10%,20%)))</f>
        <v>48</v>
      </c>
    </row>
    <row r="6" spans="1:10" x14ac:dyDescent="0.25">
      <c r="A6" s="1" t="s">
        <v>10</v>
      </c>
      <c r="B6" s="1" t="s">
        <v>15</v>
      </c>
      <c r="C6" s="5">
        <v>500</v>
      </c>
      <c r="D6" s="6">
        <v>0.2</v>
      </c>
      <c r="F6" s="1" t="s">
        <v>10</v>
      </c>
      <c r="G6" s="1" t="str">
        <f t="shared" si="0"/>
        <v>ecran</v>
      </c>
      <c r="H6" s="4">
        <v>41627</v>
      </c>
      <c r="I6" s="1">
        <v>10</v>
      </c>
      <c r="J6" s="5">
        <f t="shared" si="1"/>
        <v>549.99999999999989</v>
      </c>
    </row>
    <row r="7" spans="1:10" x14ac:dyDescent="0.25">
      <c r="A7" s="1" t="s">
        <v>11</v>
      </c>
      <c r="B7" s="1" t="s">
        <v>16</v>
      </c>
      <c r="C7" s="5">
        <v>100</v>
      </c>
      <c r="D7" s="6">
        <v>0.2</v>
      </c>
      <c r="F7" s="1" t="s">
        <v>9</v>
      </c>
      <c r="G7" s="1" t="str">
        <f t="shared" si="0"/>
        <v>unité</v>
      </c>
      <c r="H7" s="4">
        <v>41621</v>
      </c>
      <c r="I7" s="1">
        <v>25</v>
      </c>
      <c r="J7" s="5">
        <f t="shared" si="1"/>
        <v>1200</v>
      </c>
    </row>
    <row r="8" spans="1:10" x14ac:dyDescent="0.25">
      <c r="A8" s="1" t="s">
        <v>12</v>
      </c>
      <c r="B8" s="1" t="s">
        <v>23</v>
      </c>
      <c r="C8" s="5">
        <v>40</v>
      </c>
      <c r="D8" s="6">
        <v>0.2</v>
      </c>
      <c r="F8" s="1" t="s">
        <v>13</v>
      </c>
      <c r="G8" s="1" t="str">
        <f t="shared" si="0"/>
        <v>camira</v>
      </c>
      <c r="H8" s="4">
        <v>41623</v>
      </c>
      <c r="I8" s="1">
        <v>4</v>
      </c>
      <c r="J8" s="5">
        <f t="shared" si="1"/>
        <v>96</v>
      </c>
    </row>
    <row r="9" spans="1:10" x14ac:dyDescent="0.25">
      <c r="A9" s="1" t="s">
        <v>13</v>
      </c>
      <c r="B9" s="1" t="s">
        <v>24</v>
      </c>
      <c r="C9" s="5">
        <v>80</v>
      </c>
      <c r="D9" s="6">
        <v>0.2</v>
      </c>
      <c r="F9" s="1" t="s">
        <v>13</v>
      </c>
      <c r="G9" s="1" t="str">
        <f t="shared" si="0"/>
        <v>camira</v>
      </c>
      <c r="H9" s="4">
        <v>41623</v>
      </c>
      <c r="I9" s="1">
        <v>20</v>
      </c>
      <c r="J9" s="5">
        <f t="shared" si="1"/>
        <v>87.999999999999986</v>
      </c>
    </row>
    <row r="10" spans="1:10" x14ac:dyDescent="0.25">
      <c r="F10" s="1" t="s">
        <v>9</v>
      </c>
      <c r="G10" s="1" t="str">
        <f t="shared" si="0"/>
        <v>unité</v>
      </c>
      <c r="H10" s="4">
        <v>41626</v>
      </c>
      <c r="I10" s="1">
        <v>12</v>
      </c>
      <c r="J10" s="5">
        <f t="shared" si="1"/>
        <v>1319.9999999999998</v>
      </c>
    </row>
    <row r="11" spans="1:10" x14ac:dyDescent="0.25">
      <c r="F11" s="1" t="s">
        <v>12</v>
      </c>
      <c r="G11" s="1" t="str">
        <f t="shared" si="0"/>
        <v>souris</v>
      </c>
      <c r="H11" s="4">
        <v>41633</v>
      </c>
      <c r="I11" s="1">
        <v>30</v>
      </c>
      <c r="J11" s="5">
        <f t="shared" si="1"/>
        <v>40</v>
      </c>
    </row>
    <row r="13" spans="1:10" ht="15.75" x14ac:dyDescent="0.25">
      <c r="A13" s="9" t="s">
        <v>7</v>
      </c>
      <c r="B13" s="9" t="s">
        <v>17</v>
      </c>
      <c r="D13" s="10" t="s">
        <v>4</v>
      </c>
      <c r="E13" s="10" t="s">
        <v>25</v>
      </c>
      <c r="F13" s="10" t="s">
        <v>22</v>
      </c>
    </row>
    <row r="14" spans="1:10" ht="15.75" x14ac:dyDescent="0.25">
      <c r="A14" s="1" t="s">
        <v>18</v>
      </c>
      <c r="B14" s="1" t="s">
        <v>21</v>
      </c>
      <c r="D14" s="2" t="s">
        <v>9</v>
      </c>
      <c r="E14" s="2">
        <f>SUMIF($F$4:$F$11,D14,$I$4:$I$11)</f>
        <v>37</v>
      </c>
      <c r="F14" s="8">
        <f>SUMIF($F$4:$F$11,D14,$J$4:$J$11)</f>
        <v>2520</v>
      </c>
      <c r="J14" s="7"/>
    </row>
    <row r="15" spans="1:10" ht="15.75" x14ac:dyDescent="0.25">
      <c r="A15" s="1" t="s">
        <v>19</v>
      </c>
      <c r="B15" s="3">
        <v>0.1</v>
      </c>
      <c r="D15" s="2" t="s">
        <v>10</v>
      </c>
      <c r="E15" s="2">
        <f t="shared" ref="E15:E18" si="2">SUMIF($F$4:$F$11,D15,$I$4:$I$11)</f>
        <v>10</v>
      </c>
      <c r="F15" s="8">
        <f t="shared" ref="F15:F18" si="3">SUMIF($F$4:$F$11,D15,$J$4:$J$11)</f>
        <v>549.99999999999989</v>
      </c>
    </row>
    <row r="16" spans="1:10" ht="15.75" x14ac:dyDescent="0.25">
      <c r="A16" s="1" t="s">
        <v>20</v>
      </c>
      <c r="B16" s="3">
        <v>0.2</v>
      </c>
      <c r="D16" s="2" t="s">
        <v>11</v>
      </c>
      <c r="E16" s="2">
        <f t="shared" si="2"/>
        <v>5</v>
      </c>
      <c r="F16" s="8">
        <f t="shared" si="3"/>
        <v>120</v>
      </c>
    </row>
    <row r="17" spans="4:8" ht="15.75" x14ac:dyDescent="0.25">
      <c r="D17" s="2" t="s">
        <v>12</v>
      </c>
      <c r="E17" s="2">
        <f t="shared" si="2"/>
        <v>32</v>
      </c>
      <c r="F17" s="8">
        <f t="shared" si="3"/>
        <v>88</v>
      </c>
      <c r="H17" s="7"/>
    </row>
    <row r="18" spans="4:8" ht="15.75" x14ac:dyDescent="0.25">
      <c r="D18" s="2" t="s">
        <v>13</v>
      </c>
      <c r="E18" s="2">
        <f t="shared" si="2"/>
        <v>24</v>
      </c>
      <c r="F18" s="8">
        <f t="shared" si="3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jook</dc:creator>
  <cp:lastModifiedBy>jook</cp:lastModifiedBy>
  <dcterms:created xsi:type="dcterms:W3CDTF">2024-12-23T09:03:33Z</dcterms:created>
  <dcterms:modified xsi:type="dcterms:W3CDTF">2024-12-23T22:03:13Z</dcterms:modified>
</cp:coreProperties>
</file>