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cuments\Uni\Master\Masterarbeit\tum-thesis-latex\experimental_results\"/>
    </mc:Choice>
  </mc:AlternateContent>
  <xr:revisionPtr revIDLastSave="0" documentId="13_ncr:1_{3770E03A-1D6E-477D-B9F5-43A44ECCF932}" xr6:coauthVersionLast="47" xr6:coauthVersionMax="47" xr10:uidLastSave="{00000000-0000-0000-0000-000000000000}"/>
  <bookViews>
    <workbookView xWindow="-108" yWindow="-108" windowWidth="23256" windowHeight="12456" xr2:uid="{9DBFB358-8B9E-49E9-956B-A52546E4BC7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4" i="1" l="1"/>
  <c r="X10" i="1"/>
  <c r="X11" i="1"/>
  <c r="X12" i="1"/>
  <c r="X13" i="1"/>
  <c r="X7" i="1"/>
  <c r="X8" i="1"/>
  <c r="X9" i="1"/>
  <c r="X6" i="1"/>
  <c r="X5" i="1"/>
  <c r="W13" i="1"/>
  <c r="W4" i="1"/>
  <c r="W5" i="1"/>
  <c r="W6" i="1"/>
  <c r="W7" i="1"/>
  <c r="W8" i="1"/>
  <c r="W9" i="1"/>
  <c r="W10" i="1"/>
  <c r="W11" i="1"/>
  <c r="W12" i="1"/>
  <c r="W14" i="1"/>
  <c r="W3" i="1"/>
  <c r="V14" i="1"/>
  <c r="V13" i="1"/>
  <c r="V4" i="1"/>
  <c r="V5" i="1"/>
  <c r="V6" i="1"/>
  <c r="V7" i="1"/>
  <c r="V8" i="1"/>
  <c r="V9" i="1"/>
  <c r="V10" i="1"/>
  <c r="V11" i="1"/>
  <c r="V12" i="1"/>
  <c r="V3" i="1"/>
  <c r="U14" i="1"/>
  <c r="U4" i="1"/>
  <c r="U5" i="1"/>
  <c r="U6" i="1"/>
  <c r="U7" i="1"/>
  <c r="U8" i="1"/>
  <c r="U9" i="1"/>
  <c r="U10" i="1"/>
  <c r="U11" i="1"/>
  <c r="U12" i="1"/>
  <c r="U13" i="1"/>
  <c r="U3" i="1"/>
</calcChain>
</file>

<file path=xl/sharedStrings.xml><?xml version="1.0" encoding="utf-8"?>
<sst xmlns="http://schemas.openxmlformats.org/spreadsheetml/2006/main" count="53" uniqueCount="40">
  <si>
    <t>random_5</t>
  </si>
  <si>
    <t>Benchmark</t>
  </si>
  <si>
    <t>Ortho</t>
  </si>
  <si>
    <t>Name</t>
  </si>
  <si>
    <t>I/O</t>
  </si>
  <si>
    <t>|N| (lyt)</t>
  </si>
  <si>
    <t>|N| (ntk)</t>
  </si>
  <si>
    <t>WC</t>
  </si>
  <si>
    <t>num_wires</t>
  </si>
  <si>
    <t>t in s</t>
  </si>
  <si>
    <t>10/50</t>
  </si>
  <si>
    <t>num_maj</t>
  </si>
  <si>
    <t>random_6</t>
  </si>
  <si>
    <t>random_1</t>
  </si>
  <si>
    <t>random_2</t>
  </si>
  <si>
    <t>random_3</t>
  </si>
  <si>
    <t>random_4</t>
  </si>
  <si>
    <t>random_7</t>
  </si>
  <si>
    <t>random_8</t>
  </si>
  <si>
    <t>random_9</t>
  </si>
  <si>
    <t>random_10</t>
  </si>
  <si>
    <t>10/27</t>
  </si>
  <si>
    <t>23/70</t>
  </si>
  <si>
    <t>random_11</t>
  </si>
  <si>
    <t>16/85</t>
  </si>
  <si>
    <t>8/21</t>
  </si>
  <si>
    <t>&lt;1</t>
  </si>
  <si>
    <t>3/2</t>
  </si>
  <si>
    <t>4/3</t>
  </si>
  <si>
    <t>6/10</t>
  </si>
  <si>
    <t>10/25</t>
  </si>
  <si>
    <t>12/46</t>
  </si>
  <si>
    <t xml:space="preserve">w </t>
  </si>
  <si>
    <t xml:space="preserve"> h </t>
  </si>
  <si>
    <t xml:space="preserve"> A</t>
  </si>
  <si>
    <t>dif</t>
  </si>
  <si>
    <t>Area(diff)</t>
  </si>
  <si>
    <t>WC(diff)</t>
  </si>
  <si>
    <t>t(diff)</t>
  </si>
  <si>
    <t>|N|(diff)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</si>
</sst>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2" fontId="0" fillId="0" borderId="0" xfId="0" applyNumberFormat="1"/>
    <xf numFmtId="0" fontId="0" fillId="0" borderId="0" xfId="0" applyNumberFormat="1"/>
    <xf numFmtId="9" fontId="0" fillId="0" borderId="0" xfId="1" applyFont="1"/>
    <xf numFmtId="49" fontId="0" fillId="0" borderId="1" xfId="0" applyNumberFormat="1" applyBorder="1"/>
    <xf numFmtId="0" fontId="0" fillId="0" borderId="1" xfId="0" applyNumberFormat="1" applyBorder="1"/>
    <xf numFmtId="9" fontId="0" fillId="0" borderId="1" xfId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0388-498E-426F-B370-6DD72B0859CD}">
  <dimension ref="B1:AA25"/>
  <sheetViews>
    <sheetView tabSelected="1" topLeftCell="N1" workbookViewId="0">
      <selection activeCell="U16" sqref="U16"/>
    </sheetView>
  </sheetViews>
  <sheetFormatPr baseColWidth="10" defaultColWidth="11.44140625" defaultRowHeight="14.4" x14ac:dyDescent="0.3"/>
  <cols>
    <col min="1" max="6" width="11.44140625" style="1"/>
    <col min="7" max="9" width="21.109375" style="1" customWidth="1"/>
    <col min="10" max="14" width="11.44140625" style="1"/>
    <col min="15" max="17" width="23.33203125" style="1" customWidth="1"/>
    <col min="18" max="16384" width="11.44140625" style="1"/>
  </cols>
  <sheetData>
    <row r="1" spans="2:27" x14ac:dyDescent="0.3">
      <c r="B1" s="1" t="s">
        <v>1</v>
      </c>
      <c r="E1" s="3" t="s">
        <v>2</v>
      </c>
      <c r="F1" s="3"/>
      <c r="G1" s="3"/>
      <c r="H1" s="3"/>
      <c r="I1" s="3"/>
      <c r="J1" s="3"/>
      <c r="K1" s="3"/>
      <c r="L1" s="3"/>
      <c r="M1" s="2" t="s">
        <v>35</v>
      </c>
      <c r="N1" s="2"/>
      <c r="O1" s="2"/>
      <c r="P1" s="2"/>
      <c r="Q1" s="2"/>
      <c r="R1" s="2"/>
      <c r="S1" s="2"/>
      <c r="T1" s="2"/>
      <c r="U1" s="5"/>
      <c r="V1" s="5"/>
      <c r="W1" s="5"/>
      <c r="X1" s="5"/>
      <c r="Y1" s="5"/>
      <c r="Z1" s="5"/>
      <c r="AA1" s="5"/>
    </row>
    <row r="2" spans="2:27" x14ac:dyDescent="0.3">
      <c r="B2" s="1" t="s">
        <v>3</v>
      </c>
      <c r="C2" s="1" t="s">
        <v>4</v>
      </c>
      <c r="D2" s="1" t="s">
        <v>11</v>
      </c>
      <c r="E2" s="1" t="s">
        <v>5</v>
      </c>
      <c r="F2" s="1" t="s">
        <v>6</v>
      </c>
      <c r="G2" s="4" t="s">
        <v>32</v>
      </c>
      <c r="H2" s="1" t="s">
        <v>33</v>
      </c>
      <c r="I2" s="1" t="s">
        <v>34</v>
      </c>
      <c r="J2" s="1" t="s">
        <v>7</v>
      </c>
      <c r="K2" s="1" t="s">
        <v>8</v>
      </c>
      <c r="L2" s="1" t="s">
        <v>9</v>
      </c>
      <c r="M2" s="1" t="s">
        <v>5</v>
      </c>
      <c r="N2" s="1" t="s">
        <v>6</v>
      </c>
      <c r="O2" s="1" t="s">
        <v>32</v>
      </c>
      <c r="P2" s="1" t="s">
        <v>33</v>
      </c>
      <c r="Q2" s="1" t="s">
        <v>34</v>
      </c>
      <c r="R2" s="1" t="s">
        <v>7</v>
      </c>
      <c r="S2" s="1" t="s">
        <v>8</v>
      </c>
      <c r="T2" s="1" t="s">
        <v>9</v>
      </c>
      <c r="U2" s="5" t="s">
        <v>39</v>
      </c>
      <c r="V2" s="5" t="s">
        <v>36</v>
      </c>
      <c r="W2" s="5" t="s">
        <v>37</v>
      </c>
      <c r="X2" s="5" t="s">
        <v>38</v>
      </c>
      <c r="Y2" s="5"/>
      <c r="Z2" s="5"/>
      <c r="AA2" s="5"/>
    </row>
    <row r="3" spans="2:27" x14ac:dyDescent="0.3">
      <c r="B3" s="1" t="s">
        <v>13</v>
      </c>
      <c r="C3" s="1" t="s">
        <v>27</v>
      </c>
      <c r="D3" s="5">
        <v>5</v>
      </c>
      <c r="E3" s="5">
        <v>61</v>
      </c>
      <c r="F3" s="5">
        <v>84</v>
      </c>
      <c r="G3" s="5">
        <v>29</v>
      </c>
      <c r="H3" s="5">
        <v>64</v>
      </c>
      <c r="I3" s="5">
        <v>1856</v>
      </c>
      <c r="J3" s="5">
        <v>92</v>
      </c>
      <c r="K3" s="5">
        <v>709</v>
      </c>
      <c r="L3" s="1" t="s">
        <v>26</v>
      </c>
      <c r="M3" s="5">
        <v>12</v>
      </c>
      <c r="N3" s="5">
        <v>26</v>
      </c>
      <c r="O3" s="5">
        <v>107</v>
      </c>
      <c r="P3" s="5">
        <v>73</v>
      </c>
      <c r="Q3" s="5">
        <v>7811</v>
      </c>
      <c r="R3" s="5">
        <v>70</v>
      </c>
      <c r="S3" s="5">
        <v>1440</v>
      </c>
      <c r="T3" s="1" t="s">
        <v>26</v>
      </c>
      <c r="U3" s="6">
        <f>N3/F3</f>
        <v>0.30952380952380953</v>
      </c>
      <c r="V3" s="6">
        <f>Q3/I3</f>
        <v>4.2085129310344831</v>
      </c>
      <c r="W3" s="6">
        <f>R3/J3</f>
        <v>0.76086956521739135</v>
      </c>
      <c r="X3" s="6">
        <v>1</v>
      </c>
      <c r="Y3" s="5"/>
      <c r="Z3" s="5"/>
      <c r="AA3" s="5"/>
    </row>
    <row r="4" spans="2:27" x14ac:dyDescent="0.3">
      <c r="B4" s="1" t="s">
        <v>14</v>
      </c>
      <c r="C4" s="1" t="s">
        <v>28</v>
      </c>
      <c r="D4" s="5">
        <v>7</v>
      </c>
      <c r="E4" s="5">
        <v>66</v>
      </c>
      <c r="F4" s="5">
        <v>90</v>
      </c>
      <c r="G4" s="5">
        <v>30</v>
      </c>
      <c r="H4" s="5">
        <v>72</v>
      </c>
      <c r="I4" s="5">
        <v>2160</v>
      </c>
      <c r="J4" s="5">
        <v>92</v>
      </c>
      <c r="K4" s="5">
        <v>731</v>
      </c>
      <c r="L4" s="1" t="s">
        <v>26</v>
      </c>
      <c r="M4" s="5">
        <v>13</v>
      </c>
      <c r="N4" s="5">
        <v>28</v>
      </c>
      <c r="O4" s="5">
        <v>176</v>
      </c>
      <c r="P4" s="5">
        <v>87</v>
      </c>
      <c r="Q4" s="5">
        <v>15312</v>
      </c>
      <c r="R4" s="5">
        <v>78</v>
      </c>
      <c r="S4" s="5">
        <v>2377</v>
      </c>
      <c r="T4" s="1" t="s">
        <v>26</v>
      </c>
      <c r="U4" s="6">
        <f t="shared" ref="U4:U13" si="0">N4/F4</f>
        <v>0.31111111111111112</v>
      </c>
      <c r="V4" s="6">
        <f t="shared" ref="V4:V12" si="1">Q4/I4</f>
        <v>7.0888888888888886</v>
      </c>
      <c r="W4" s="6">
        <f t="shared" ref="W4:W12" si="2">R4/J4</f>
        <v>0.84782608695652173</v>
      </c>
      <c r="X4" s="6">
        <v>1</v>
      </c>
      <c r="Y4" s="5"/>
      <c r="Z4" s="5"/>
      <c r="AA4" s="5"/>
    </row>
    <row r="5" spans="2:27" x14ac:dyDescent="0.3">
      <c r="B5" s="1" t="s">
        <v>15</v>
      </c>
      <c r="C5" s="1" t="s">
        <v>29</v>
      </c>
      <c r="D5" s="5">
        <v>30</v>
      </c>
      <c r="E5" s="5">
        <v>302</v>
      </c>
      <c r="F5" s="5">
        <v>432</v>
      </c>
      <c r="G5" s="5">
        <v>138</v>
      </c>
      <c r="H5" s="5">
        <v>318</v>
      </c>
      <c r="I5" s="5">
        <v>43884</v>
      </c>
      <c r="J5" s="5">
        <v>1205</v>
      </c>
      <c r="K5" s="5">
        <v>11838</v>
      </c>
      <c r="L5" s="1" t="s">
        <v>26</v>
      </c>
      <c r="M5" s="5">
        <v>57</v>
      </c>
      <c r="N5" s="5">
        <v>132</v>
      </c>
      <c r="O5" s="5">
        <v>904</v>
      </c>
      <c r="P5" s="5">
        <v>385</v>
      </c>
      <c r="Q5" s="5">
        <v>348040</v>
      </c>
      <c r="R5" s="5">
        <v>831</v>
      </c>
      <c r="S5" s="5">
        <v>34158</v>
      </c>
      <c r="T5" s="1">
        <v>1.4351499999999999</v>
      </c>
      <c r="U5" s="6">
        <f t="shared" si="0"/>
        <v>0.30555555555555558</v>
      </c>
      <c r="V5" s="6">
        <f t="shared" si="1"/>
        <v>7.9309087594567496</v>
      </c>
      <c r="W5" s="6">
        <f t="shared" si="2"/>
        <v>0.6896265560165975</v>
      </c>
      <c r="X5" s="6">
        <f>T5/1</f>
        <v>1.4351499999999999</v>
      </c>
      <c r="Y5" s="5"/>
      <c r="Z5" s="5"/>
      <c r="AA5" s="5"/>
    </row>
    <row r="6" spans="2:27" x14ac:dyDescent="0.3">
      <c r="B6" s="1" t="s">
        <v>16</v>
      </c>
      <c r="C6" s="1" t="s">
        <v>21</v>
      </c>
      <c r="D6" s="5">
        <v>93</v>
      </c>
      <c r="E6" s="5">
        <v>931</v>
      </c>
      <c r="F6" s="5">
        <v>1321</v>
      </c>
      <c r="G6" s="5">
        <v>390</v>
      </c>
      <c r="H6" s="5">
        <v>980</v>
      </c>
      <c r="I6" s="5">
        <v>382200</v>
      </c>
      <c r="J6" s="5">
        <v>8479</v>
      </c>
      <c r="K6" s="5">
        <v>100222</v>
      </c>
      <c r="L6" s="5">
        <v>2.4240400000000002</v>
      </c>
      <c r="M6" s="5">
        <v>139</v>
      </c>
      <c r="N6" s="5">
        <v>350</v>
      </c>
      <c r="O6" s="5">
        <v>3722</v>
      </c>
      <c r="P6" s="5">
        <v>1000</v>
      </c>
      <c r="Q6" s="5">
        <v>3722000</v>
      </c>
      <c r="R6" s="5">
        <v>4813</v>
      </c>
      <c r="S6" s="5">
        <v>355351</v>
      </c>
      <c r="T6" s="1">
        <v>12.911199999999999</v>
      </c>
      <c r="U6" s="6">
        <f t="shared" si="0"/>
        <v>0.26495079485238454</v>
      </c>
      <c r="V6" s="6">
        <f t="shared" si="1"/>
        <v>9.738356881214024</v>
      </c>
      <c r="W6" s="6">
        <f t="shared" si="2"/>
        <v>0.56763769312418921</v>
      </c>
      <c r="X6" s="6">
        <f>T6/L6</f>
        <v>5.3263147472813976</v>
      </c>
      <c r="Y6" s="5"/>
      <c r="Z6" s="5"/>
      <c r="AA6" s="5"/>
    </row>
    <row r="7" spans="2:27" x14ac:dyDescent="0.3">
      <c r="B7" s="1" t="s">
        <v>0</v>
      </c>
      <c r="C7" s="1" t="s">
        <v>10</v>
      </c>
      <c r="D7" s="5">
        <v>190</v>
      </c>
      <c r="E7" s="5">
        <v>1874</v>
      </c>
      <c r="F7" s="5">
        <v>2668</v>
      </c>
      <c r="G7" s="5">
        <v>765</v>
      </c>
      <c r="H7" s="5">
        <v>1975</v>
      </c>
      <c r="I7" s="5">
        <v>1510875</v>
      </c>
      <c r="J7" s="5">
        <v>31667</v>
      </c>
      <c r="K7" s="5">
        <v>371272</v>
      </c>
      <c r="L7" s="5">
        <v>14.680999999999999</v>
      </c>
      <c r="M7" s="5">
        <v>281</v>
      </c>
      <c r="N7" s="5">
        <v>712</v>
      </c>
      <c r="O7" s="5">
        <v>8112</v>
      </c>
      <c r="P7" s="5">
        <v>1978</v>
      </c>
      <c r="Q7" s="5">
        <v>16029312</v>
      </c>
      <c r="R7" s="5">
        <v>16555</v>
      </c>
      <c r="S7" s="5">
        <v>1431295</v>
      </c>
      <c r="T7" s="1">
        <v>96.201700000000002</v>
      </c>
      <c r="U7" s="6">
        <f t="shared" si="0"/>
        <v>0.26686656671664166</v>
      </c>
      <c r="V7" s="6">
        <f t="shared" si="1"/>
        <v>10.609290642839413</v>
      </c>
      <c r="W7" s="6">
        <f t="shared" si="2"/>
        <v>0.52278397069504534</v>
      </c>
      <c r="X7" s="6">
        <f t="shared" ref="X7:X13" si="3">T7/L7</f>
        <v>6.5528029425788441</v>
      </c>
      <c r="Y7" s="5"/>
      <c r="Z7" s="5"/>
      <c r="AA7" s="5"/>
    </row>
    <row r="8" spans="2:27" x14ac:dyDescent="0.3">
      <c r="B8" s="1" t="s">
        <v>12</v>
      </c>
      <c r="C8" s="1" t="s">
        <v>30</v>
      </c>
      <c r="D8" s="5">
        <v>85</v>
      </c>
      <c r="E8" s="5">
        <v>850</v>
      </c>
      <c r="F8" s="5">
        <v>1204</v>
      </c>
      <c r="G8" s="5">
        <v>361</v>
      </c>
      <c r="H8" s="5">
        <v>890</v>
      </c>
      <c r="I8" s="5">
        <v>321290</v>
      </c>
      <c r="J8" s="5">
        <v>6803</v>
      </c>
      <c r="K8" s="5">
        <v>79105</v>
      </c>
      <c r="L8" s="5">
        <v>2.0081799999999999</v>
      </c>
      <c r="M8" s="5">
        <v>119</v>
      </c>
      <c r="N8" s="5">
        <v>310</v>
      </c>
      <c r="O8" s="5">
        <v>2744</v>
      </c>
      <c r="P8" s="5">
        <v>902</v>
      </c>
      <c r="Q8" s="5">
        <v>2475088</v>
      </c>
      <c r="R8" s="5">
        <v>3915</v>
      </c>
      <c r="S8" s="5">
        <v>235040</v>
      </c>
      <c r="T8" s="1">
        <v>9.7103300000000008</v>
      </c>
      <c r="U8" s="6">
        <f t="shared" si="0"/>
        <v>0.25747508305647843</v>
      </c>
      <c r="V8" s="6">
        <f t="shared" si="1"/>
        <v>7.7035948831273924</v>
      </c>
      <c r="W8" s="6">
        <f t="shared" si="2"/>
        <v>0.57548140526238423</v>
      </c>
      <c r="X8" s="6">
        <f t="shared" si="3"/>
        <v>4.8353882620083866</v>
      </c>
      <c r="Y8" s="5"/>
      <c r="Z8" s="5"/>
      <c r="AA8" s="5"/>
    </row>
    <row r="9" spans="2:27" x14ac:dyDescent="0.3">
      <c r="B9" s="1" t="s">
        <v>17</v>
      </c>
      <c r="C9" s="1" t="s">
        <v>22</v>
      </c>
      <c r="D9" s="5">
        <v>267</v>
      </c>
      <c r="E9" s="5">
        <v>2679</v>
      </c>
      <c r="F9" s="5">
        <v>3799</v>
      </c>
      <c r="G9" s="5">
        <v>1106</v>
      </c>
      <c r="H9" s="5">
        <v>2811</v>
      </c>
      <c r="I9" s="5">
        <v>3108966</v>
      </c>
      <c r="J9" s="5">
        <v>63270</v>
      </c>
      <c r="K9" s="5">
        <v>744287</v>
      </c>
      <c r="L9" s="5">
        <v>22.7239</v>
      </c>
      <c r="M9" s="5">
        <v>379</v>
      </c>
      <c r="N9" s="5">
        <v>971</v>
      </c>
      <c r="O9" s="5">
        <v>11421</v>
      </c>
      <c r="P9" s="5">
        <v>2801</v>
      </c>
      <c r="Q9" s="5">
        <v>31990221</v>
      </c>
      <c r="R9" s="5">
        <v>32302</v>
      </c>
      <c r="S9" s="5">
        <v>2791464</v>
      </c>
      <c r="T9" s="1">
        <v>111.134</v>
      </c>
      <c r="U9" s="6">
        <f t="shared" si="0"/>
        <v>0.25559357725717297</v>
      </c>
      <c r="V9" s="6">
        <f t="shared" si="1"/>
        <v>10.289665760255982</v>
      </c>
      <c r="W9" s="6">
        <f t="shared" si="2"/>
        <v>0.51054212106843688</v>
      </c>
      <c r="X9" s="6">
        <f t="shared" si="3"/>
        <v>4.8906217682704112</v>
      </c>
      <c r="Y9" s="5"/>
      <c r="Z9" s="5"/>
      <c r="AA9" s="5"/>
    </row>
    <row r="10" spans="2:27" x14ac:dyDescent="0.3">
      <c r="B10" s="1" t="s">
        <v>18</v>
      </c>
      <c r="C10" s="1" t="s">
        <v>24</v>
      </c>
      <c r="D10" s="5">
        <v>324</v>
      </c>
      <c r="E10" s="5">
        <v>3261</v>
      </c>
      <c r="F10" s="5">
        <v>4638</v>
      </c>
      <c r="G10" s="5">
        <v>1321</v>
      </c>
      <c r="H10" s="5">
        <v>3436</v>
      </c>
      <c r="I10" s="5">
        <v>4538956</v>
      </c>
      <c r="J10" s="5">
        <v>86195</v>
      </c>
      <c r="K10" s="5">
        <v>1050366</v>
      </c>
      <c r="L10" s="5">
        <v>29.238299999999999</v>
      </c>
      <c r="M10" s="5">
        <v>455</v>
      </c>
      <c r="N10" s="5">
        <v>1189</v>
      </c>
      <c r="O10" s="5">
        <v>13714</v>
      </c>
      <c r="P10" s="5">
        <v>3349</v>
      </c>
      <c r="Q10" s="5">
        <v>45928186</v>
      </c>
      <c r="R10" s="5">
        <v>41489</v>
      </c>
      <c r="S10" s="5">
        <v>3943616</v>
      </c>
      <c r="T10" s="1">
        <v>194.61699999999999</v>
      </c>
      <c r="U10" s="6">
        <f t="shared" si="0"/>
        <v>0.25636050021561019</v>
      </c>
      <c r="V10" s="6">
        <f t="shared" si="1"/>
        <v>10.118667376374656</v>
      </c>
      <c r="W10" s="6">
        <f t="shared" si="2"/>
        <v>0.48133882475781659</v>
      </c>
      <c r="X10" s="6">
        <f>T10/L10</f>
        <v>6.6562351436301013</v>
      </c>
      <c r="Y10" s="5"/>
      <c r="Z10" s="5"/>
      <c r="AA10" s="5"/>
    </row>
    <row r="11" spans="2:27" x14ac:dyDescent="0.3">
      <c r="B11" s="1" t="s">
        <v>19</v>
      </c>
      <c r="C11" s="1" t="s">
        <v>24</v>
      </c>
      <c r="D11" s="5">
        <v>61</v>
      </c>
      <c r="E11" s="5">
        <v>606</v>
      </c>
      <c r="F11" s="5">
        <v>864</v>
      </c>
      <c r="G11" s="5">
        <v>253</v>
      </c>
      <c r="H11" s="5">
        <v>643</v>
      </c>
      <c r="I11" s="5">
        <v>162679</v>
      </c>
      <c r="J11" s="5">
        <v>3907</v>
      </c>
      <c r="K11" s="5">
        <v>40424</v>
      </c>
      <c r="L11" s="5">
        <v>1.11582</v>
      </c>
      <c r="M11" s="5">
        <v>96</v>
      </c>
      <c r="N11" s="5">
        <v>245</v>
      </c>
      <c r="O11" s="5">
        <v>1815</v>
      </c>
      <c r="P11" s="5">
        <v>665</v>
      </c>
      <c r="Q11" s="5">
        <v>1206975</v>
      </c>
      <c r="R11" s="5">
        <v>2280</v>
      </c>
      <c r="S11" s="5">
        <v>120456</v>
      </c>
      <c r="T11" s="1">
        <v>6.8233800000000002</v>
      </c>
      <c r="U11" s="6">
        <f t="shared" si="0"/>
        <v>0.28356481481481483</v>
      </c>
      <c r="V11" s="6">
        <f t="shared" si="1"/>
        <v>7.4193657448103316</v>
      </c>
      <c r="W11" s="6">
        <f t="shared" si="2"/>
        <v>0.58356795495264913</v>
      </c>
      <c r="X11" s="6">
        <f t="shared" si="3"/>
        <v>6.1151260956068185</v>
      </c>
      <c r="Y11" s="5"/>
      <c r="Z11" s="5"/>
      <c r="AA11" s="5"/>
    </row>
    <row r="12" spans="2:27" x14ac:dyDescent="0.3">
      <c r="B12" s="1" t="s">
        <v>20</v>
      </c>
      <c r="C12" s="1" t="s">
        <v>25</v>
      </c>
      <c r="D12" s="5">
        <v>83</v>
      </c>
      <c r="E12" s="5">
        <v>810</v>
      </c>
      <c r="F12" s="5">
        <v>1149</v>
      </c>
      <c r="G12" s="5">
        <v>333</v>
      </c>
      <c r="H12" s="5">
        <v>855</v>
      </c>
      <c r="I12" s="5">
        <v>284715</v>
      </c>
      <c r="J12" s="5">
        <v>6861</v>
      </c>
      <c r="K12" s="5">
        <v>74636</v>
      </c>
      <c r="L12" s="5">
        <v>1.8916500000000001</v>
      </c>
      <c r="M12" s="5">
        <v>121</v>
      </c>
      <c r="N12" s="5">
        <v>306</v>
      </c>
      <c r="O12" s="5">
        <v>2706</v>
      </c>
      <c r="P12" s="5">
        <v>854</v>
      </c>
      <c r="Q12" s="5">
        <v>2310924</v>
      </c>
      <c r="R12" s="5">
        <v>3623</v>
      </c>
      <c r="S12" s="5">
        <v>235136</v>
      </c>
      <c r="T12" s="1">
        <v>9.7395399999999999</v>
      </c>
      <c r="U12" s="6">
        <f t="shared" si="0"/>
        <v>0.26631853785900783</v>
      </c>
      <c r="V12" s="6">
        <f t="shared" si="1"/>
        <v>8.116621885042937</v>
      </c>
      <c r="W12" s="6">
        <f t="shared" si="2"/>
        <v>0.52805713452849434</v>
      </c>
      <c r="X12" s="6">
        <f t="shared" si="3"/>
        <v>5.1487008696111856</v>
      </c>
      <c r="Y12" s="5"/>
      <c r="Z12" s="5"/>
      <c r="AA12" s="5"/>
    </row>
    <row r="13" spans="2:27" s="7" customFormat="1" x14ac:dyDescent="0.3">
      <c r="B13" s="7" t="s">
        <v>23</v>
      </c>
      <c r="C13" s="7" t="s">
        <v>31</v>
      </c>
      <c r="D13" s="8">
        <v>140</v>
      </c>
      <c r="E13" s="8">
        <v>1417</v>
      </c>
      <c r="F13" s="8">
        <v>2014</v>
      </c>
      <c r="G13" s="8">
        <v>590</v>
      </c>
      <c r="H13" s="8">
        <v>1496</v>
      </c>
      <c r="I13" s="8">
        <v>882640</v>
      </c>
      <c r="J13" s="8">
        <v>19547</v>
      </c>
      <c r="K13" s="8">
        <v>221230</v>
      </c>
      <c r="L13" s="8">
        <v>5.9564599999999999</v>
      </c>
      <c r="M13" s="8">
        <v>196</v>
      </c>
      <c r="N13" s="8">
        <v>520</v>
      </c>
      <c r="O13" s="8">
        <v>6247</v>
      </c>
      <c r="P13" s="8">
        <v>1544</v>
      </c>
      <c r="Q13" s="8">
        <v>9645368</v>
      </c>
      <c r="R13" s="8">
        <v>9331</v>
      </c>
      <c r="S13" s="8">
        <v>857118</v>
      </c>
      <c r="T13" s="7">
        <v>43.591999999999999</v>
      </c>
      <c r="U13" s="9">
        <f t="shared" si="0"/>
        <v>0.25819265143992054</v>
      </c>
      <c r="V13" s="9">
        <f>Q13/I13</f>
        <v>10.927861868938638</v>
      </c>
      <c r="W13" s="9">
        <f>R13/J13</f>
        <v>0.47736225507750552</v>
      </c>
      <c r="X13" s="9">
        <f t="shared" si="3"/>
        <v>7.3184408188756409</v>
      </c>
      <c r="Y13" s="8"/>
      <c r="Z13" s="8"/>
      <c r="AA13" s="8"/>
    </row>
    <row r="14" spans="2:27" x14ac:dyDescent="0.3">
      <c r="U14" s="6">
        <f>AVERAGE(U3:U13)</f>
        <v>0.275955727491137</v>
      </c>
      <c r="V14" s="6">
        <f>AVERAGE(V3:V13)</f>
        <v>8.5592486929075893</v>
      </c>
      <c r="W14" s="6">
        <f>AVERAGE(W3:W13)</f>
        <v>0.59500850615063927</v>
      </c>
      <c r="X14" s="6">
        <f>AVERAGE(X3:X13)</f>
        <v>4.5707982407147982</v>
      </c>
      <c r="Y14" s="5"/>
      <c r="Z14" s="5"/>
      <c r="AA14" s="5"/>
    </row>
    <row r="15" spans="2:27" x14ac:dyDescent="0.3">
      <c r="U15" s="6"/>
      <c r="V15" s="6"/>
      <c r="W15" s="6"/>
      <c r="X15" s="6"/>
      <c r="Y15" s="5"/>
      <c r="Z15" s="5"/>
      <c r="AA15" s="5"/>
    </row>
    <row r="16" spans="2:27" x14ac:dyDescent="0.3">
      <c r="U16" s="6"/>
      <c r="V16" s="6"/>
      <c r="W16" s="6"/>
      <c r="X16" s="6"/>
      <c r="Y16" s="5"/>
      <c r="Z16" s="5"/>
      <c r="AA16" s="5"/>
    </row>
    <row r="17" spans="21:27" x14ac:dyDescent="0.3">
      <c r="U17" s="5"/>
      <c r="V17" s="5"/>
      <c r="W17" s="5"/>
      <c r="X17" s="5"/>
      <c r="Y17" s="5"/>
      <c r="Z17" s="5"/>
      <c r="AA17" s="5"/>
    </row>
    <row r="18" spans="21:27" x14ac:dyDescent="0.3">
      <c r="U18" s="5"/>
      <c r="V18" s="5"/>
      <c r="W18" s="5"/>
      <c r="X18" s="5"/>
      <c r="Y18" s="5"/>
      <c r="Z18" s="5"/>
      <c r="AA18" s="5"/>
    </row>
    <row r="19" spans="21:27" x14ac:dyDescent="0.3">
      <c r="U19" s="5"/>
      <c r="V19" s="5"/>
      <c r="W19" s="5"/>
      <c r="X19" s="5"/>
      <c r="Y19" s="5"/>
      <c r="Z19" s="5"/>
      <c r="AA19" s="5"/>
    </row>
    <row r="20" spans="21:27" x14ac:dyDescent="0.3">
      <c r="U20" s="5"/>
      <c r="V20" s="5"/>
      <c r="W20" s="5"/>
      <c r="X20" s="5"/>
      <c r="Y20" s="5"/>
      <c r="Z20" s="5"/>
      <c r="AA20" s="5"/>
    </row>
    <row r="21" spans="21:27" x14ac:dyDescent="0.3">
      <c r="U21" s="5"/>
      <c r="V21" s="5"/>
      <c r="W21" s="5"/>
      <c r="X21" s="5"/>
      <c r="Y21" s="5"/>
      <c r="Z21" s="5"/>
      <c r="AA21" s="5"/>
    </row>
    <row r="22" spans="21:27" x14ac:dyDescent="0.3">
      <c r="U22" s="5"/>
      <c r="V22" s="5"/>
      <c r="W22" s="5"/>
      <c r="X22" s="5"/>
      <c r="Y22" s="5"/>
      <c r="Z22" s="5"/>
      <c r="AA22" s="5"/>
    </row>
    <row r="23" spans="21:27" x14ac:dyDescent="0.3">
      <c r="U23" s="5"/>
      <c r="V23" s="5"/>
      <c r="W23" s="5"/>
      <c r="X23" s="5"/>
      <c r="Y23" s="5"/>
      <c r="Z23" s="5"/>
      <c r="AA23" s="5"/>
    </row>
    <row r="24" spans="21:27" x14ac:dyDescent="0.3">
      <c r="U24" s="5"/>
      <c r="V24" s="5"/>
      <c r="W24" s="5"/>
      <c r="X24" s="5"/>
      <c r="Y24" s="5"/>
      <c r="Z24" s="5"/>
      <c r="AA24" s="5"/>
    </row>
    <row r="25" spans="21:27" x14ac:dyDescent="0.3">
      <c r="U25" s="5"/>
      <c r="V25" s="5"/>
      <c r="W25" s="5"/>
      <c r="X25" s="5"/>
      <c r="Y25" s="5"/>
      <c r="Z25" s="5"/>
      <c r="AA25" s="5"/>
    </row>
  </sheetData>
  <mergeCells count="2">
    <mergeCell ref="M1:T1"/>
    <mergeCell ref="E1:L1"/>
  </mergeCells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 13</dc:creator>
  <cp:lastModifiedBy>Benni 13</cp:lastModifiedBy>
  <dcterms:created xsi:type="dcterms:W3CDTF">2023-01-09T18:24:11Z</dcterms:created>
  <dcterms:modified xsi:type="dcterms:W3CDTF">2023-01-12T07:57:00Z</dcterms:modified>
</cp:coreProperties>
</file>