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\Documents\Uni\Master\Masterarbeit\tum-thesis-latex\experimental_results\"/>
    </mc:Choice>
  </mc:AlternateContent>
  <xr:revisionPtr revIDLastSave="0" documentId="13_ncr:1_{73F568E0-4F66-4677-90C5-B13F574907F7}" xr6:coauthVersionLast="47" xr6:coauthVersionMax="47" xr10:uidLastSave="{00000000-0000-0000-0000-000000000000}"/>
  <bookViews>
    <workbookView xWindow="-108" yWindow="-108" windowWidth="23256" windowHeight="12456" xr2:uid="{9304CC2E-D6E2-4A2B-A955-426B40F1FB4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" i="1" l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V37" i="1"/>
  <c r="V19" i="1"/>
  <c r="V20" i="1"/>
  <c r="V21" i="1"/>
  <c r="V22" i="1"/>
  <c r="V23" i="1"/>
  <c r="V24" i="1"/>
  <c r="V25" i="1"/>
  <c r="V26" i="1"/>
  <c r="V28" i="1"/>
  <c r="V29" i="1"/>
  <c r="V30" i="1"/>
  <c r="V31" i="1"/>
  <c r="V32" i="1"/>
  <c r="V33" i="1"/>
  <c r="V34" i="1"/>
  <c r="V35" i="1"/>
  <c r="V36" i="1"/>
  <c r="V18" i="1"/>
  <c r="U37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3" i="1"/>
  <c r="T37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4" i="1"/>
  <c r="T5" i="1"/>
  <c r="T6" i="1"/>
  <c r="T7" i="1"/>
  <c r="T8" i="1"/>
  <c r="T9" i="1"/>
  <c r="T10" i="1"/>
  <c r="T3" i="1"/>
</calcChain>
</file>

<file path=xl/sharedStrings.xml><?xml version="1.0" encoding="utf-8"?>
<sst xmlns="http://schemas.openxmlformats.org/spreadsheetml/2006/main" count="193" uniqueCount="141">
  <si>
    <t>trindade16</t>
  </si>
  <si>
    <t>mux21</t>
  </si>
  <si>
    <t>xor2</t>
  </si>
  <si>
    <t>xnor2</t>
  </si>
  <si>
    <t>par_gen</t>
  </si>
  <si>
    <t>FA</t>
  </si>
  <si>
    <t>par_check</t>
  </si>
  <si>
    <t>I/O</t>
  </si>
  <si>
    <t>Benchmark</t>
  </si>
  <si>
    <t>Name</t>
  </si>
  <si>
    <t>Ortho</t>
  </si>
  <si>
    <t>t in s</t>
  </si>
  <si>
    <t>Ordering NW</t>
  </si>
  <si>
    <t>WC</t>
  </si>
  <si>
    <t>3/1</t>
  </si>
  <si>
    <t>2/1</t>
  </si>
  <si>
    <t>3/2</t>
  </si>
  <si>
    <t>4/1</t>
  </si>
  <si>
    <t>|N| (lyt)</t>
  </si>
  <si>
    <t>|N| (ntk)</t>
  </si>
  <si>
    <t>4</t>
  </si>
  <si>
    <t>&lt;1</t>
  </si>
  <si>
    <t>num_wires</t>
  </si>
  <si>
    <t>24</t>
  </si>
  <si>
    <t>6</t>
  </si>
  <si>
    <t>17</t>
  </si>
  <si>
    <t>8</t>
  </si>
  <si>
    <t>10</t>
  </si>
  <si>
    <t>14</t>
  </si>
  <si>
    <t>56</t>
  </si>
  <si>
    <t>15</t>
  </si>
  <si>
    <t>21</t>
  </si>
  <si>
    <t>13</t>
  </si>
  <si>
    <t>fontes18</t>
  </si>
  <si>
    <t>majority</t>
  </si>
  <si>
    <t>5/1</t>
  </si>
  <si>
    <t>b1_r2</t>
  </si>
  <si>
    <t>1bitAdderAOIG</t>
  </si>
  <si>
    <t>1bitAdderMaj</t>
  </si>
  <si>
    <t>2bitAdderMaj</t>
  </si>
  <si>
    <t>cm82a</t>
  </si>
  <si>
    <t>parity</t>
  </si>
  <si>
    <t>3/4</t>
  </si>
  <si>
    <t>5/2</t>
  </si>
  <si>
    <t>5/3</t>
  </si>
  <si>
    <t>16/1</t>
  </si>
  <si>
    <t>19</t>
  </si>
  <si>
    <t>12</t>
  </si>
  <si>
    <t>36</t>
  </si>
  <si>
    <t>38</t>
  </si>
  <si>
    <t>59</t>
  </si>
  <si>
    <t>103</t>
  </si>
  <si>
    <t>133</t>
  </si>
  <si>
    <t>ISCAS85</t>
  </si>
  <si>
    <t>c17</t>
  </si>
  <si>
    <t>c432</t>
  </si>
  <si>
    <t>c499</t>
  </si>
  <si>
    <t>c880</t>
  </si>
  <si>
    <t>c1355</t>
  </si>
  <si>
    <t>c1908</t>
  </si>
  <si>
    <t>c2670</t>
  </si>
  <si>
    <t>c3540</t>
  </si>
  <si>
    <t>c5315</t>
  </si>
  <si>
    <t>c6288</t>
  </si>
  <si>
    <t>c7552</t>
  </si>
  <si>
    <t>36/7</t>
  </si>
  <si>
    <t>41/32</t>
  </si>
  <si>
    <t>60/26</t>
  </si>
  <si>
    <t>33/25</t>
  </si>
  <si>
    <t>233/63</t>
  </si>
  <si>
    <t>50/22</t>
  </si>
  <si>
    <t>178/123</t>
  </si>
  <si>
    <t>32/32</t>
  </si>
  <si>
    <t>207/107</t>
  </si>
  <si>
    <t>7</t>
  </si>
  <si>
    <t>357</t>
  </si>
  <si>
    <t>537</t>
  </si>
  <si>
    <t>698</t>
  </si>
  <si>
    <t>1089</t>
  </si>
  <si>
    <t>845</t>
  </si>
  <si>
    <t>834</t>
  </si>
  <si>
    <t>1329</t>
  </si>
  <si>
    <t>686</t>
  </si>
  <si>
    <t>1092</t>
  </si>
  <si>
    <t>1738</t>
  </si>
  <si>
    <t>2748</t>
  </si>
  <si>
    <t>EPFL</t>
  </si>
  <si>
    <t>ctrl</t>
  </si>
  <si>
    <t>int2float</t>
  </si>
  <si>
    <t>router</t>
  </si>
  <si>
    <t>dec</t>
  </si>
  <si>
    <t>cavlc</t>
  </si>
  <si>
    <t>adder</t>
  </si>
  <si>
    <t>priority</t>
  </si>
  <si>
    <t>7/27</t>
  </si>
  <si>
    <t>11/7</t>
  </si>
  <si>
    <t>60/3</t>
  </si>
  <si>
    <t>8/256</t>
  </si>
  <si>
    <t>10/11</t>
  </si>
  <si>
    <t>256/129</t>
  </si>
  <si>
    <t>128/8</t>
  </si>
  <si>
    <t>2162</t>
  </si>
  <si>
    <t>3055</t>
  </si>
  <si>
    <t>1903</t>
  </si>
  <si>
    <t>2761</t>
  </si>
  <si>
    <t>bar</t>
  </si>
  <si>
    <t>2174</t>
  </si>
  <si>
    <t>3507</t>
  </si>
  <si>
    <t>5263</t>
  </si>
  <si>
    <t>8592</t>
  </si>
  <si>
    <t>max</t>
  </si>
  <si>
    <t>136/127</t>
  </si>
  <si>
    <t>135/128</t>
  </si>
  <si>
    <t>512/130</t>
  </si>
  <si>
    <t>5383</t>
  </si>
  <si>
    <t>7866</t>
  </si>
  <si>
    <t>306</t>
  </si>
  <si>
    <t>498</t>
  </si>
  <si>
    <t>437</t>
  </si>
  <si>
    <t>693</t>
  </si>
  <si>
    <t>459</t>
  </si>
  <si>
    <t>659</t>
  </si>
  <si>
    <t>312</t>
  </si>
  <si>
    <t>864</t>
  </si>
  <si>
    <t>1279</t>
  </si>
  <si>
    <t>1973</t>
  </si>
  <si>
    <t>i2c</t>
  </si>
  <si>
    <t>6963</t>
  </si>
  <si>
    <t>2905</t>
  </si>
  <si>
    <t>4615</t>
  </si>
  <si>
    <t>3679</t>
  </si>
  <si>
    <t>5654</t>
  </si>
  <si>
    <t>4626</t>
  </si>
  <si>
    <t>1217</t>
  </si>
  <si>
    <t>1840</t>
  </si>
  <si>
    <t xml:space="preserve">w </t>
  </si>
  <si>
    <t xml:space="preserve"> h </t>
  </si>
  <si>
    <t xml:space="preserve"> A</t>
  </si>
  <si>
    <t>A(diff)</t>
  </si>
  <si>
    <t>WC(diff)</t>
  </si>
  <si>
    <t>t(diff)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</si>
</sst>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2" fontId="0" fillId="0" borderId="0" xfId="0" applyNumberFormat="1"/>
    <xf numFmtId="9" fontId="0" fillId="0" borderId="0" xfId="1" applyFont="1"/>
    <xf numFmtId="49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49" fontId="0" fillId="0" borderId="0" xfId="1" applyNumberFormat="1" applyFont="1"/>
    <xf numFmtId="2" fontId="0" fillId="0" borderId="1" xfId="0" applyNumberFormat="1" applyBorder="1"/>
    <xf numFmtId="9" fontId="0" fillId="0" borderId="0" xfId="0" applyNumberFormat="1"/>
    <xf numFmtId="49" fontId="0" fillId="2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01C0-87DF-4CA1-B833-0C5585900ECA}">
  <dimension ref="A1:X50"/>
  <sheetViews>
    <sheetView tabSelected="1" topLeftCell="G1" zoomScale="70" zoomScaleNormal="70" workbookViewId="0">
      <pane ySplit="2" topLeftCell="A6" activePane="bottomLeft" state="frozen"/>
      <selection pane="bottomLeft" activeCell="Y7" sqref="Y7"/>
    </sheetView>
  </sheetViews>
  <sheetFormatPr baseColWidth="10" defaultColWidth="11.44140625" defaultRowHeight="14.4" x14ac:dyDescent="0.3"/>
  <cols>
    <col min="1" max="1" width="11.44140625" style="1"/>
    <col min="2" max="2" width="14.44140625" style="1" bestFit="1" customWidth="1"/>
    <col min="3" max="3" width="14" style="1" customWidth="1"/>
    <col min="4" max="5" width="11.44140625" style="1"/>
    <col min="6" max="8" width="22.88671875" style="1" customWidth="1"/>
    <col min="9" max="13" width="11.44140625" style="1"/>
    <col min="14" max="16" width="22.6640625" style="1" customWidth="1"/>
    <col min="17" max="19" width="11.44140625" style="1"/>
    <col min="20" max="20" width="11.44140625" style="3"/>
    <col min="22" max="23" width="11.44140625" style="1"/>
    <col min="24" max="24" width="11.44140625" style="12"/>
    <col min="25" max="16384" width="11.44140625" style="1"/>
  </cols>
  <sheetData>
    <row r="1" spans="1:24" x14ac:dyDescent="0.3">
      <c r="B1" s="1" t="s">
        <v>8</v>
      </c>
      <c r="F1" s="10" t="s">
        <v>10</v>
      </c>
      <c r="G1" s="10"/>
      <c r="H1" s="10"/>
      <c r="I1" s="10"/>
      <c r="J1" s="10"/>
      <c r="K1" s="10"/>
      <c r="N1" s="11" t="s">
        <v>12</v>
      </c>
      <c r="O1" s="11"/>
      <c r="P1" s="11"/>
      <c r="Q1" s="11"/>
      <c r="R1" s="11"/>
      <c r="S1" s="11"/>
    </row>
    <row r="2" spans="1:24" x14ac:dyDescent="0.3">
      <c r="B2" s="1" t="s">
        <v>9</v>
      </c>
      <c r="C2" s="1" t="s">
        <v>7</v>
      </c>
      <c r="D2" s="1" t="s">
        <v>18</v>
      </c>
      <c r="E2" s="1" t="s">
        <v>19</v>
      </c>
      <c r="F2" s="1" t="s">
        <v>135</v>
      </c>
      <c r="G2" s="1" t="s">
        <v>136</v>
      </c>
      <c r="H2" s="1" t="s">
        <v>137</v>
      </c>
      <c r="I2" s="1" t="s">
        <v>13</v>
      </c>
      <c r="J2" s="1" t="s">
        <v>22</v>
      </c>
      <c r="K2" s="1" t="s">
        <v>11</v>
      </c>
      <c r="L2" s="1" t="s">
        <v>18</v>
      </c>
      <c r="M2" s="1" t="s">
        <v>19</v>
      </c>
      <c r="N2" s="1" t="s">
        <v>135</v>
      </c>
      <c r="O2" s="1" t="s">
        <v>136</v>
      </c>
      <c r="P2" s="1" t="s">
        <v>137</v>
      </c>
      <c r="Q2" s="1" t="s">
        <v>13</v>
      </c>
      <c r="R2" s="1" t="s">
        <v>22</v>
      </c>
      <c r="S2" s="1" t="s">
        <v>11</v>
      </c>
      <c r="T2" s="7" t="s">
        <v>138</v>
      </c>
      <c r="U2" s="7" t="s">
        <v>139</v>
      </c>
      <c r="V2" s="1" t="s">
        <v>140</v>
      </c>
    </row>
    <row r="3" spans="1:24" x14ac:dyDescent="0.3">
      <c r="A3" s="1" t="s">
        <v>0</v>
      </c>
      <c r="B3" s="1" t="s">
        <v>1</v>
      </c>
      <c r="C3" s="1" t="s">
        <v>14</v>
      </c>
      <c r="D3" s="1">
        <v>4</v>
      </c>
      <c r="E3" s="1">
        <v>5</v>
      </c>
      <c r="F3">
        <v>6</v>
      </c>
      <c r="G3">
        <v>7</v>
      </c>
      <c r="H3">
        <v>42</v>
      </c>
      <c r="I3">
        <v>5</v>
      </c>
      <c r="J3">
        <v>24</v>
      </c>
      <c r="K3" s="1" t="s">
        <v>21</v>
      </c>
      <c r="L3">
        <v>4</v>
      </c>
      <c r="M3">
        <v>5</v>
      </c>
      <c r="N3">
        <v>4</v>
      </c>
      <c r="O3">
        <v>4</v>
      </c>
      <c r="P3">
        <v>16</v>
      </c>
      <c r="Q3">
        <v>1</v>
      </c>
      <c r="R3">
        <v>9</v>
      </c>
      <c r="S3" s="1" t="s">
        <v>21</v>
      </c>
      <c r="T3" s="3">
        <f>P3/H3</f>
        <v>0.38095238095238093</v>
      </c>
      <c r="U3" s="3">
        <f>Q3/I3</f>
        <v>0.2</v>
      </c>
      <c r="V3" s="9">
        <v>1</v>
      </c>
    </row>
    <row r="4" spans="1:24" x14ac:dyDescent="0.3">
      <c r="B4" s="1" t="s">
        <v>2</v>
      </c>
      <c r="C4" s="1" t="s">
        <v>15</v>
      </c>
      <c r="D4" s="1" t="s">
        <v>20</v>
      </c>
      <c r="E4" s="1" t="s">
        <v>24</v>
      </c>
      <c r="F4">
        <v>5</v>
      </c>
      <c r="G4">
        <v>7</v>
      </c>
      <c r="H4">
        <v>35</v>
      </c>
      <c r="I4">
        <v>2</v>
      </c>
      <c r="J4">
        <v>17</v>
      </c>
      <c r="K4" s="1" t="s">
        <v>21</v>
      </c>
      <c r="L4">
        <v>4</v>
      </c>
      <c r="M4">
        <v>6</v>
      </c>
      <c r="N4">
        <v>5</v>
      </c>
      <c r="O4">
        <v>4</v>
      </c>
      <c r="P4">
        <v>20</v>
      </c>
      <c r="Q4">
        <v>1</v>
      </c>
      <c r="R4">
        <v>11</v>
      </c>
      <c r="S4" s="1" t="s">
        <v>21</v>
      </c>
      <c r="T4" s="3">
        <f t="shared" ref="T4:T36" si="0">P4/H4</f>
        <v>0.5714285714285714</v>
      </c>
      <c r="U4" s="3">
        <f t="shared" ref="U4:U36" si="1">Q4/I4</f>
        <v>0.5</v>
      </c>
      <c r="V4" s="9">
        <v>1</v>
      </c>
    </row>
    <row r="5" spans="1:24" x14ac:dyDescent="0.3">
      <c r="B5" s="1" t="s">
        <v>3</v>
      </c>
      <c r="C5" s="1" t="s">
        <v>15</v>
      </c>
      <c r="D5" s="1" t="s">
        <v>24</v>
      </c>
      <c r="E5" s="1" t="s">
        <v>26</v>
      </c>
      <c r="F5">
        <v>6</v>
      </c>
      <c r="G5">
        <v>8</v>
      </c>
      <c r="H5">
        <v>48</v>
      </c>
      <c r="I5">
        <v>2</v>
      </c>
      <c r="J5">
        <v>20</v>
      </c>
      <c r="K5" s="1" t="s">
        <v>21</v>
      </c>
      <c r="L5">
        <v>6</v>
      </c>
      <c r="M5">
        <v>8</v>
      </c>
      <c r="N5">
        <v>6</v>
      </c>
      <c r="O5">
        <v>6</v>
      </c>
      <c r="P5">
        <v>36</v>
      </c>
      <c r="Q5">
        <v>3</v>
      </c>
      <c r="R5">
        <v>18</v>
      </c>
      <c r="S5" s="1" t="s">
        <v>21</v>
      </c>
      <c r="T5" s="3">
        <f t="shared" si="0"/>
        <v>0.75</v>
      </c>
      <c r="U5" s="3">
        <f t="shared" si="1"/>
        <v>1.5</v>
      </c>
      <c r="V5" s="9">
        <v>1</v>
      </c>
    </row>
    <row r="6" spans="1:24" x14ac:dyDescent="0.3">
      <c r="B6" s="1" t="s">
        <v>4</v>
      </c>
      <c r="C6" s="1" t="s">
        <v>14</v>
      </c>
      <c r="D6" s="1" t="s">
        <v>27</v>
      </c>
      <c r="E6" s="1" t="s">
        <v>28</v>
      </c>
      <c r="F6">
        <v>9</v>
      </c>
      <c r="G6">
        <v>13</v>
      </c>
      <c r="H6">
        <v>117</v>
      </c>
      <c r="I6">
        <v>6</v>
      </c>
      <c r="J6">
        <v>56</v>
      </c>
      <c r="K6" s="2" t="s">
        <v>21</v>
      </c>
      <c r="L6">
        <v>10</v>
      </c>
      <c r="M6">
        <v>14</v>
      </c>
      <c r="N6">
        <v>9</v>
      </c>
      <c r="O6">
        <v>10</v>
      </c>
      <c r="P6">
        <v>90</v>
      </c>
      <c r="Q6">
        <v>8</v>
      </c>
      <c r="R6">
        <v>51</v>
      </c>
      <c r="S6" s="1" t="s">
        <v>21</v>
      </c>
      <c r="T6" s="3">
        <f t="shared" si="0"/>
        <v>0.76923076923076927</v>
      </c>
      <c r="U6" s="3">
        <f t="shared" si="1"/>
        <v>1.3333333333333333</v>
      </c>
      <c r="V6" s="9">
        <v>1</v>
      </c>
      <c r="X6" s="1">
        <f>J6/E6</f>
        <v>4</v>
      </c>
    </row>
    <row r="7" spans="1:24" x14ac:dyDescent="0.3">
      <c r="B7" s="1" t="s">
        <v>5</v>
      </c>
      <c r="C7" s="1" t="s">
        <v>16</v>
      </c>
      <c r="D7" s="1" t="s">
        <v>32</v>
      </c>
      <c r="E7" s="1" t="s">
        <v>31</v>
      </c>
      <c r="F7">
        <v>14</v>
      </c>
      <c r="G7">
        <v>16</v>
      </c>
      <c r="H7">
        <v>224</v>
      </c>
      <c r="I7">
        <v>14</v>
      </c>
      <c r="J7">
        <v>110</v>
      </c>
      <c r="K7" s="2" t="s">
        <v>21</v>
      </c>
      <c r="L7">
        <v>13</v>
      </c>
      <c r="M7">
        <v>21</v>
      </c>
      <c r="N7">
        <v>13</v>
      </c>
      <c r="O7">
        <v>13</v>
      </c>
      <c r="P7">
        <v>169</v>
      </c>
      <c r="Q7">
        <v>13</v>
      </c>
      <c r="R7">
        <v>99</v>
      </c>
      <c r="S7" s="1" t="s">
        <v>21</v>
      </c>
      <c r="T7" s="3">
        <f t="shared" si="0"/>
        <v>0.7544642857142857</v>
      </c>
      <c r="U7" s="3">
        <f t="shared" si="1"/>
        <v>0.9285714285714286</v>
      </c>
      <c r="V7" s="9">
        <v>1</v>
      </c>
      <c r="X7" s="1">
        <f>J7/E7</f>
        <v>5.2380952380952381</v>
      </c>
    </row>
    <row r="8" spans="1:24" x14ac:dyDescent="0.3">
      <c r="B8" s="1" t="s">
        <v>6</v>
      </c>
      <c r="C8" s="1" t="s">
        <v>17</v>
      </c>
      <c r="D8" s="1" t="s">
        <v>30</v>
      </c>
      <c r="E8" s="1" t="s">
        <v>31</v>
      </c>
      <c r="F8">
        <v>12</v>
      </c>
      <c r="G8">
        <v>19</v>
      </c>
      <c r="H8">
        <v>228</v>
      </c>
      <c r="I8">
        <v>22</v>
      </c>
      <c r="J8">
        <v>107</v>
      </c>
      <c r="K8" s="2" t="s">
        <v>21</v>
      </c>
      <c r="L8">
        <v>14</v>
      </c>
      <c r="M8">
        <v>20</v>
      </c>
      <c r="N8">
        <v>11</v>
      </c>
      <c r="O8">
        <v>14</v>
      </c>
      <c r="P8">
        <v>154</v>
      </c>
      <c r="Q8">
        <v>10</v>
      </c>
      <c r="R8">
        <v>154</v>
      </c>
      <c r="S8" s="1" t="s">
        <v>21</v>
      </c>
      <c r="T8" s="3">
        <f t="shared" si="0"/>
        <v>0.67543859649122806</v>
      </c>
      <c r="U8" s="3">
        <f t="shared" si="1"/>
        <v>0.45454545454545453</v>
      </c>
      <c r="V8" s="9">
        <v>1</v>
      </c>
      <c r="X8" s="12">
        <f t="shared" ref="X7:X36" si="2">J8/E8</f>
        <v>5.0952380952380949</v>
      </c>
    </row>
    <row r="9" spans="1:24" x14ac:dyDescent="0.3">
      <c r="A9" s="1" t="s">
        <v>33</v>
      </c>
      <c r="B9" s="1" t="s">
        <v>34</v>
      </c>
      <c r="C9" s="1" t="s">
        <v>35</v>
      </c>
      <c r="D9" s="1" t="s">
        <v>25</v>
      </c>
      <c r="E9" s="1" t="s">
        <v>31</v>
      </c>
      <c r="F9">
        <v>9</v>
      </c>
      <c r="G9">
        <v>24</v>
      </c>
      <c r="H9">
        <v>216</v>
      </c>
      <c r="I9">
        <v>22</v>
      </c>
      <c r="J9">
        <v>132</v>
      </c>
      <c r="K9" s="2" t="s">
        <v>21</v>
      </c>
      <c r="L9">
        <v>17</v>
      </c>
      <c r="M9">
        <v>21</v>
      </c>
      <c r="N9">
        <v>12</v>
      </c>
      <c r="O9">
        <v>16</v>
      </c>
      <c r="P9">
        <v>192</v>
      </c>
      <c r="Q9">
        <v>19</v>
      </c>
      <c r="R9">
        <v>112</v>
      </c>
      <c r="S9" s="1" t="s">
        <v>21</v>
      </c>
      <c r="T9" s="3">
        <f t="shared" si="0"/>
        <v>0.88888888888888884</v>
      </c>
      <c r="U9" s="3">
        <f t="shared" si="1"/>
        <v>0.86363636363636365</v>
      </c>
      <c r="V9" s="9">
        <v>1</v>
      </c>
      <c r="X9" s="12">
        <f t="shared" si="2"/>
        <v>6.2857142857142856</v>
      </c>
    </row>
    <row r="10" spans="1:24" x14ac:dyDescent="0.3">
      <c r="B10" s="1" t="s">
        <v>36</v>
      </c>
      <c r="C10" s="1" t="s">
        <v>42</v>
      </c>
      <c r="D10" s="1" t="s">
        <v>47</v>
      </c>
      <c r="E10" s="1" t="s">
        <v>46</v>
      </c>
      <c r="F10">
        <v>13</v>
      </c>
      <c r="G10">
        <v>17</v>
      </c>
      <c r="H10">
        <v>221</v>
      </c>
      <c r="I10">
        <v>15</v>
      </c>
      <c r="J10">
        <v>117</v>
      </c>
      <c r="K10" s="2" t="s">
        <v>21</v>
      </c>
      <c r="L10">
        <v>12</v>
      </c>
      <c r="M10">
        <v>19</v>
      </c>
      <c r="N10">
        <v>11</v>
      </c>
      <c r="O10">
        <v>12</v>
      </c>
      <c r="P10">
        <v>132</v>
      </c>
      <c r="Q10">
        <v>12</v>
      </c>
      <c r="R10">
        <v>95</v>
      </c>
      <c r="S10" s="1" t="s">
        <v>21</v>
      </c>
      <c r="T10" s="3">
        <f t="shared" si="0"/>
        <v>0.59728506787330315</v>
      </c>
      <c r="U10" s="3">
        <f t="shared" si="1"/>
        <v>0.8</v>
      </c>
      <c r="V10" s="9">
        <v>1</v>
      </c>
      <c r="X10" s="12">
        <f t="shared" si="2"/>
        <v>6.1578947368421053</v>
      </c>
    </row>
    <row r="11" spans="1:24" x14ac:dyDescent="0.3">
      <c r="B11" s="1" t="s">
        <v>37</v>
      </c>
      <c r="C11" s="1" t="s">
        <v>16</v>
      </c>
      <c r="D11" s="1" t="s">
        <v>30</v>
      </c>
      <c r="E11" s="1" t="s">
        <v>31</v>
      </c>
      <c r="F11">
        <v>12</v>
      </c>
      <c r="G11">
        <v>18</v>
      </c>
      <c r="H11">
        <v>216</v>
      </c>
      <c r="I11">
        <v>14</v>
      </c>
      <c r="J11">
        <v>93</v>
      </c>
      <c r="K11" s="2" t="s">
        <v>21</v>
      </c>
      <c r="L11">
        <v>15</v>
      </c>
      <c r="M11">
        <v>21</v>
      </c>
      <c r="N11">
        <v>11</v>
      </c>
      <c r="O11">
        <v>15</v>
      </c>
      <c r="P11">
        <v>165</v>
      </c>
      <c r="Q11">
        <v>12</v>
      </c>
      <c r="R11">
        <v>79</v>
      </c>
      <c r="S11" s="1" t="s">
        <v>21</v>
      </c>
      <c r="T11" s="3">
        <f t="shared" si="0"/>
        <v>0.76388888888888884</v>
      </c>
      <c r="U11" s="3">
        <f t="shared" si="1"/>
        <v>0.8571428571428571</v>
      </c>
      <c r="V11" s="9">
        <v>1</v>
      </c>
      <c r="X11" s="12">
        <f t="shared" si="2"/>
        <v>4.4285714285714288</v>
      </c>
    </row>
    <row r="12" spans="1:24" x14ac:dyDescent="0.3">
      <c r="B12" s="1" t="s">
        <v>38</v>
      </c>
      <c r="C12" s="1" t="s">
        <v>14</v>
      </c>
      <c r="D12" s="1" t="s">
        <v>23</v>
      </c>
      <c r="E12" s="1" t="s">
        <v>48</v>
      </c>
      <c r="F12">
        <v>13</v>
      </c>
      <c r="G12">
        <v>32</v>
      </c>
      <c r="H12">
        <v>416</v>
      </c>
      <c r="I12">
        <v>28</v>
      </c>
      <c r="J12">
        <v>181</v>
      </c>
      <c r="K12" s="2" t="s">
        <v>21</v>
      </c>
      <c r="L12">
        <v>24</v>
      </c>
      <c r="M12">
        <v>36</v>
      </c>
      <c r="N12">
        <v>13</v>
      </c>
      <c r="O12">
        <v>29</v>
      </c>
      <c r="P12">
        <v>377</v>
      </c>
      <c r="Q12">
        <v>27</v>
      </c>
      <c r="R12">
        <v>178</v>
      </c>
      <c r="S12" s="1" t="s">
        <v>21</v>
      </c>
      <c r="T12" s="3">
        <f t="shared" si="0"/>
        <v>0.90625</v>
      </c>
      <c r="U12" s="3">
        <f t="shared" si="1"/>
        <v>0.9642857142857143</v>
      </c>
      <c r="V12" s="9">
        <v>1</v>
      </c>
      <c r="X12" s="12">
        <f t="shared" si="2"/>
        <v>5.0277777777777777</v>
      </c>
    </row>
    <row r="13" spans="1:24" x14ac:dyDescent="0.3">
      <c r="B13" s="1" t="s">
        <v>39</v>
      </c>
      <c r="C13" s="1" t="s">
        <v>43</v>
      </c>
      <c r="D13" s="1" t="s">
        <v>49</v>
      </c>
      <c r="E13" s="1" t="s">
        <v>50</v>
      </c>
      <c r="F13">
        <v>23</v>
      </c>
      <c r="G13">
        <v>53</v>
      </c>
      <c r="H13">
        <v>1219</v>
      </c>
      <c r="I13">
        <v>62</v>
      </c>
      <c r="J13">
        <v>418</v>
      </c>
      <c r="K13" s="2" t="s">
        <v>21</v>
      </c>
      <c r="L13">
        <v>38</v>
      </c>
      <c r="M13">
        <v>59</v>
      </c>
      <c r="N13">
        <v>22</v>
      </c>
      <c r="O13">
        <v>51</v>
      </c>
      <c r="P13">
        <v>1122</v>
      </c>
      <c r="Q13">
        <v>53</v>
      </c>
      <c r="R13">
        <v>413</v>
      </c>
      <c r="S13" s="1" t="s">
        <v>21</v>
      </c>
      <c r="T13" s="3">
        <f t="shared" si="0"/>
        <v>0.92042657916324855</v>
      </c>
      <c r="U13" s="3">
        <f t="shared" si="1"/>
        <v>0.85483870967741937</v>
      </c>
      <c r="V13" s="9">
        <v>1</v>
      </c>
      <c r="X13" s="12">
        <f t="shared" si="2"/>
        <v>7.0847457627118642</v>
      </c>
    </row>
    <row r="14" spans="1:24" x14ac:dyDescent="0.3">
      <c r="B14" s="1" t="s">
        <v>40</v>
      </c>
      <c r="C14" s="1" t="s">
        <v>44</v>
      </c>
      <c r="D14" s="1" t="s">
        <v>49</v>
      </c>
      <c r="E14" s="1" t="s">
        <v>29</v>
      </c>
      <c r="F14">
        <v>22</v>
      </c>
      <c r="G14">
        <v>48</v>
      </c>
      <c r="H14">
        <v>1056</v>
      </c>
      <c r="I14">
        <v>68</v>
      </c>
      <c r="J14">
        <v>475</v>
      </c>
      <c r="K14" s="2" t="s">
        <v>21</v>
      </c>
      <c r="L14">
        <v>38</v>
      </c>
      <c r="M14">
        <v>56</v>
      </c>
      <c r="N14">
        <v>20</v>
      </c>
      <c r="O14">
        <v>42</v>
      </c>
      <c r="P14">
        <v>840</v>
      </c>
      <c r="Q14">
        <v>54</v>
      </c>
      <c r="R14">
        <v>438</v>
      </c>
      <c r="S14" s="1" t="s">
        <v>21</v>
      </c>
      <c r="T14" s="3">
        <f t="shared" si="0"/>
        <v>0.79545454545454541</v>
      </c>
      <c r="U14" s="3">
        <f t="shared" si="1"/>
        <v>0.79411764705882348</v>
      </c>
      <c r="V14" s="9">
        <v>1</v>
      </c>
      <c r="X14" s="12">
        <f t="shared" si="2"/>
        <v>8.4821428571428577</v>
      </c>
    </row>
    <row r="15" spans="1:24" x14ac:dyDescent="0.3">
      <c r="B15" s="1" t="s">
        <v>41</v>
      </c>
      <c r="C15" s="1" t="s">
        <v>45</v>
      </c>
      <c r="D15" s="1" t="s">
        <v>51</v>
      </c>
      <c r="E15" s="1" t="s">
        <v>52</v>
      </c>
      <c r="F15">
        <v>48</v>
      </c>
      <c r="G15">
        <v>119</v>
      </c>
      <c r="H15">
        <v>5712</v>
      </c>
      <c r="I15">
        <v>164</v>
      </c>
      <c r="J15">
        <v>1867</v>
      </c>
      <c r="K15" s="2" t="s">
        <v>21</v>
      </c>
      <c r="L15">
        <v>103</v>
      </c>
      <c r="M15">
        <v>133</v>
      </c>
      <c r="N15">
        <v>48</v>
      </c>
      <c r="O15">
        <v>103</v>
      </c>
      <c r="P15">
        <v>4944</v>
      </c>
      <c r="Q15">
        <v>72</v>
      </c>
      <c r="R15">
        <v>2212</v>
      </c>
      <c r="S15" s="1" t="s">
        <v>21</v>
      </c>
      <c r="T15" s="3">
        <f t="shared" si="0"/>
        <v>0.86554621848739499</v>
      </c>
      <c r="U15" s="3">
        <f t="shared" si="1"/>
        <v>0.43902439024390244</v>
      </c>
      <c r="V15" s="9">
        <v>1</v>
      </c>
      <c r="X15" s="12">
        <f t="shared" si="2"/>
        <v>14.037593984962406</v>
      </c>
    </row>
    <row r="16" spans="1:24" x14ac:dyDescent="0.3">
      <c r="A16" s="1" t="s">
        <v>53</v>
      </c>
      <c r="B16" s="1" t="s">
        <v>54</v>
      </c>
      <c r="C16" s="1" t="s">
        <v>43</v>
      </c>
      <c r="D16" s="1" t="s">
        <v>74</v>
      </c>
      <c r="E16" s="1" t="s">
        <v>27</v>
      </c>
      <c r="F16">
        <v>9</v>
      </c>
      <c r="G16">
        <v>12</v>
      </c>
      <c r="H16">
        <v>108</v>
      </c>
      <c r="I16">
        <v>8</v>
      </c>
      <c r="J16">
        <v>62</v>
      </c>
      <c r="K16" s="2" t="s">
        <v>21</v>
      </c>
      <c r="L16">
        <v>7</v>
      </c>
      <c r="M16">
        <v>10</v>
      </c>
      <c r="N16">
        <v>7</v>
      </c>
      <c r="O16">
        <v>10</v>
      </c>
      <c r="P16">
        <v>70</v>
      </c>
      <c r="Q16">
        <v>8</v>
      </c>
      <c r="R16">
        <v>44</v>
      </c>
      <c r="S16" s="1" t="s">
        <v>21</v>
      </c>
      <c r="T16" s="3">
        <f t="shared" si="0"/>
        <v>0.64814814814814814</v>
      </c>
      <c r="U16" s="3">
        <f t="shared" si="1"/>
        <v>1</v>
      </c>
      <c r="V16" s="9">
        <v>1</v>
      </c>
      <c r="X16" s="12">
        <f t="shared" si="2"/>
        <v>6.2</v>
      </c>
    </row>
    <row r="17" spans="1:24" x14ac:dyDescent="0.3">
      <c r="B17" s="1" t="s">
        <v>55</v>
      </c>
      <c r="C17" s="1" t="s">
        <v>65</v>
      </c>
      <c r="D17" s="1" t="s">
        <v>75</v>
      </c>
      <c r="E17" s="1" t="s">
        <v>76</v>
      </c>
      <c r="F17">
        <v>187</v>
      </c>
      <c r="G17">
        <v>432</v>
      </c>
      <c r="H17">
        <v>80784</v>
      </c>
      <c r="I17">
        <v>4273</v>
      </c>
      <c r="J17">
        <v>34911</v>
      </c>
      <c r="K17" s="2" t="s">
        <v>21</v>
      </c>
      <c r="L17">
        <v>357</v>
      </c>
      <c r="M17">
        <v>537</v>
      </c>
      <c r="N17">
        <v>193</v>
      </c>
      <c r="O17">
        <v>419</v>
      </c>
      <c r="P17">
        <v>80867</v>
      </c>
      <c r="Q17">
        <v>4063</v>
      </c>
      <c r="R17">
        <v>36732</v>
      </c>
      <c r="S17" s="1" t="s">
        <v>21</v>
      </c>
      <c r="T17" s="3">
        <f t="shared" si="0"/>
        <v>1.00102743117449</v>
      </c>
      <c r="U17" s="3">
        <f t="shared" si="1"/>
        <v>0.95085420079569394</v>
      </c>
      <c r="V17" s="9">
        <v>1</v>
      </c>
      <c r="X17" s="12">
        <f t="shared" si="2"/>
        <v>65.011173184357546</v>
      </c>
    </row>
    <row r="18" spans="1:24" x14ac:dyDescent="0.3">
      <c r="B18" s="1" t="s">
        <v>56</v>
      </c>
      <c r="C18" s="1" t="s">
        <v>66</v>
      </c>
      <c r="D18" s="1" t="s">
        <v>77</v>
      </c>
      <c r="E18" s="1" t="s">
        <v>78</v>
      </c>
      <c r="F18">
        <v>359</v>
      </c>
      <c r="G18">
        <v>841</v>
      </c>
      <c r="H18">
        <v>301919</v>
      </c>
      <c r="I18">
        <v>9422</v>
      </c>
      <c r="J18">
        <v>98988</v>
      </c>
      <c r="K18" s="2">
        <v>2.0213800000000002</v>
      </c>
      <c r="L18">
        <v>698</v>
      </c>
      <c r="M18">
        <v>1089</v>
      </c>
      <c r="N18">
        <v>328</v>
      </c>
      <c r="O18">
        <v>734</v>
      </c>
      <c r="P18">
        <v>240752</v>
      </c>
      <c r="Q18">
        <v>9172</v>
      </c>
      <c r="R18">
        <v>95451</v>
      </c>
      <c r="S18" s="2">
        <v>2.0240100000000001</v>
      </c>
      <c r="T18" s="3">
        <f t="shared" si="0"/>
        <v>0.79740592675518929</v>
      </c>
      <c r="U18" s="3">
        <f t="shared" si="1"/>
        <v>0.97346635533856929</v>
      </c>
      <c r="V18" s="3">
        <f>S18/K18</f>
        <v>1.0013010913336433</v>
      </c>
      <c r="X18" s="12">
        <f t="shared" si="2"/>
        <v>90.898071625344357</v>
      </c>
    </row>
    <row r="19" spans="1:24" x14ac:dyDescent="0.3">
      <c r="B19" s="1" t="s">
        <v>57</v>
      </c>
      <c r="C19" s="1" t="s">
        <v>67</v>
      </c>
      <c r="D19" s="1">
        <v>552</v>
      </c>
      <c r="E19" s="1" t="s">
        <v>79</v>
      </c>
      <c r="F19">
        <v>292</v>
      </c>
      <c r="G19">
        <v>696</v>
      </c>
      <c r="H19">
        <v>203232</v>
      </c>
      <c r="I19">
        <v>7918</v>
      </c>
      <c r="J19">
        <v>65197</v>
      </c>
      <c r="K19" s="2">
        <v>1.4051100000000001</v>
      </c>
      <c r="L19">
        <v>552</v>
      </c>
      <c r="M19">
        <v>845</v>
      </c>
      <c r="N19">
        <v>267</v>
      </c>
      <c r="O19">
        <v>645</v>
      </c>
      <c r="P19">
        <v>172215</v>
      </c>
      <c r="Q19">
        <v>8166</v>
      </c>
      <c r="R19">
        <v>65090</v>
      </c>
      <c r="S19" s="2">
        <v>1.9547399999999999</v>
      </c>
      <c r="T19" s="3">
        <f t="shared" si="0"/>
        <v>0.84738131790269244</v>
      </c>
      <c r="U19" s="3">
        <f t="shared" si="1"/>
        <v>1.0313210406668352</v>
      </c>
      <c r="V19" s="3">
        <f t="shared" ref="V19:V36" si="3">S19/K19</f>
        <v>1.3911651045113904</v>
      </c>
      <c r="X19" s="12">
        <f t="shared" si="2"/>
        <v>77.156213017751483</v>
      </c>
    </row>
    <row r="20" spans="1:24" x14ac:dyDescent="0.3">
      <c r="B20" s="1" t="s">
        <v>58</v>
      </c>
      <c r="C20" s="1" t="s">
        <v>66</v>
      </c>
      <c r="D20" s="1" t="s">
        <v>80</v>
      </c>
      <c r="E20" s="1" t="s">
        <v>81</v>
      </c>
      <c r="F20">
        <v>431</v>
      </c>
      <c r="G20">
        <v>1113</v>
      </c>
      <c r="H20">
        <v>479703</v>
      </c>
      <c r="I20">
        <v>6318</v>
      </c>
      <c r="J20">
        <v>103721</v>
      </c>
      <c r="K20" s="2">
        <v>2.34314</v>
      </c>
      <c r="L20">
        <v>834</v>
      </c>
      <c r="M20">
        <v>1329</v>
      </c>
      <c r="N20">
        <v>440</v>
      </c>
      <c r="O20">
        <v>1110</v>
      </c>
      <c r="P20">
        <v>444000</v>
      </c>
      <c r="Q20">
        <v>5912</v>
      </c>
      <c r="R20">
        <v>104694</v>
      </c>
      <c r="S20" s="2">
        <v>3.4912700000000001</v>
      </c>
      <c r="T20" s="3">
        <f t="shared" si="0"/>
        <v>0.92557269810695364</v>
      </c>
      <c r="U20" s="3">
        <f>Q20/I20</f>
        <v>0.93573915796138019</v>
      </c>
      <c r="V20" s="3">
        <f t="shared" si="3"/>
        <v>1.4899963297114129</v>
      </c>
      <c r="X20" s="12">
        <f t="shared" si="2"/>
        <v>78.044394281414597</v>
      </c>
    </row>
    <row r="21" spans="1:24" x14ac:dyDescent="0.3">
      <c r="B21" s="1" t="s">
        <v>59</v>
      </c>
      <c r="C21" s="1" t="s">
        <v>68</v>
      </c>
      <c r="D21" s="1" t="s">
        <v>82</v>
      </c>
      <c r="E21" s="1" t="s">
        <v>83</v>
      </c>
      <c r="F21">
        <v>365</v>
      </c>
      <c r="G21">
        <v>819</v>
      </c>
      <c r="H21">
        <v>298935</v>
      </c>
      <c r="I21">
        <v>10300</v>
      </c>
      <c r="J21">
        <v>101085</v>
      </c>
      <c r="K21" s="2">
        <v>1.9001600000000001</v>
      </c>
      <c r="L21">
        <v>686</v>
      </c>
      <c r="M21">
        <v>1092</v>
      </c>
      <c r="N21">
        <v>342</v>
      </c>
      <c r="O21">
        <v>763</v>
      </c>
      <c r="P21">
        <v>260946</v>
      </c>
      <c r="Q21">
        <v>9319</v>
      </c>
      <c r="R21">
        <v>99799</v>
      </c>
      <c r="S21" s="2">
        <v>1.9229499999999999</v>
      </c>
      <c r="T21" s="3">
        <f t="shared" si="0"/>
        <v>0.87291886195995783</v>
      </c>
      <c r="U21" s="3">
        <f t="shared" si="1"/>
        <v>0.90475728155339807</v>
      </c>
      <c r="V21" s="3">
        <f t="shared" si="3"/>
        <v>1.0119937268440551</v>
      </c>
      <c r="X21" s="12">
        <f t="shared" si="2"/>
        <v>92.568681318681314</v>
      </c>
    </row>
    <row r="22" spans="1:24" x14ac:dyDescent="0.3">
      <c r="B22" s="1" t="s">
        <v>60</v>
      </c>
      <c r="C22" s="1" t="s">
        <v>69</v>
      </c>
      <c r="D22" s="1" t="s">
        <v>133</v>
      </c>
      <c r="E22" s="1" t="s">
        <v>134</v>
      </c>
      <c r="F22">
        <v>664</v>
      </c>
      <c r="G22">
        <v>1580</v>
      </c>
      <c r="H22">
        <v>1049120</v>
      </c>
      <c r="I22">
        <v>29792</v>
      </c>
      <c r="J22">
        <v>308518</v>
      </c>
      <c r="K22" s="2">
        <v>7.1929400000000001</v>
      </c>
      <c r="L22">
        <v>1204</v>
      </c>
      <c r="M22">
        <v>1827</v>
      </c>
      <c r="N22">
        <v>604</v>
      </c>
      <c r="O22">
        <v>1497</v>
      </c>
      <c r="P22">
        <v>904188</v>
      </c>
      <c r="Q22">
        <v>25247</v>
      </c>
      <c r="R22">
        <v>304793</v>
      </c>
      <c r="S22" s="2">
        <v>6.4236500000000003</v>
      </c>
      <c r="T22" s="3">
        <f t="shared" si="0"/>
        <v>0.86185374409028515</v>
      </c>
      <c r="U22" s="3">
        <f t="shared" si="1"/>
        <v>0.84744226638023634</v>
      </c>
      <c r="V22" s="3">
        <f t="shared" si="3"/>
        <v>0.89304929555925672</v>
      </c>
      <c r="X22" s="12">
        <f t="shared" si="2"/>
        <v>167.67282608695652</v>
      </c>
    </row>
    <row r="23" spans="1:24" x14ac:dyDescent="0.3">
      <c r="B23" s="1" t="s">
        <v>61</v>
      </c>
      <c r="C23" s="1" t="s">
        <v>70</v>
      </c>
      <c r="D23" s="1" t="s">
        <v>84</v>
      </c>
      <c r="E23" s="1" t="s">
        <v>85</v>
      </c>
      <c r="F23">
        <v>840</v>
      </c>
      <c r="G23">
        <v>2028</v>
      </c>
      <c r="H23">
        <v>1703520</v>
      </c>
      <c r="I23">
        <v>41794</v>
      </c>
      <c r="J23">
        <v>433132</v>
      </c>
      <c r="K23" s="2">
        <v>9.7095599999999997</v>
      </c>
      <c r="L23">
        <v>1738</v>
      </c>
      <c r="M23">
        <v>2748</v>
      </c>
      <c r="N23">
        <v>1949</v>
      </c>
      <c r="O23">
        <v>820</v>
      </c>
      <c r="P23">
        <v>1598180</v>
      </c>
      <c r="Q23">
        <v>39534</v>
      </c>
      <c r="R23">
        <v>440620</v>
      </c>
      <c r="S23" s="2">
        <v>9.3915799999999994</v>
      </c>
      <c r="T23" s="3">
        <f t="shared" si="0"/>
        <v>0.93816333239410166</v>
      </c>
      <c r="U23" s="3">
        <f t="shared" si="1"/>
        <v>0.94592525242857828</v>
      </c>
      <c r="V23" s="3">
        <f t="shared" si="3"/>
        <v>0.9672508331994446</v>
      </c>
      <c r="X23" s="12">
        <f t="shared" si="2"/>
        <v>157.61717612809315</v>
      </c>
    </row>
    <row r="24" spans="1:24" x14ac:dyDescent="0.3">
      <c r="B24" s="1" t="s">
        <v>62</v>
      </c>
      <c r="C24" s="1" t="s">
        <v>71</v>
      </c>
      <c r="D24" s="1" t="s">
        <v>128</v>
      </c>
      <c r="E24" s="1" t="s">
        <v>129</v>
      </c>
      <c r="F24">
        <v>1616</v>
      </c>
      <c r="G24">
        <v>3436</v>
      </c>
      <c r="H24">
        <v>5552576</v>
      </c>
      <c r="I24">
        <v>122373</v>
      </c>
      <c r="J24">
        <v>1551411</v>
      </c>
      <c r="K24" s="2">
        <v>34.503100000000003</v>
      </c>
      <c r="L24">
        <v>2905</v>
      </c>
      <c r="M24">
        <v>4615</v>
      </c>
      <c r="N24">
        <v>1509</v>
      </c>
      <c r="O24">
        <v>3267</v>
      </c>
      <c r="P24">
        <v>4929903</v>
      </c>
      <c r="Q24">
        <v>96594</v>
      </c>
      <c r="R24">
        <v>1577735</v>
      </c>
      <c r="S24" s="2">
        <v>60.4846</v>
      </c>
      <c r="T24" s="3">
        <f t="shared" si="0"/>
        <v>0.88785871638677261</v>
      </c>
      <c r="U24" s="3">
        <f t="shared" si="1"/>
        <v>0.78934078595768675</v>
      </c>
      <c r="V24" s="3">
        <f t="shared" si="3"/>
        <v>1.7530192939185174</v>
      </c>
      <c r="X24" s="12">
        <f t="shared" si="2"/>
        <v>336.16706392199347</v>
      </c>
    </row>
    <row r="25" spans="1:24" x14ac:dyDescent="0.3">
      <c r="B25" s="1" t="s">
        <v>63</v>
      </c>
      <c r="C25" s="1" t="s">
        <v>72</v>
      </c>
      <c r="D25" s="1" t="s">
        <v>132</v>
      </c>
      <c r="E25" s="1" t="s">
        <v>127</v>
      </c>
      <c r="F25">
        <v>1361</v>
      </c>
      <c r="G25">
        <v>5715</v>
      </c>
      <c r="H25">
        <v>7778115</v>
      </c>
      <c r="I25">
        <v>31535</v>
      </c>
      <c r="J25">
        <v>629779</v>
      </c>
      <c r="K25" s="2">
        <v>24.7287</v>
      </c>
      <c r="L25">
        <v>4626</v>
      </c>
      <c r="M25">
        <v>6963</v>
      </c>
      <c r="N25">
        <v>1330</v>
      </c>
      <c r="O25">
        <v>5713</v>
      </c>
      <c r="P25">
        <v>7598290</v>
      </c>
      <c r="Q25">
        <v>34994</v>
      </c>
      <c r="R25">
        <v>705176</v>
      </c>
      <c r="S25" s="2">
        <v>25.856999999999999</v>
      </c>
      <c r="T25" s="3">
        <f t="shared" si="0"/>
        <v>0.97688064524630969</v>
      </c>
      <c r="U25" s="3">
        <f t="shared" si="1"/>
        <v>1.1096876486443634</v>
      </c>
      <c r="V25" s="3">
        <f t="shared" si="3"/>
        <v>1.0456271457860704</v>
      </c>
      <c r="X25" s="12">
        <f t="shared" si="2"/>
        <v>90.446502944133272</v>
      </c>
    </row>
    <row r="26" spans="1:24" x14ac:dyDescent="0.3">
      <c r="B26" s="1" t="s">
        <v>64</v>
      </c>
      <c r="C26" s="1" t="s">
        <v>73</v>
      </c>
      <c r="D26" s="1" t="s">
        <v>130</v>
      </c>
      <c r="E26" s="1" t="s">
        <v>131</v>
      </c>
      <c r="F26">
        <v>1710</v>
      </c>
      <c r="G26">
        <v>4318</v>
      </c>
      <c r="H26">
        <v>7491510</v>
      </c>
      <c r="I26">
        <v>200597</v>
      </c>
      <c r="J26">
        <v>2312386</v>
      </c>
      <c r="K26" s="2">
        <v>56.018900000000002</v>
      </c>
      <c r="L26">
        <v>3679</v>
      </c>
      <c r="M26">
        <v>5654</v>
      </c>
      <c r="N26">
        <v>1599</v>
      </c>
      <c r="O26">
        <v>4148</v>
      </c>
      <c r="P26">
        <v>6632652</v>
      </c>
      <c r="Q26">
        <v>165626</v>
      </c>
      <c r="R26">
        <v>2234848</v>
      </c>
      <c r="S26" s="2">
        <v>47.981499999999997</v>
      </c>
      <c r="T26" s="3">
        <f t="shared" si="0"/>
        <v>0.8853558227913999</v>
      </c>
      <c r="U26" s="3">
        <f t="shared" si="1"/>
        <v>0.825665388814389</v>
      </c>
      <c r="V26" s="3">
        <f t="shared" si="3"/>
        <v>0.85652342334462106</v>
      </c>
      <c r="X26" s="12">
        <f t="shared" si="2"/>
        <v>408.98231340643792</v>
      </c>
    </row>
    <row r="27" spans="1:24" x14ac:dyDescent="0.3">
      <c r="A27" s="1" t="s">
        <v>86</v>
      </c>
      <c r="B27" s="1" t="s">
        <v>87</v>
      </c>
      <c r="C27" s="1" t="s">
        <v>94</v>
      </c>
      <c r="D27" s="1" t="s">
        <v>116</v>
      </c>
      <c r="E27" s="1" t="s">
        <v>117</v>
      </c>
      <c r="F27">
        <v>185</v>
      </c>
      <c r="G27">
        <v>252</v>
      </c>
      <c r="H27">
        <v>65305</v>
      </c>
      <c r="I27">
        <v>2690</v>
      </c>
      <c r="J27">
        <v>25240</v>
      </c>
      <c r="K27" s="2" t="s">
        <v>21</v>
      </c>
      <c r="L27">
        <v>306</v>
      </c>
      <c r="M27">
        <v>498</v>
      </c>
      <c r="N27">
        <v>161</v>
      </c>
      <c r="O27">
        <v>344</v>
      </c>
      <c r="P27">
        <v>55384</v>
      </c>
      <c r="Q27">
        <v>2497</v>
      </c>
      <c r="R27">
        <v>23703</v>
      </c>
      <c r="S27" s="2" t="s">
        <v>21</v>
      </c>
      <c r="T27" s="3">
        <f t="shared" si="0"/>
        <v>0.84808207641068833</v>
      </c>
      <c r="U27" s="3">
        <f t="shared" si="1"/>
        <v>0.92825278810408918</v>
      </c>
      <c r="V27" s="9">
        <v>1</v>
      </c>
      <c r="X27" s="12">
        <f t="shared" si="2"/>
        <v>50.682730923694777</v>
      </c>
    </row>
    <row r="28" spans="1:24" x14ac:dyDescent="0.3">
      <c r="B28" s="1" t="s">
        <v>88</v>
      </c>
      <c r="C28" s="1" t="s">
        <v>95</v>
      </c>
      <c r="D28" s="1" t="s">
        <v>118</v>
      </c>
      <c r="E28" s="1" t="s">
        <v>119</v>
      </c>
      <c r="F28">
        <v>228</v>
      </c>
      <c r="G28">
        <v>495</v>
      </c>
      <c r="H28">
        <v>112860</v>
      </c>
      <c r="I28">
        <v>5533</v>
      </c>
      <c r="J28">
        <v>112860</v>
      </c>
      <c r="K28" s="2">
        <v>1.6697900000000001</v>
      </c>
      <c r="L28">
        <v>437</v>
      </c>
      <c r="M28">
        <v>693</v>
      </c>
      <c r="N28">
        <v>222</v>
      </c>
      <c r="O28">
        <v>480</v>
      </c>
      <c r="P28">
        <v>106560</v>
      </c>
      <c r="Q28">
        <v>5319</v>
      </c>
      <c r="R28">
        <v>47421</v>
      </c>
      <c r="S28" s="2">
        <v>1.0468</v>
      </c>
      <c r="T28" s="3">
        <f t="shared" si="0"/>
        <v>0.94417862838915467</v>
      </c>
      <c r="U28" s="3">
        <f t="shared" si="1"/>
        <v>0.96132297126332911</v>
      </c>
      <c r="V28" s="3">
        <f t="shared" si="3"/>
        <v>0.62690517969325477</v>
      </c>
      <c r="X28" s="12">
        <f t="shared" si="2"/>
        <v>162.85714285714286</v>
      </c>
    </row>
    <row r="29" spans="1:24" x14ac:dyDescent="0.3">
      <c r="B29" s="1" t="s">
        <v>89</v>
      </c>
      <c r="C29" s="1" t="s">
        <v>96</v>
      </c>
      <c r="D29" s="1" t="s">
        <v>120</v>
      </c>
      <c r="E29" s="1" t="s">
        <v>121</v>
      </c>
      <c r="F29">
        <v>234</v>
      </c>
      <c r="G29">
        <v>549</v>
      </c>
      <c r="H29">
        <v>128466</v>
      </c>
      <c r="I29">
        <v>7873</v>
      </c>
      <c r="J29">
        <v>51370</v>
      </c>
      <c r="K29" s="2">
        <v>1.3032699999999999</v>
      </c>
      <c r="L29">
        <v>459</v>
      </c>
      <c r="M29">
        <v>659</v>
      </c>
      <c r="N29">
        <v>240</v>
      </c>
      <c r="O29">
        <v>502</v>
      </c>
      <c r="P29">
        <v>120480</v>
      </c>
      <c r="Q29">
        <v>5699</v>
      </c>
      <c r="R29">
        <v>56821</v>
      </c>
      <c r="S29" s="2">
        <v>1.15991</v>
      </c>
      <c r="T29" s="3">
        <f t="shared" si="0"/>
        <v>0.93783569193405258</v>
      </c>
      <c r="U29" s="3">
        <f t="shared" si="1"/>
        <v>0.72386637876286042</v>
      </c>
      <c r="V29" s="3">
        <f t="shared" si="3"/>
        <v>0.88999976980978623</v>
      </c>
      <c r="X29" s="12">
        <f t="shared" si="2"/>
        <v>77.951441578148703</v>
      </c>
    </row>
    <row r="30" spans="1:24" x14ac:dyDescent="0.3">
      <c r="B30" s="1" t="s">
        <v>90</v>
      </c>
      <c r="C30" s="1" t="s">
        <v>97</v>
      </c>
      <c r="D30" s="1" t="s">
        <v>122</v>
      </c>
      <c r="E30" s="1" t="s">
        <v>123</v>
      </c>
      <c r="F30">
        <v>665</v>
      </c>
      <c r="G30">
        <v>472</v>
      </c>
      <c r="H30">
        <v>313880</v>
      </c>
      <c r="I30">
        <v>7161</v>
      </c>
      <c r="J30">
        <v>159743</v>
      </c>
      <c r="K30" s="2">
        <v>3.7332299999999998</v>
      </c>
      <c r="L30">
        <v>312</v>
      </c>
      <c r="M30">
        <v>864</v>
      </c>
      <c r="N30">
        <v>410</v>
      </c>
      <c r="O30">
        <v>471</v>
      </c>
      <c r="P30">
        <v>193110</v>
      </c>
      <c r="Q30">
        <v>7166</v>
      </c>
      <c r="R30">
        <v>101910</v>
      </c>
      <c r="S30" s="2">
        <v>3.04237</v>
      </c>
      <c r="T30" s="3">
        <f t="shared" si="0"/>
        <v>0.61523512170256145</v>
      </c>
      <c r="U30" s="3">
        <f t="shared" si="1"/>
        <v>1.0006982265046782</v>
      </c>
      <c r="V30" s="3">
        <f t="shared" si="3"/>
        <v>0.81494309217487271</v>
      </c>
      <c r="X30" s="12">
        <f t="shared" si="2"/>
        <v>184.8877314814815</v>
      </c>
    </row>
    <row r="31" spans="1:24" x14ac:dyDescent="0.3">
      <c r="B31" s="1" t="s">
        <v>91</v>
      </c>
      <c r="C31" s="1" t="s">
        <v>98</v>
      </c>
      <c r="D31" s="1" t="s">
        <v>124</v>
      </c>
      <c r="E31" s="1" t="s">
        <v>125</v>
      </c>
      <c r="F31">
        <v>578</v>
      </c>
      <c r="G31">
        <v>1428</v>
      </c>
      <c r="H31">
        <v>825384</v>
      </c>
      <c r="I31">
        <v>28690</v>
      </c>
      <c r="J31">
        <v>284337</v>
      </c>
      <c r="K31" s="2">
        <v>5.7949799999999998</v>
      </c>
      <c r="L31">
        <v>1279</v>
      </c>
      <c r="M31">
        <v>1973</v>
      </c>
      <c r="N31">
        <v>568</v>
      </c>
      <c r="O31">
        <v>1393</v>
      </c>
      <c r="P31">
        <v>791224</v>
      </c>
      <c r="Q31">
        <v>28325</v>
      </c>
      <c r="R31">
        <v>279467</v>
      </c>
      <c r="S31" s="2">
        <v>5.6050199999999997</v>
      </c>
      <c r="T31" s="3">
        <f t="shared" si="0"/>
        <v>0.95861320306669384</v>
      </c>
      <c r="U31" s="3">
        <f t="shared" si="1"/>
        <v>0.98727779714186126</v>
      </c>
      <c r="V31" s="3">
        <f t="shared" si="3"/>
        <v>0.96721990412391412</v>
      </c>
      <c r="X31" s="12">
        <f t="shared" si="2"/>
        <v>144.11403953370501</v>
      </c>
    </row>
    <row r="32" spans="1:24" x14ac:dyDescent="0.3">
      <c r="B32" s="1" t="s">
        <v>92</v>
      </c>
      <c r="C32" s="1" t="s">
        <v>99</v>
      </c>
      <c r="D32" s="1" t="s">
        <v>101</v>
      </c>
      <c r="E32" s="1" t="s">
        <v>102</v>
      </c>
      <c r="F32">
        <v>1027</v>
      </c>
      <c r="G32">
        <v>2670</v>
      </c>
      <c r="H32">
        <v>2742090</v>
      </c>
      <c r="I32">
        <v>83063</v>
      </c>
      <c r="J32">
        <v>693203</v>
      </c>
      <c r="K32" s="2">
        <v>15.2281</v>
      </c>
      <c r="L32">
        <v>2162</v>
      </c>
      <c r="M32">
        <v>3055</v>
      </c>
      <c r="N32">
        <v>899</v>
      </c>
      <c r="O32">
        <v>2668</v>
      </c>
      <c r="P32">
        <v>2398532</v>
      </c>
      <c r="Q32">
        <v>82809</v>
      </c>
      <c r="R32">
        <v>859067</v>
      </c>
      <c r="S32" s="2">
        <v>20.153400000000001</v>
      </c>
      <c r="T32" s="3">
        <f t="shared" si="0"/>
        <v>0.87470943696231707</v>
      </c>
      <c r="U32" s="3">
        <f t="shared" si="1"/>
        <v>0.99694208010786989</v>
      </c>
      <c r="V32" s="3">
        <f t="shared" si="3"/>
        <v>1.3234349656227633</v>
      </c>
      <c r="X32" s="12">
        <f t="shared" si="2"/>
        <v>226.90769230769232</v>
      </c>
    </row>
    <row r="33" spans="2:24" x14ac:dyDescent="0.3">
      <c r="B33" s="1" t="s">
        <v>93</v>
      </c>
      <c r="C33" s="1" t="s">
        <v>100</v>
      </c>
      <c r="D33" s="1" t="s">
        <v>103</v>
      </c>
      <c r="E33" s="1" t="s">
        <v>104</v>
      </c>
      <c r="F33">
        <v>815</v>
      </c>
      <c r="G33">
        <v>2211</v>
      </c>
      <c r="H33">
        <v>1801965</v>
      </c>
      <c r="I33">
        <v>60749</v>
      </c>
      <c r="J33">
        <v>585776</v>
      </c>
      <c r="K33" s="2">
        <v>12.171900000000001</v>
      </c>
      <c r="L33">
        <v>1903</v>
      </c>
      <c r="M33">
        <v>2761</v>
      </c>
      <c r="N33">
        <v>813</v>
      </c>
      <c r="O33">
        <v>1990</v>
      </c>
      <c r="P33">
        <v>1617870</v>
      </c>
      <c r="Q33">
        <v>41365</v>
      </c>
      <c r="R33">
        <v>593235</v>
      </c>
      <c r="S33" s="2">
        <v>12.297700000000001</v>
      </c>
      <c r="T33" s="3">
        <f t="shared" si="0"/>
        <v>0.89783652845643502</v>
      </c>
      <c r="U33" s="3">
        <f t="shared" si="1"/>
        <v>0.68091655829725595</v>
      </c>
      <c r="V33" s="3">
        <f t="shared" si="3"/>
        <v>1.0103352804410157</v>
      </c>
      <c r="X33" s="12">
        <f t="shared" si="2"/>
        <v>212.16081130025353</v>
      </c>
    </row>
    <row r="34" spans="2:24" x14ac:dyDescent="0.3">
      <c r="B34" s="1" t="s">
        <v>126</v>
      </c>
      <c r="C34" s="1" t="s">
        <v>111</v>
      </c>
      <c r="D34" s="1" t="s">
        <v>106</v>
      </c>
      <c r="E34" s="1" t="s">
        <v>107</v>
      </c>
      <c r="F34">
        <v>1329</v>
      </c>
      <c r="G34">
        <v>2576</v>
      </c>
      <c r="H34">
        <v>3423504</v>
      </c>
      <c r="I34">
        <v>92862</v>
      </c>
      <c r="J34">
        <v>998017</v>
      </c>
      <c r="K34" s="2">
        <v>33.160299999999999</v>
      </c>
      <c r="L34">
        <v>2174</v>
      </c>
      <c r="M34">
        <v>3507</v>
      </c>
      <c r="N34">
        <v>1221</v>
      </c>
      <c r="O34">
        <v>2469</v>
      </c>
      <c r="P34">
        <v>3014649</v>
      </c>
      <c r="Q34">
        <v>84432</v>
      </c>
      <c r="R34">
        <v>1020260</v>
      </c>
      <c r="S34" s="2">
        <v>27.532800000000002</v>
      </c>
      <c r="T34" s="3">
        <f t="shared" si="0"/>
        <v>0.88057411353981185</v>
      </c>
      <c r="U34" s="3">
        <f t="shared" si="1"/>
        <v>0.90922013310073013</v>
      </c>
      <c r="V34" s="3">
        <f t="shared" si="3"/>
        <v>0.83029405644701648</v>
      </c>
      <c r="X34" s="12">
        <f t="shared" si="2"/>
        <v>284.57855717137153</v>
      </c>
    </row>
    <row r="35" spans="2:24" x14ac:dyDescent="0.3">
      <c r="B35" s="1" t="s">
        <v>105</v>
      </c>
      <c r="C35" s="1" t="s">
        <v>112</v>
      </c>
      <c r="D35" s="1" t="s">
        <v>108</v>
      </c>
      <c r="E35" s="1" t="s">
        <v>109</v>
      </c>
      <c r="F35">
        <v>2565</v>
      </c>
      <c r="G35">
        <v>6426</v>
      </c>
      <c r="H35">
        <v>16482690</v>
      </c>
      <c r="I35">
        <v>306390</v>
      </c>
      <c r="J35">
        <v>3515968</v>
      </c>
      <c r="K35" s="2">
        <v>83.119900000000001</v>
      </c>
      <c r="L35">
        <v>5263</v>
      </c>
      <c r="M35">
        <v>8592</v>
      </c>
      <c r="N35">
        <v>2438</v>
      </c>
      <c r="O35">
        <v>6189</v>
      </c>
      <c r="P35">
        <v>15088782</v>
      </c>
      <c r="Q35">
        <v>283554</v>
      </c>
      <c r="R35">
        <v>3484387</v>
      </c>
      <c r="S35" s="2">
        <v>128.78700000000001</v>
      </c>
      <c r="T35" s="3">
        <f t="shared" si="0"/>
        <v>0.91543200776086908</v>
      </c>
      <c r="U35" s="3">
        <f t="shared" si="1"/>
        <v>0.92546754136884368</v>
      </c>
      <c r="V35" s="3">
        <f t="shared" si="3"/>
        <v>1.54941235492343</v>
      </c>
      <c r="X35" s="12">
        <f t="shared" si="2"/>
        <v>409.21415270018622</v>
      </c>
    </row>
    <row r="36" spans="2:24" s="4" customFormat="1" x14ac:dyDescent="0.3">
      <c r="B36" s="4" t="s">
        <v>110</v>
      </c>
      <c r="C36" s="4" t="s">
        <v>113</v>
      </c>
      <c r="D36" s="4" t="s">
        <v>114</v>
      </c>
      <c r="E36" s="4" t="s">
        <v>115</v>
      </c>
      <c r="F36" s="5">
        <v>2606</v>
      </c>
      <c r="G36" s="5">
        <v>6415</v>
      </c>
      <c r="H36" s="5">
        <v>16717490</v>
      </c>
      <c r="I36" s="5">
        <v>544606</v>
      </c>
      <c r="J36" s="5">
        <v>5028437</v>
      </c>
      <c r="K36" s="8">
        <v>136.488</v>
      </c>
      <c r="L36" s="5">
        <v>5383</v>
      </c>
      <c r="M36" s="5">
        <v>7866</v>
      </c>
      <c r="N36" s="5">
        <v>2506</v>
      </c>
      <c r="O36" s="5">
        <v>6158</v>
      </c>
      <c r="P36" s="5">
        <v>15431948</v>
      </c>
      <c r="Q36" s="5">
        <v>360324</v>
      </c>
      <c r="R36" s="5">
        <v>5289167</v>
      </c>
      <c r="S36" s="8">
        <v>142.19399999999999</v>
      </c>
      <c r="T36" s="6">
        <f t="shared" si="0"/>
        <v>0.92310197284400952</v>
      </c>
      <c r="U36" s="6">
        <f t="shared" si="1"/>
        <v>0.66162326525965565</v>
      </c>
      <c r="V36" s="6">
        <f t="shared" si="3"/>
        <v>1.041805873043784</v>
      </c>
      <c r="X36" s="12">
        <f t="shared" si="2"/>
        <v>639.2622679888126</v>
      </c>
    </row>
    <row r="37" spans="2:24" x14ac:dyDescent="0.3">
      <c r="T37" s="3">
        <f>AVERAGE(T3:T36)</f>
        <v>0.82580647701754106</v>
      </c>
      <c r="U37" s="3">
        <f>AVERAGE(U3:U36)</f>
        <v>0.86997891226316493</v>
      </c>
      <c r="V37" s="3">
        <f>AVERAGE(V3:V36)</f>
        <v>1.0430669623673017</v>
      </c>
    </row>
    <row r="38" spans="2:24" x14ac:dyDescent="0.3">
      <c r="V38" s="2"/>
    </row>
    <row r="39" spans="2:24" x14ac:dyDescent="0.3">
      <c r="V39" s="2"/>
    </row>
    <row r="40" spans="2:24" x14ac:dyDescent="0.3">
      <c r="V40" s="2"/>
    </row>
    <row r="41" spans="2:24" x14ac:dyDescent="0.3">
      <c r="V41" s="2"/>
    </row>
    <row r="42" spans="2:24" x14ac:dyDescent="0.3">
      <c r="V42" s="2"/>
    </row>
    <row r="43" spans="2:24" x14ac:dyDescent="0.3">
      <c r="V43" s="2"/>
    </row>
    <row r="44" spans="2:24" x14ac:dyDescent="0.3">
      <c r="V44" s="2"/>
    </row>
    <row r="45" spans="2:24" x14ac:dyDescent="0.3">
      <c r="V45" s="2"/>
    </row>
    <row r="46" spans="2:24" x14ac:dyDescent="0.3">
      <c r="V46" s="2"/>
    </row>
    <row r="47" spans="2:24" x14ac:dyDescent="0.3">
      <c r="V47" s="2"/>
    </row>
    <row r="48" spans="2:24" x14ac:dyDescent="0.3">
      <c r="V48" s="2"/>
    </row>
    <row r="49" spans="22:22" x14ac:dyDescent="0.3">
      <c r="V49" s="2"/>
    </row>
    <row r="50" spans="22:22" x14ac:dyDescent="0.3">
      <c r="V50" s="2"/>
    </row>
  </sheetData>
  <mergeCells count="2">
    <mergeCell ref="F1:K1"/>
    <mergeCell ref="N1:S1"/>
  </mergeCells>
  <phoneticPr fontId="1" type="noConversion"/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Benni 13</dc:creator>
  <cp:lastModifiedBy>Benni 13</cp:lastModifiedBy>
  <dcterms:created xsi:type="dcterms:W3CDTF">2023-01-04T11:20:27Z</dcterms:created>
  <dcterms:modified xsi:type="dcterms:W3CDTF">2023-01-12T16:26:55Z</dcterms:modified>
</cp:coreProperties>
</file>