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t\Desktop\"/>
    </mc:Choice>
  </mc:AlternateContent>
  <xr:revisionPtr revIDLastSave="0" documentId="8_{84C5FE4A-9872-4F36-A8B3-5D4906E7E322}" xr6:coauthVersionLast="47" xr6:coauthVersionMax="47" xr10:uidLastSave="{00000000-0000-0000-0000-000000000000}"/>
  <bookViews>
    <workbookView xWindow="-108" yWindow="-108" windowWidth="23256" windowHeight="12576" xr2:uid="{39C1CAD2-B7B8-4D18-849E-4DB251D77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1" l="1"/>
  <c r="L38" i="1"/>
  <c r="L37" i="1"/>
  <c r="L36" i="1"/>
  <c r="L35" i="1"/>
  <c r="J36" i="1"/>
  <c r="J37" i="1"/>
  <c r="J38" i="1"/>
  <c r="J35" i="1"/>
  <c r="H35" i="1"/>
  <c r="I38" i="1"/>
  <c r="I37" i="1"/>
  <c r="I36" i="1"/>
  <c r="I35" i="1"/>
  <c r="H38" i="1"/>
  <c r="H37" i="1"/>
  <c r="H36" i="1"/>
  <c r="E41" i="1"/>
  <c r="E40" i="1"/>
  <c r="E39" i="1"/>
  <c r="E38" i="1"/>
  <c r="E29" i="1"/>
  <c r="E28" i="1"/>
  <c r="E27" i="1"/>
  <c r="E26" i="1"/>
  <c r="E25" i="1"/>
  <c r="E23" i="1"/>
  <c r="E22" i="1"/>
  <c r="E21" i="1"/>
  <c r="E20" i="1"/>
  <c r="E19" i="1"/>
  <c r="E36" i="1"/>
  <c r="E35" i="1"/>
  <c r="E34" i="1"/>
  <c r="E33" i="1"/>
  <c r="E13" i="1"/>
  <c r="E12" i="1"/>
  <c r="E11" i="1"/>
  <c r="E10" i="1"/>
  <c r="E9" i="1"/>
  <c r="E7" i="1"/>
  <c r="E6" i="1"/>
  <c r="E5" i="1"/>
  <c r="E15" i="1" s="1"/>
  <c r="E4" i="1"/>
  <c r="E3" i="1"/>
</calcChain>
</file>

<file path=xl/sharedStrings.xml><?xml version="1.0" encoding="utf-8"?>
<sst xmlns="http://schemas.openxmlformats.org/spreadsheetml/2006/main" count="83" uniqueCount="44">
  <si>
    <t>Beto</t>
  </si>
  <si>
    <t>Enrique</t>
  </si>
  <si>
    <t>Camino</t>
  </si>
  <si>
    <t>Secuencia</t>
  </si>
  <si>
    <t>Calculo</t>
  </si>
  <si>
    <t>Probabilidad</t>
  </si>
  <si>
    <t>BB</t>
  </si>
  <si>
    <t>BEE</t>
  </si>
  <si>
    <t>BEBB</t>
  </si>
  <si>
    <t>BEBEB</t>
  </si>
  <si>
    <t>BEBEE</t>
  </si>
  <si>
    <t>0.25 x 0.25</t>
  </si>
  <si>
    <t>0.25 x 0.75 x 0.75</t>
  </si>
  <si>
    <t>0.25 x 0.75 x 0.25 x 0.25</t>
  </si>
  <si>
    <t>0.25 x 0.75 x 0.25 x 0.75 x 0.25</t>
  </si>
  <si>
    <t>0.25 x 0.75 x 0.25 x 0.75 x 0.75</t>
  </si>
  <si>
    <t>EE</t>
  </si>
  <si>
    <t>EBB</t>
  </si>
  <si>
    <t>EBEE</t>
  </si>
  <si>
    <t>EBEBB</t>
  </si>
  <si>
    <t>EBEBE</t>
  </si>
  <si>
    <t>0.75 x 0.75</t>
  </si>
  <si>
    <t>0.75 x 0.25 x 0.25</t>
  </si>
  <si>
    <t>0.75 x 0.25 x 0.75 x 0.75</t>
  </si>
  <si>
    <t>0.75 x 0.25 x 0.75 x 0.25 x 0.25</t>
  </si>
  <si>
    <t>0.75 x 0.25 x 0.75 x 0.25 x 0.75</t>
  </si>
  <si>
    <t>Probabilidad de que gane Beto (suma de probabilidades) =</t>
  </si>
  <si>
    <t>Juegos Ganados</t>
  </si>
  <si>
    <t>Ganador</t>
  </si>
  <si>
    <t>2(0.25 x 0.75 x 0.25 x 0.75 x 0.25)</t>
  </si>
  <si>
    <t>2(0.25 x 0.75 x 0.25 x 0.75 x 0.75)</t>
  </si>
  <si>
    <t>Juegos Jugados entre Ambos</t>
  </si>
  <si>
    <t># Juegos</t>
  </si>
  <si>
    <t>Prob. I de Beto</t>
  </si>
  <si>
    <t>Prob. I de Enrique</t>
  </si>
  <si>
    <t>Suma</t>
  </si>
  <si>
    <t>2 x 0.625</t>
  </si>
  <si>
    <t>3 x 0.1875</t>
  </si>
  <si>
    <t>4 x 0.1171875</t>
  </si>
  <si>
    <t>5 x 0.0703125</t>
  </si>
  <si>
    <t>Cantidad de pardidos esperados en el torneo =</t>
  </si>
  <si>
    <t>Producto</t>
  </si>
  <si>
    <t>Calculo Producto</t>
  </si>
  <si>
    <t>Valor Esperado (suma de los productos obtenidos)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</si>
</sst>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/>
    <xf numFmtId="10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85D2-8DD9-4D10-9239-4A87AC190428}">
  <dimension ref="B2:L41"/>
  <sheetViews>
    <sheetView tabSelected="1" topLeftCell="A25" workbookViewId="0">
      <selection activeCell="J48" sqref="J48"/>
    </sheetView>
  </sheetViews>
  <sheetFormatPr defaultRowHeight="14.4" x14ac:dyDescent="0.3"/>
  <cols>
    <col min="3" max="3" width="14.77734375" customWidth="1"/>
    <col min="4" max="4" width="29.77734375" customWidth="1"/>
    <col min="5" max="5" width="17.21875" customWidth="1"/>
    <col min="7" max="7" width="12.33203125" customWidth="1"/>
    <col min="8" max="8" width="16.21875" customWidth="1"/>
    <col min="9" max="9" width="16.6640625" customWidth="1"/>
    <col min="10" max="10" width="21" customWidth="1"/>
    <col min="11" max="11" width="17.44140625" customWidth="1"/>
    <col min="12" max="12" width="15.21875" customWidth="1"/>
  </cols>
  <sheetData>
    <row r="2" spans="2:5" x14ac:dyDescent="0.3">
      <c r="B2" s="2" t="s">
        <v>2</v>
      </c>
      <c r="C2" s="2" t="s">
        <v>3</v>
      </c>
      <c r="D2" s="2" t="s">
        <v>4</v>
      </c>
      <c r="E2" s="2" t="s">
        <v>5</v>
      </c>
    </row>
    <row r="3" spans="2:5" x14ac:dyDescent="0.3">
      <c r="B3" s="3">
        <v>1</v>
      </c>
      <c r="C3" s="3" t="s">
        <v>6</v>
      </c>
      <c r="D3" s="3" t="s">
        <v>11</v>
      </c>
      <c r="E3" s="3">
        <f>0.25*0.25</f>
        <v>6.25E-2</v>
      </c>
    </row>
    <row r="4" spans="2:5" x14ac:dyDescent="0.3">
      <c r="B4" s="1">
        <v>2</v>
      </c>
      <c r="C4" s="1" t="s">
        <v>7</v>
      </c>
      <c r="D4" s="1" t="s">
        <v>12</v>
      </c>
      <c r="E4" s="1">
        <f>0.25*0.75*0.75</f>
        <v>0.140625</v>
      </c>
    </row>
    <row r="5" spans="2:5" x14ac:dyDescent="0.3">
      <c r="B5" s="3">
        <v>3</v>
      </c>
      <c r="C5" s="3" t="s">
        <v>8</v>
      </c>
      <c r="D5" s="3" t="s">
        <v>13</v>
      </c>
      <c r="E5" s="3">
        <f>0.25*0.75*0.25*0.25</f>
        <v>1.171875E-2</v>
      </c>
    </row>
    <row r="6" spans="2:5" x14ac:dyDescent="0.3">
      <c r="B6" s="3">
        <v>4</v>
      </c>
      <c r="C6" s="3" t="s">
        <v>9</v>
      </c>
      <c r="D6" s="3" t="s">
        <v>14</v>
      </c>
      <c r="E6" s="3">
        <f>0.25*0.75*0.25*0.75*0.25</f>
        <v>8.7890625E-3</v>
      </c>
    </row>
    <row r="7" spans="2:5" x14ac:dyDescent="0.3">
      <c r="B7" s="1">
        <v>5</v>
      </c>
      <c r="C7" s="1" t="s">
        <v>10</v>
      </c>
      <c r="D7" s="1" t="s">
        <v>15</v>
      </c>
      <c r="E7" s="1">
        <f>0.25*0.75*0.25*0.75*0.75</f>
        <v>2.63671875E-2</v>
      </c>
    </row>
    <row r="8" spans="2:5" x14ac:dyDescent="0.3">
      <c r="B8" s="1"/>
      <c r="C8" s="1"/>
      <c r="D8" s="1"/>
      <c r="E8" s="1"/>
    </row>
    <row r="9" spans="2:5" x14ac:dyDescent="0.3">
      <c r="B9" s="1">
        <v>6</v>
      </c>
      <c r="C9" s="1" t="s">
        <v>16</v>
      </c>
      <c r="D9" s="1" t="s">
        <v>21</v>
      </c>
      <c r="E9" s="1">
        <f>0.75*0.75</f>
        <v>0.5625</v>
      </c>
    </row>
    <row r="10" spans="2:5" x14ac:dyDescent="0.3">
      <c r="B10" s="3">
        <v>7</v>
      </c>
      <c r="C10" s="3" t="s">
        <v>17</v>
      </c>
      <c r="D10" s="3" t="s">
        <v>22</v>
      </c>
      <c r="E10" s="3">
        <f>0.75*0.25*0.25</f>
        <v>4.6875E-2</v>
      </c>
    </row>
    <row r="11" spans="2:5" x14ac:dyDescent="0.3">
      <c r="B11" s="1">
        <v>8</v>
      </c>
      <c r="C11" s="1" t="s">
        <v>18</v>
      </c>
      <c r="D11" s="1" t="s">
        <v>23</v>
      </c>
      <c r="E11" s="1">
        <f>0.75*0.25*0.75*0.75</f>
        <v>0.10546875</v>
      </c>
    </row>
    <row r="12" spans="2:5" x14ac:dyDescent="0.3">
      <c r="B12" s="3">
        <v>9</v>
      </c>
      <c r="C12" s="3" t="s">
        <v>19</v>
      </c>
      <c r="D12" s="3" t="s">
        <v>24</v>
      </c>
      <c r="E12" s="3">
        <f>0.75*0.25*0.75*0.25*0.25</f>
        <v>8.7890625E-3</v>
      </c>
    </row>
    <row r="13" spans="2:5" x14ac:dyDescent="0.3">
      <c r="B13" s="1">
        <v>10</v>
      </c>
      <c r="C13" s="1" t="s">
        <v>20</v>
      </c>
      <c r="D13" s="1" t="s">
        <v>25</v>
      </c>
      <c r="E13" s="1">
        <f>0.75*0.25*0.75*0.25*0.75</f>
        <v>2.63671875E-2</v>
      </c>
    </row>
    <row r="15" spans="2:5" x14ac:dyDescent="0.3">
      <c r="B15" s="4" t="s">
        <v>26</v>
      </c>
      <c r="C15" s="4"/>
      <c r="D15" s="4"/>
      <c r="E15">
        <f>E3+E5+E6+E10+E12</f>
        <v>0.138671875</v>
      </c>
    </row>
    <row r="16" spans="2:5" x14ac:dyDescent="0.3">
      <c r="E16" s="6">
        <v>0.138671875</v>
      </c>
    </row>
    <row r="17" spans="2:5" x14ac:dyDescent="0.3">
      <c r="E17" s="5"/>
    </row>
    <row r="18" spans="2:5" x14ac:dyDescent="0.3">
      <c r="B18" s="2" t="s">
        <v>2</v>
      </c>
      <c r="C18" s="2" t="s">
        <v>3</v>
      </c>
      <c r="D18" s="2" t="s">
        <v>4</v>
      </c>
      <c r="E18" s="2" t="s">
        <v>5</v>
      </c>
    </row>
    <row r="19" spans="2:5" x14ac:dyDescent="0.3">
      <c r="B19" s="3">
        <v>1</v>
      </c>
      <c r="C19" s="3" t="s">
        <v>6</v>
      </c>
      <c r="D19" s="3" t="s">
        <v>11</v>
      </c>
      <c r="E19" s="3">
        <f>0.25*0.25</f>
        <v>6.25E-2</v>
      </c>
    </row>
    <row r="20" spans="2:5" x14ac:dyDescent="0.3">
      <c r="B20" s="8">
        <v>2</v>
      </c>
      <c r="C20" s="8" t="s">
        <v>7</v>
      </c>
      <c r="D20" s="8" t="s">
        <v>12</v>
      </c>
      <c r="E20" s="8">
        <f>0.25*0.75*0.75</f>
        <v>0.140625</v>
      </c>
    </row>
    <row r="21" spans="2:5" x14ac:dyDescent="0.3">
      <c r="B21" s="3">
        <v>3</v>
      </c>
      <c r="C21" s="3" t="s">
        <v>8</v>
      </c>
      <c r="D21" s="3" t="s">
        <v>13</v>
      </c>
      <c r="E21" s="3">
        <f>0.25*0.75*0.25*0.25</f>
        <v>1.171875E-2</v>
      </c>
    </row>
    <row r="22" spans="2:5" x14ac:dyDescent="0.3">
      <c r="B22" s="3">
        <v>4</v>
      </c>
      <c r="C22" s="3" t="s">
        <v>9</v>
      </c>
      <c r="D22" s="3" t="s">
        <v>14</v>
      </c>
      <c r="E22" s="3">
        <f>0.25*0.75*0.25*0.75*0.25</f>
        <v>8.7890625E-3</v>
      </c>
    </row>
    <row r="23" spans="2:5" x14ac:dyDescent="0.3">
      <c r="B23" s="8">
        <v>5</v>
      </c>
      <c r="C23" s="8" t="s">
        <v>10</v>
      </c>
      <c r="D23" s="8" t="s">
        <v>15</v>
      </c>
      <c r="E23" s="8">
        <f>0.25*0.75*0.25*0.75*0.75</f>
        <v>2.63671875E-2</v>
      </c>
    </row>
    <row r="24" spans="2:5" x14ac:dyDescent="0.3">
      <c r="B24" s="1"/>
      <c r="C24" s="1"/>
      <c r="D24" s="1"/>
      <c r="E24" s="1"/>
    </row>
    <row r="25" spans="2:5" x14ac:dyDescent="0.3">
      <c r="B25" s="8">
        <v>6</v>
      </c>
      <c r="C25" s="8" t="s">
        <v>16</v>
      </c>
      <c r="D25" s="8" t="s">
        <v>21</v>
      </c>
      <c r="E25" s="8">
        <f>0.75*0.75</f>
        <v>0.5625</v>
      </c>
    </row>
    <row r="26" spans="2:5" x14ac:dyDescent="0.3">
      <c r="B26" s="3">
        <v>7</v>
      </c>
      <c r="C26" s="3" t="s">
        <v>17</v>
      </c>
      <c r="D26" s="3" t="s">
        <v>22</v>
      </c>
      <c r="E26" s="3">
        <f>0.75*0.25*0.25</f>
        <v>4.6875E-2</v>
      </c>
    </row>
    <row r="27" spans="2:5" x14ac:dyDescent="0.3">
      <c r="B27" s="8">
        <v>8</v>
      </c>
      <c r="C27" s="8" t="s">
        <v>18</v>
      </c>
      <c r="D27" s="8" t="s">
        <v>23</v>
      </c>
      <c r="E27" s="8">
        <f>0.75*0.25*0.75*0.75</f>
        <v>0.10546875</v>
      </c>
    </row>
    <row r="28" spans="2:5" x14ac:dyDescent="0.3">
      <c r="B28" s="3">
        <v>9</v>
      </c>
      <c r="C28" s="3" t="s">
        <v>19</v>
      </c>
      <c r="D28" s="3" t="s">
        <v>24</v>
      </c>
      <c r="E28" s="3">
        <f>0.75*0.25*0.75*0.25*0.25</f>
        <v>8.7890625E-3</v>
      </c>
    </row>
    <row r="29" spans="2:5" x14ac:dyDescent="0.3">
      <c r="B29" s="8">
        <v>10</v>
      </c>
      <c r="C29" s="8" t="s">
        <v>20</v>
      </c>
      <c r="D29" s="8" t="s">
        <v>25</v>
      </c>
      <c r="E29" s="8">
        <f>0.75*0.25*0.75*0.25*0.75</f>
        <v>2.63671875E-2</v>
      </c>
    </row>
    <row r="31" spans="2:5" x14ac:dyDescent="0.3">
      <c r="B31" s="10" t="s">
        <v>27</v>
      </c>
      <c r="C31" s="10"/>
      <c r="D31" s="10"/>
      <c r="E31" s="10"/>
    </row>
    <row r="32" spans="2:5" x14ac:dyDescent="0.3">
      <c r="B32" s="9" t="s">
        <v>32</v>
      </c>
      <c r="C32" s="9" t="s">
        <v>28</v>
      </c>
      <c r="D32" s="9" t="s">
        <v>4</v>
      </c>
      <c r="E32" s="9" t="s">
        <v>5</v>
      </c>
    </row>
    <row r="33" spans="2:12" x14ac:dyDescent="0.3">
      <c r="B33" s="3">
        <v>2</v>
      </c>
      <c r="C33" s="3" t="s">
        <v>0</v>
      </c>
      <c r="D33" s="3" t="s">
        <v>11</v>
      </c>
      <c r="E33" s="3">
        <f>0.25*0.25</f>
        <v>6.25E-2</v>
      </c>
      <c r="G33" s="10" t="s">
        <v>31</v>
      </c>
      <c r="H33" s="10"/>
      <c r="I33" s="10"/>
      <c r="J33" s="10"/>
      <c r="K33" s="10"/>
      <c r="L33" s="10"/>
    </row>
    <row r="34" spans="2:12" x14ac:dyDescent="0.3">
      <c r="B34" s="3">
        <v>3</v>
      </c>
      <c r="C34" s="3" t="s">
        <v>0</v>
      </c>
      <c r="D34" s="3" t="s">
        <v>22</v>
      </c>
      <c r="E34" s="3">
        <f>0.75*0.25*0.25</f>
        <v>4.6875E-2</v>
      </c>
      <c r="G34" s="9" t="s">
        <v>32</v>
      </c>
      <c r="H34" s="9" t="s">
        <v>33</v>
      </c>
      <c r="I34" s="9" t="s">
        <v>34</v>
      </c>
      <c r="J34" s="9" t="s">
        <v>35</v>
      </c>
      <c r="K34" s="9" t="s">
        <v>42</v>
      </c>
      <c r="L34" s="9" t="s">
        <v>41</v>
      </c>
    </row>
    <row r="35" spans="2:12" x14ac:dyDescent="0.3">
      <c r="B35" s="3">
        <v>4</v>
      </c>
      <c r="C35" s="3" t="s">
        <v>0</v>
      </c>
      <c r="D35" s="3" t="s">
        <v>13</v>
      </c>
      <c r="E35" s="3">
        <f>0.25*0.75*0.25*0.25</f>
        <v>1.171875E-2</v>
      </c>
      <c r="G35" s="7">
        <v>2</v>
      </c>
      <c r="H35" s="3">
        <f>0.25*0.25</f>
        <v>6.25E-2</v>
      </c>
      <c r="I35" s="8">
        <f>0.75*0.75</f>
        <v>0.5625</v>
      </c>
      <c r="J35" s="7">
        <f>SUM(H35:I35)</f>
        <v>0.625</v>
      </c>
      <c r="K35" s="7" t="s">
        <v>36</v>
      </c>
      <c r="L35" s="11">
        <f>2*(0.625)</f>
        <v>1.25</v>
      </c>
    </row>
    <row r="36" spans="2:12" x14ac:dyDescent="0.3">
      <c r="B36" s="3">
        <v>5</v>
      </c>
      <c r="C36" s="3" t="s">
        <v>0</v>
      </c>
      <c r="D36" s="3" t="s">
        <v>29</v>
      </c>
      <c r="E36" s="3">
        <f>2*(0.25*0.75*0.25*0.75*0.25)</f>
        <v>1.7578125E-2</v>
      </c>
      <c r="G36" s="7">
        <v>3</v>
      </c>
      <c r="H36" s="3">
        <f>0.75*0.25*0.25</f>
        <v>4.6875E-2</v>
      </c>
      <c r="I36" s="8">
        <f>0.25*0.75*0.75</f>
        <v>0.140625</v>
      </c>
      <c r="J36" s="7">
        <f t="shared" ref="J36:J38" si="0">SUM(H36:I36)</f>
        <v>0.1875</v>
      </c>
      <c r="K36" s="7" t="s">
        <v>37</v>
      </c>
      <c r="L36" s="11">
        <f>3*(0.1875)</f>
        <v>0.5625</v>
      </c>
    </row>
    <row r="37" spans="2:12" x14ac:dyDescent="0.3">
      <c r="G37" s="7">
        <v>4</v>
      </c>
      <c r="H37" s="3">
        <f>0.25*0.75*0.25*0.25</f>
        <v>1.171875E-2</v>
      </c>
      <c r="I37" s="8">
        <f>0.75*0.25*0.75*0.75</f>
        <v>0.10546875</v>
      </c>
      <c r="J37" s="7">
        <f t="shared" si="0"/>
        <v>0.1171875</v>
      </c>
      <c r="K37" s="7" t="s">
        <v>38</v>
      </c>
      <c r="L37" s="11">
        <f>4*(0.1171875)</f>
        <v>0.46875</v>
      </c>
    </row>
    <row r="38" spans="2:12" x14ac:dyDescent="0.3">
      <c r="B38" s="8">
        <v>2</v>
      </c>
      <c r="C38" s="8" t="s">
        <v>1</v>
      </c>
      <c r="D38" s="8" t="s">
        <v>21</v>
      </c>
      <c r="E38" s="8">
        <f>0.75*0.75</f>
        <v>0.5625</v>
      </c>
      <c r="G38" s="7">
        <v>5</v>
      </c>
      <c r="H38" s="3">
        <f>2*(0.25*0.75*0.25*0.75*0.25)</f>
        <v>1.7578125E-2</v>
      </c>
      <c r="I38" s="8">
        <f>2*(0.25*0.75*0.25*0.75*0.75)</f>
        <v>5.2734375E-2</v>
      </c>
      <c r="J38" s="7">
        <f t="shared" si="0"/>
        <v>7.03125E-2</v>
      </c>
      <c r="K38" s="7" t="s">
        <v>39</v>
      </c>
      <c r="L38" s="11">
        <f>5*(0.0703125)</f>
        <v>0.3515625</v>
      </c>
    </row>
    <row r="39" spans="2:12" x14ac:dyDescent="0.3">
      <c r="B39" s="8">
        <v>3</v>
      </c>
      <c r="C39" s="8" t="s">
        <v>1</v>
      </c>
      <c r="D39" s="8" t="s">
        <v>12</v>
      </c>
      <c r="E39" s="8">
        <f>0.25*0.75*0.75</f>
        <v>0.140625</v>
      </c>
    </row>
    <row r="40" spans="2:12" x14ac:dyDescent="0.3">
      <c r="B40" s="8">
        <v>4</v>
      </c>
      <c r="C40" s="8" t="s">
        <v>1</v>
      </c>
      <c r="D40" s="8" t="s">
        <v>23</v>
      </c>
      <c r="E40" s="8">
        <f>0.75*0.25*0.75*0.75</f>
        <v>0.10546875</v>
      </c>
      <c r="J40" s="13" t="s">
        <v>43</v>
      </c>
      <c r="K40" s="13"/>
      <c r="L40" s="13"/>
    </row>
    <row r="41" spans="2:12" x14ac:dyDescent="0.3">
      <c r="B41" s="8">
        <v>5</v>
      </c>
      <c r="C41" s="8" t="s">
        <v>1</v>
      </c>
      <c r="D41" s="8" t="s">
        <v>30</v>
      </c>
      <c r="E41" s="8">
        <f>2*(0.25*0.75*0.25*0.75*0.75)</f>
        <v>5.2734375E-2</v>
      </c>
      <c r="I41" s="4" t="s">
        <v>40</v>
      </c>
      <c r="J41" s="4"/>
      <c r="K41" s="14"/>
      <c r="L41" s="12">
        <f>SUM(L35:L38)</f>
        <v>2.6328125</v>
      </c>
    </row>
  </sheetData>
  <mergeCells count="5">
    <mergeCell ref="I41:K41"/>
    <mergeCell ref="J40:L40"/>
    <mergeCell ref="G33:L33"/>
    <mergeCell ref="B15:D15"/>
    <mergeCell ref="B31:E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Hibran Tapia Fernández</dc:creator>
  <cp:lastModifiedBy>Héctor Hibran Tapia Fernández</cp:lastModifiedBy>
  <dcterms:created xsi:type="dcterms:W3CDTF">2024-08-08T01:36:15Z</dcterms:created>
  <dcterms:modified xsi:type="dcterms:W3CDTF">2024-08-08T03:15:41Z</dcterms:modified>
</cp:coreProperties>
</file>