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hibrantapia/Desktop/"/>
    </mc:Choice>
  </mc:AlternateContent>
  <xr:revisionPtr revIDLastSave="0" documentId="13_ncr:1_{8178F7D5-6047-FC49-966D-B86ED63DC9D7}" xr6:coauthVersionLast="47" xr6:coauthVersionMax="47" xr10:uidLastSave="{00000000-0000-0000-0000-000000000000}"/>
  <bookViews>
    <workbookView xWindow="0" yWindow="500" windowWidth="28800" windowHeight="15480" xr2:uid="{00000000-000D-0000-FFFF-FFFF00000000}"/>
  </bookViews>
  <sheets>
    <sheet name="csvj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<sst xmlns="http://schemas.openxmlformats.org/spreadsheetml/2006/main" count="53" uniqueCount="53">
  <si>
    <t>Filipino</t>
  </si>
  <si>
    <t>Italian</t>
  </si>
  <si>
    <t>Spanish</t>
  </si>
  <si>
    <t>English</t>
  </si>
  <si>
    <t>Undetermined</t>
  </si>
  <si>
    <t>Indonesian</t>
  </si>
  <si>
    <t>Northern Sotho (Camerun)</t>
  </si>
  <si>
    <t>French</t>
  </si>
  <si>
    <t>Swedish</t>
  </si>
  <si>
    <t>Vietnamese</t>
  </si>
  <si>
    <t>Albanian</t>
  </si>
  <si>
    <t>Estonian</t>
  </si>
  <si>
    <t>Greek</t>
  </si>
  <si>
    <t>Finnish</t>
  </si>
  <si>
    <t>Hawaiian</t>
  </si>
  <si>
    <t>Luxembourgish (German)</t>
  </si>
  <si>
    <t>Arabic</t>
  </si>
  <si>
    <t>Norwegian</t>
  </si>
  <si>
    <t>Portuguese</t>
  </si>
  <si>
    <t>German</t>
  </si>
  <si>
    <t>Xhosa</t>
  </si>
  <si>
    <t>Igbo</t>
  </si>
  <si>
    <t>Croatian</t>
  </si>
  <si>
    <t>Latin</t>
  </si>
  <si>
    <t>Japanese</t>
  </si>
  <si>
    <t>Samoan</t>
  </si>
  <si>
    <t>Malay</t>
  </si>
  <si>
    <t>Romanian</t>
  </si>
  <si>
    <t>Icelandic</t>
  </si>
  <si>
    <t>Hindi</t>
  </si>
  <si>
    <t>Catalan</t>
  </si>
  <si>
    <t>Oromo</t>
  </si>
  <si>
    <t>Danish</t>
  </si>
  <si>
    <t>Maltese</t>
  </si>
  <si>
    <t>Russian</t>
  </si>
  <si>
    <t>Corsican</t>
  </si>
  <si>
    <t>Welsh</t>
  </si>
  <si>
    <t>Polish</t>
  </si>
  <si>
    <t>Bulgarian</t>
  </si>
  <si>
    <t>Guarani</t>
  </si>
  <si>
    <t>Irish</t>
  </si>
  <si>
    <t>Maori</t>
  </si>
  <si>
    <t>Ganda</t>
  </si>
  <si>
    <t>Chinese</t>
  </si>
  <si>
    <t>Dutch</t>
  </si>
  <si>
    <t>Latvian</t>
  </si>
  <si>
    <t>Krio</t>
  </si>
  <si>
    <t>Javanese</t>
  </si>
  <si>
    <t>Yoruba</t>
  </si>
  <si>
    <t>Malagasy</t>
  </si>
  <si>
    <t>Hungarian</t>
  </si>
  <si>
    <t>Kurdish</t>
  </si>
  <si>
    <t>Hmong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</si>
</sst>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215"/>
  <sheetViews>
    <sheetView tabSelected="1" zoomScaleNormal="276" workbookViewId="0">
      <selection activeCell="B54" sqref="B54"/>
    </sheetView>
  </sheetViews>
  <sheetFormatPr baseColWidth="10" defaultColWidth="12.6640625" defaultRowHeight="15.75" customHeight="1" x14ac:dyDescent="0.15"/>
  <cols>
    <col min="2" max="2" width="23.5" customWidth="1"/>
  </cols>
  <sheetData>
    <row r="1" spans="1:2" ht="15.75" customHeight="1" x14ac:dyDescent="0.15">
      <c r="A1" s="1" t="str">
        <f ca="1">IFERROR(__xludf.DUMMYFUNCTION("DETECTLANGUAGE(A1:A20843)"),"en")</f>
        <v>en</v>
      </c>
      <c r="B1" t="s">
        <v>3</v>
      </c>
    </row>
    <row r="2" spans="1:2" ht="15.75" customHeight="1" x14ac:dyDescent="0.15">
      <c r="A2" s="1" t="str">
        <f ca="1">IFERROR(__xludf.DUMMYFUNCTION("DETECTLANGUAGE(A13:A20855)"),"und")</f>
        <v>und</v>
      </c>
      <c r="B2" t="s">
        <v>4</v>
      </c>
    </row>
    <row r="3" spans="1:2" ht="15.75" customHeight="1" x14ac:dyDescent="0.15">
      <c r="A3" s="1" t="str">
        <f ca="1">IFERROR(__xludf.DUMMYFUNCTION("DETECTLANGUAGE(A15:A20857)"),"fil")</f>
        <v>fil</v>
      </c>
      <c r="B3" t="s">
        <v>0</v>
      </c>
    </row>
    <row r="4" spans="1:2" ht="15.75" customHeight="1" x14ac:dyDescent="0.15">
      <c r="A4" s="1" t="str">
        <f ca="1">IFERROR(__xludf.DUMMYFUNCTION("DETECTLANGUAGE(A31:A20873)"),"it")</f>
        <v>it</v>
      </c>
      <c r="B4" t="s">
        <v>1</v>
      </c>
    </row>
    <row r="5" spans="1:2" ht="15.75" customHeight="1" x14ac:dyDescent="0.15">
      <c r="A5" s="1" t="str">
        <f ca="1">IFERROR(__xludf.DUMMYFUNCTION("DETECTLANGUAGE(A37:A20879)"),"es")</f>
        <v>es</v>
      </c>
      <c r="B5" t="s">
        <v>2</v>
      </c>
    </row>
    <row r="6" spans="1:2" ht="15.75" customHeight="1" x14ac:dyDescent="0.15">
      <c r="A6" s="1" t="str">
        <f ca="1">IFERROR(__xludf.DUMMYFUNCTION("DETECTLANGUAGE(A70:A20912)"),"id")</f>
        <v>id</v>
      </c>
      <c r="B6" t="s">
        <v>5</v>
      </c>
    </row>
    <row r="7" spans="1:2" ht="15.75" customHeight="1" x14ac:dyDescent="0.15">
      <c r="A7" s="1" t="str">
        <f ca="1">IFERROR(__xludf.DUMMYFUNCTION("DETECTLANGUAGE(A91:A20933)"),"nso")</f>
        <v>nso</v>
      </c>
      <c r="B7" t="s">
        <v>6</v>
      </c>
    </row>
    <row r="8" spans="1:2" ht="15.75" customHeight="1" x14ac:dyDescent="0.15">
      <c r="A8" s="1" t="str">
        <f ca="1">IFERROR(__xludf.DUMMYFUNCTION("DETECTLANGUAGE(A117:A20959)"),"fr")</f>
        <v>fr</v>
      </c>
      <c r="B8" t="s">
        <v>7</v>
      </c>
    </row>
    <row r="9" spans="1:2" ht="15.75" customHeight="1" x14ac:dyDescent="0.15">
      <c r="A9" s="1" t="str">
        <f ca="1">IFERROR(__xludf.DUMMYFUNCTION("DETECTLANGUAGE(A134:A20976)"),"sv")</f>
        <v>sv</v>
      </c>
      <c r="B9" t="s">
        <v>8</v>
      </c>
    </row>
    <row r="10" spans="1:2" ht="15.75" customHeight="1" x14ac:dyDescent="0.15">
      <c r="A10" s="1" t="str">
        <f ca="1">IFERROR(__xludf.DUMMYFUNCTION("DETECTLANGUAGE(A148:A20990)"),"vi")</f>
        <v>vi</v>
      </c>
      <c r="B10" t="s">
        <v>9</v>
      </c>
    </row>
    <row r="11" spans="1:2" ht="15.75" customHeight="1" x14ac:dyDescent="0.15">
      <c r="A11" s="1" t="str">
        <f ca="1">IFERROR(__xludf.DUMMYFUNCTION("DETECTLANGUAGE(A183:A21025)"),"sq")</f>
        <v>sq</v>
      </c>
      <c r="B11" t="s">
        <v>10</v>
      </c>
    </row>
    <row r="12" spans="1:2" ht="15.75" customHeight="1" x14ac:dyDescent="0.15">
      <c r="A12" s="1" t="str">
        <f ca="1">IFERROR(__xludf.DUMMYFUNCTION("DETECTLANGUAGE(A232:A21074)"),"et")</f>
        <v>et</v>
      </c>
      <c r="B12" t="s">
        <v>11</v>
      </c>
    </row>
    <row r="13" spans="1:2" ht="15.75" customHeight="1" x14ac:dyDescent="0.15">
      <c r="A13" s="1" t="str">
        <f ca="1">IFERROR(__xludf.DUMMYFUNCTION("DETECTLANGUAGE(A249:A21091)"),"el")</f>
        <v>el</v>
      </c>
      <c r="B13" t="s">
        <v>12</v>
      </c>
    </row>
    <row r="14" spans="1:2" ht="15.75" customHeight="1" x14ac:dyDescent="0.15">
      <c r="A14" s="1" t="str">
        <f ca="1">IFERROR(__xludf.DUMMYFUNCTION("DETECTLANGUAGE(A332:A21174)"),"fi")</f>
        <v>fi</v>
      </c>
      <c r="B14" t="s">
        <v>13</v>
      </c>
    </row>
    <row r="15" spans="1:2" ht="15.75" customHeight="1" x14ac:dyDescent="0.15">
      <c r="A15" s="1" t="str">
        <f ca="1">IFERROR(__xludf.DUMMYFUNCTION("DETECTLANGUAGE(A393:A21235)"),"haw")</f>
        <v>haw</v>
      </c>
      <c r="B15" s="2" t="s">
        <v>14</v>
      </c>
    </row>
    <row r="16" spans="1:2" ht="15.75" customHeight="1" x14ac:dyDescent="0.15">
      <c r="A16" s="1" t="str">
        <f ca="1">IFERROR(__xludf.DUMMYFUNCTION("DETECTLANGUAGE(A424:A21266)"),"lb")</f>
        <v>lb</v>
      </c>
      <c r="B16" s="2" t="s">
        <v>15</v>
      </c>
    </row>
    <row r="17" spans="1:3" ht="15.75" customHeight="1" x14ac:dyDescent="0.15">
      <c r="A17" s="1" t="str">
        <f ca="1">IFERROR(__xludf.DUMMYFUNCTION("DETECTLANGUAGE(A436:A21278)"),"ar")</f>
        <v>ar</v>
      </c>
      <c r="B17" s="2" t="s">
        <v>16</v>
      </c>
    </row>
    <row r="18" spans="1:3" ht="15.75" customHeight="1" x14ac:dyDescent="0.15">
      <c r="A18" s="1" t="str">
        <f ca="1">IFERROR(__xludf.DUMMYFUNCTION("DETECTLANGUAGE(A502:A21344)"),"no")</f>
        <v>no</v>
      </c>
      <c r="B18" s="2" t="s">
        <v>17</v>
      </c>
    </row>
    <row r="19" spans="1:3" ht="15.75" customHeight="1" x14ac:dyDescent="0.15">
      <c r="A19" s="1" t="str">
        <f ca="1">IFERROR(__xludf.DUMMYFUNCTION("DETECTLANGUAGE(A595:A21437)"),"pt")</f>
        <v>pt</v>
      </c>
      <c r="B19" s="2" t="s">
        <v>18</v>
      </c>
    </row>
    <row r="20" spans="1:3" ht="15.75" customHeight="1" x14ac:dyDescent="0.15">
      <c r="A20" s="1" t="str">
        <f ca="1">IFERROR(__xludf.DUMMYFUNCTION("DETECTLANGUAGE(A596:A21438)"),"de")</f>
        <v>de</v>
      </c>
      <c r="B20" s="2" t="s">
        <v>19</v>
      </c>
    </row>
    <row r="21" spans="1:3" ht="15.75" customHeight="1" x14ac:dyDescent="0.15">
      <c r="A21" s="1" t="str">
        <f ca="1">IFERROR(__xludf.DUMMYFUNCTION("DETECTLANGUAGE(A599:A21441)"),"xh")</f>
        <v>xh</v>
      </c>
      <c r="B21" s="2" t="s">
        <v>20</v>
      </c>
    </row>
    <row r="22" spans="1:3" ht="15.75" customHeight="1" x14ac:dyDescent="0.15">
      <c r="A22" s="1" t="str">
        <f ca="1">IFERROR(__xludf.DUMMYFUNCTION("DETECTLANGUAGE(A639:A21481)"),"lg")</f>
        <v>lg</v>
      </c>
      <c r="B22" s="2" t="s">
        <v>42</v>
      </c>
      <c r="C22" s="2"/>
    </row>
    <row r="23" spans="1:3" ht="15.75" customHeight="1" x14ac:dyDescent="0.15">
      <c r="A23" s="1" t="str">
        <f ca="1">IFERROR(__xludf.DUMMYFUNCTION("DETECTLANGUAGE(A721:A21563)"),"hr")</f>
        <v>hr</v>
      </c>
      <c r="B23" s="2" t="s">
        <v>22</v>
      </c>
    </row>
    <row r="24" spans="1:3" ht="15.75" customHeight="1" x14ac:dyDescent="0.15">
      <c r="A24" s="1" t="str">
        <f ca="1">IFERROR(__xludf.DUMMYFUNCTION("DETECTLANGUAGE(A735:A21577)"),"la")</f>
        <v>la</v>
      </c>
      <c r="B24" s="2" t="s">
        <v>23</v>
      </c>
    </row>
    <row r="25" spans="1:3" ht="15.75" customHeight="1" x14ac:dyDescent="0.15">
      <c r="A25" s="1" t="str">
        <f ca="1">IFERROR(__xludf.DUMMYFUNCTION("DETECTLANGUAGE(A760:A21602)"),"ja")</f>
        <v>ja</v>
      </c>
      <c r="B25" s="2" t="s">
        <v>24</v>
      </c>
    </row>
    <row r="26" spans="1:3" ht="15.75" customHeight="1" x14ac:dyDescent="0.15">
      <c r="A26" s="1" t="str">
        <f ca="1">IFERROR(__xludf.DUMMYFUNCTION("DETECTLANGUAGE(A820:A21662)"),"sm")</f>
        <v>sm</v>
      </c>
      <c r="B26" s="2" t="s">
        <v>25</v>
      </c>
    </row>
    <row r="27" spans="1:3" ht="15.75" customHeight="1" x14ac:dyDescent="0.15">
      <c r="A27" s="1" t="str">
        <f ca="1">IFERROR(__xludf.DUMMYFUNCTION("DETECTLANGUAGE(A921:A21763)"),"ms")</f>
        <v>ms</v>
      </c>
      <c r="B27" s="2" t="s">
        <v>26</v>
      </c>
    </row>
    <row r="28" spans="1:3" ht="15.75" customHeight="1" x14ac:dyDescent="0.15">
      <c r="A28" s="1" t="str">
        <f ca="1">IFERROR(__xludf.DUMMYFUNCTION("DETECTLANGUAGE(A926:A21768)"),"ro")</f>
        <v>ro</v>
      </c>
      <c r="B28" s="2" t="s">
        <v>27</v>
      </c>
    </row>
    <row r="29" spans="1:3" ht="15.75" customHeight="1" x14ac:dyDescent="0.15">
      <c r="A29" s="1" t="str">
        <f ca="1">IFERROR(__xludf.DUMMYFUNCTION("DETECTLANGUAGE(A939:A21781)"),"is")</f>
        <v>is</v>
      </c>
      <c r="B29" s="2" t="s">
        <v>28</v>
      </c>
    </row>
    <row r="30" spans="1:3" ht="15.75" customHeight="1" x14ac:dyDescent="0.15">
      <c r="A30" s="1" t="str">
        <f ca="1">IFERROR(__xludf.DUMMYFUNCTION("DETECTLANGUAGE(A947:A21789)"),"hi")</f>
        <v>hi</v>
      </c>
      <c r="B30" s="2" t="s">
        <v>29</v>
      </c>
    </row>
    <row r="31" spans="1:3" ht="15.75" customHeight="1" x14ac:dyDescent="0.15">
      <c r="A31" s="1" t="str">
        <f ca="1">IFERROR(__xludf.DUMMYFUNCTION("DETECTLANGUAGE(A975:A21817)"),"ca")</f>
        <v>ca</v>
      </c>
      <c r="B31" s="2" t="s">
        <v>30</v>
      </c>
    </row>
    <row r="32" spans="1:3" ht="15.75" customHeight="1" x14ac:dyDescent="0.15">
      <c r="A32" s="1" t="str">
        <f ca="1">IFERROR(__xludf.DUMMYFUNCTION("DETECTLANGUAGE(A1006:A21848)"),"om")</f>
        <v>om</v>
      </c>
      <c r="B32" s="2" t="s">
        <v>31</v>
      </c>
    </row>
    <row r="33" spans="1:2" ht="15.75" customHeight="1" x14ac:dyDescent="0.15">
      <c r="A33" s="1" t="str">
        <f ca="1">IFERROR(__xludf.DUMMYFUNCTION("DETECTLANGUAGE(A1276:A22118)"),"da")</f>
        <v>da</v>
      </c>
      <c r="B33" s="2" t="s">
        <v>32</v>
      </c>
    </row>
    <row r="34" spans="1:2" ht="15.75" customHeight="1" x14ac:dyDescent="0.15">
      <c r="A34" s="1" t="str">
        <f ca="1">IFERROR(__xludf.DUMMYFUNCTION("DETECTLANGUAGE(A1308:A22150)"),"mt")</f>
        <v>mt</v>
      </c>
      <c r="B34" s="2" t="s">
        <v>33</v>
      </c>
    </row>
    <row r="35" spans="1:2" ht="15.75" customHeight="1" x14ac:dyDescent="0.15">
      <c r="A35" s="1" t="str">
        <f ca="1">IFERROR(__xludf.DUMMYFUNCTION("DETECTLANGUAGE(A1331:A22173)"),"ru")</f>
        <v>ru</v>
      </c>
      <c r="B35" s="2" t="s">
        <v>34</v>
      </c>
    </row>
    <row r="36" spans="1:2" ht="15.75" customHeight="1" x14ac:dyDescent="0.15">
      <c r="A36" s="1" t="str">
        <f ca="1">IFERROR(__xludf.DUMMYFUNCTION("DETECTLANGUAGE(A1385:A22227)"),"co")</f>
        <v>co</v>
      </c>
      <c r="B36" s="2" t="s">
        <v>35</v>
      </c>
    </row>
    <row r="37" spans="1:2" ht="15.75" customHeight="1" x14ac:dyDescent="0.15">
      <c r="A37" s="1" t="str">
        <f ca="1">IFERROR(__xludf.DUMMYFUNCTION("DETECTLANGUAGE(A1447:A22289)"),"cy")</f>
        <v>cy</v>
      </c>
      <c r="B37" s="2" t="s">
        <v>36</v>
      </c>
    </row>
    <row r="38" spans="1:2" ht="15.75" customHeight="1" x14ac:dyDescent="0.15">
      <c r="A38" s="1" t="str">
        <f ca="1">IFERROR(__xludf.DUMMYFUNCTION("DETECTLANGUAGE(A1481:A22323)"),"pl")</f>
        <v>pl</v>
      </c>
      <c r="B38" s="2" t="s">
        <v>37</v>
      </c>
    </row>
    <row r="39" spans="1:2" ht="15.75" customHeight="1" x14ac:dyDescent="0.15">
      <c r="A39" s="1" t="str">
        <f ca="1">IFERROR(__xludf.DUMMYFUNCTION("DETECTLANGUAGE(A1490:A22332)"),"bg")</f>
        <v>bg</v>
      </c>
      <c r="B39" s="2" t="s">
        <v>38</v>
      </c>
    </row>
    <row r="40" spans="1:2" ht="15.75" customHeight="1" x14ac:dyDescent="0.15">
      <c r="A40" s="1" t="str">
        <f ca="1">IFERROR(__xludf.DUMMYFUNCTION("DETECTLANGUAGE(A1637:A22479)"),"gn")</f>
        <v>gn</v>
      </c>
      <c r="B40" s="2" t="s">
        <v>39</v>
      </c>
    </row>
    <row r="41" spans="1:2" ht="15.75" customHeight="1" x14ac:dyDescent="0.15">
      <c r="A41" s="1" t="str">
        <f ca="1">IFERROR(__xludf.DUMMYFUNCTION("DETECTLANGUAGE(A1648:A22490)"),"ga")</f>
        <v>ga</v>
      </c>
      <c r="B41" s="2" t="s">
        <v>40</v>
      </c>
    </row>
    <row r="42" spans="1:2" ht="15.75" customHeight="1" x14ac:dyDescent="0.15">
      <c r="A42" s="1" t="str">
        <f ca="1">IFERROR(__xludf.DUMMYFUNCTION("DETECTLANGUAGE(A1819:A22661)"),"mi")</f>
        <v>mi</v>
      </c>
      <c r="B42" s="2" t="s">
        <v>41</v>
      </c>
    </row>
    <row r="43" spans="1:2" ht="15.75" customHeight="1" x14ac:dyDescent="0.15">
      <c r="A43" s="1" t="str">
        <f ca="1">IFERROR(__xludf.DUMMYFUNCTION("DETECTLANGUAGE(A1900:A22742)"),"ig")</f>
        <v>ig</v>
      </c>
      <c r="B43" s="2" t="s">
        <v>21</v>
      </c>
    </row>
    <row r="44" spans="1:2" ht="15.75" customHeight="1" x14ac:dyDescent="0.15">
      <c r="A44" s="1" t="str">
        <f ca="1">IFERROR(__xludf.DUMMYFUNCTION("DETECTLANGUAGE(A1927:A22769)"),"zh")</f>
        <v>zh</v>
      </c>
      <c r="B44" s="2" t="s">
        <v>43</v>
      </c>
    </row>
    <row r="45" spans="1:2" ht="13" x14ac:dyDescent="0.15">
      <c r="A45" s="1" t="str">
        <f ca="1">IFERROR(__xludf.DUMMYFUNCTION("DETECTLANGUAGE(A1944:A22786)"),"nl")</f>
        <v>nl</v>
      </c>
      <c r="B45" s="2" t="s">
        <v>44</v>
      </c>
    </row>
    <row r="46" spans="1:2" ht="13" x14ac:dyDescent="0.15">
      <c r="A46" s="1" t="str">
        <f ca="1">IFERROR(__xludf.DUMMYFUNCTION("DETECTLANGUAGE(A1952:A22794)"),"lv")</f>
        <v>lv</v>
      </c>
      <c r="B46" s="2" t="s">
        <v>45</v>
      </c>
    </row>
    <row r="47" spans="1:2" ht="13" x14ac:dyDescent="0.15">
      <c r="A47" s="1" t="str">
        <f ca="1">IFERROR(__xludf.DUMMYFUNCTION("DETECTLANGUAGE(A2181:A23023)"),"kri")</f>
        <v>kri</v>
      </c>
      <c r="B47" s="2" t="s">
        <v>46</v>
      </c>
    </row>
    <row r="48" spans="1:2" ht="13" x14ac:dyDescent="0.15">
      <c r="A48" s="1" t="str">
        <f ca="1">IFERROR(__xludf.DUMMYFUNCTION("DETECTLANGUAGE(A2631:A23473)"),"jv")</f>
        <v>jv</v>
      </c>
      <c r="B48" s="2" t="s">
        <v>47</v>
      </c>
    </row>
    <row r="49" spans="1:2" ht="13" x14ac:dyDescent="0.15">
      <c r="A49" s="1" t="str">
        <f ca="1">IFERROR(__xludf.DUMMYFUNCTION("DETECTLANGUAGE(A2661:A23503)"),"yo")</f>
        <v>yo</v>
      </c>
      <c r="B49" s="2" t="s">
        <v>48</v>
      </c>
    </row>
    <row r="50" spans="1:2" ht="13" x14ac:dyDescent="0.15">
      <c r="A50" s="1" t="str">
        <f ca="1">IFERROR(__xludf.DUMMYFUNCTION("DETECTLANGUAGE(A2711:A23553)"),"mg")</f>
        <v>mg</v>
      </c>
      <c r="B50" s="2" t="s">
        <v>49</v>
      </c>
    </row>
    <row r="51" spans="1:2" ht="13" x14ac:dyDescent="0.15">
      <c r="A51" s="1" t="str">
        <f ca="1">IFERROR(__xludf.DUMMYFUNCTION("DETECTLANGUAGE(A2931:A23773)"),"hu")</f>
        <v>hu</v>
      </c>
      <c r="B51" s="2" t="s">
        <v>50</v>
      </c>
    </row>
    <row r="52" spans="1:2" ht="13" x14ac:dyDescent="0.15">
      <c r="A52" s="1" t="str">
        <f ca="1">IFERROR(__xludf.DUMMYFUNCTION("DETECTLANGUAGE(A3031:A23873)"),"ku")</f>
        <v>ku</v>
      </c>
      <c r="B52" s="2" t="s">
        <v>51</v>
      </c>
    </row>
    <row r="53" spans="1:2" ht="13" x14ac:dyDescent="0.15">
      <c r="A53" s="1" t="str">
        <f ca="1">IFERROR(__xludf.DUMMYFUNCTION("DETECTLANGUAGE(A3052:A23894)"),"hmn")</f>
        <v>hmn</v>
      </c>
      <c r="B53" s="2" t="s">
        <v>52</v>
      </c>
    </row>
    <row r="54" spans="1:2" ht="13" x14ac:dyDescent="0.15"/>
    <row r="55" spans="1:2" ht="13" x14ac:dyDescent="0.15"/>
    <row r="56" spans="1:2" ht="13" x14ac:dyDescent="0.15"/>
    <row r="57" spans="1:2" ht="13" x14ac:dyDescent="0.15"/>
    <row r="58" spans="1:2" ht="13" x14ac:dyDescent="0.15"/>
    <row r="59" spans="1:2" ht="13" x14ac:dyDescent="0.15"/>
    <row r="60" spans="1:2" ht="13" x14ac:dyDescent="0.15"/>
    <row r="61" spans="1:2" ht="13" x14ac:dyDescent="0.15"/>
    <row r="62" spans="1:2" ht="13" x14ac:dyDescent="0.15"/>
    <row r="63" spans="1:2" ht="13" x14ac:dyDescent="0.15"/>
    <row r="64" spans="1:2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  <row r="1206" ht="13" x14ac:dyDescent="0.15"/>
    <row r="1207" ht="13" x14ac:dyDescent="0.15"/>
    <row r="1208" ht="13" x14ac:dyDescent="0.15"/>
    <row r="1209" ht="13" x14ac:dyDescent="0.15"/>
    <row r="1210" ht="13" x14ac:dyDescent="0.15"/>
    <row r="1211" ht="13" x14ac:dyDescent="0.15"/>
    <row r="1212" ht="13" x14ac:dyDescent="0.15"/>
    <row r="1213" ht="13" x14ac:dyDescent="0.15"/>
    <row r="1214" ht="13" x14ac:dyDescent="0.15"/>
    <row r="1215" ht="13" x14ac:dyDescent="0.15"/>
    <row r="1216" ht="13" x14ac:dyDescent="0.15"/>
    <row r="1217" ht="13" x14ac:dyDescent="0.15"/>
    <row r="1218" ht="13" x14ac:dyDescent="0.15"/>
    <row r="1219" ht="13" x14ac:dyDescent="0.15"/>
    <row r="1220" ht="13" x14ac:dyDescent="0.15"/>
    <row r="1221" ht="13" x14ac:dyDescent="0.15"/>
    <row r="1222" ht="13" x14ac:dyDescent="0.15"/>
    <row r="1223" ht="13" x14ac:dyDescent="0.15"/>
    <row r="1224" ht="13" x14ac:dyDescent="0.15"/>
    <row r="1225" ht="13" x14ac:dyDescent="0.15"/>
    <row r="1226" ht="13" x14ac:dyDescent="0.15"/>
    <row r="1227" ht="13" x14ac:dyDescent="0.15"/>
    <row r="1228" ht="13" x14ac:dyDescent="0.15"/>
    <row r="1229" ht="13" x14ac:dyDescent="0.15"/>
    <row r="1230" ht="13" x14ac:dyDescent="0.15"/>
    <row r="1231" ht="13" x14ac:dyDescent="0.15"/>
    <row r="1232" ht="13" x14ac:dyDescent="0.15"/>
    <row r="1233" ht="13" x14ac:dyDescent="0.15"/>
    <row r="1234" ht="13" x14ac:dyDescent="0.15"/>
    <row r="1235" ht="13" x14ac:dyDescent="0.15"/>
    <row r="1236" ht="13" x14ac:dyDescent="0.15"/>
    <row r="1237" ht="13" x14ac:dyDescent="0.15"/>
    <row r="1238" ht="13" x14ac:dyDescent="0.15"/>
    <row r="1239" ht="13" x14ac:dyDescent="0.15"/>
    <row r="1240" ht="13" x14ac:dyDescent="0.15"/>
    <row r="1241" ht="13" x14ac:dyDescent="0.15"/>
    <row r="1242" ht="13" x14ac:dyDescent="0.15"/>
    <row r="1243" ht="13" x14ac:dyDescent="0.15"/>
    <row r="1244" ht="13" x14ac:dyDescent="0.15"/>
    <row r="1245" ht="13" x14ac:dyDescent="0.15"/>
    <row r="1246" ht="13" x14ac:dyDescent="0.15"/>
    <row r="1247" ht="13" x14ac:dyDescent="0.15"/>
    <row r="1248" ht="13" x14ac:dyDescent="0.15"/>
    <row r="1249" ht="13" x14ac:dyDescent="0.15"/>
    <row r="1250" ht="13" x14ac:dyDescent="0.15"/>
    <row r="1251" ht="13" x14ac:dyDescent="0.15"/>
    <row r="1252" ht="13" x14ac:dyDescent="0.15"/>
    <row r="1253" ht="13" x14ac:dyDescent="0.15"/>
    <row r="1254" ht="13" x14ac:dyDescent="0.15"/>
    <row r="1255" ht="13" x14ac:dyDescent="0.15"/>
    <row r="1256" ht="13" x14ac:dyDescent="0.15"/>
    <row r="1257" ht="13" x14ac:dyDescent="0.15"/>
    <row r="1258" ht="13" x14ac:dyDescent="0.15"/>
    <row r="1259" ht="13" x14ac:dyDescent="0.15"/>
    <row r="1260" ht="13" x14ac:dyDescent="0.15"/>
    <row r="1261" ht="13" x14ac:dyDescent="0.15"/>
    <row r="1262" ht="13" x14ac:dyDescent="0.15"/>
    <row r="1263" ht="13" x14ac:dyDescent="0.15"/>
    <row r="1264" ht="13" x14ac:dyDescent="0.15"/>
    <row r="1265" ht="13" x14ac:dyDescent="0.15"/>
    <row r="1266" ht="13" x14ac:dyDescent="0.15"/>
    <row r="1267" ht="13" x14ac:dyDescent="0.15"/>
    <row r="1268" ht="13" x14ac:dyDescent="0.15"/>
    <row r="1269" ht="13" x14ac:dyDescent="0.15"/>
    <row r="1270" ht="13" x14ac:dyDescent="0.15"/>
    <row r="1271" ht="13" x14ac:dyDescent="0.15"/>
    <row r="1272" ht="13" x14ac:dyDescent="0.15"/>
    <row r="1273" ht="13" x14ac:dyDescent="0.15"/>
    <row r="1274" ht="13" x14ac:dyDescent="0.15"/>
    <row r="1275" ht="13" x14ac:dyDescent="0.15"/>
    <row r="1276" ht="13" x14ac:dyDescent="0.15"/>
    <row r="1277" ht="13" x14ac:dyDescent="0.15"/>
    <row r="1278" ht="13" x14ac:dyDescent="0.15"/>
    <row r="1279" ht="13" x14ac:dyDescent="0.15"/>
    <row r="1280" ht="13" x14ac:dyDescent="0.15"/>
    <row r="1281" ht="13" x14ac:dyDescent="0.15"/>
    <row r="1282" ht="13" x14ac:dyDescent="0.15"/>
    <row r="1283" ht="13" x14ac:dyDescent="0.15"/>
    <row r="1284" ht="13" x14ac:dyDescent="0.15"/>
    <row r="1285" ht="13" x14ac:dyDescent="0.15"/>
    <row r="1286" ht="13" x14ac:dyDescent="0.15"/>
    <row r="1287" ht="13" x14ac:dyDescent="0.15"/>
    <row r="1288" ht="13" x14ac:dyDescent="0.15"/>
    <row r="1289" ht="13" x14ac:dyDescent="0.15"/>
    <row r="1290" ht="13" x14ac:dyDescent="0.15"/>
    <row r="1291" ht="13" x14ac:dyDescent="0.15"/>
    <row r="1292" ht="13" x14ac:dyDescent="0.15"/>
    <row r="1293" ht="13" x14ac:dyDescent="0.15"/>
    <row r="1294" ht="13" x14ac:dyDescent="0.15"/>
    <row r="1295" ht="13" x14ac:dyDescent="0.15"/>
    <row r="1296" ht="13" x14ac:dyDescent="0.15"/>
    <row r="1297" ht="13" x14ac:dyDescent="0.15"/>
    <row r="1298" ht="13" x14ac:dyDescent="0.15"/>
    <row r="1299" ht="13" x14ac:dyDescent="0.15"/>
    <row r="1300" ht="13" x14ac:dyDescent="0.15"/>
    <row r="1301" ht="13" x14ac:dyDescent="0.15"/>
    <row r="1302" ht="13" x14ac:dyDescent="0.15"/>
    <row r="1303" ht="13" x14ac:dyDescent="0.15"/>
    <row r="1304" ht="13" x14ac:dyDescent="0.15"/>
    <row r="1305" ht="13" x14ac:dyDescent="0.15"/>
    <row r="1306" ht="13" x14ac:dyDescent="0.15"/>
    <row r="1307" ht="13" x14ac:dyDescent="0.15"/>
    <row r="1308" ht="13" x14ac:dyDescent="0.15"/>
    <row r="1309" ht="13" x14ac:dyDescent="0.15"/>
    <row r="1310" ht="13" x14ac:dyDescent="0.15"/>
    <row r="1311" ht="13" x14ac:dyDescent="0.15"/>
    <row r="1312" ht="13" x14ac:dyDescent="0.15"/>
    <row r="1313" ht="13" x14ac:dyDescent="0.15"/>
    <row r="1314" ht="13" x14ac:dyDescent="0.15"/>
    <row r="1315" ht="13" x14ac:dyDescent="0.15"/>
    <row r="1316" ht="13" x14ac:dyDescent="0.15"/>
    <row r="1317" ht="13" x14ac:dyDescent="0.15"/>
    <row r="1318" ht="13" x14ac:dyDescent="0.15"/>
    <row r="1319" ht="13" x14ac:dyDescent="0.15"/>
    <row r="1320" ht="13" x14ac:dyDescent="0.15"/>
    <row r="1321" ht="13" x14ac:dyDescent="0.15"/>
    <row r="1322" ht="13" x14ac:dyDescent="0.15"/>
    <row r="1323" ht="13" x14ac:dyDescent="0.15"/>
    <row r="1324" ht="13" x14ac:dyDescent="0.15"/>
    <row r="1325" ht="13" x14ac:dyDescent="0.15"/>
    <row r="1326" ht="13" x14ac:dyDescent="0.15"/>
    <row r="1327" ht="13" x14ac:dyDescent="0.15"/>
    <row r="1328" ht="13" x14ac:dyDescent="0.15"/>
    <row r="1329" ht="13" x14ac:dyDescent="0.15"/>
    <row r="1330" ht="13" x14ac:dyDescent="0.15"/>
    <row r="1331" ht="13" x14ac:dyDescent="0.15"/>
    <row r="1332" ht="13" x14ac:dyDescent="0.15"/>
    <row r="1333" ht="13" x14ac:dyDescent="0.15"/>
    <row r="1334" ht="13" x14ac:dyDescent="0.15"/>
    <row r="1335" ht="13" x14ac:dyDescent="0.15"/>
    <row r="1336" ht="13" x14ac:dyDescent="0.15"/>
    <row r="1337" ht="13" x14ac:dyDescent="0.15"/>
    <row r="1338" ht="13" x14ac:dyDescent="0.15"/>
    <row r="1339" ht="13" x14ac:dyDescent="0.15"/>
    <row r="1340" ht="13" x14ac:dyDescent="0.15"/>
    <row r="1341" ht="13" x14ac:dyDescent="0.15"/>
    <row r="1342" ht="13" x14ac:dyDescent="0.15"/>
    <row r="1343" ht="13" x14ac:dyDescent="0.15"/>
    <row r="1344" ht="13" x14ac:dyDescent="0.15"/>
    <row r="1345" ht="13" x14ac:dyDescent="0.15"/>
    <row r="1346" ht="13" x14ac:dyDescent="0.15"/>
    <row r="1347" ht="13" x14ac:dyDescent="0.15"/>
    <row r="1348" ht="13" x14ac:dyDescent="0.15"/>
    <row r="1349" ht="13" x14ac:dyDescent="0.15"/>
    <row r="1350" ht="13" x14ac:dyDescent="0.15"/>
    <row r="1351" ht="13" x14ac:dyDescent="0.15"/>
    <row r="1352" ht="13" x14ac:dyDescent="0.15"/>
    <row r="1353" ht="13" x14ac:dyDescent="0.15"/>
    <row r="1354" ht="13" x14ac:dyDescent="0.15"/>
    <row r="1355" ht="13" x14ac:dyDescent="0.15"/>
    <row r="1356" ht="13" x14ac:dyDescent="0.15"/>
    <row r="1357" ht="13" x14ac:dyDescent="0.15"/>
    <row r="1358" ht="13" x14ac:dyDescent="0.15"/>
    <row r="1359" ht="13" x14ac:dyDescent="0.15"/>
    <row r="1360" ht="13" x14ac:dyDescent="0.15"/>
    <row r="1361" ht="13" x14ac:dyDescent="0.15"/>
    <row r="1362" ht="13" x14ac:dyDescent="0.15"/>
    <row r="1363" ht="13" x14ac:dyDescent="0.15"/>
    <row r="1364" ht="13" x14ac:dyDescent="0.15"/>
    <row r="1365" ht="13" x14ac:dyDescent="0.15"/>
    <row r="1366" ht="13" x14ac:dyDescent="0.15"/>
    <row r="1367" ht="13" x14ac:dyDescent="0.15"/>
    <row r="1368" ht="13" x14ac:dyDescent="0.15"/>
    <row r="1369" ht="13" x14ac:dyDescent="0.15"/>
    <row r="1370" ht="13" x14ac:dyDescent="0.15"/>
    <row r="1371" ht="13" x14ac:dyDescent="0.15"/>
    <row r="1372" ht="13" x14ac:dyDescent="0.15"/>
    <row r="1373" ht="13" x14ac:dyDescent="0.15"/>
    <row r="1374" ht="13" x14ac:dyDescent="0.15"/>
    <row r="1375" ht="13" x14ac:dyDescent="0.15"/>
    <row r="1376" ht="13" x14ac:dyDescent="0.15"/>
    <row r="1377" ht="13" x14ac:dyDescent="0.15"/>
    <row r="1378" ht="13" x14ac:dyDescent="0.15"/>
    <row r="1379" ht="13" x14ac:dyDescent="0.15"/>
    <row r="1380" ht="13" x14ac:dyDescent="0.15"/>
    <row r="1381" ht="13" x14ac:dyDescent="0.15"/>
    <row r="1382" ht="13" x14ac:dyDescent="0.15"/>
    <row r="1383" ht="13" x14ac:dyDescent="0.15"/>
    <row r="1384" ht="13" x14ac:dyDescent="0.15"/>
    <row r="1385" ht="13" x14ac:dyDescent="0.15"/>
    <row r="1386" ht="13" x14ac:dyDescent="0.15"/>
    <row r="1387" ht="13" x14ac:dyDescent="0.15"/>
    <row r="1388" ht="13" x14ac:dyDescent="0.15"/>
    <row r="1389" ht="13" x14ac:dyDescent="0.15"/>
    <row r="1390" ht="13" x14ac:dyDescent="0.15"/>
    <row r="1391" ht="13" x14ac:dyDescent="0.15"/>
    <row r="1392" ht="13" x14ac:dyDescent="0.15"/>
    <row r="1393" ht="13" x14ac:dyDescent="0.15"/>
    <row r="1394" ht="13" x14ac:dyDescent="0.15"/>
    <row r="1395" ht="13" x14ac:dyDescent="0.15"/>
    <row r="1396" ht="13" x14ac:dyDescent="0.15"/>
    <row r="1397" ht="13" x14ac:dyDescent="0.15"/>
    <row r="1398" ht="13" x14ac:dyDescent="0.15"/>
    <row r="1399" ht="13" x14ac:dyDescent="0.15"/>
    <row r="1400" ht="13" x14ac:dyDescent="0.15"/>
    <row r="1401" ht="13" x14ac:dyDescent="0.15"/>
    <row r="1402" ht="13" x14ac:dyDescent="0.15"/>
    <row r="1403" ht="13" x14ac:dyDescent="0.15"/>
    <row r="1404" ht="13" x14ac:dyDescent="0.15"/>
    <row r="1405" ht="13" x14ac:dyDescent="0.15"/>
    <row r="1406" ht="13" x14ac:dyDescent="0.15"/>
    <row r="1407" ht="13" x14ac:dyDescent="0.15"/>
    <row r="1408" ht="13" x14ac:dyDescent="0.15"/>
    <row r="1409" ht="13" x14ac:dyDescent="0.15"/>
    <row r="1410" ht="13" x14ac:dyDescent="0.15"/>
    <row r="1411" ht="13" x14ac:dyDescent="0.15"/>
    <row r="1412" ht="13" x14ac:dyDescent="0.15"/>
    <row r="1413" ht="13" x14ac:dyDescent="0.15"/>
    <row r="1414" ht="13" x14ac:dyDescent="0.15"/>
    <row r="1415" ht="13" x14ac:dyDescent="0.15"/>
    <row r="1416" ht="13" x14ac:dyDescent="0.15"/>
    <row r="1417" ht="13" x14ac:dyDescent="0.15"/>
    <row r="1418" ht="13" x14ac:dyDescent="0.15"/>
    <row r="1419" ht="13" x14ac:dyDescent="0.15"/>
    <row r="1420" ht="13" x14ac:dyDescent="0.15"/>
    <row r="1421" ht="13" x14ac:dyDescent="0.15"/>
    <row r="1422" ht="13" x14ac:dyDescent="0.15"/>
    <row r="1423" ht="13" x14ac:dyDescent="0.15"/>
    <row r="1424" ht="13" x14ac:dyDescent="0.15"/>
    <row r="1425" ht="13" x14ac:dyDescent="0.15"/>
    <row r="1426" ht="13" x14ac:dyDescent="0.15"/>
    <row r="1427" ht="13" x14ac:dyDescent="0.15"/>
    <row r="1428" ht="13" x14ac:dyDescent="0.15"/>
    <row r="1429" ht="13" x14ac:dyDescent="0.15"/>
    <row r="1430" ht="13" x14ac:dyDescent="0.15"/>
    <row r="1431" ht="13" x14ac:dyDescent="0.15"/>
    <row r="1432" ht="13" x14ac:dyDescent="0.15"/>
    <row r="1433" ht="13" x14ac:dyDescent="0.15"/>
    <row r="1434" ht="13" x14ac:dyDescent="0.15"/>
    <row r="1435" ht="13" x14ac:dyDescent="0.15"/>
    <row r="1436" ht="13" x14ac:dyDescent="0.15"/>
    <row r="1437" ht="13" x14ac:dyDescent="0.15"/>
    <row r="1438" ht="13" x14ac:dyDescent="0.15"/>
    <row r="1439" ht="13" x14ac:dyDescent="0.15"/>
    <row r="1440" ht="13" x14ac:dyDescent="0.15"/>
    <row r="1441" ht="13" x14ac:dyDescent="0.15"/>
    <row r="1442" ht="13" x14ac:dyDescent="0.15"/>
    <row r="1443" ht="13" x14ac:dyDescent="0.15"/>
    <row r="1444" ht="13" x14ac:dyDescent="0.15"/>
    <row r="1445" ht="13" x14ac:dyDescent="0.15"/>
    <row r="1446" ht="13" x14ac:dyDescent="0.15"/>
    <row r="1447" ht="13" x14ac:dyDescent="0.15"/>
    <row r="1448" ht="13" x14ac:dyDescent="0.15"/>
    <row r="1449" ht="13" x14ac:dyDescent="0.15"/>
    <row r="1450" ht="13" x14ac:dyDescent="0.15"/>
    <row r="1451" ht="13" x14ac:dyDescent="0.15"/>
    <row r="1452" ht="13" x14ac:dyDescent="0.15"/>
    <row r="1453" ht="13" x14ac:dyDescent="0.15"/>
    <row r="1454" ht="13" x14ac:dyDescent="0.15"/>
    <row r="1455" ht="13" x14ac:dyDescent="0.15"/>
    <row r="1456" ht="13" x14ac:dyDescent="0.15"/>
    <row r="1457" ht="13" x14ac:dyDescent="0.15"/>
    <row r="1458" ht="13" x14ac:dyDescent="0.15"/>
    <row r="1459" ht="13" x14ac:dyDescent="0.15"/>
    <row r="1460" ht="13" x14ac:dyDescent="0.15"/>
    <row r="1461" ht="13" x14ac:dyDescent="0.15"/>
    <row r="1462" ht="13" x14ac:dyDescent="0.15"/>
    <row r="1463" ht="13" x14ac:dyDescent="0.15"/>
    <row r="1464" ht="13" x14ac:dyDescent="0.15"/>
    <row r="1465" ht="13" x14ac:dyDescent="0.15"/>
    <row r="1466" ht="13" x14ac:dyDescent="0.15"/>
    <row r="1467" ht="13" x14ac:dyDescent="0.15"/>
    <row r="1468" ht="13" x14ac:dyDescent="0.15"/>
    <row r="1469" ht="13" x14ac:dyDescent="0.15"/>
    <row r="1470" ht="13" x14ac:dyDescent="0.15"/>
    <row r="1471" ht="13" x14ac:dyDescent="0.15"/>
    <row r="1472" ht="13" x14ac:dyDescent="0.15"/>
    <row r="1473" ht="13" x14ac:dyDescent="0.15"/>
    <row r="1474" ht="13" x14ac:dyDescent="0.15"/>
    <row r="1475" ht="13" x14ac:dyDescent="0.15"/>
    <row r="1476" ht="13" x14ac:dyDescent="0.15"/>
    <row r="1477" ht="13" x14ac:dyDescent="0.15"/>
    <row r="1478" ht="13" x14ac:dyDescent="0.15"/>
    <row r="1479" ht="13" x14ac:dyDescent="0.15"/>
    <row r="1480" ht="13" x14ac:dyDescent="0.15"/>
    <row r="1481" ht="13" x14ac:dyDescent="0.15"/>
    <row r="1482" ht="13" x14ac:dyDescent="0.15"/>
    <row r="1483" ht="13" x14ac:dyDescent="0.15"/>
    <row r="1484" ht="13" x14ac:dyDescent="0.15"/>
    <row r="1485" ht="13" x14ac:dyDescent="0.15"/>
    <row r="1486" ht="13" x14ac:dyDescent="0.15"/>
    <row r="1487" ht="13" x14ac:dyDescent="0.15"/>
    <row r="1488" ht="13" x14ac:dyDescent="0.15"/>
    <row r="1489" ht="13" x14ac:dyDescent="0.15"/>
    <row r="1490" ht="13" x14ac:dyDescent="0.15"/>
    <row r="1491" ht="13" x14ac:dyDescent="0.15"/>
    <row r="1492" ht="13" x14ac:dyDescent="0.15"/>
    <row r="1493" ht="13" x14ac:dyDescent="0.15"/>
    <row r="1494" ht="13" x14ac:dyDescent="0.15"/>
    <row r="1495" ht="13" x14ac:dyDescent="0.15"/>
    <row r="1496" ht="13" x14ac:dyDescent="0.15"/>
    <row r="1497" ht="13" x14ac:dyDescent="0.15"/>
    <row r="1498" ht="13" x14ac:dyDescent="0.15"/>
    <row r="1499" ht="13" x14ac:dyDescent="0.15"/>
    <row r="1500" ht="13" x14ac:dyDescent="0.15"/>
    <row r="1501" ht="13" x14ac:dyDescent="0.15"/>
    <row r="1502" ht="13" x14ac:dyDescent="0.15"/>
    <row r="1503" ht="13" x14ac:dyDescent="0.15"/>
    <row r="1504" ht="13" x14ac:dyDescent="0.15"/>
    <row r="1505" ht="13" x14ac:dyDescent="0.15"/>
    <row r="1506" ht="13" x14ac:dyDescent="0.15"/>
    <row r="1507" ht="13" x14ac:dyDescent="0.15"/>
    <row r="1508" ht="13" x14ac:dyDescent="0.15"/>
    <row r="1509" ht="13" x14ac:dyDescent="0.15"/>
    <row r="1510" ht="13" x14ac:dyDescent="0.15"/>
    <row r="1511" ht="13" x14ac:dyDescent="0.15"/>
    <row r="1512" ht="13" x14ac:dyDescent="0.15"/>
    <row r="1513" ht="13" x14ac:dyDescent="0.15"/>
    <row r="1514" ht="13" x14ac:dyDescent="0.15"/>
    <row r="1515" ht="13" x14ac:dyDescent="0.15"/>
    <row r="1516" ht="13" x14ac:dyDescent="0.15"/>
    <row r="1517" ht="13" x14ac:dyDescent="0.15"/>
    <row r="1518" ht="13" x14ac:dyDescent="0.15"/>
    <row r="1519" ht="13" x14ac:dyDescent="0.15"/>
    <row r="1520" ht="13" x14ac:dyDescent="0.15"/>
    <row r="1521" ht="13" x14ac:dyDescent="0.15"/>
    <row r="1522" ht="13" x14ac:dyDescent="0.15"/>
    <row r="1523" ht="13" x14ac:dyDescent="0.15"/>
    <row r="1524" ht="13" x14ac:dyDescent="0.15"/>
    <row r="1525" ht="13" x14ac:dyDescent="0.15"/>
    <row r="1526" ht="13" x14ac:dyDescent="0.15"/>
    <row r="1527" ht="13" x14ac:dyDescent="0.15"/>
    <row r="1528" ht="13" x14ac:dyDescent="0.15"/>
    <row r="1529" ht="13" x14ac:dyDescent="0.15"/>
    <row r="1530" ht="13" x14ac:dyDescent="0.15"/>
    <row r="1531" ht="13" x14ac:dyDescent="0.15"/>
    <row r="1532" ht="13" x14ac:dyDescent="0.15"/>
    <row r="1533" ht="13" x14ac:dyDescent="0.15"/>
    <row r="1534" ht="13" x14ac:dyDescent="0.15"/>
    <row r="1535" ht="13" x14ac:dyDescent="0.15"/>
    <row r="1536" ht="13" x14ac:dyDescent="0.15"/>
    <row r="1537" ht="13" x14ac:dyDescent="0.15"/>
    <row r="1538" ht="13" x14ac:dyDescent="0.15"/>
    <row r="1539" ht="13" x14ac:dyDescent="0.15"/>
    <row r="1540" ht="13" x14ac:dyDescent="0.15"/>
    <row r="1541" ht="13" x14ac:dyDescent="0.15"/>
    <row r="1542" ht="13" x14ac:dyDescent="0.15"/>
    <row r="1543" ht="13" x14ac:dyDescent="0.15"/>
    <row r="1544" ht="13" x14ac:dyDescent="0.15"/>
    <row r="1545" ht="13" x14ac:dyDescent="0.15"/>
    <row r="1546" ht="13" x14ac:dyDescent="0.15"/>
    <row r="1547" ht="13" x14ac:dyDescent="0.15"/>
    <row r="1548" ht="13" x14ac:dyDescent="0.15"/>
    <row r="1549" ht="13" x14ac:dyDescent="0.15"/>
    <row r="1550" ht="13" x14ac:dyDescent="0.15"/>
    <row r="1551" ht="13" x14ac:dyDescent="0.15"/>
    <row r="1552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  <row r="1882" ht="13" x14ac:dyDescent="0.15"/>
    <row r="1883" ht="13" x14ac:dyDescent="0.15"/>
    <row r="1884" ht="13" x14ac:dyDescent="0.15"/>
    <row r="1885" ht="13" x14ac:dyDescent="0.15"/>
    <row r="1886" ht="13" x14ac:dyDescent="0.15"/>
    <row r="1887" ht="13" x14ac:dyDescent="0.15"/>
    <row r="1888" ht="13" x14ac:dyDescent="0.15"/>
    <row r="1889" ht="13" x14ac:dyDescent="0.15"/>
    <row r="1890" ht="13" x14ac:dyDescent="0.15"/>
    <row r="1891" ht="13" x14ac:dyDescent="0.15"/>
    <row r="1892" ht="13" x14ac:dyDescent="0.15"/>
    <row r="1893" ht="13" x14ac:dyDescent="0.15"/>
    <row r="1894" ht="13" x14ac:dyDescent="0.15"/>
    <row r="1895" ht="13" x14ac:dyDescent="0.15"/>
    <row r="1896" ht="13" x14ac:dyDescent="0.15"/>
    <row r="1897" ht="13" x14ac:dyDescent="0.15"/>
    <row r="1898" ht="13" x14ac:dyDescent="0.15"/>
    <row r="1899" ht="13" x14ac:dyDescent="0.15"/>
    <row r="1900" ht="13" x14ac:dyDescent="0.15"/>
    <row r="1901" ht="13" x14ac:dyDescent="0.15"/>
    <row r="1902" ht="13" x14ac:dyDescent="0.15"/>
    <row r="1903" ht="13" x14ac:dyDescent="0.15"/>
    <row r="1904" ht="13" x14ac:dyDescent="0.15"/>
    <row r="1905" ht="13" x14ac:dyDescent="0.15"/>
    <row r="1906" ht="13" x14ac:dyDescent="0.15"/>
    <row r="1907" ht="13" x14ac:dyDescent="0.15"/>
    <row r="1908" ht="13" x14ac:dyDescent="0.15"/>
    <row r="1909" ht="13" x14ac:dyDescent="0.15"/>
    <row r="1910" ht="13" x14ac:dyDescent="0.15"/>
    <row r="1911" ht="13" x14ac:dyDescent="0.15"/>
    <row r="1912" ht="13" x14ac:dyDescent="0.15"/>
    <row r="1913" ht="13" x14ac:dyDescent="0.15"/>
    <row r="1914" ht="13" x14ac:dyDescent="0.15"/>
    <row r="1915" ht="13" x14ac:dyDescent="0.15"/>
    <row r="1916" ht="13" x14ac:dyDescent="0.15"/>
    <row r="1917" ht="13" x14ac:dyDescent="0.15"/>
    <row r="1918" ht="13" x14ac:dyDescent="0.15"/>
    <row r="1919" ht="13" x14ac:dyDescent="0.15"/>
    <row r="1920" ht="13" x14ac:dyDescent="0.15"/>
    <row r="1921" ht="13" x14ac:dyDescent="0.15"/>
    <row r="1922" ht="13" x14ac:dyDescent="0.15"/>
    <row r="1923" ht="13" x14ac:dyDescent="0.15"/>
    <row r="1924" ht="13" x14ac:dyDescent="0.15"/>
    <row r="1925" ht="13" x14ac:dyDescent="0.15"/>
    <row r="1926" ht="13" x14ac:dyDescent="0.15"/>
    <row r="1927" ht="13" x14ac:dyDescent="0.15"/>
    <row r="1928" ht="13" x14ac:dyDescent="0.15"/>
    <row r="1929" ht="13" x14ac:dyDescent="0.15"/>
    <row r="1930" ht="13" x14ac:dyDescent="0.15"/>
    <row r="1931" ht="13" x14ac:dyDescent="0.15"/>
    <row r="1932" ht="13" x14ac:dyDescent="0.15"/>
    <row r="1933" ht="13" x14ac:dyDescent="0.15"/>
    <row r="1934" ht="13" x14ac:dyDescent="0.15"/>
    <row r="1935" ht="13" x14ac:dyDescent="0.15"/>
    <row r="1936" ht="13" x14ac:dyDescent="0.15"/>
    <row r="1937" ht="13" x14ac:dyDescent="0.15"/>
    <row r="1938" ht="13" x14ac:dyDescent="0.15"/>
    <row r="1939" ht="13" x14ac:dyDescent="0.15"/>
    <row r="1940" ht="13" x14ac:dyDescent="0.15"/>
    <row r="1941" ht="13" x14ac:dyDescent="0.15"/>
    <row r="1942" ht="13" x14ac:dyDescent="0.15"/>
    <row r="1943" ht="13" x14ac:dyDescent="0.15"/>
    <row r="1944" ht="13" x14ac:dyDescent="0.15"/>
    <row r="1945" ht="13" x14ac:dyDescent="0.15"/>
    <row r="1946" ht="13" x14ac:dyDescent="0.15"/>
    <row r="1947" ht="13" x14ac:dyDescent="0.15"/>
    <row r="1948" ht="13" x14ac:dyDescent="0.15"/>
    <row r="1949" ht="13" x14ac:dyDescent="0.15"/>
    <row r="1950" ht="13" x14ac:dyDescent="0.15"/>
    <row r="1951" ht="13" x14ac:dyDescent="0.15"/>
    <row r="1952" ht="13" x14ac:dyDescent="0.15"/>
    <row r="1953" ht="13" x14ac:dyDescent="0.15"/>
    <row r="1954" ht="13" x14ac:dyDescent="0.15"/>
    <row r="1955" ht="13" x14ac:dyDescent="0.15"/>
    <row r="1956" ht="13" x14ac:dyDescent="0.15"/>
    <row r="1957" ht="13" x14ac:dyDescent="0.15"/>
    <row r="1958" ht="13" x14ac:dyDescent="0.15"/>
    <row r="1959" ht="13" x14ac:dyDescent="0.15"/>
    <row r="1960" ht="13" x14ac:dyDescent="0.15"/>
    <row r="1961" ht="13" x14ac:dyDescent="0.15"/>
    <row r="1962" ht="13" x14ac:dyDescent="0.15"/>
    <row r="1963" ht="13" x14ac:dyDescent="0.15"/>
    <row r="1964" ht="13" x14ac:dyDescent="0.15"/>
    <row r="1965" ht="13" x14ac:dyDescent="0.15"/>
    <row r="1966" ht="13" x14ac:dyDescent="0.15"/>
    <row r="1967" ht="13" x14ac:dyDescent="0.15"/>
    <row r="1968" ht="13" x14ac:dyDescent="0.15"/>
    <row r="1969" ht="13" x14ac:dyDescent="0.15"/>
    <row r="1970" ht="13" x14ac:dyDescent="0.15"/>
    <row r="1971" ht="13" x14ac:dyDescent="0.15"/>
    <row r="1972" ht="13" x14ac:dyDescent="0.15"/>
    <row r="1973" ht="13" x14ac:dyDescent="0.15"/>
    <row r="1974" ht="13" x14ac:dyDescent="0.15"/>
    <row r="1975" ht="13" x14ac:dyDescent="0.15"/>
    <row r="1976" ht="13" x14ac:dyDescent="0.15"/>
    <row r="1977" ht="13" x14ac:dyDescent="0.15"/>
    <row r="1978" ht="13" x14ac:dyDescent="0.15"/>
    <row r="1979" ht="13" x14ac:dyDescent="0.15"/>
    <row r="1980" ht="13" x14ac:dyDescent="0.15"/>
    <row r="1981" ht="13" x14ac:dyDescent="0.15"/>
    <row r="1982" ht="13" x14ac:dyDescent="0.15"/>
    <row r="1983" ht="13" x14ac:dyDescent="0.15"/>
    <row r="1984" ht="13" x14ac:dyDescent="0.15"/>
    <row r="1985" ht="13" x14ac:dyDescent="0.15"/>
    <row r="1986" ht="13" x14ac:dyDescent="0.15"/>
    <row r="1987" ht="13" x14ac:dyDescent="0.15"/>
    <row r="1988" ht="13" x14ac:dyDescent="0.15"/>
    <row r="1989" ht="13" x14ac:dyDescent="0.15"/>
    <row r="1990" ht="13" x14ac:dyDescent="0.15"/>
    <row r="1991" ht="13" x14ac:dyDescent="0.15"/>
    <row r="1992" ht="13" x14ac:dyDescent="0.15"/>
    <row r="1993" ht="13" x14ac:dyDescent="0.15"/>
    <row r="1994" ht="13" x14ac:dyDescent="0.15"/>
    <row r="1995" ht="13" x14ac:dyDescent="0.15"/>
    <row r="1996" ht="13" x14ac:dyDescent="0.15"/>
    <row r="1997" ht="13" x14ac:dyDescent="0.15"/>
    <row r="1998" ht="13" x14ac:dyDescent="0.15"/>
    <row r="1999" ht="13" x14ac:dyDescent="0.15"/>
    <row r="2000" ht="13" x14ac:dyDescent="0.15"/>
    <row r="2001" ht="13" x14ac:dyDescent="0.15"/>
    <row r="2002" ht="13" x14ac:dyDescent="0.15"/>
    <row r="2003" ht="13" x14ac:dyDescent="0.15"/>
    <row r="2004" ht="13" x14ac:dyDescent="0.15"/>
    <row r="2005" ht="13" x14ac:dyDescent="0.15"/>
    <row r="2006" ht="13" x14ac:dyDescent="0.15"/>
    <row r="2007" ht="13" x14ac:dyDescent="0.15"/>
    <row r="2008" ht="13" x14ac:dyDescent="0.15"/>
    <row r="2009" ht="13" x14ac:dyDescent="0.15"/>
    <row r="2010" ht="13" x14ac:dyDescent="0.15"/>
    <row r="2011" ht="13" x14ac:dyDescent="0.15"/>
    <row r="2012" ht="13" x14ac:dyDescent="0.15"/>
    <row r="2013" ht="13" x14ac:dyDescent="0.15"/>
    <row r="2014" ht="13" x14ac:dyDescent="0.15"/>
    <row r="2015" ht="13" x14ac:dyDescent="0.15"/>
    <row r="2016" ht="13" x14ac:dyDescent="0.15"/>
    <row r="2017" ht="13" x14ac:dyDescent="0.15"/>
    <row r="2018" ht="13" x14ac:dyDescent="0.15"/>
    <row r="2019" ht="13" x14ac:dyDescent="0.15"/>
    <row r="2020" ht="13" x14ac:dyDescent="0.15"/>
    <row r="2021" ht="13" x14ac:dyDescent="0.15"/>
    <row r="2022" ht="13" x14ac:dyDescent="0.15"/>
    <row r="2023" ht="13" x14ac:dyDescent="0.15"/>
    <row r="2024" ht="13" x14ac:dyDescent="0.15"/>
    <row r="2025" ht="13" x14ac:dyDescent="0.15"/>
    <row r="2026" ht="13" x14ac:dyDescent="0.15"/>
    <row r="2027" ht="13" x14ac:dyDescent="0.15"/>
    <row r="2028" ht="13" x14ac:dyDescent="0.15"/>
    <row r="2029" ht="13" x14ac:dyDescent="0.15"/>
    <row r="2030" ht="13" x14ac:dyDescent="0.15"/>
    <row r="2031" ht="13" x14ac:dyDescent="0.15"/>
    <row r="2032" ht="13" x14ac:dyDescent="0.15"/>
    <row r="2033" ht="13" x14ac:dyDescent="0.15"/>
    <row r="2034" ht="13" x14ac:dyDescent="0.15"/>
    <row r="2035" ht="13" x14ac:dyDescent="0.15"/>
    <row r="2036" ht="13" x14ac:dyDescent="0.15"/>
    <row r="2037" ht="13" x14ac:dyDescent="0.15"/>
    <row r="2038" ht="13" x14ac:dyDescent="0.15"/>
    <row r="2039" ht="13" x14ac:dyDescent="0.15"/>
    <row r="2040" ht="13" x14ac:dyDescent="0.15"/>
    <row r="2041" ht="13" x14ac:dyDescent="0.15"/>
    <row r="2042" ht="13" x14ac:dyDescent="0.15"/>
    <row r="2043" ht="13" x14ac:dyDescent="0.15"/>
    <row r="2044" ht="13" x14ac:dyDescent="0.15"/>
    <row r="2045" ht="13" x14ac:dyDescent="0.15"/>
    <row r="2046" ht="13" x14ac:dyDescent="0.15"/>
    <row r="2047" ht="13" x14ac:dyDescent="0.15"/>
    <row r="2048" ht="13" x14ac:dyDescent="0.15"/>
    <row r="2049" ht="13" x14ac:dyDescent="0.15"/>
    <row r="2050" ht="13" x14ac:dyDescent="0.15"/>
    <row r="2051" ht="13" x14ac:dyDescent="0.15"/>
    <row r="2052" ht="13" x14ac:dyDescent="0.15"/>
    <row r="2053" ht="13" x14ac:dyDescent="0.15"/>
    <row r="2054" ht="13" x14ac:dyDescent="0.15"/>
    <row r="2055" ht="13" x14ac:dyDescent="0.15"/>
    <row r="2056" ht="13" x14ac:dyDescent="0.15"/>
    <row r="2057" ht="13" x14ac:dyDescent="0.15"/>
    <row r="2058" ht="13" x14ac:dyDescent="0.15"/>
    <row r="2059" ht="13" x14ac:dyDescent="0.15"/>
    <row r="2060" ht="13" x14ac:dyDescent="0.15"/>
    <row r="2061" ht="13" x14ac:dyDescent="0.15"/>
    <row r="2062" ht="13" x14ac:dyDescent="0.15"/>
    <row r="2063" ht="13" x14ac:dyDescent="0.15"/>
    <row r="2064" ht="13" x14ac:dyDescent="0.15"/>
    <row r="2065" ht="13" x14ac:dyDescent="0.15"/>
    <row r="2066" ht="13" x14ac:dyDescent="0.15"/>
    <row r="2067" ht="13" x14ac:dyDescent="0.15"/>
    <row r="2068" ht="13" x14ac:dyDescent="0.15"/>
    <row r="2069" ht="13" x14ac:dyDescent="0.15"/>
    <row r="2070" ht="13" x14ac:dyDescent="0.15"/>
    <row r="2071" ht="13" x14ac:dyDescent="0.15"/>
    <row r="2072" ht="13" x14ac:dyDescent="0.15"/>
    <row r="2073" ht="13" x14ac:dyDescent="0.15"/>
    <row r="2074" ht="13" x14ac:dyDescent="0.15"/>
    <row r="2075" ht="13" x14ac:dyDescent="0.15"/>
    <row r="2076" ht="13" x14ac:dyDescent="0.15"/>
    <row r="2077" ht="13" x14ac:dyDescent="0.15"/>
    <row r="2078" ht="13" x14ac:dyDescent="0.15"/>
    <row r="2079" ht="13" x14ac:dyDescent="0.15"/>
    <row r="2080" ht="13" x14ac:dyDescent="0.15"/>
    <row r="2081" ht="13" x14ac:dyDescent="0.15"/>
    <row r="2082" ht="13" x14ac:dyDescent="0.15"/>
    <row r="2083" ht="13" x14ac:dyDescent="0.15"/>
    <row r="2084" ht="13" x14ac:dyDescent="0.15"/>
    <row r="2085" ht="13" x14ac:dyDescent="0.15"/>
    <row r="2086" ht="13" x14ac:dyDescent="0.15"/>
    <row r="2087" ht="13" x14ac:dyDescent="0.15"/>
    <row r="2088" ht="13" x14ac:dyDescent="0.15"/>
    <row r="2089" ht="13" x14ac:dyDescent="0.15"/>
    <row r="2090" ht="13" x14ac:dyDescent="0.15"/>
    <row r="2091" ht="13" x14ac:dyDescent="0.15"/>
    <row r="2092" ht="13" x14ac:dyDescent="0.15"/>
    <row r="2093" ht="13" x14ac:dyDescent="0.15"/>
    <row r="2094" ht="13" x14ac:dyDescent="0.15"/>
    <row r="2095" ht="13" x14ac:dyDescent="0.15"/>
    <row r="2096" ht="13" x14ac:dyDescent="0.15"/>
    <row r="2097" ht="13" x14ac:dyDescent="0.15"/>
    <row r="2098" ht="13" x14ac:dyDescent="0.15"/>
    <row r="2099" ht="13" x14ac:dyDescent="0.15"/>
    <row r="2100" ht="13" x14ac:dyDescent="0.15"/>
    <row r="2101" ht="13" x14ac:dyDescent="0.15"/>
    <row r="2102" ht="13" x14ac:dyDescent="0.15"/>
    <row r="2103" ht="13" x14ac:dyDescent="0.15"/>
    <row r="2104" ht="13" x14ac:dyDescent="0.15"/>
    <row r="2105" ht="13" x14ac:dyDescent="0.15"/>
    <row r="2106" ht="13" x14ac:dyDescent="0.15"/>
    <row r="2107" ht="13" x14ac:dyDescent="0.15"/>
    <row r="2108" ht="13" x14ac:dyDescent="0.15"/>
    <row r="2109" ht="13" x14ac:dyDescent="0.15"/>
    <row r="2110" ht="13" x14ac:dyDescent="0.15"/>
    <row r="2111" ht="13" x14ac:dyDescent="0.15"/>
    <row r="2112" ht="13" x14ac:dyDescent="0.15"/>
    <row r="2113" ht="13" x14ac:dyDescent="0.15"/>
    <row r="2114" ht="13" x14ac:dyDescent="0.15"/>
    <row r="2115" ht="13" x14ac:dyDescent="0.15"/>
    <row r="2116" ht="13" x14ac:dyDescent="0.15"/>
    <row r="2117" ht="13" x14ac:dyDescent="0.15"/>
    <row r="2118" ht="13" x14ac:dyDescent="0.15"/>
    <row r="2119" ht="13" x14ac:dyDescent="0.15"/>
    <row r="2120" ht="13" x14ac:dyDescent="0.15"/>
    <row r="2121" ht="13" x14ac:dyDescent="0.15"/>
    <row r="2122" ht="13" x14ac:dyDescent="0.15"/>
    <row r="2123" ht="13" x14ac:dyDescent="0.15"/>
    <row r="2124" ht="13" x14ac:dyDescent="0.15"/>
    <row r="2125" ht="13" x14ac:dyDescent="0.15"/>
    <row r="2126" ht="13" x14ac:dyDescent="0.15"/>
    <row r="2127" ht="13" x14ac:dyDescent="0.15"/>
    <row r="2128" ht="13" x14ac:dyDescent="0.15"/>
    <row r="2129" ht="13" x14ac:dyDescent="0.15"/>
    <row r="2130" ht="13" x14ac:dyDescent="0.15"/>
    <row r="2131" ht="13" x14ac:dyDescent="0.15"/>
    <row r="2132" ht="13" x14ac:dyDescent="0.15"/>
    <row r="2133" ht="13" x14ac:dyDescent="0.15"/>
    <row r="2134" ht="13" x14ac:dyDescent="0.15"/>
    <row r="2135" ht="13" x14ac:dyDescent="0.15"/>
    <row r="2136" ht="13" x14ac:dyDescent="0.15"/>
    <row r="2137" ht="13" x14ac:dyDescent="0.15"/>
    <row r="2138" ht="13" x14ac:dyDescent="0.15"/>
    <row r="2139" ht="13" x14ac:dyDescent="0.15"/>
    <row r="2140" ht="13" x14ac:dyDescent="0.15"/>
    <row r="2141" ht="13" x14ac:dyDescent="0.15"/>
    <row r="2142" ht="13" x14ac:dyDescent="0.15"/>
    <row r="2143" ht="13" x14ac:dyDescent="0.15"/>
    <row r="2144" ht="13" x14ac:dyDescent="0.15"/>
    <row r="2145" ht="13" x14ac:dyDescent="0.15"/>
    <row r="2146" ht="13" x14ac:dyDescent="0.15"/>
    <row r="2147" ht="13" x14ac:dyDescent="0.15"/>
    <row r="2148" ht="13" x14ac:dyDescent="0.15"/>
    <row r="2149" ht="13" x14ac:dyDescent="0.15"/>
    <row r="2150" ht="13" x14ac:dyDescent="0.15"/>
    <row r="2151" ht="13" x14ac:dyDescent="0.15"/>
    <row r="2152" ht="13" x14ac:dyDescent="0.15"/>
    <row r="2153" ht="13" x14ac:dyDescent="0.15"/>
    <row r="2154" ht="13" x14ac:dyDescent="0.15"/>
    <row r="2155" ht="13" x14ac:dyDescent="0.15"/>
    <row r="2156" ht="13" x14ac:dyDescent="0.15"/>
    <row r="2157" ht="13" x14ac:dyDescent="0.15"/>
    <row r="2158" ht="13" x14ac:dyDescent="0.15"/>
    <row r="2159" ht="13" x14ac:dyDescent="0.15"/>
    <row r="2160" ht="13" x14ac:dyDescent="0.15"/>
    <row r="2161" ht="13" x14ac:dyDescent="0.15"/>
    <row r="2162" ht="13" x14ac:dyDescent="0.15"/>
    <row r="2163" ht="13" x14ac:dyDescent="0.15"/>
    <row r="2164" ht="13" x14ac:dyDescent="0.15"/>
    <row r="2165" ht="13" x14ac:dyDescent="0.15"/>
    <row r="2166" ht="13" x14ac:dyDescent="0.15"/>
    <row r="2167" ht="13" x14ac:dyDescent="0.15"/>
    <row r="2168" ht="13" x14ac:dyDescent="0.15"/>
    <row r="2169" ht="13" x14ac:dyDescent="0.15"/>
    <row r="2170" ht="13" x14ac:dyDescent="0.15"/>
    <row r="2171" ht="13" x14ac:dyDescent="0.15"/>
    <row r="2172" ht="13" x14ac:dyDescent="0.15"/>
    <row r="2173" ht="13" x14ac:dyDescent="0.15"/>
    <row r="2174" ht="13" x14ac:dyDescent="0.15"/>
    <row r="2175" ht="13" x14ac:dyDescent="0.15"/>
    <row r="2176" ht="13" x14ac:dyDescent="0.15"/>
    <row r="2177" ht="13" x14ac:dyDescent="0.15"/>
    <row r="2178" ht="13" x14ac:dyDescent="0.15"/>
    <row r="2179" ht="13" x14ac:dyDescent="0.15"/>
    <row r="2180" ht="13" x14ac:dyDescent="0.15"/>
    <row r="2181" ht="13" x14ac:dyDescent="0.15"/>
    <row r="2182" ht="13" x14ac:dyDescent="0.15"/>
    <row r="2183" ht="13" x14ac:dyDescent="0.15"/>
    <row r="2184" ht="13" x14ac:dyDescent="0.15"/>
    <row r="2185" ht="13" x14ac:dyDescent="0.15"/>
    <row r="2186" ht="13" x14ac:dyDescent="0.15"/>
    <row r="2187" ht="13" x14ac:dyDescent="0.15"/>
    <row r="2188" ht="13" x14ac:dyDescent="0.15"/>
    <row r="2189" ht="13" x14ac:dyDescent="0.15"/>
    <row r="2190" ht="13" x14ac:dyDescent="0.15"/>
    <row r="2191" ht="13" x14ac:dyDescent="0.15"/>
    <row r="2192" ht="13" x14ac:dyDescent="0.15"/>
    <row r="2193" ht="13" x14ac:dyDescent="0.15"/>
    <row r="2194" ht="13" x14ac:dyDescent="0.15"/>
    <row r="2195" ht="13" x14ac:dyDescent="0.15"/>
    <row r="2196" ht="13" x14ac:dyDescent="0.15"/>
    <row r="2197" ht="13" x14ac:dyDescent="0.15"/>
    <row r="2198" ht="13" x14ac:dyDescent="0.15"/>
    <row r="2199" ht="13" x14ac:dyDescent="0.15"/>
    <row r="2200" ht="13" x14ac:dyDescent="0.15"/>
    <row r="2201" ht="13" x14ac:dyDescent="0.15"/>
    <row r="2202" ht="13" x14ac:dyDescent="0.15"/>
    <row r="2203" ht="13" x14ac:dyDescent="0.15"/>
    <row r="2204" ht="13" x14ac:dyDescent="0.15"/>
    <row r="2205" ht="13" x14ac:dyDescent="0.15"/>
    <row r="2206" ht="13" x14ac:dyDescent="0.15"/>
    <row r="2207" ht="13" x14ac:dyDescent="0.15"/>
    <row r="2208" ht="13" x14ac:dyDescent="0.15"/>
    <row r="2209" ht="13" x14ac:dyDescent="0.15"/>
    <row r="2210" ht="13" x14ac:dyDescent="0.15"/>
    <row r="2211" ht="13" x14ac:dyDescent="0.15"/>
    <row r="2212" ht="13" x14ac:dyDescent="0.15"/>
    <row r="2213" ht="13" x14ac:dyDescent="0.15"/>
    <row r="2214" ht="13" x14ac:dyDescent="0.15"/>
    <row r="2215" ht="13" x14ac:dyDescent="0.15"/>
    <row r="2216" ht="13" x14ac:dyDescent="0.15"/>
    <row r="2217" ht="13" x14ac:dyDescent="0.15"/>
    <row r="2218" ht="13" x14ac:dyDescent="0.15"/>
    <row r="2219" ht="13" x14ac:dyDescent="0.15"/>
    <row r="2220" ht="13" x14ac:dyDescent="0.15"/>
    <row r="2221" ht="13" x14ac:dyDescent="0.15"/>
    <row r="2222" ht="13" x14ac:dyDescent="0.15"/>
    <row r="2223" ht="13" x14ac:dyDescent="0.15"/>
    <row r="2224" ht="13" x14ac:dyDescent="0.15"/>
    <row r="2225" ht="13" x14ac:dyDescent="0.15"/>
    <row r="2226" ht="13" x14ac:dyDescent="0.15"/>
    <row r="2227" ht="13" x14ac:dyDescent="0.15"/>
    <row r="2228" ht="13" x14ac:dyDescent="0.15"/>
    <row r="2229" ht="13" x14ac:dyDescent="0.15"/>
    <row r="2230" ht="13" x14ac:dyDescent="0.15"/>
    <row r="2231" ht="13" x14ac:dyDescent="0.15"/>
    <row r="2232" ht="13" x14ac:dyDescent="0.15"/>
    <row r="2233" ht="13" x14ac:dyDescent="0.15"/>
    <row r="2234" ht="13" x14ac:dyDescent="0.15"/>
    <row r="2235" ht="13" x14ac:dyDescent="0.15"/>
    <row r="2236" ht="13" x14ac:dyDescent="0.15"/>
    <row r="2237" ht="13" x14ac:dyDescent="0.15"/>
    <row r="2238" ht="13" x14ac:dyDescent="0.15"/>
    <row r="2239" ht="13" x14ac:dyDescent="0.15"/>
    <row r="2240" ht="13" x14ac:dyDescent="0.15"/>
    <row r="2241" ht="13" x14ac:dyDescent="0.15"/>
    <row r="2242" ht="13" x14ac:dyDescent="0.15"/>
    <row r="2243" ht="13" x14ac:dyDescent="0.15"/>
    <row r="2244" ht="13" x14ac:dyDescent="0.15"/>
    <row r="2245" ht="13" x14ac:dyDescent="0.15"/>
    <row r="2246" ht="13" x14ac:dyDescent="0.15"/>
    <row r="2247" ht="13" x14ac:dyDescent="0.15"/>
    <row r="2248" ht="13" x14ac:dyDescent="0.15"/>
    <row r="2249" ht="13" x14ac:dyDescent="0.15"/>
    <row r="2250" ht="13" x14ac:dyDescent="0.15"/>
    <row r="2251" ht="13" x14ac:dyDescent="0.15"/>
    <row r="2252" ht="13" x14ac:dyDescent="0.15"/>
    <row r="2253" ht="13" x14ac:dyDescent="0.15"/>
    <row r="2254" ht="13" x14ac:dyDescent="0.15"/>
    <row r="2255" ht="13" x14ac:dyDescent="0.15"/>
    <row r="2256" ht="13" x14ac:dyDescent="0.15"/>
    <row r="2257" ht="13" x14ac:dyDescent="0.15"/>
    <row r="2258" ht="13" x14ac:dyDescent="0.15"/>
    <row r="2259" ht="13" x14ac:dyDescent="0.15"/>
    <row r="2260" ht="13" x14ac:dyDescent="0.15"/>
    <row r="2261" ht="13" x14ac:dyDescent="0.15"/>
    <row r="2262" ht="13" x14ac:dyDescent="0.15"/>
    <row r="2263" ht="13" x14ac:dyDescent="0.15"/>
    <row r="2264" ht="13" x14ac:dyDescent="0.15"/>
    <row r="2265" ht="13" x14ac:dyDescent="0.15"/>
    <row r="2266" ht="13" x14ac:dyDescent="0.15"/>
    <row r="2267" ht="13" x14ac:dyDescent="0.15"/>
    <row r="2268" ht="13" x14ac:dyDescent="0.15"/>
    <row r="2269" ht="13" x14ac:dyDescent="0.15"/>
    <row r="2270" ht="13" x14ac:dyDescent="0.15"/>
    <row r="2271" ht="13" x14ac:dyDescent="0.15"/>
    <row r="2272" ht="13" x14ac:dyDescent="0.15"/>
    <row r="2273" ht="13" x14ac:dyDescent="0.15"/>
    <row r="2274" ht="13" x14ac:dyDescent="0.15"/>
    <row r="2275" ht="13" x14ac:dyDescent="0.15"/>
    <row r="2276" ht="13" x14ac:dyDescent="0.15"/>
    <row r="2277" ht="13" x14ac:dyDescent="0.15"/>
    <row r="2278" ht="13" x14ac:dyDescent="0.15"/>
    <row r="2279" ht="13" x14ac:dyDescent="0.15"/>
    <row r="2280" ht="13" x14ac:dyDescent="0.15"/>
    <row r="2281" ht="13" x14ac:dyDescent="0.15"/>
    <row r="2282" ht="13" x14ac:dyDescent="0.15"/>
    <row r="2283" ht="13" x14ac:dyDescent="0.15"/>
    <row r="2284" ht="13" x14ac:dyDescent="0.15"/>
    <row r="2285" ht="13" x14ac:dyDescent="0.15"/>
    <row r="2286" ht="13" x14ac:dyDescent="0.15"/>
    <row r="2287" ht="13" x14ac:dyDescent="0.15"/>
    <row r="2288" ht="13" x14ac:dyDescent="0.15"/>
    <row r="2289" ht="13" x14ac:dyDescent="0.15"/>
    <row r="2290" ht="13" x14ac:dyDescent="0.15"/>
    <row r="2291" ht="13" x14ac:dyDescent="0.15"/>
    <row r="2292" ht="13" x14ac:dyDescent="0.15"/>
    <row r="2293" ht="13" x14ac:dyDescent="0.15"/>
    <row r="2294" ht="13" x14ac:dyDescent="0.15"/>
    <row r="2295" ht="13" x14ac:dyDescent="0.15"/>
    <row r="2296" ht="13" x14ac:dyDescent="0.15"/>
    <row r="2297" ht="13" x14ac:dyDescent="0.15"/>
    <row r="2298" ht="13" x14ac:dyDescent="0.15"/>
    <row r="2299" ht="13" x14ac:dyDescent="0.15"/>
    <row r="2300" ht="13" x14ac:dyDescent="0.15"/>
    <row r="2301" ht="13" x14ac:dyDescent="0.15"/>
    <row r="2302" ht="13" x14ac:dyDescent="0.15"/>
    <row r="2303" ht="13" x14ac:dyDescent="0.15"/>
    <row r="2304" ht="13" x14ac:dyDescent="0.15"/>
    <row r="2305" ht="13" x14ac:dyDescent="0.15"/>
    <row r="2306" ht="13" x14ac:dyDescent="0.15"/>
    <row r="2307" ht="13" x14ac:dyDescent="0.15"/>
    <row r="2308" ht="13" x14ac:dyDescent="0.15"/>
    <row r="2309" ht="13" x14ac:dyDescent="0.15"/>
    <row r="2310" ht="13" x14ac:dyDescent="0.15"/>
    <row r="2311" ht="13" x14ac:dyDescent="0.15"/>
    <row r="2312" ht="13" x14ac:dyDescent="0.15"/>
    <row r="2313" ht="13" x14ac:dyDescent="0.15"/>
    <row r="2314" ht="13" x14ac:dyDescent="0.15"/>
    <row r="2315" ht="13" x14ac:dyDescent="0.15"/>
    <row r="2316" ht="13" x14ac:dyDescent="0.15"/>
    <row r="2317" ht="13" x14ac:dyDescent="0.15"/>
    <row r="2318" ht="13" x14ac:dyDescent="0.15"/>
    <row r="2319" ht="13" x14ac:dyDescent="0.15"/>
    <row r="2320" ht="13" x14ac:dyDescent="0.15"/>
    <row r="2321" ht="13" x14ac:dyDescent="0.15"/>
    <row r="2322" ht="13" x14ac:dyDescent="0.15"/>
    <row r="2323" ht="13" x14ac:dyDescent="0.15"/>
    <row r="2324" ht="13" x14ac:dyDescent="0.15"/>
    <row r="2325" ht="13" x14ac:dyDescent="0.15"/>
    <row r="2326" ht="13" x14ac:dyDescent="0.15"/>
    <row r="2327" ht="13" x14ac:dyDescent="0.15"/>
    <row r="2328" ht="13" x14ac:dyDescent="0.15"/>
    <row r="2329" ht="13" x14ac:dyDescent="0.15"/>
    <row r="2330" ht="13" x14ac:dyDescent="0.15"/>
    <row r="2331" ht="13" x14ac:dyDescent="0.15"/>
    <row r="2332" ht="13" x14ac:dyDescent="0.15"/>
    <row r="2333" ht="13" x14ac:dyDescent="0.15"/>
    <row r="2334" ht="13" x14ac:dyDescent="0.15"/>
    <row r="2335" ht="13" x14ac:dyDescent="0.15"/>
    <row r="2336" ht="13" x14ac:dyDescent="0.15"/>
    <row r="2337" ht="13" x14ac:dyDescent="0.15"/>
    <row r="2338" ht="13" x14ac:dyDescent="0.15"/>
    <row r="2339" ht="13" x14ac:dyDescent="0.15"/>
    <row r="2340" ht="13" x14ac:dyDescent="0.15"/>
    <row r="2341" ht="13" x14ac:dyDescent="0.15"/>
    <row r="2342" ht="13" x14ac:dyDescent="0.15"/>
    <row r="2343" ht="13" x14ac:dyDescent="0.15"/>
    <row r="2344" ht="13" x14ac:dyDescent="0.15"/>
    <row r="2345" ht="13" x14ac:dyDescent="0.15"/>
    <row r="2346" ht="13" x14ac:dyDescent="0.15"/>
    <row r="2347" ht="13" x14ac:dyDescent="0.15"/>
    <row r="2348" ht="13" x14ac:dyDescent="0.15"/>
    <row r="2349" ht="13" x14ac:dyDescent="0.15"/>
    <row r="2350" ht="13" x14ac:dyDescent="0.15"/>
    <row r="2351" ht="13" x14ac:dyDescent="0.15"/>
    <row r="2352" ht="13" x14ac:dyDescent="0.15"/>
    <row r="2353" ht="13" x14ac:dyDescent="0.15"/>
    <row r="2354" ht="13" x14ac:dyDescent="0.15"/>
    <row r="2355" ht="13" x14ac:dyDescent="0.15"/>
    <row r="2356" ht="13" x14ac:dyDescent="0.15"/>
    <row r="2357" ht="13" x14ac:dyDescent="0.15"/>
    <row r="2358" ht="13" x14ac:dyDescent="0.15"/>
    <row r="2359" ht="13" x14ac:dyDescent="0.15"/>
    <row r="2360" ht="13" x14ac:dyDescent="0.15"/>
    <row r="2361" ht="13" x14ac:dyDescent="0.15"/>
    <row r="2362" ht="13" x14ac:dyDescent="0.15"/>
    <row r="2363" ht="13" x14ac:dyDescent="0.15"/>
    <row r="2364" ht="13" x14ac:dyDescent="0.15"/>
    <row r="2365" ht="13" x14ac:dyDescent="0.15"/>
    <row r="2366" ht="13" x14ac:dyDescent="0.15"/>
    <row r="2367" ht="13" x14ac:dyDescent="0.15"/>
    <row r="2368" ht="13" x14ac:dyDescent="0.15"/>
    <row r="2369" ht="13" x14ac:dyDescent="0.15"/>
    <row r="2370" ht="13" x14ac:dyDescent="0.15"/>
    <row r="2371" ht="13" x14ac:dyDescent="0.15"/>
    <row r="2372" ht="13" x14ac:dyDescent="0.15"/>
    <row r="2373" ht="13" x14ac:dyDescent="0.15"/>
    <row r="2374" ht="13" x14ac:dyDescent="0.15"/>
    <row r="2375" ht="13" x14ac:dyDescent="0.15"/>
    <row r="2376" ht="13" x14ac:dyDescent="0.15"/>
    <row r="2377" ht="13" x14ac:dyDescent="0.15"/>
    <row r="2378" ht="13" x14ac:dyDescent="0.15"/>
    <row r="2379" ht="13" x14ac:dyDescent="0.15"/>
    <row r="2380" ht="13" x14ac:dyDescent="0.15"/>
    <row r="2381" ht="13" x14ac:dyDescent="0.15"/>
    <row r="2382" ht="13" x14ac:dyDescent="0.15"/>
    <row r="2383" ht="13" x14ac:dyDescent="0.15"/>
    <row r="2384" ht="13" x14ac:dyDescent="0.15"/>
    <row r="2385" ht="13" x14ac:dyDescent="0.15"/>
    <row r="2386" ht="13" x14ac:dyDescent="0.15"/>
    <row r="2387" ht="13" x14ac:dyDescent="0.15"/>
    <row r="2388" ht="13" x14ac:dyDescent="0.15"/>
    <row r="2389" ht="13" x14ac:dyDescent="0.15"/>
    <row r="2390" ht="13" x14ac:dyDescent="0.15"/>
    <row r="2391" ht="13" x14ac:dyDescent="0.15"/>
    <row r="2392" ht="13" x14ac:dyDescent="0.15"/>
    <row r="2393" ht="13" x14ac:dyDescent="0.15"/>
    <row r="2394" ht="13" x14ac:dyDescent="0.15"/>
    <row r="2395" ht="13" x14ac:dyDescent="0.15"/>
    <row r="2396" ht="13" x14ac:dyDescent="0.15"/>
    <row r="2397" ht="13" x14ac:dyDescent="0.15"/>
    <row r="2398" ht="13" x14ac:dyDescent="0.15"/>
    <row r="2399" ht="13" x14ac:dyDescent="0.15"/>
    <row r="2400" ht="13" x14ac:dyDescent="0.15"/>
    <row r="2401" ht="13" x14ac:dyDescent="0.15"/>
    <row r="2402" ht="13" x14ac:dyDescent="0.15"/>
    <row r="2403" ht="13" x14ac:dyDescent="0.15"/>
    <row r="2404" ht="13" x14ac:dyDescent="0.15"/>
    <row r="2405" ht="13" x14ac:dyDescent="0.15"/>
    <row r="2406" ht="13" x14ac:dyDescent="0.15"/>
    <row r="2407" ht="13" x14ac:dyDescent="0.15"/>
    <row r="2408" ht="13" x14ac:dyDescent="0.15"/>
    <row r="2409" ht="13" x14ac:dyDescent="0.15"/>
    <row r="2410" ht="13" x14ac:dyDescent="0.15"/>
    <row r="2411" ht="13" x14ac:dyDescent="0.15"/>
    <row r="2412" ht="13" x14ac:dyDescent="0.15"/>
    <row r="2413" ht="13" x14ac:dyDescent="0.15"/>
    <row r="2414" ht="13" x14ac:dyDescent="0.15"/>
    <row r="2415" ht="13" x14ac:dyDescent="0.15"/>
    <row r="2416" ht="13" x14ac:dyDescent="0.15"/>
    <row r="2417" ht="13" x14ac:dyDescent="0.15"/>
    <row r="2418" ht="13" x14ac:dyDescent="0.15"/>
    <row r="2419" ht="13" x14ac:dyDescent="0.15"/>
    <row r="2420" ht="13" x14ac:dyDescent="0.15"/>
    <row r="2421" ht="13" x14ac:dyDescent="0.15"/>
    <row r="2422" ht="13" x14ac:dyDescent="0.15"/>
    <row r="2423" ht="13" x14ac:dyDescent="0.15"/>
    <row r="2424" ht="13" x14ac:dyDescent="0.15"/>
    <row r="2425" ht="13" x14ac:dyDescent="0.15"/>
    <row r="2426" ht="13" x14ac:dyDescent="0.15"/>
    <row r="2427" ht="13" x14ac:dyDescent="0.15"/>
    <row r="2428" ht="13" x14ac:dyDescent="0.15"/>
    <row r="2429" ht="13" x14ac:dyDescent="0.15"/>
    <row r="2430" ht="13" x14ac:dyDescent="0.15"/>
    <row r="2431" ht="13" x14ac:dyDescent="0.15"/>
    <row r="2432" ht="13" x14ac:dyDescent="0.15"/>
    <row r="2433" ht="13" x14ac:dyDescent="0.15"/>
    <row r="2434" ht="13" x14ac:dyDescent="0.15"/>
    <row r="2435" ht="13" x14ac:dyDescent="0.15"/>
    <row r="2436" ht="13" x14ac:dyDescent="0.15"/>
    <row r="2437" ht="13" x14ac:dyDescent="0.15"/>
    <row r="2438" ht="13" x14ac:dyDescent="0.15"/>
    <row r="2439" ht="13" x14ac:dyDescent="0.15"/>
    <row r="2440" ht="13" x14ac:dyDescent="0.15"/>
    <row r="2441" ht="13" x14ac:dyDescent="0.15"/>
    <row r="2442" ht="13" x14ac:dyDescent="0.15"/>
    <row r="2443" ht="13" x14ac:dyDescent="0.15"/>
    <row r="2444" ht="13" x14ac:dyDescent="0.15"/>
    <row r="2445" ht="13" x14ac:dyDescent="0.15"/>
    <row r="2446" ht="13" x14ac:dyDescent="0.15"/>
    <row r="2447" ht="13" x14ac:dyDescent="0.15"/>
    <row r="2448" ht="13" x14ac:dyDescent="0.15"/>
    <row r="2449" ht="13" x14ac:dyDescent="0.15"/>
    <row r="2450" ht="13" x14ac:dyDescent="0.15"/>
    <row r="2451" ht="13" x14ac:dyDescent="0.15"/>
    <row r="2452" ht="13" x14ac:dyDescent="0.15"/>
    <row r="2453" ht="13" x14ac:dyDescent="0.15"/>
    <row r="2454" ht="13" x14ac:dyDescent="0.15"/>
    <row r="2455" ht="13" x14ac:dyDescent="0.15"/>
    <row r="2456" ht="13" x14ac:dyDescent="0.15"/>
    <row r="2457" ht="13" x14ac:dyDescent="0.15"/>
    <row r="2458" ht="13" x14ac:dyDescent="0.15"/>
    <row r="2459" ht="13" x14ac:dyDescent="0.15"/>
    <row r="2460" ht="13" x14ac:dyDescent="0.15"/>
    <row r="2461" ht="13" x14ac:dyDescent="0.15"/>
    <row r="2462" ht="13" x14ac:dyDescent="0.15"/>
    <row r="2463" ht="13" x14ac:dyDescent="0.15"/>
    <row r="2464" ht="13" x14ac:dyDescent="0.15"/>
    <row r="2465" ht="13" x14ac:dyDescent="0.15"/>
    <row r="2466" ht="13" x14ac:dyDescent="0.15"/>
    <row r="2467" ht="13" x14ac:dyDescent="0.15"/>
    <row r="2468" ht="13" x14ac:dyDescent="0.15"/>
    <row r="2469" ht="13" x14ac:dyDescent="0.15"/>
    <row r="2470" ht="13" x14ac:dyDescent="0.15"/>
    <row r="2471" ht="13" x14ac:dyDescent="0.15"/>
    <row r="2472" ht="13" x14ac:dyDescent="0.15"/>
    <row r="2473" ht="13" x14ac:dyDescent="0.15"/>
    <row r="2474" ht="13" x14ac:dyDescent="0.15"/>
    <row r="2475" ht="13" x14ac:dyDescent="0.15"/>
    <row r="2476" ht="13" x14ac:dyDescent="0.15"/>
    <row r="2477" ht="13" x14ac:dyDescent="0.15"/>
    <row r="2478" ht="13" x14ac:dyDescent="0.15"/>
    <row r="2479" ht="13" x14ac:dyDescent="0.15"/>
    <row r="2480" ht="13" x14ac:dyDescent="0.15"/>
    <row r="2481" ht="13" x14ac:dyDescent="0.15"/>
    <row r="2482" ht="13" x14ac:dyDescent="0.15"/>
    <row r="2483" ht="13" x14ac:dyDescent="0.15"/>
    <row r="2484" ht="13" x14ac:dyDescent="0.15"/>
    <row r="2485" ht="13" x14ac:dyDescent="0.15"/>
    <row r="2486" ht="13" x14ac:dyDescent="0.15"/>
    <row r="2487" ht="13" x14ac:dyDescent="0.15"/>
    <row r="2488" ht="13" x14ac:dyDescent="0.15"/>
    <row r="2489" ht="13" x14ac:dyDescent="0.15"/>
    <row r="2490" ht="13" x14ac:dyDescent="0.15"/>
    <row r="2491" ht="13" x14ac:dyDescent="0.15"/>
    <row r="2492" ht="13" x14ac:dyDescent="0.15"/>
    <row r="2493" ht="13" x14ac:dyDescent="0.15"/>
    <row r="2494" ht="13" x14ac:dyDescent="0.15"/>
    <row r="2495" ht="13" x14ac:dyDescent="0.15"/>
    <row r="2496" ht="13" x14ac:dyDescent="0.15"/>
    <row r="2497" ht="13" x14ac:dyDescent="0.15"/>
    <row r="2498" ht="13" x14ac:dyDescent="0.15"/>
    <row r="2499" ht="13" x14ac:dyDescent="0.15"/>
    <row r="2500" ht="13" x14ac:dyDescent="0.15"/>
    <row r="2501" ht="13" x14ac:dyDescent="0.15"/>
    <row r="2502" ht="13" x14ac:dyDescent="0.15"/>
    <row r="2503" ht="13" x14ac:dyDescent="0.15"/>
    <row r="2504" ht="13" x14ac:dyDescent="0.15"/>
    <row r="2505" ht="13" x14ac:dyDescent="0.15"/>
    <row r="2506" ht="13" x14ac:dyDescent="0.15"/>
    <row r="2507" ht="13" x14ac:dyDescent="0.15"/>
    <row r="2508" ht="13" x14ac:dyDescent="0.15"/>
    <row r="2509" ht="13" x14ac:dyDescent="0.15"/>
    <row r="2510" ht="13" x14ac:dyDescent="0.15"/>
    <row r="2511" ht="13" x14ac:dyDescent="0.15"/>
    <row r="2512" ht="13" x14ac:dyDescent="0.15"/>
    <row r="2513" ht="13" x14ac:dyDescent="0.15"/>
    <row r="2514" ht="13" x14ac:dyDescent="0.15"/>
    <row r="2515" ht="13" x14ac:dyDescent="0.15"/>
    <row r="2516" ht="13" x14ac:dyDescent="0.15"/>
    <row r="2517" ht="13" x14ac:dyDescent="0.15"/>
    <row r="2518" ht="13" x14ac:dyDescent="0.15"/>
    <row r="2519" ht="13" x14ac:dyDescent="0.15"/>
    <row r="2520" ht="13" x14ac:dyDescent="0.15"/>
    <row r="2521" ht="13" x14ac:dyDescent="0.15"/>
    <row r="2522" ht="13" x14ac:dyDescent="0.15"/>
    <row r="2523" ht="13" x14ac:dyDescent="0.15"/>
    <row r="2524" ht="13" x14ac:dyDescent="0.15"/>
    <row r="2525" ht="13" x14ac:dyDescent="0.15"/>
    <row r="2526" ht="13" x14ac:dyDescent="0.15"/>
    <row r="2527" ht="13" x14ac:dyDescent="0.15"/>
    <row r="2528" ht="13" x14ac:dyDescent="0.15"/>
    <row r="2529" ht="13" x14ac:dyDescent="0.15"/>
    <row r="2530" ht="13" x14ac:dyDescent="0.15"/>
    <row r="2531" ht="13" x14ac:dyDescent="0.15"/>
    <row r="2532" ht="13" x14ac:dyDescent="0.15"/>
    <row r="2533" ht="13" x14ac:dyDescent="0.15"/>
    <row r="2534" ht="13" x14ac:dyDescent="0.15"/>
    <row r="2535" ht="13" x14ac:dyDescent="0.15"/>
    <row r="2536" ht="13" x14ac:dyDescent="0.15"/>
    <row r="2537" ht="13" x14ac:dyDescent="0.15"/>
    <row r="2538" ht="13" x14ac:dyDescent="0.15"/>
    <row r="2539" ht="13" x14ac:dyDescent="0.15"/>
    <row r="2540" ht="13" x14ac:dyDescent="0.15"/>
    <row r="2541" ht="13" x14ac:dyDescent="0.15"/>
    <row r="2542" ht="13" x14ac:dyDescent="0.15"/>
    <row r="2543" ht="13" x14ac:dyDescent="0.15"/>
    <row r="2544" ht="13" x14ac:dyDescent="0.15"/>
    <row r="2545" ht="13" x14ac:dyDescent="0.15"/>
    <row r="2546" ht="13" x14ac:dyDescent="0.15"/>
    <row r="2547" ht="13" x14ac:dyDescent="0.15"/>
    <row r="2548" ht="13" x14ac:dyDescent="0.15"/>
    <row r="2549" ht="13" x14ac:dyDescent="0.15"/>
    <row r="2550" ht="13" x14ac:dyDescent="0.15"/>
    <row r="2551" ht="13" x14ac:dyDescent="0.15"/>
    <row r="2552" ht="13" x14ac:dyDescent="0.15"/>
    <row r="2553" ht="13" x14ac:dyDescent="0.15"/>
    <row r="2554" ht="13" x14ac:dyDescent="0.15"/>
    <row r="2555" ht="13" x14ac:dyDescent="0.15"/>
    <row r="2556" ht="13" x14ac:dyDescent="0.15"/>
    <row r="2557" ht="13" x14ac:dyDescent="0.15"/>
    <row r="2558" ht="13" x14ac:dyDescent="0.15"/>
    <row r="2559" ht="13" x14ac:dyDescent="0.15"/>
    <row r="2560" ht="13" x14ac:dyDescent="0.15"/>
    <row r="2561" ht="13" x14ac:dyDescent="0.15"/>
    <row r="2562" ht="13" x14ac:dyDescent="0.15"/>
    <row r="2563" ht="13" x14ac:dyDescent="0.15"/>
    <row r="2564" ht="13" x14ac:dyDescent="0.15"/>
    <row r="2565" ht="13" x14ac:dyDescent="0.15"/>
    <row r="2566" ht="13" x14ac:dyDescent="0.15"/>
    <row r="2567" ht="13" x14ac:dyDescent="0.15"/>
    <row r="2568" ht="13" x14ac:dyDescent="0.15"/>
    <row r="2569" ht="13" x14ac:dyDescent="0.15"/>
    <row r="2570" ht="13" x14ac:dyDescent="0.15"/>
    <row r="2571" ht="13" x14ac:dyDescent="0.15"/>
    <row r="2572" ht="13" x14ac:dyDescent="0.15"/>
    <row r="2573" ht="13" x14ac:dyDescent="0.15"/>
    <row r="2574" ht="13" x14ac:dyDescent="0.15"/>
    <row r="2575" ht="13" x14ac:dyDescent="0.15"/>
    <row r="2576" ht="13" x14ac:dyDescent="0.15"/>
    <row r="2577" ht="13" x14ac:dyDescent="0.15"/>
    <row r="2578" ht="13" x14ac:dyDescent="0.15"/>
    <row r="2579" ht="13" x14ac:dyDescent="0.15"/>
    <row r="2580" ht="13" x14ac:dyDescent="0.15"/>
    <row r="2581" ht="13" x14ac:dyDescent="0.15"/>
    <row r="2582" ht="13" x14ac:dyDescent="0.15"/>
    <row r="2583" ht="13" x14ac:dyDescent="0.15"/>
    <row r="2584" ht="13" x14ac:dyDescent="0.15"/>
    <row r="2585" ht="13" x14ac:dyDescent="0.15"/>
    <row r="2586" ht="13" x14ac:dyDescent="0.15"/>
    <row r="2587" ht="13" x14ac:dyDescent="0.15"/>
    <row r="2588" ht="13" x14ac:dyDescent="0.15"/>
    <row r="2589" ht="13" x14ac:dyDescent="0.15"/>
    <row r="2590" ht="13" x14ac:dyDescent="0.15"/>
    <row r="2591" ht="13" x14ac:dyDescent="0.15"/>
    <row r="2592" ht="13" x14ac:dyDescent="0.15"/>
    <row r="2593" ht="13" x14ac:dyDescent="0.15"/>
    <row r="2594" ht="13" x14ac:dyDescent="0.15"/>
    <row r="2595" ht="13" x14ac:dyDescent="0.15"/>
    <row r="2596" ht="13" x14ac:dyDescent="0.15"/>
    <row r="2597" ht="13" x14ac:dyDescent="0.15"/>
    <row r="2598" ht="13" x14ac:dyDescent="0.15"/>
    <row r="2599" ht="13" x14ac:dyDescent="0.15"/>
    <row r="2600" ht="13" x14ac:dyDescent="0.15"/>
    <row r="2601" ht="13" x14ac:dyDescent="0.15"/>
    <row r="2602" ht="13" x14ac:dyDescent="0.15"/>
    <row r="2603" ht="13" x14ac:dyDescent="0.15"/>
    <row r="2604" ht="13" x14ac:dyDescent="0.15"/>
    <row r="2605" ht="13" x14ac:dyDescent="0.15"/>
    <row r="2606" ht="13" x14ac:dyDescent="0.15"/>
    <row r="2607" ht="13" x14ac:dyDescent="0.15"/>
    <row r="2608" ht="13" x14ac:dyDescent="0.15"/>
    <row r="2609" ht="13" x14ac:dyDescent="0.15"/>
    <row r="2610" ht="13" x14ac:dyDescent="0.15"/>
    <row r="2611" ht="13" x14ac:dyDescent="0.15"/>
    <row r="2612" ht="13" x14ac:dyDescent="0.15"/>
    <row r="2613" ht="13" x14ac:dyDescent="0.15"/>
    <row r="2614" ht="13" x14ac:dyDescent="0.15"/>
    <row r="2615" ht="13" x14ac:dyDescent="0.15"/>
    <row r="2616" ht="13" x14ac:dyDescent="0.15"/>
    <row r="2617" ht="13" x14ac:dyDescent="0.15"/>
    <row r="2618" ht="13" x14ac:dyDescent="0.15"/>
    <row r="2619" ht="13" x14ac:dyDescent="0.15"/>
    <row r="2620" ht="13" x14ac:dyDescent="0.15"/>
    <row r="2621" ht="13" x14ac:dyDescent="0.15"/>
    <row r="2622" ht="13" x14ac:dyDescent="0.15"/>
    <row r="2623" ht="13" x14ac:dyDescent="0.15"/>
    <row r="2624" ht="13" x14ac:dyDescent="0.15"/>
    <row r="2625" ht="13" x14ac:dyDescent="0.15"/>
    <row r="2626" ht="13" x14ac:dyDescent="0.15"/>
    <row r="2627" ht="13" x14ac:dyDescent="0.15"/>
    <row r="2628" ht="13" x14ac:dyDescent="0.15"/>
    <row r="2629" ht="13" x14ac:dyDescent="0.15"/>
    <row r="2630" ht="13" x14ac:dyDescent="0.15"/>
    <row r="2631" ht="13" x14ac:dyDescent="0.15"/>
    <row r="2632" ht="13" x14ac:dyDescent="0.15"/>
    <row r="2633" ht="13" x14ac:dyDescent="0.15"/>
    <row r="2634" ht="13" x14ac:dyDescent="0.15"/>
    <row r="2635" ht="13" x14ac:dyDescent="0.15"/>
    <row r="2636" ht="13" x14ac:dyDescent="0.15"/>
    <row r="2637" ht="13" x14ac:dyDescent="0.15"/>
    <row r="2638" ht="13" x14ac:dyDescent="0.15"/>
    <row r="2639" ht="13" x14ac:dyDescent="0.15"/>
    <row r="2640" ht="13" x14ac:dyDescent="0.15"/>
    <row r="2641" ht="13" x14ac:dyDescent="0.15"/>
    <row r="2642" ht="13" x14ac:dyDescent="0.15"/>
    <row r="2643" ht="13" x14ac:dyDescent="0.15"/>
    <row r="2644" ht="13" x14ac:dyDescent="0.15"/>
    <row r="2645" ht="13" x14ac:dyDescent="0.15"/>
    <row r="2646" ht="13" x14ac:dyDescent="0.15"/>
    <row r="2647" ht="13" x14ac:dyDescent="0.15"/>
    <row r="2648" ht="13" x14ac:dyDescent="0.15"/>
    <row r="2649" ht="13" x14ac:dyDescent="0.15"/>
    <row r="2650" ht="13" x14ac:dyDescent="0.15"/>
    <row r="2651" ht="13" x14ac:dyDescent="0.15"/>
    <row r="2652" ht="13" x14ac:dyDescent="0.15"/>
    <row r="2653" ht="13" x14ac:dyDescent="0.15"/>
    <row r="2654" ht="13" x14ac:dyDescent="0.15"/>
    <row r="2655" ht="13" x14ac:dyDescent="0.15"/>
    <row r="2656" ht="13" x14ac:dyDescent="0.15"/>
    <row r="2657" ht="13" x14ac:dyDescent="0.15"/>
    <row r="2658" ht="13" x14ac:dyDescent="0.15"/>
    <row r="2659" ht="13" x14ac:dyDescent="0.15"/>
    <row r="2660" ht="13" x14ac:dyDescent="0.15"/>
    <row r="2661" ht="13" x14ac:dyDescent="0.15"/>
    <row r="2662" ht="13" x14ac:dyDescent="0.15"/>
    <row r="2663" ht="13" x14ac:dyDescent="0.15"/>
    <row r="2664" ht="13" x14ac:dyDescent="0.15"/>
    <row r="2665" ht="13" x14ac:dyDescent="0.15"/>
    <row r="2666" ht="13" x14ac:dyDescent="0.15"/>
    <row r="2667" ht="13" x14ac:dyDescent="0.15"/>
    <row r="2668" ht="13" x14ac:dyDescent="0.15"/>
    <row r="2669" ht="13" x14ac:dyDescent="0.15"/>
    <row r="2670" ht="13" x14ac:dyDescent="0.15"/>
    <row r="2671" ht="13" x14ac:dyDescent="0.15"/>
    <row r="2672" ht="13" x14ac:dyDescent="0.15"/>
    <row r="2673" ht="13" x14ac:dyDescent="0.15"/>
    <row r="2674" ht="13" x14ac:dyDescent="0.15"/>
    <row r="2675" ht="13" x14ac:dyDescent="0.15"/>
    <row r="2676" ht="13" x14ac:dyDescent="0.15"/>
    <row r="2677" ht="13" x14ac:dyDescent="0.15"/>
    <row r="2678" ht="13" x14ac:dyDescent="0.15"/>
    <row r="2679" ht="13" x14ac:dyDescent="0.15"/>
    <row r="2680" ht="13" x14ac:dyDescent="0.15"/>
    <row r="2681" ht="13" x14ac:dyDescent="0.15"/>
    <row r="2682" ht="13" x14ac:dyDescent="0.15"/>
    <row r="2683" ht="13" x14ac:dyDescent="0.15"/>
    <row r="2684" ht="13" x14ac:dyDescent="0.15"/>
    <row r="2685" ht="13" x14ac:dyDescent="0.15"/>
    <row r="2686" ht="13" x14ac:dyDescent="0.15"/>
    <row r="2687" ht="13" x14ac:dyDescent="0.15"/>
    <row r="2688" ht="13" x14ac:dyDescent="0.15"/>
    <row r="2689" ht="13" x14ac:dyDescent="0.15"/>
    <row r="2690" ht="13" x14ac:dyDescent="0.15"/>
    <row r="2691" ht="13" x14ac:dyDescent="0.15"/>
    <row r="2692" ht="13" x14ac:dyDescent="0.15"/>
    <row r="2693" ht="13" x14ac:dyDescent="0.15"/>
    <row r="2694" ht="13" x14ac:dyDescent="0.15"/>
    <row r="2695" ht="13" x14ac:dyDescent="0.15"/>
    <row r="2696" ht="13" x14ac:dyDescent="0.15"/>
    <row r="2697" ht="13" x14ac:dyDescent="0.15"/>
    <row r="2698" ht="13" x14ac:dyDescent="0.15"/>
    <row r="2699" ht="13" x14ac:dyDescent="0.15"/>
    <row r="2700" ht="13" x14ac:dyDescent="0.15"/>
    <row r="2701" ht="13" x14ac:dyDescent="0.15"/>
    <row r="2702" ht="13" x14ac:dyDescent="0.15"/>
    <row r="2703" ht="13" x14ac:dyDescent="0.15"/>
    <row r="2704" ht="13" x14ac:dyDescent="0.15"/>
    <row r="2705" ht="13" x14ac:dyDescent="0.15"/>
    <row r="2706" ht="13" x14ac:dyDescent="0.15"/>
    <row r="2707" ht="13" x14ac:dyDescent="0.15"/>
    <row r="2708" ht="13" x14ac:dyDescent="0.15"/>
    <row r="2709" ht="13" x14ac:dyDescent="0.15"/>
    <row r="2710" ht="13" x14ac:dyDescent="0.15"/>
    <row r="2711" ht="13" x14ac:dyDescent="0.15"/>
    <row r="2712" ht="13" x14ac:dyDescent="0.15"/>
    <row r="2713" ht="13" x14ac:dyDescent="0.15"/>
    <row r="2714" ht="13" x14ac:dyDescent="0.15"/>
    <row r="2715" ht="13" x14ac:dyDescent="0.15"/>
    <row r="2716" ht="13" x14ac:dyDescent="0.15"/>
    <row r="2717" ht="13" x14ac:dyDescent="0.15"/>
    <row r="2718" ht="13" x14ac:dyDescent="0.15"/>
    <row r="2719" ht="13" x14ac:dyDescent="0.15"/>
    <row r="2720" ht="13" x14ac:dyDescent="0.15"/>
    <row r="2721" ht="13" x14ac:dyDescent="0.15"/>
    <row r="2722" ht="13" x14ac:dyDescent="0.15"/>
    <row r="2723" ht="13" x14ac:dyDescent="0.15"/>
    <row r="2724" ht="13" x14ac:dyDescent="0.15"/>
    <row r="2725" ht="13" x14ac:dyDescent="0.15"/>
    <row r="2726" ht="13" x14ac:dyDescent="0.15"/>
    <row r="2727" ht="13" x14ac:dyDescent="0.15"/>
    <row r="2728" ht="13" x14ac:dyDescent="0.15"/>
    <row r="2729" ht="13" x14ac:dyDescent="0.15"/>
    <row r="2730" ht="13" x14ac:dyDescent="0.15"/>
    <row r="2731" ht="13" x14ac:dyDescent="0.15"/>
    <row r="2732" ht="13" x14ac:dyDescent="0.15"/>
    <row r="2733" ht="13" x14ac:dyDescent="0.15"/>
    <row r="2734" ht="13" x14ac:dyDescent="0.15"/>
    <row r="2735" ht="13" x14ac:dyDescent="0.15"/>
    <row r="2736" ht="13" x14ac:dyDescent="0.15"/>
    <row r="2737" ht="13" x14ac:dyDescent="0.15"/>
    <row r="2738" ht="13" x14ac:dyDescent="0.15"/>
    <row r="2739" ht="13" x14ac:dyDescent="0.15"/>
    <row r="2740" ht="13" x14ac:dyDescent="0.15"/>
    <row r="2741" ht="13" x14ac:dyDescent="0.15"/>
    <row r="2742" ht="13" x14ac:dyDescent="0.15"/>
    <row r="2743" ht="13" x14ac:dyDescent="0.15"/>
    <row r="2744" ht="13" x14ac:dyDescent="0.15"/>
    <row r="2745" ht="13" x14ac:dyDescent="0.15"/>
    <row r="2746" ht="13" x14ac:dyDescent="0.15"/>
    <row r="2747" ht="13" x14ac:dyDescent="0.15"/>
    <row r="2748" ht="13" x14ac:dyDescent="0.15"/>
    <row r="2749" ht="13" x14ac:dyDescent="0.15"/>
    <row r="2750" ht="13" x14ac:dyDescent="0.15"/>
    <row r="2751" ht="13" x14ac:dyDescent="0.15"/>
    <row r="2752" ht="13" x14ac:dyDescent="0.15"/>
    <row r="2753" ht="13" x14ac:dyDescent="0.15"/>
    <row r="2754" ht="13" x14ac:dyDescent="0.15"/>
    <row r="2755" ht="13" x14ac:dyDescent="0.15"/>
    <row r="2756" ht="13" x14ac:dyDescent="0.15"/>
    <row r="2757" ht="13" x14ac:dyDescent="0.15"/>
    <row r="2758" ht="13" x14ac:dyDescent="0.15"/>
    <row r="2759" ht="13" x14ac:dyDescent="0.15"/>
    <row r="2760" ht="13" x14ac:dyDescent="0.15"/>
    <row r="2761" ht="13" x14ac:dyDescent="0.15"/>
    <row r="2762" ht="13" x14ac:dyDescent="0.15"/>
    <row r="2763" ht="13" x14ac:dyDescent="0.15"/>
    <row r="2764" ht="13" x14ac:dyDescent="0.15"/>
    <row r="2765" ht="13" x14ac:dyDescent="0.15"/>
    <row r="2766" ht="13" x14ac:dyDescent="0.15"/>
    <row r="2767" ht="13" x14ac:dyDescent="0.15"/>
    <row r="2768" ht="13" x14ac:dyDescent="0.15"/>
    <row r="2769" ht="13" x14ac:dyDescent="0.15"/>
    <row r="2770" ht="13" x14ac:dyDescent="0.15"/>
    <row r="2771" ht="13" x14ac:dyDescent="0.15"/>
    <row r="2772" ht="13" x14ac:dyDescent="0.15"/>
    <row r="2773" ht="13" x14ac:dyDescent="0.15"/>
    <row r="2774" ht="13" x14ac:dyDescent="0.15"/>
    <row r="2775" ht="13" x14ac:dyDescent="0.15"/>
    <row r="2776" ht="13" x14ac:dyDescent="0.15"/>
    <row r="2777" ht="13" x14ac:dyDescent="0.15"/>
    <row r="2778" ht="13" x14ac:dyDescent="0.15"/>
    <row r="2779" ht="13" x14ac:dyDescent="0.15"/>
    <row r="2780" ht="13" x14ac:dyDescent="0.15"/>
    <row r="2781" ht="13" x14ac:dyDescent="0.15"/>
    <row r="2782" ht="13" x14ac:dyDescent="0.15"/>
    <row r="2783" ht="13" x14ac:dyDescent="0.15"/>
    <row r="2784" ht="13" x14ac:dyDescent="0.15"/>
    <row r="2785" ht="13" x14ac:dyDescent="0.15"/>
    <row r="2786" ht="13" x14ac:dyDescent="0.15"/>
    <row r="2787" ht="13" x14ac:dyDescent="0.15"/>
    <row r="2788" ht="13" x14ac:dyDescent="0.15"/>
    <row r="2789" ht="13" x14ac:dyDescent="0.15"/>
    <row r="2790" ht="13" x14ac:dyDescent="0.15"/>
    <row r="2791" ht="13" x14ac:dyDescent="0.15"/>
    <row r="2792" ht="13" x14ac:dyDescent="0.15"/>
    <row r="2793" ht="13" x14ac:dyDescent="0.15"/>
    <row r="2794" ht="13" x14ac:dyDescent="0.15"/>
    <row r="2795" ht="13" x14ac:dyDescent="0.15"/>
    <row r="2796" ht="13" x14ac:dyDescent="0.15"/>
    <row r="2797" ht="13" x14ac:dyDescent="0.15"/>
    <row r="2798" ht="13" x14ac:dyDescent="0.15"/>
    <row r="2799" ht="13" x14ac:dyDescent="0.15"/>
    <row r="2800" ht="13" x14ac:dyDescent="0.15"/>
    <row r="2801" ht="13" x14ac:dyDescent="0.15"/>
    <row r="2802" ht="13" x14ac:dyDescent="0.15"/>
    <row r="2803" ht="13" x14ac:dyDescent="0.15"/>
    <row r="2804" ht="13" x14ac:dyDescent="0.15"/>
    <row r="2805" ht="13" x14ac:dyDescent="0.15"/>
    <row r="2806" ht="13" x14ac:dyDescent="0.15"/>
    <row r="2807" ht="13" x14ac:dyDescent="0.15"/>
    <row r="2808" ht="13" x14ac:dyDescent="0.15"/>
    <row r="2809" ht="13" x14ac:dyDescent="0.15"/>
    <row r="2810" ht="13" x14ac:dyDescent="0.15"/>
    <row r="2811" ht="13" x14ac:dyDescent="0.15"/>
    <row r="2812" ht="13" x14ac:dyDescent="0.15"/>
    <row r="2813" ht="13" x14ac:dyDescent="0.15"/>
    <row r="2814" ht="13" x14ac:dyDescent="0.15"/>
    <row r="2815" ht="13" x14ac:dyDescent="0.15"/>
    <row r="2816" ht="13" x14ac:dyDescent="0.15"/>
    <row r="2817" ht="13" x14ac:dyDescent="0.15"/>
    <row r="2818" ht="13" x14ac:dyDescent="0.15"/>
    <row r="2819" ht="13" x14ac:dyDescent="0.15"/>
    <row r="2820" ht="13" x14ac:dyDescent="0.15"/>
    <row r="2821" ht="13" x14ac:dyDescent="0.15"/>
    <row r="2822" ht="13" x14ac:dyDescent="0.15"/>
    <row r="2823" ht="13" x14ac:dyDescent="0.15"/>
    <row r="2824" ht="13" x14ac:dyDescent="0.15"/>
    <row r="2825" ht="13" x14ac:dyDescent="0.15"/>
    <row r="2826" ht="13" x14ac:dyDescent="0.15"/>
    <row r="2827" ht="13" x14ac:dyDescent="0.15"/>
    <row r="2828" ht="13" x14ac:dyDescent="0.15"/>
    <row r="2829" ht="13" x14ac:dyDescent="0.15"/>
    <row r="2830" ht="13" x14ac:dyDescent="0.15"/>
    <row r="2831" ht="13" x14ac:dyDescent="0.15"/>
    <row r="2832" ht="13" x14ac:dyDescent="0.15"/>
    <row r="2833" ht="13" x14ac:dyDescent="0.15"/>
    <row r="2834" ht="13" x14ac:dyDescent="0.15"/>
    <row r="2835" ht="13" x14ac:dyDescent="0.15"/>
    <row r="2836" ht="13" x14ac:dyDescent="0.15"/>
    <row r="2837" ht="13" x14ac:dyDescent="0.15"/>
    <row r="2838" ht="13" x14ac:dyDescent="0.15"/>
    <row r="2839" ht="13" x14ac:dyDescent="0.15"/>
    <row r="2840" ht="13" x14ac:dyDescent="0.15"/>
    <row r="2841" ht="13" x14ac:dyDescent="0.15"/>
    <row r="2842" ht="13" x14ac:dyDescent="0.15"/>
    <row r="2843" ht="13" x14ac:dyDescent="0.15"/>
    <row r="2844" ht="13" x14ac:dyDescent="0.15"/>
    <row r="2845" ht="13" x14ac:dyDescent="0.15"/>
    <row r="2846" ht="13" x14ac:dyDescent="0.15"/>
    <row r="2847" ht="13" x14ac:dyDescent="0.15"/>
    <row r="2848" ht="13" x14ac:dyDescent="0.15"/>
    <row r="2849" ht="13" x14ac:dyDescent="0.15"/>
    <row r="2850" ht="13" x14ac:dyDescent="0.15"/>
    <row r="2851" ht="13" x14ac:dyDescent="0.15"/>
    <row r="2852" ht="13" x14ac:dyDescent="0.15"/>
    <row r="2853" ht="13" x14ac:dyDescent="0.15"/>
    <row r="2854" ht="13" x14ac:dyDescent="0.15"/>
    <row r="2855" ht="13" x14ac:dyDescent="0.15"/>
    <row r="2856" ht="13" x14ac:dyDescent="0.15"/>
    <row r="2857" ht="13" x14ac:dyDescent="0.15"/>
    <row r="2858" ht="13" x14ac:dyDescent="0.15"/>
    <row r="2859" ht="13" x14ac:dyDescent="0.15"/>
    <row r="2860" ht="13" x14ac:dyDescent="0.15"/>
    <row r="2861" ht="13" x14ac:dyDescent="0.15"/>
    <row r="2862" ht="13" x14ac:dyDescent="0.15"/>
    <row r="2863" ht="13" x14ac:dyDescent="0.15"/>
    <row r="2864" ht="13" x14ac:dyDescent="0.15"/>
    <row r="2865" ht="13" x14ac:dyDescent="0.15"/>
    <row r="2866" ht="13" x14ac:dyDescent="0.15"/>
    <row r="2867" ht="13" x14ac:dyDescent="0.15"/>
    <row r="2868" ht="13" x14ac:dyDescent="0.15"/>
    <row r="2869" ht="13" x14ac:dyDescent="0.15"/>
    <row r="2870" ht="13" x14ac:dyDescent="0.15"/>
    <row r="2871" ht="13" x14ac:dyDescent="0.15"/>
    <row r="2872" ht="13" x14ac:dyDescent="0.15"/>
    <row r="2873" ht="13" x14ac:dyDescent="0.15"/>
    <row r="2874" ht="13" x14ac:dyDescent="0.15"/>
    <row r="2875" ht="13" x14ac:dyDescent="0.15"/>
    <row r="2876" ht="13" x14ac:dyDescent="0.15"/>
    <row r="2877" ht="13" x14ac:dyDescent="0.15"/>
    <row r="2878" ht="13" x14ac:dyDescent="0.15"/>
    <row r="2879" ht="13" x14ac:dyDescent="0.15"/>
    <row r="2880" ht="13" x14ac:dyDescent="0.15"/>
    <row r="2881" ht="13" x14ac:dyDescent="0.15"/>
    <row r="2882" ht="13" x14ac:dyDescent="0.15"/>
    <row r="2883" ht="13" x14ac:dyDescent="0.15"/>
    <row r="2884" ht="13" x14ac:dyDescent="0.15"/>
    <row r="2885" ht="13" x14ac:dyDescent="0.15"/>
    <row r="2886" ht="13" x14ac:dyDescent="0.15"/>
    <row r="2887" ht="13" x14ac:dyDescent="0.15"/>
    <row r="2888" ht="13" x14ac:dyDescent="0.15"/>
    <row r="2889" ht="13" x14ac:dyDescent="0.15"/>
    <row r="2890" ht="13" x14ac:dyDescent="0.15"/>
    <row r="2891" ht="13" x14ac:dyDescent="0.15"/>
    <row r="2892" ht="13" x14ac:dyDescent="0.15"/>
    <row r="2893" ht="13" x14ac:dyDescent="0.15"/>
    <row r="2894" ht="13" x14ac:dyDescent="0.15"/>
    <row r="2895" ht="13" x14ac:dyDescent="0.15"/>
    <row r="2896" ht="13" x14ac:dyDescent="0.15"/>
    <row r="2897" ht="13" x14ac:dyDescent="0.15"/>
    <row r="2898" ht="13" x14ac:dyDescent="0.15"/>
    <row r="2899" ht="13" x14ac:dyDescent="0.15"/>
    <row r="2900" ht="13" x14ac:dyDescent="0.15"/>
    <row r="2901" ht="13" x14ac:dyDescent="0.15"/>
    <row r="2902" ht="13" x14ac:dyDescent="0.15"/>
    <row r="2903" ht="13" x14ac:dyDescent="0.15"/>
    <row r="2904" ht="13" x14ac:dyDescent="0.15"/>
    <row r="2905" ht="13" x14ac:dyDescent="0.15"/>
    <row r="2906" ht="13" x14ac:dyDescent="0.15"/>
    <row r="2907" ht="13" x14ac:dyDescent="0.15"/>
    <row r="2908" ht="13" x14ac:dyDescent="0.15"/>
    <row r="2909" ht="13" x14ac:dyDescent="0.15"/>
    <row r="2910" ht="13" x14ac:dyDescent="0.15"/>
    <row r="2911" ht="13" x14ac:dyDescent="0.15"/>
    <row r="2912" ht="13" x14ac:dyDescent="0.15"/>
    <row r="2913" ht="13" x14ac:dyDescent="0.15"/>
    <row r="2914" ht="13" x14ac:dyDescent="0.15"/>
    <row r="2915" ht="13" x14ac:dyDescent="0.15"/>
    <row r="2916" ht="13" x14ac:dyDescent="0.15"/>
    <row r="2917" ht="13" x14ac:dyDescent="0.15"/>
    <row r="2918" ht="13" x14ac:dyDescent="0.15"/>
    <row r="2919" ht="13" x14ac:dyDescent="0.15"/>
    <row r="2920" ht="13" x14ac:dyDescent="0.15"/>
    <row r="2921" ht="13" x14ac:dyDescent="0.15"/>
    <row r="2922" ht="13" x14ac:dyDescent="0.15"/>
    <row r="2923" ht="13" x14ac:dyDescent="0.15"/>
    <row r="2924" ht="13" x14ac:dyDescent="0.15"/>
    <row r="2925" ht="13" x14ac:dyDescent="0.15"/>
    <row r="2926" ht="13" x14ac:dyDescent="0.15"/>
    <row r="2927" ht="13" x14ac:dyDescent="0.15"/>
    <row r="2928" ht="13" x14ac:dyDescent="0.15"/>
    <row r="2929" ht="13" x14ac:dyDescent="0.15"/>
    <row r="2930" ht="13" x14ac:dyDescent="0.15"/>
    <row r="2931" ht="13" x14ac:dyDescent="0.15"/>
    <row r="2932" ht="13" x14ac:dyDescent="0.15"/>
    <row r="2933" ht="13" x14ac:dyDescent="0.15"/>
    <row r="2934" ht="13" x14ac:dyDescent="0.15"/>
    <row r="2935" ht="13" x14ac:dyDescent="0.15"/>
    <row r="2936" ht="13" x14ac:dyDescent="0.15"/>
    <row r="2937" ht="13" x14ac:dyDescent="0.15"/>
    <row r="2938" ht="13" x14ac:dyDescent="0.15"/>
    <row r="2939" ht="13" x14ac:dyDescent="0.15"/>
    <row r="2940" ht="13" x14ac:dyDescent="0.15"/>
    <row r="2941" ht="13" x14ac:dyDescent="0.15"/>
    <row r="2942" ht="13" x14ac:dyDescent="0.15"/>
    <row r="2943" ht="13" x14ac:dyDescent="0.15"/>
    <row r="2944" ht="13" x14ac:dyDescent="0.15"/>
    <row r="2945" ht="13" x14ac:dyDescent="0.15"/>
    <row r="2946" ht="13" x14ac:dyDescent="0.15"/>
    <row r="2947" ht="13" x14ac:dyDescent="0.15"/>
    <row r="2948" ht="13" x14ac:dyDescent="0.15"/>
    <row r="2949" ht="13" x14ac:dyDescent="0.15"/>
    <row r="2950" ht="13" x14ac:dyDescent="0.15"/>
    <row r="2951" ht="13" x14ac:dyDescent="0.15"/>
    <row r="2952" ht="13" x14ac:dyDescent="0.15"/>
    <row r="2953" ht="13" x14ac:dyDescent="0.15"/>
    <row r="2954" ht="13" x14ac:dyDescent="0.15"/>
    <row r="2955" ht="13" x14ac:dyDescent="0.15"/>
    <row r="2956" ht="13" x14ac:dyDescent="0.15"/>
    <row r="2957" ht="13" x14ac:dyDescent="0.15"/>
    <row r="2958" ht="13" x14ac:dyDescent="0.15"/>
    <row r="2959" ht="13" x14ac:dyDescent="0.15"/>
    <row r="2960" ht="13" x14ac:dyDescent="0.15"/>
    <row r="2961" ht="13" x14ac:dyDescent="0.15"/>
    <row r="2962" ht="13" x14ac:dyDescent="0.15"/>
    <row r="2963" ht="13" x14ac:dyDescent="0.15"/>
    <row r="2964" ht="13" x14ac:dyDescent="0.15"/>
    <row r="2965" ht="13" x14ac:dyDescent="0.15"/>
    <row r="2966" ht="13" x14ac:dyDescent="0.15"/>
    <row r="2967" ht="13" x14ac:dyDescent="0.15"/>
    <row r="2968" ht="13" x14ac:dyDescent="0.15"/>
    <row r="2969" ht="13" x14ac:dyDescent="0.15"/>
    <row r="2970" ht="13" x14ac:dyDescent="0.15"/>
    <row r="2971" ht="13" x14ac:dyDescent="0.15"/>
    <row r="2972" ht="13" x14ac:dyDescent="0.15"/>
    <row r="2973" ht="13" x14ac:dyDescent="0.15"/>
    <row r="2974" ht="13" x14ac:dyDescent="0.15"/>
    <row r="2975" ht="13" x14ac:dyDescent="0.15"/>
    <row r="2976" ht="13" x14ac:dyDescent="0.15"/>
    <row r="2977" ht="13" x14ac:dyDescent="0.15"/>
    <row r="2978" ht="13" x14ac:dyDescent="0.15"/>
    <row r="2979" ht="13" x14ac:dyDescent="0.15"/>
    <row r="2980" ht="13" x14ac:dyDescent="0.15"/>
    <row r="2981" ht="13" x14ac:dyDescent="0.15"/>
    <row r="2982" ht="13" x14ac:dyDescent="0.15"/>
    <row r="2983" ht="13" x14ac:dyDescent="0.15"/>
    <row r="2984" ht="13" x14ac:dyDescent="0.15"/>
    <row r="2985" ht="13" x14ac:dyDescent="0.15"/>
    <row r="2986" ht="13" x14ac:dyDescent="0.15"/>
    <row r="2987" ht="13" x14ac:dyDescent="0.15"/>
    <row r="2988" ht="13" x14ac:dyDescent="0.15"/>
    <row r="2989" ht="13" x14ac:dyDescent="0.15"/>
    <row r="2990" ht="13" x14ac:dyDescent="0.15"/>
    <row r="2991" ht="13" x14ac:dyDescent="0.15"/>
    <row r="2992" ht="13" x14ac:dyDescent="0.15"/>
    <row r="2993" ht="13" x14ac:dyDescent="0.15"/>
    <row r="2994" ht="13" x14ac:dyDescent="0.15"/>
    <row r="2995" ht="13" x14ac:dyDescent="0.15"/>
    <row r="2996" ht="13" x14ac:dyDescent="0.15"/>
    <row r="2997" ht="13" x14ac:dyDescent="0.15"/>
    <row r="2998" ht="13" x14ac:dyDescent="0.15"/>
    <row r="2999" ht="13" x14ac:dyDescent="0.15"/>
    <row r="3000" ht="13" x14ac:dyDescent="0.15"/>
    <row r="3001" ht="13" x14ac:dyDescent="0.15"/>
    <row r="3002" ht="13" x14ac:dyDescent="0.15"/>
    <row r="3003" ht="13" x14ac:dyDescent="0.15"/>
    <row r="3004" ht="13" x14ac:dyDescent="0.15"/>
    <row r="3005" ht="13" x14ac:dyDescent="0.15"/>
    <row r="3006" ht="13" x14ac:dyDescent="0.15"/>
    <row r="3007" ht="13" x14ac:dyDescent="0.15"/>
    <row r="3008" ht="13" x14ac:dyDescent="0.15"/>
    <row r="3009" ht="13" x14ac:dyDescent="0.15"/>
    <row r="3010" ht="13" x14ac:dyDescent="0.15"/>
    <row r="3011" ht="13" x14ac:dyDescent="0.15"/>
    <row r="3012" ht="13" x14ac:dyDescent="0.15"/>
    <row r="3013" ht="13" x14ac:dyDescent="0.15"/>
    <row r="3014" ht="13" x14ac:dyDescent="0.15"/>
    <row r="3015" ht="13" x14ac:dyDescent="0.15"/>
    <row r="3016" ht="13" x14ac:dyDescent="0.15"/>
    <row r="3017" ht="13" x14ac:dyDescent="0.15"/>
    <row r="3018" ht="13" x14ac:dyDescent="0.15"/>
    <row r="3019" ht="13" x14ac:dyDescent="0.15"/>
    <row r="3020" ht="13" x14ac:dyDescent="0.15"/>
    <row r="3021" ht="13" x14ac:dyDescent="0.15"/>
    <row r="3022" ht="13" x14ac:dyDescent="0.15"/>
    <row r="3023" ht="13" x14ac:dyDescent="0.15"/>
    <row r="3024" ht="13" x14ac:dyDescent="0.15"/>
    <row r="3025" ht="13" x14ac:dyDescent="0.15"/>
    <row r="3026" ht="13" x14ac:dyDescent="0.15"/>
    <row r="3027" ht="13" x14ac:dyDescent="0.15"/>
    <row r="3028" ht="13" x14ac:dyDescent="0.15"/>
    <row r="3029" ht="13" x14ac:dyDescent="0.15"/>
    <row r="3030" ht="13" x14ac:dyDescent="0.15"/>
    <row r="3031" ht="13" x14ac:dyDescent="0.15"/>
    <row r="3032" ht="13" x14ac:dyDescent="0.15"/>
    <row r="3033" ht="13" x14ac:dyDescent="0.15"/>
    <row r="3034" ht="13" x14ac:dyDescent="0.15"/>
    <row r="3035" ht="13" x14ac:dyDescent="0.15"/>
    <row r="3036" ht="13" x14ac:dyDescent="0.15"/>
    <row r="3037" ht="13" x14ac:dyDescent="0.15"/>
    <row r="3038" ht="13" x14ac:dyDescent="0.15"/>
    <row r="3039" ht="13" x14ac:dyDescent="0.15"/>
    <row r="3040" ht="13" x14ac:dyDescent="0.15"/>
    <row r="3041" ht="13" x14ac:dyDescent="0.15"/>
    <row r="3042" ht="13" x14ac:dyDescent="0.15"/>
    <row r="3043" ht="13" x14ac:dyDescent="0.15"/>
    <row r="3044" ht="13" x14ac:dyDescent="0.15"/>
    <row r="3045" ht="13" x14ac:dyDescent="0.15"/>
    <row r="3046" ht="13" x14ac:dyDescent="0.15"/>
    <row r="3047" ht="13" x14ac:dyDescent="0.15"/>
    <row r="3048" ht="13" x14ac:dyDescent="0.15"/>
    <row r="3049" ht="13" x14ac:dyDescent="0.15"/>
    <row r="3050" ht="13" x14ac:dyDescent="0.15"/>
    <row r="3051" ht="13" x14ac:dyDescent="0.15"/>
    <row r="3052" ht="13" x14ac:dyDescent="0.15"/>
    <row r="3053" ht="13" x14ac:dyDescent="0.15"/>
    <row r="3054" ht="13" x14ac:dyDescent="0.15"/>
    <row r="3055" ht="13" x14ac:dyDescent="0.15"/>
    <row r="3056" ht="13" x14ac:dyDescent="0.15"/>
    <row r="3057" ht="13" x14ac:dyDescent="0.15"/>
    <row r="3058" ht="13" x14ac:dyDescent="0.15"/>
    <row r="3059" ht="13" x14ac:dyDescent="0.15"/>
    <row r="3060" ht="13" x14ac:dyDescent="0.15"/>
    <row r="3061" ht="13" x14ac:dyDescent="0.15"/>
    <row r="3062" ht="13" x14ac:dyDescent="0.15"/>
    <row r="3063" ht="13" x14ac:dyDescent="0.15"/>
    <row r="3064" ht="13" x14ac:dyDescent="0.15"/>
    <row r="3065" ht="13" x14ac:dyDescent="0.15"/>
    <row r="3066" ht="13" x14ac:dyDescent="0.15"/>
    <row r="3067" ht="13" x14ac:dyDescent="0.15"/>
    <row r="3068" ht="13" x14ac:dyDescent="0.15"/>
    <row r="3069" ht="13" x14ac:dyDescent="0.15"/>
    <row r="3070" ht="13" x14ac:dyDescent="0.15"/>
    <row r="3071" ht="13" x14ac:dyDescent="0.15"/>
    <row r="3072" ht="13" x14ac:dyDescent="0.15"/>
    <row r="3073" ht="13" x14ac:dyDescent="0.15"/>
    <row r="3074" ht="13" x14ac:dyDescent="0.15"/>
    <row r="3075" ht="13" x14ac:dyDescent="0.15"/>
    <row r="3076" ht="13" x14ac:dyDescent="0.15"/>
    <row r="3077" ht="13" x14ac:dyDescent="0.15"/>
    <row r="3078" ht="13" x14ac:dyDescent="0.15"/>
    <row r="3079" ht="13" x14ac:dyDescent="0.15"/>
    <row r="3080" ht="13" x14ac:dyDescent="0.15"/>
    <row r="3081" ht="13" x14ac:dyDescent="0.15"/>
    <row r="3082" ht="13" x14ac:dyDescent="0.15"/>
    <row r="3083" ht="13" x14ac:dyDescent="0.15"/>
    <row r="3084" ht="13" x14ac:dyDescent="0.15"/>
    <row r="3085" ht="13" x14ac:dyDescent="0.15"/>
    <row r="3086" ht="13" x14ac:dyDescent="0.15"/>
    <row r="3087" ht="13" x14ac:dyDescent="0.15"/>
    <row r="3088" ht="13" x14ac:dyDescent="0.15"/>
    <row r="3089" ht="13" x14ac:dyDescent="0.15"/>
    <row r="3090" ht="13" x14ac:dyDescent="0.15"/>
    <row r="3091" ht="13" x14ac:dyDescent="0.15"/>
    <row r="3092" ht="13" x14ac:dyDescent="0.15"/>
    <row r="3093" ht="13" x14ac:dyDescent="0.15"/>
    <row r="3094" ht="13" x14ac:dyDescent="0.15"/>
    <row r="3095" ht="13" x14ac:dyDescent="0.15"/>
    <row r="3096" ht="13" x14ac:dyDescent="0.15"/>
    <row r="3097" ht="13" x14ac:dyDescent="0.15"/>
    <row r="3098" ht="13" x14ac:dyDescent="0.15"/>
    <row r="3099" ht="13" x14ac:dyDescent="0.15"/>
    <row r="3100" ht="13" x14ac:dyDescent="0.15"/>
    <row r="3101" ht="13" x14ac:dyDescent="0.15"/>
    <row r="3102" ht="13" x14ac:dyDescent="0.15"/>
    <row r="3103" ht="13" x14ac:dyDescent="0.15"/>
    <row r="3104" ht="13" x14ac:dyDescent="0.15"/>
    <row r="3105" ht="13" x14ac:dyDescent="0.15"/>
    <row r="3106" ht="13" x14ac:dyDescent="0.15"/>
    <row r="3107" ht="13" x14ac:dyDescent="0.15"/>
    <row r="3108" ht="13" x14ac:dyDescent="0.15"/>
    <row r="3109" ht="13" x14ac:dyDescent="0.15"/>
    <row r="3110" ht="13" x14ac:dyDescent="0.15"/>
    <row r="3111" ht="13" x14ac:dyDescent="0.15"/>
    <row r="3112" ht="13" x14ac:dyDescent="0.15"/>
    <row r="3113" ht="13" x14ac:dyDescent="0.15"/>
    <row r="3114" ht="13" x14ac:dyDescent="0.15"/>
    <row r="3115" ht="13" x14ac:dyDescent="0.15"/>
    <row r="3116" ht="13" x14ac:dyDescent="0.15"/>
    <row r="3117" ht="13" x14ac:dyDescent="0.15"/>
    <row r="3118" ht="13" x14ac:dyDescent="0.15"/>
    <row r="3119" ht="13" x14ac:dyDescent="0.15"/>
    <row r="3120" ht="13" x14ac:dyDescent="0.15"/>
    <row r="3121" ht="13" x14ac:dyDescent="0.15"/>
    <row r="3122" ht="13" x14ac:dyDescent="0.15"/>
    <row r="3123" ht="13" x14ac:dyDescent="0.15"/>
    <row r="3124" ht="13" x14ac:dyDescent="0.15"/>
    <row r="3125" ht="13" x14ac:dyDescent="0.15"/>
    <row r="3126" ht="13" x14ac:dyDescent="0.15"/>
    <row r="3127" ht="13" x14ac:dyDescent="0.15"/>
    <row r="3128" ht="13" x14ac:dyDescent="0.15"/>
    <row r="3129" ht="13" x14ac:dyDescent="0.15"/>
    <row r="3130" ht="13" x14ac:dyDescent="0.15"/>
    <row r="3131" ht="13" x14ac:dyDescent="0.15"/>
    <row r="3132" ht="13" x14ac:dyDescent="0.15"/>
    <row r="3133" ht="13" x14ac:dyDescent="0.15"/>
    <row r="3134" ht="13" x14ac:dyDescent="0.15"/>
    <row r="3135" ht="13" x14ac:dyDescent="0.15"/>
    <row r="3136" ht="13" x14ac:dyDescent="0.15"/>
    <row r="3137" ht="13" x14ac:dyDescent="0.15"/>
    <row r="3138" ht="13" x14ac:dyDescent="0.15"/>
    <row r="3139" ht="13" x14ac:dyDescent="0.15"/>
    <row r="3140" ht="13" x14ac:dyDescent="0.15"/>
    <row r="3141" ht="13" x14ac:dyDescent="0.15"/>
    <row r="3142" ht="13" x14ac:dyDescent="0.15"/>
    <row r="3143" ht="13" x14ac:dyDescent="0.15"/>
    <row r="3144" ht="13" x14ac:dyDescent="0.15"/>
    <row r="3145" ht="13" x14ac:dyDescent="0.15"/>
    <row r="3146" ht="13" x14ac:dyDescent="0.15"/>
    <row r="3147" ht="13" x14ac:dyDescent="0.15"/>
    <row r="3148" ht="13" x14ac:dyDescent="0.15"/>
    <row r="3149" ht="13" x14ac:dyDescent="0.15"/>
    <row r="3150" ht="13" x14ac:dyDescent="0.15"/>
    <row r="3151" ht="13" x14ac:dyDescent="0.15"/>
    <row r="3152" ht="13" x14ac:dyDescent="0.15"/>
    <row r="3153" ht="13" x14ac:dyDescent="0.15"/>
    <row r="3154" ht="13" x14ac:dyDescent="0.15"/>
    <row r="3155" ht="13" x14ac:dyDescent="0.15"/>
    <row r="3156" ht="13" x14ac:dyDescent="0.15"/>
    <row r="3157" ht="13" x14ac:dyDescent="0.15"/>
    <row r="3158" ht="13" x14ac:dyDescent="0.15"/>
    <row r="3159" ht="13" x14ac:dyDescent="0.15"/>
    <row r="3160" ht="13" x14ac:dyDescent="0.15"/>
    <row r="3161" ht="13" x14ac:dyDescent="0.15"/>
    <row r="3162" ht="13" x14ac:dyDescent="0.15"/>
    <row r="3163" ht="13" x14ac:dyDescent="0.15"/>
    <row r="3164" ht="13" x14ac:dyDescent="0.15"/>
    <row r="3165" ht="13" x14ac:dyDescent="0.15"/>
    <row r="3166" ht="13" x14ac:dyDescent="0.15"/>
    <row r="3167" ht="13" x14ac:dyDescent="0.15"/>
    <row r="3168" ht="13" x14ac:dyDescent="0.15"/>
    <row r="3169" ht="13" x14ac:dyDescent="0.15"/>
    <row r="3170" ht="13" x14ac:dyDescent="0.15"/>
    <row r="3171" ht="13" x14ac:dyDescent="0.15"/>
    <row r="3172" ht="13" x14ac:dyDescent="0.15"/>
    <row r="3173" ht="13" x14ac:dyDescent="0.15"/>
    <row r="3174" ht="13" x14ac:dyDescent="0.15"/>
    <row r="3175" ht="13" x14ac:dyDescent="0.15"/>
    <row r="3176" ht="13" x14ac:dyDescent="0.15"/>
    <row r="3177" ht="13" x14ac:dyDescent="0.15"/>
    <row r="3178" ht="13" x14ac:dyDescent="0.15"/>
    <row r="3179" ht="13" x14ac:dyDescent="0.15"/>
    <row r="3180" ht="13" x14ac:dyDescent="0.15"/>
    <row r="3181" ht="13" x14ac:dyDescent="0.15"/>
    <row r="3182" ht="13" x14ac:dyDescent="0.15"/>
    <row r="3183" ht="13" x14ac:dyDescent="0.15"/>
    <row r="3184" ht="13" x14ac:dyDescent="0.15"/>
    <row r="3185" ht="13" x14ac:dyDescent="0.15"/>
    <row r="3186" ht="13" x14ac:dyDescent="0.15"/>
    <row r="3187" ht="13" x14ac:dyDescent="0.15"/>
    <row r="3188" ht="13" x14ac:dyDescent="0.15"/>
    <row r="3189" ht="13" x14ac:dyDescent="0.15"/>
    <row r="3190" ht="13" x14ac:dyDescent="0.15"/>
    <row r="3191" ht="13" x14ac:dyDescent="0.15"/>
    <row r="3192" ht="13" x14ac:dyDescent="0.15"/>
    <row r="3193" ht="13" x14ac:dyDescent="0.15"/>
    <row r="3194" ht="13" x14ac:dyDescent="0.15"/>
    <row r="3195" ht="13" x14ac:dyDescent="0.15"/>
    <row r="3196" ht="13" x14ac:dyDescent="0.15"/>
    <row r="3197" ht="13" x14ac:dyDescent="0.15"/>
    <row r="3198" ht="13" x14ac:dyDescent="0.15"/>
    <row r="3199" ht="13" x14ac:dyDescent="0.15"/>
    <row r="3200" ht="13" x14ac:dyDescent="0.15"/>
    <row r="3201" ht="13" x14ac:dyDescent="0.15"/>
    <row r="3202" ht="13" x14ac:dyDescent="0.15"/>
    <row r="3203" ht="13" x14ac:dyDescent="0.15"/>
    <row r="3204" ht="13" x14ac:dyDescent="0.15"/>
    <row r="3205" ht="13" x14ac:dyDescent="0.15"/>
    <row r="3206" ht="13" x14ac:dyDescent="0.15"/>
    <row r="3207" ht="13" x14ac:dyDescent="0.15"/>
    <row r="3208" ht="13" x14ac:dyDescent="0.15"/>
    <row r="3209" ht="13" x14ac:dyDescent="0.15"/>
    <row r="3210" ht="13" x14ac:dyDescent="0.15"/>
    <row r="3211" ht="13" x14ac:dyDescent="0.15"/>
    <row r="3212" ht="13" x14ac:dyDescent="0.15"/>
    <row r="3213" ht="13" x14ac:dyDescent="0.15"/>
    <row r="3214" ht="13" x14ac:dyDescent="0.15"/>
    <row r="3215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2022-11-23T18:45:17Z</dcterms:modified>
</cp:coreProperties>
</file>