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Meal Planner" sheetId="1" r:id="rId4"/>
    <sheet name="Recipe List" sheetId="2" r:id="rId5"/>
    <sheet name="Grocery List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<sst xmlns="http://schemas.openxmlformats.org/spreadsheetml/2006/main" uniqueCount="34">
  <si>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Weekly Meal Planner</t>
  </si>
  <si>
    <t>Day</t>
  </si>
  <si>
    <t>Breakfast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</si>
  <si>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</si>
  <si>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</si>
  <si>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</si>
  <si>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</si>
  <si>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</si>
  <si>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</si>
  <si>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</si>
  <si>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</si>
  <si>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</si>
  <si>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Instructions:</t>
  </si>
  <si>
    <t>1. Fill in your meal plan for the week in the table above.</t>
  </si>
  <si>
    <t>2. Go to the "Recipe List" sheet to add or modify recipes and their ingredients.</t>
  </si>
  <si>
    <t>3. The "Grocery List" sheet will automatically generate based on the ingredients in your meal plan.</t>
  </si>
  <si>
    <t>4. Use the checkbox in the "Purchased" column of the Grocery List to track your shopping progress.</t>
  </si>
  <si>
    <t>Recipe List</t>
  </si>
  <si>
    <t>Recipe Name</t>
  </si>
  <si>
    <t>Ingredients (comma-separated)</t>
  </si>
  <si>
    <t>Scrambled Eggs</t>
  </si>
  <si>
    <t>Eggs, Milk, Salt, Pepper</t>
  </si>
  <si>
    <t>Caesar Salad</t>
  </si>
  <si>
    <t>Romaine Lettuce, Croutons, Parmesan Cheese, Caesar Dressing</t>
  </si>
  <si>
    <t>Spaghetti Bolognese</t>
  </si>
  <si>
    <t>Spaghetti, Ground Beef, Tomato Sauce, Onion, Garlic</t>
  </si>
  <si>
    <t>Grilled Chicken</t>
  </si>
  <si>
    <t>Chicken Breast, Olive Oil, Lemon Juice, Herbs</t>
  </si>
  <si>
    <t>Vegetable Stir Fry</t>
  </si>
  <si>
    <t>Mixed Vegetables, Soy Sauce, Ginger, Garlic, Rice</t>
  </si>
  <si>
    <t>Grocery List</t>
  </si>
  <si>
    <t>Item</t>
  </si>
  <si>
    <t>Quantity</t>
  </si>
  <si>
    <t>Purchased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</si>
</sst>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0"/>
    <xf xfId="0" fontId="0" numFmtId="0" fillId="0" borderId="1" applyFont="0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6"/>
  <sheetViews>
    <sheetView tabSelected="0" workbookViewId="0" showGridLines="true" showRowColHeaders="1">
      <selection activeCell="A3" sqref="A3:D10"/>
    </sheetView>
  </sheetViews>
  <sheetFormatPr defaultRowHeight="14.4" outlineLevelRow="0" outlineLevelCol="0"/>
  <cols>
    <col min="1" max="1" width="15" customWidth="true" style="0"/>
    <col min="2" max="2" width="20" customWidth="true" style="0"/>
    <col min="3" max="3" width="20" customWidth="true" style="0"/>
    <col min="4" max="4" width="20" customWidth="true" style="0"/>
  </cols>
  <sheetData>
    <row r="1" spans="1:4">
      <c r="A1" s="1" t="s">
        <v>0</v>
      </c>
    </row>
    <row r="3" spans="1:4">
      <c r="A3" s="2" t="s">
        <v>1</v>
      </c>
      <c r="B3" s="2" t="s">
        <v>2</v>
      </c>
      <c r="C3" s="2" t="s">
        <v>3</v>
      </c>
      <c r="D3" s="2" t="s">
        <v>4</v>
      </c>
    </row>
    <row r="4" spans="1:4">
      <c r="A4" s="3" t="s">
        <v>5</v>
      </c>
      <c r="B4" s="3"/>
      <c r="C4" s="3"/>
      <c r="D4" s="3"/>
    </row>
    <row r="5" spans="1:4">
      <c r="A5" s="3" t="s">
        <v>6</v>
      </c>
      <c r="B5" s="3"/>
      <c r="C5" s="3"/>
      <c r="D5" s="3"/>
    </row>
    <row r="6" spans="1:4">
      <c r="A6" s="3" t="s">
        <v>7</v>
      </c>
      <c r="B6" s="3"/>
      <c r="C6" s="3"/>
      <c r="D6" s="3"/>
    </row>
    <row r="7" spans="1:4">
      <c r="A7" s="3" t="s">
        <v>8</v>
      </c>
      <c r="B7" s="3"/>
      <c r="C7" s="3"/>
      <c r="D7" s="3"/>
    </row>
    <row r="8" spans="1:4">
      <c r="A8" s="3" t="s">
        <v>9</v>
      </c>
      <c r="B8" s="3"/>
      <c r="C8" s="3"/>
      <c r="D8" s="3"/>
    </row>
    <row r="9" spans="1:4">
      <c r="A9" s="3" t="s">
        <v>10</v>
      </c>
      <c r="B9" s="3"/>
      <c r="C9" s="3"/>
      <c r="D9" s="3"/>
    </row>
    <row r="10" spans="1:4">
      <c r="A10" s="3" t="s">
        <v>11</v>
      </c>
      <c r="B10" s="3"/>
      <c r="C10" s="3"/>
      <c r="D10" s="3"/>
    </row>
    <row r="12" spans="1:4">
      <c r="A12" t="s">
        <v>12</v>
      </c>
    </row>
    <row r="13" spans="1:4">
      <c r="A13" t="s">
        <v>13</v>
      </c>
    </row>
    <row r="14" spans="1:4">
      <c r="A14" t="s">
        <v>14</v>
      </c>
    </row>
    <row r="15" spans="1:4">
      <c r="A15" t="s">
        <v>15</v>
      </c>
    </row>
    <row r="16" spans="1:4">
      <c r="A16" t="s">
        <v>16</v>
      </c>
    </row>
  </sheetData>
  <mergeCells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8"/>
  <sheetViews>
    <sheetView tabSelected="0" workbookViewId="0" showGridLines="true" showRowColHeaders="1">
      <selection activeCell="A3" sqref="A3:B8"/>
    </sheetView>
  </sheetViews>
  <sheetFormatPr defaultRowHeight="14.4" outlineLevelRow="0" outlineLevelCol="0"/>
  <cols>
    <col min="1" max="1" width="30" customWidth="true" style="0"/>
    <col min="2" max="2" width="50" customWidth="true" style="0"/>
  </cols>
  <sheetData>
    <row r="1" spans="1:2">
      <c r="A1" s="1" t="s">
        <v>17</v>
      </c>
    </row>
    <row r="3" spans="1:2">
      <c r="A3" s="2" t="s">
        <v>18</v>
      </c>
      <c r="B3" s="2" t="s">
        <v>19</v>
      </c>
    </row>
    <row r="4" spans="1:2">
      <c r="A4" s="3" t="s">
        <v>20</v>
      </c>
      <c r="B4" s="3" t="s">
        <v>21</v>
      </c>
    </row>
    <row r="5" spans="1:2">
      <c r="A5" s="3" t="s">
        <v>22</v>
      </c>
      <c r="B5" s="3" t="s">
        <v>23</v>
      </c>
    </row>
    <row r="6" spans="1:2">
      <c r="A6" s="3" t="s">
        <v>24</v>
      </c>
      <c r="B6" s="3" t="s">
        <v>25</v>
      </c>
    </row>
    <row r="7" spans="1:2">
      <c r="A7" s="3" t="s">
        <v>26</v>
      </c>
      <c r="B7" s="3" t="s">
        <v>27</v>
      </c>
    </row>
    <row r="8" spans="1:2">
      <c r="A8" s="3" t="s">
        <v>28</v>
      </c>
      <c r="B8" s="3" t="s">
        <v>29</v>
      </c>
    </row>
  </sheetData>
  <mergeCells>
    <mergeCell ref="A1:B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53"/>
  <sheetViews>
    <sheetView tabSelected="1" workbookViewId="0" showGridLines="true" showRowColHeaders="1">
      <selection activeCell="A3" sqref="A3:C53"/>
    </sheetView>
  </sheetViews>
  <sheetFormatPr defaultRowHeight="14.4" outlineLevelRow="0" outlineLevelCol="0"/>
  <cols>
    <col min="1" max="1" width="30" customWidth="true" style="0"/>
    <col min="2" max="2" width="15" customWidth="true" style="0"/>
    <col min="3" max="3" width="15" customWidth="true" style="0"/>
  </cols>
  <sheetData>
    <row r="1" spans="1:3">
      <c r="A1" s="1" t="s">
        <v>30</v>
      </c>
    </row>
    <row r="3" spans="1:3">
      <c r="A3" s="2" t="s">
        <v>31</v>
      </c>
      <c r="B3" s="2" t="s">
        <v>32</v>
      </c>
      <c r="C3" s="2" t="s">
        <v>33</v>
      </c>
    </row>
    <row r="4" spans="1:3">
      <c r="A4" s="3" t="e">
        <f>_xlfn.UNIQUE(_xlfn._xlws.FILTER(FLATTEN(INDIRECT('Recipe List'!B4:B100)), FLATTEN(INDIRECT('Recipe List'!B4:B100))&lt;&gt;""))</f>
        <v>#VALUE!</v>
      </c>
      <c r="B4" s="3">
        <f>COUNTIF(FLATTEN(INDIRECT('Recipe List'!B4:B100)), A4)</f>
        <v>0</v>
      </c>
      <c r="C4" s="3"/>
    </row>
    <row r="5" spans="1:3">
      <c r="A5" s="3">
        <f>IF(A4&lt;&gt;"", OFFSET(A4,1,0), "")</f>
        <v>0</v>
      </c>
      <c r="B5" s="3">
        <f>IF(A5&lt;&gt;"", COUNTIF(FLATTEN(INDIRECT('Recipe List'!B4:B100)), A5), "")</f>
        <v>0</v>
      </c>
      <c r="C5" s="3"/>
    </row>
    <row r="6" spans="1:3">
      <c r="A6" s="3">
        <f>IF(A5&lt;&gt;"", OFFSET(A4,2,0), "")</f>
        <v>0</v>
      </c>
      <c r="B6" s="3">
        <f>IF(A6&lt;&gt;"", COUNTIF(FLATTEN(INDIRECT('Recipe List'!B4:B100)), A6), "")</f>
        <v>0</v>
      </c>
      <c r="C6" s="3"/>
    </row>
    <row r="7" spans="1:3">
      <c r="A7" s="3">
        <f>IF(A6&lt;&gt;"", OFFSET(A4,3,0), "")</f>
        <v>0</v>
      </c>
      <c r="B7" s="3">
        <f>IF(A7&lt;&gt;"", COUNTIF(FLATTEN(INDIRECT('Recipe List'!B4:B100)), A7), "")</f>
        <v>0</v>
      </c>
      <c r="C7" s="3"/>
    </row>
    <row r="8" spans="1:3">
      <c r="A8" s="3">
        <f>IF(A7&lt;&gt;"", OFFSET(A4,4,0), "")</f>
        <v>0</v>
      </c>
      <c r="B8" s="3">
        <f>IF(A8&lt;&gt;"", COUNTIF(FLATTEN(INDIRECT('Recipe List'!B4:B100)), A8), "")</f>
        <v>0</v>
      </c>
      <c r="C8" s="3"/>
    </row>
    <row r="9" spans="1:3">
      <c r="A9" s="3">
        <f>IF(A8&lt;&gt;"", OFFSET(A4,5,0), "")</f>
        <v>0</v>
      </c>
      <c r="B9" s="3">
        <f>IF(A9&lt;&gt;"", COUNTIF(FLATTEN(INDIRECT('Recipe List'!B4:B100)), A9), "")</f>
        <v>0</v>
      </c>
      <c r="C9" s="3"/>
    </row>
    <row r="10" spans="1:3">
      <c r="A10" s="3">
        <f>IF(A9&lt;&gt;"", OFFSET(A4,6,0), "")</f>
        <v>0</v>
      </c>
      <c r="B10" s="3">
        <f>IF(A10&lt;&gt;"", COUNTIF(FLATTEN(INDIRECT('Recipe List'!B4:B100)), A10), "")</f>
        <v>0</v>
      </c>
      <c r="C10" s="3"/>
    </row>
    <row r="11" spans="1:3">
      <c r="A11" s="3">
        <f>IF(A10&lt;&gt;"", OFFSET(A4,7,0), "")</f>
        <v>0</v>
      </c>
      <c r="B11" s="3">
        <f>IF(A11&lt;&gt;"", COUNTIF(FLATTEN(INDIRECT('Recipe List'!B4:B100)), A11), "")</f>
        <v>0</v>
      </c>
      <c r="C11" s="3"/>
    </row>
    <row r="12" spans="1:3">
      <c r="A12" s="3">
        <f>IF(A11&lt;&gt;"", OFFSET(A4,8,0), "")</f>
        <v>0</v>
      </c>
      <c r="B12" s="3">
        <f>IF(A12&lt;&gt;"", COUNTIF(FLATTEN(INDIRECT('Recipe List'!B4:B100)), A12), "")</f>
        <v>0</v>
      </c>
      <c r="C12" s="3"/>
    </row>
    <row r="13" spans="1:3">
      <c r="A13" s="3">
        <f>IF(A12&lt;&gt;"", OFFSET(A4,9,0), "")</f>
        <v>0</v>
      </c>
      <c r="B13" s="3">
        <f>IF(A13&lt;&gt;"", COUNTIF(FLATTEN(INDIRECT('Recipe List'!B4:B100)), A13), "")</f>
        <v>0</v>
      </c>
      <c r="C13" s="3"/>
    </row>
    <row r="14" spans="1:3">
      <c r="A14" s="3">
        <f>IF(A13&lt;&gt;"", OFFSET(A4,10,0), "")</f>
        <v>0</v>
      </c>
      <c r="B14" s="3">
        <f>IF(A14&lt;&gt;"", COUNTIF(FLATTEN(INDIRECT('Recipe List'!B4:B100)), A14), "")</f>
        <v>0</v>
      </c>
      <c r="C14" s="3"/>
    </row>
    <row r="15" spans="1:3">
      <c r="A15" s="3">
        <f>IF(A14&lt;&gt;"", OFFSET(A4,11,0), "")</f>
        <v>0</v>
      </c>
      <c r="B15" s="3">
        <f>IF(A15&lt;&gt;"", COUNTIF(FLATTEN(INDIRECT('Recipe List'!B4:B100)), A15), "")</f>
        <v>0</v>
      </c>
      <c r="C15" s="3"/>
    </row>
    <row r="16" spans="1:3">
      <c r="A16" s="3">
        <f>IF(A15&lt;&gt;"", OFFSET(A4,12,0), "")</f>
        <v>0</v>
      </c>
      <c r="B16" s="3">
        <f>IF(A16&lt;&gt;"", COUNTIF(FLATTEN(INDIRECT('Recipe List'!B4:B100)), A16), "")</f>
        <v>0</v>
      </c>
      <c r="C16" s="3"/>
    </row>
    <row r="17" spans="1:3">
      <c r="A17" s="3">
        <f>IF(A16&lt;&gt;"", OFFSET(A4,13,0), "")</f>
        <v>0</v>
      </c>
      <c r="B17" s="3">
        <f>IF(A17&lt;&gt;"", COUNTIF(FLATTEN(INDIRECT('Recipe List'!B4:B100)), A17), "")</f>
        <v>0</v>
      </c>
      <c r="C17" s="3"/>
    </row>
    <row r="18" spans="1:3">
      <c r="A18" s="3">
        <f>IF(A17&lt;&gt;"", OFFSET(A4,14,0), "")</f>
        <v>0</v>
      </c>
      <c r="B18" s="3">
        <f>IF(A18&lt;&gt;"", COUNTIF(FLATTEN(INDIRECT('Recipe List'!B4:B100)), A18), "")</f>
        <v>0</v>
      </c>
      <c r="C18" s="3"/>
    </row>
    <row r="19" spans="1:3">
      <c r="A19" s="3">
        <f>IF(A18&lt;&gt;"", OFFSET(A4,15,0), "")</f>
        <v>0</v>
      </c>
      <c r="B19" s="3">
        <f>IF(A19&lt;&gt;"", COUNTIF(FLATTEN(INDIRECT('Recipe List'!B4:B100)), A19), "")</f>
        <v>0</v>
      </c>
      <c r="C19" s="3"/>
    </row>
    <row r="20" spans="1:3">
      <c r="A20" s="3">
        <f>IF(A19&lt;&gt;"", OFFSET(A4,16,0), "")</f>
        <v>0</v>
      </c>
      <c r="B20" s="3">
        <f>IF(A20&lt;&gt;"", COUNTIF(FLATTEN(INDIRECT('Recipe List'!B4:B100)), A20), "")</f>
        <v>0</v>
      </c>
      <c r="C20" s="3"/>
    </row>
    <row r="21" spans="1:3">
      <c r="A21" s="3">
        <f>IF(A20&lt;&gt;"", OFFSET(A4,17,0), "")</f>
        <v>0</v>
      </c>
      <c r="B21" s="3">
        <f>IF(A21&lt;&gt;"", COUNTIF(FLATTEN(INDIRECT('Recipe List'!B4:B100)), A21), "")</f>
        <v>0</v>
      </c>
      <c r="C21" s="3"/>
    </row>
    <row r="22" spans="1:3">
      <c r="A22" s="3">
        <f>IF(A21&lt;&gt;"", OFFSET(A4,18,0), "")</f>
        <v>0</v>
      </c>
      <c r="B22" s="3">
        <f>IF(A22&lt;&gt;"", COUNTIF(FLATTEN(INDIRECT('Recipe List'!B4:B100)), A22), "")</f>
        <v>0</v>
      </c>
      <c r="C22" s="3"/>
    </row>
    <row r="23" spans="1:3">
      <c r="A23" s="3">
        <f>IF(A22&lt;&gt;"", OFFSET(A4,19,0), "")</f>
        <v>0</v>
      </c>
      <c r="B23" s="3">
        <f>IF(A23&lt;&gt;"", COUNTIF(FLATTEN(INDIRECT('Recipe List'!B4:B100)), A23), "")</f>
        <v>0</v>
      </c>
      <c r="C23" s="3"/>
    </row>
    <row r="24" spans="1:3">
      <c r="A24" s="3">
        <f>IF(A23&lt;&gt;"", OFFSET(A4,20,0), "")</f>
        <v>0</v>
      </c>
      <c r="B24" s="3">
        <f>IF(A24&lt;&gt;"", COUNTIF(FLATTEN(INDIRECT('Recipe List'!B4:B100)), A24), "")</f>
        <v>0</v>
      </c>
      <c r="C24" s="3"/>
    </row>
    <row r="25" spans="1:3">
      <c r="A25" s="3">
        <f>IF(A24&lt;&gt;"", OFFSET(A4,21,0), "")</f>
        <v>0</v>
      </c>
      <c r="B25" s="3">
        <f>IF(A25&lt;&gt;"", COUNTIF(FLATTEN(INDIRECT('Recipe List'!B4:B100)), A25), "")</f>
        <v>0</v>
      </c>
      <c r="C25" s="3"/>
    </row>
    <row r="26" spans="1:3">
      <c r="A26" s="3">
        <f>IF(A25&lt;&gt;"", OFFSET(A4,22,0), "")</f>
        <v>0</v>
      </c>
      <c r="B26" s="3">
        <f>IF(A26&lt;&gt;"", COUNTIF(FLATTEN(INDIRECT('Recipe List'!B4:B100)), A26), "")</f>
        <v>0</v>
      </c>
      <c r="C26" s="3"/>
    </row>
    <row r="27" spans="1:3">
      <c r="A27" s="3">
        <f>IF(A26&lt;&gt;"", OFFSET(A4,23,0), "")</f>
        <v>0</v>
      </c>
      <c r="B27" s="3">
        <f>IF(A27&lt;&gt;"", COUNTIF(FLATTEN(INDIRECT('Recipe List'!B4:B100)), A27), "")</f>
        <v>0</v>
      </c>
      <c r="C27" s="3"/>
    </row>
    <row r="28" spans="1:3">
      <c r="A28" s="3">
        <f>IF(A27&lt;&gt;"", OFFSET(A4,24,0), "")</f>
        <v>0</v>
      </c>
      <c r="B28" s="3">
        <f>IF(A28&lt;&gt;"", COUNTIF(FLATTEN(INDIRECT('Recipe List'!B4:B100)), A28), "")</f>
        <v>0</v>
      </c>
      <c r="C28" s="3"/>
    </row>
    <row r="29" spans="1:3">
      <c r="A29" s="3">
        <f>IF(A28&lt;&gt;"", OFFSET(A4,25,0), "")</f>
        <v>0</v>
      </c>
      <c r="B29" s="3">
        <f>IF(A29&lt;&gt;"", COUNTIF(FLATTEN(INDIRECT('Recipe List'!B4:B100)), A29), "")</f>
        <v>0</v>
      </c>
      <c r="C29" s="3"/>
    </row>
    <row r="30" spans="1:3">
      <c r="A30" s="3">
        <f>IF(A29&lt;&gt;"", OFFSET(A4,26,0), "")</f>
        <v>0</v>
      </c>
      <c r="B30" s="3">
        <f>IF(A30&lt;&gt;"", COUNTIF(FLATTEN(INDIRECT('Recipe List'!B4:B100)), A30), "")</f>
        <v>0</v>
      </c>
      <c r="C30" s="3"/>
    </row>
    <row r="31" spans="1:3">
      <c r="A31" s="3">
        <f>IF(A30&lt;&gt;"", OFFSET(A4,27,0), "")</f>
        <v>0</v>
      </c>
      <c r="B31" s="3">
        <f>IF(A31&lt;&gt;"", COUNTIF(FLATTEN(INDIRECT('Recipe List'!B4:B100)), A31), "")</f>
        <v>0</v>
      </c>
      <c r="C31" s="3"/>
    </row>
    <row r="32" spans="1:3">
      <c r="A32" s="3">
        <f>IF(A31&lt;&gt;"", OFFSET(A4,28,0), "")</f>
        <v>0</v>
      </c>
      <c r="B32" s="3">
        <f>IF(A32&lt;&gt;"", COUNTIF(FLATTEN(INDIRECT('Recipe List'!B4:B100)), A32), "")</f>
        <v>0</v>
      </c>
      <c r="C32" s="3"/>
    </row>
    <row r="33" spans="1:3">
      <c r="A33" s="3">
        <f>IF(A32&lt;&gt;"", OFFSET(A4,29,0), "")</f>
        <v>0</v>
      </c>
      <c r="B33" s="3">
        <f>IF(A33&lt;&gt;"", COUNTIF(FLATTEN(INDIRECT('Recipe List'!B4:B100)), A33), "")</f>
        <v>0</v>
      </c>
      <c r="C33" s="3"/>
    </row>
    <row r="34" spans="1:3">
      <c r="A34" s="3">
        <f>IF(A33&lt;&gt;"", OFFSET(A4,30,0), "")</f>
        <v>0</v>
      </c>
      <c r="B34" s="3">
        <f>IF(A34&lt;&gt;"", COUNTIF(FLATTEN(INDIRECT('Recipe List'!B4:B100)), A34), "")</f>
        <v>0</v>
      </c>
      <c r="C34" s="3"/>
    </row>
    <row r="35" spans="1:3">
      <c r="A35" s="3">
        <f>IF(A34&lt;&gt;"", OFFSET(A4,31,0), "")</f>
        <v>0</v>
      </c>
      <c r="B35" s="3">
        <f>IF(A35&lt;&gt;"", COUNTIF(FLATTEN(INDIRECT('Recipe List'!B4:B100)), A35), "")</f>
        <v>0</v>
      </c>
      <c r="C35" s="3"/>
    </row>
    <row r="36" spans="1:3">
      <c r="A36" s="3">
        <f>IF(A35&lt;&gt;"", OFFSET(A4,32,0), "")</f>
        <v>0</v>
      </c>
      <c r="B36" s="3">
        <f>IF(A36&lt;&gt;"", COUNTIF(FLATTEN(INDIRECT('Recipe List'!B4:B100)), A36), "")</f>
        <v>0</v>
      </c>
      <c r="C36" s="3"/>
    </row>
    <row r="37" spans="1:3">
      <c r="A37" s="3">
        <f>IF(A36&lt;&gt;"", OFFSET(A4,33,0), "")</f>
        <v>0</v>
      </c>
      <c r="B37" s="3">
        <f>IF(A37&lt;&gt;"", COUNTIF(FLATTEN(INDIRECT('Recipe List'!B4:B100)), A37), "")</f>
        <v>0</v>
      </c>
      <c r="C37" s="3"/>
    </row>
    <row r="38" spans="1:3">
      <c r="A38" s="3">
        <f>IF(A37&lt;&gt;"", OFFSET(A4,34,0), "")</f>
        <v>0</v>
      </c>
      <c r="B38" s="3">
        <f>IF(A38&lt;&gt;"", COUNTIF(FLATTEN(INDIRECT('Recipe List'!B4:B100)), A38), "")</f>
        <v>0</v>
      </c>
      <c r="C38" s="3"/>
    </row>
    <row r="39" spans="1:3">
      <c r="A39" s="3">
        <f>IF(A38&lt;&gt;"", OFFSET(A4,35,0), "")</f>
        <v>0</v>
      </c>
      <c r="B39" s="3">
        <f>IF(A39&lt;&gt;"", COUNTIF(FLATTEN(INDIRECT('Recipe List'!B4:B100)), A39), "")</f>
        <v>0</v>
      </c>
      <c r="C39" s="3"/>
    </row>
    <row r="40" spans="1:3">
      <c r="A40" s="3">
        <f>IF(A39&lt;&gt;"", OFFSET(A4,36,0), "")</f>
        <v>0</v>
      </c>
      <c r="B40" s="3">
        <f>IF(A40&lt;&gt;"", COUNTIF(FLATTEN(INDIRECT('Recipe List'!B4:B100)), A40), "")</f>
        <v>0</v>
      </c>
      <c r="C40" s="3"/>
    </row>
    <row r="41" spans="1:3">
      <c r="A41" s="3">
        <f>IF(A40&lt;&gt;"", OFFSET(A4,37,0), "")</f>
        <v>0</v>
      </c>
      <c r="B41" s="3">
        <f>IF(A41&lt;&gt;"", COUNTIF(FLATTEN(INDIRECT('Recipe List'!B4:B100)), A41), "")</f>
        <v>0</v>
      </c>
      <c r="C41" s="3"/>
    </row>
    <row r="42" spans="1:3">
      <c r="A42" s="3">
        <f>IF(A41&lt;&gt;"", OFFSET(A4,38,0), "")</f>
        <v>0</v>
      </c>
      <c r="B42" s="3">
        <f>IF(A42&lt;&gt;"", COUNTIF(FLATTEN(INDIRECT('Recipe List'!B4:B100)), A42), "")</f>
        <v>0</v>
      </c>
      <c r="C42" s="3"/>
    </row>
    <row r="43" spans="1:3">
      <c r="A43" s="3">
        <f>IF(A42&lt;&gt;"", OFFSET(A4,39,0), "")</f>
        <v>0</v>
      </c>
      <c r="B43" s="3">
        <f>IF(A43&lt;&gt;"", COUNTIF(FLATTEN(INDIRECT('Recipe List'!B4:B100)), A43), "")</f>
        <v>0</v>
      </c>
      <c r="C43" s="3"/>
    </row>
    <row r="44" spans="1:3">
      <c r="A44" s="3">
        <f>IF(A43&lt;&gt;"", OFFSET(A4,40,0), "")</f>
        <v>0</v>
      </c>
      <c r="B44" s="3">
        <f>IF(A44&lt;&gt;"", COUNTIF(FLATTEN(INDIRECT('Recipe List'!B4:B100)), A44), "")</f>
        <v>0</v>
      </c>
      <c r="C44" s="3"/>
    </row>
    <row r="45" spans="1:3">
      <c r="A45" s="3">
        <f>IF(A44&lt;&gt;"", OFFSET(A4,41,0), "")</f>
        <v>0</v>
      </c>
      <c r="B45" s="3">
        <f>IF(A45&lt;&gt;"", COUNTIF(FLATTEN(INDIRECT('Recipe List'!B4:B100)), A45), "")</f>
        <v>0</v>
      </c>
      <c r="C45" s="3"/>
    </row>
    <row r="46" spans="1:3">
      <c r="A46" s="3">
        <f>IF(A45&lt;&gt;"", OFFSET(A4,42,0), "")</f>
        <v>0</v>
      </c>
      <c r="B46" s="3">
        <f>IF(A46&lt;&gt;"", COUNTIF(FLATTEN(INDIRECT('Recipe List'!B4:B100)), A46), "")</f>
        <v>0</v>
      </c>
      <c r="C46" s="3"/>
    </row>
    <row r="47" spans="1:3">
      <c r="A47" s="3">
        <f>IF(A46&lt;&gt;"", OFFSET(A4,43,0), "")</f>
        <v>0</v>
      </c>
      <c r="B47" s="3">
        <f>IF(A47&lt;&gt;"", COUNTIF(FLATTEN(INDIRECT('Recipe List'!B4:B100)), A47), "")</f>
        <v>0</v>
      </c>
      <c r="C47" s="3"/>
    </row>
    <row r="48" spans="1:3">
      <c r="A48" s="3">
        <f>IF(A47&lt;&gt;"", OFFSET(A4,44,0), "")</f>
        <v>0</v>
      </c>
      <c r="B48" s="3">
        <f>IF(A48&lt;&gt;"", COUNTIF(FLATTEN(INDIRECT('Recipe List'!B4:B100)), A48), "")</f>
        <v>0</v>
      </c>
      <c r="C48" s="3"/>
    </row>
    <row r="49" spans="1:3">
      <c r="A49" s="3">
        <f>IF(A48&lt;&gt;"", OFFSET(A4,45,0), "")</f>
        <v>0</v>
      </c>
      <c r="B49" s="3">
        <f>IF(A49&lt;&gt;"", COUNTIF(FLATTEN(INDIRECT('Recipe List'!B4:B100)), A49), "")</f>
        <v>0</v>
      </c>
      <c r="C49" s="3"/>
    </row>
    <row r="50" spans="1:3">
      <c r="A50" s="3">
        <f>IF(A49&lt;&gt;"", OFFSET(A4,46,0), "")</f>
        <v>0</v>
      </c>
      <c r="B50" s="3">
        <f>IF(A50&lt;&gt;"", COUNTIF(FLATTEN(INDIRECT('Recipe List'!B4:B100)), A50), "")</f>
        <v>0</v>
      </c>
      <c r="C50" s="3"/>
    </row>
    <row r="51" spans="1:3">
      <c r="A51" s="3">
        <f>IF(A50&lt;&gt;"", OFFSET(A4,47,0), "")</f>
        <v>0</v>
      </c>
      <c r="B51" s="3">
        <f>IF(A51&lt;&gt;"", COUNTIF(FLATTEN(INDIRECT('Recipe List'!B4:B100)), A51), "")</f>
        <v>0</v>
      </c>
      <c r="C51" s="3"/>
    </row>
    <row r="52" spans="1:3">
      <c r="A52" s="3">
        <f>IF(A51&lt;&gt;"", OFFSET(A4,48,0), "")</f>
        <v>0</v>
      </c>
      <c r="B52" s="3">
        <f>IF(A52&lt;&gt;"", COUNTIF(FLATTEN(INDIRECT('Recipe List'!B4:B100)), A52), "")</f>
        <v>0</v>
      </c>
      <c r="C52" s="3"/>
    </row>
    <row r="53" spans="1:3">
      <c r="A53" s="3">
        <f>IF(A52&lt;&gt;"", OFFSET(A4,49,0), "")</f>
        <v>0</v>
      </c>
      <c r="B53" s="3">
        <f>IF(A53&lt;&gt;"", COUNTIF(FLATTEN(INDIRECT('Recipe List'!B4:B100)), A53), "")</f>
        <v>0</v>
      </c>
      <c r="C53" s="3"/>
    </row>
  </sheetData>
  <mergeCells>
    <mergeCell ref="A1:C1"/>
  </mergeCells>
  <dataValidations count="1">
    <dataValidation type="list" errorStyle="information" operator="between" allowBlank="1" showDropDown="0" showInputMessage="1" showErrorMessage="1" sqref="C4:C53">
      <formula1>"?,?"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Meal Planner</vt:lpstr>
      <vt:lpstr>Recipe List</vt:lpstr>
      <vt:lpstr>Grocery List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2024-07-13T18:20:30+02:00</dcterms:created>
  <dcterms:modified xsi:type="dcterms:W3CDTF">2024-07-13T18:20:30+02:00</dcterms:modified>
  <dc:title>Untitled Spreadsheet</dc:title>
  <dc:description/>
  <dc:subject/>
  <cp:keywords/>
  <cp:category/>
</cp:coreProperties>
</file>