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him Alami Hassani\Documents\final italy\"/>
    </mc:Choice>
  </mc:AlternateContent>
  <xr:revisionPtr revIDLastSave="0" documentId="13_ncr:1_{342F7E72-1851-415A-99FA-295A441F109C}" xr6:coauthVersionLast="47" xr6:coauthVersionMax="47" xr10:uidLastSave="{00000000-0000-0000-0000-000000000000}"/>
  <bookViews>
    <workbookView xWindow="-108" yWindow="-108" windowWidth="23256" windowHeight="12456" activeTab="1" xr2:uid="{465D0472-E320-4A64-B97C-0C1B935DFAEA}"/>
  </bookViews>
  <sheets>
    <sheet name="coord 3 - 40km" sheetId="3" r:id="rId1"/>
    <sheet name="coord 8 - 10km" sheetId="2" r:id="rId2"/>
    <sheet name="coord 8 - 40km" sheetId="1" r:id="rId3"/>
  </sheets>
  <definedNames>
    <definedName name="_xlnm._FilterDatabase" localSheetId="1" hidden="1">'coord 8 - 10km'!$A$1:$C$1048438</definedName>
    <definedName name="_xlnm._FilterDatabase" localSheetId="2" hidden="1">'coord 8 - 40km'!$A$1:$D$258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 s="1"/>
  <c r="L2" i="3"/>
  <c r="J3" i="3"/>
  <c r="K3" i="3" s="1"/>
  <c r="L3" i="3"/>
  <c r="J4" i="3"/>
  <c r="K4" i="3"/>
  <c r="L4" i="3"/>
  <c r="J5" i="3"/>
  <c r="K5" i="3" s="1"/>
  <c r="L5" i="3"/>
  <c r="J6" i="3"/>
  <c r="K6" i="3" s="1"/>
  <c r="L6" i="3"/>
  <c r="J7" i="3"/>
  <c r="K7" i="3" s="1"/>
  <c r="L7" i="3"/>
  <c r="J8" i="3"/>
  <c r="K8" i="3" s="1"/>
  <c r="L8" i="3"/>
  <c r="J9" i="3"/>
  <c r="K9" i="3" s="1"/>
  <c r="L9" i="3"/>
  <c r="J10" i="3"/>
  <c r="K10" i="3"/>
  <c r="L10" i="3"/>
  <c r="J11" i="3"/>
  <c r="K11" i="3" s="1"/>
  <c r="L11" i="3"/>
  <c r="J12" i="3"/>
  <c r="K12" i="3" s="1"/>
  <c r="L12" i="3"/>
  <c r="J13" i="3"/>
  <c r="K13" i="3"/>
  <c r="L13" i="3"/>
  <c r="J14" i="3"/>
  <c r="K14" i="3"/>
  <c r="L14" i="3"/>
  <c r="J15" i="3"/>
  <c r="K15" i="3"/>
  <c r="L15" i="3"/>
  <c r="J16" i="3"/>
  <c r="K16" i="3" s="1"/>
  <c r="L16" i="3"/>
  <c r="J17" i="3"/>
  <c r="K17" i="3" s="1"/>
  <c r="L17" i="3"/>
  <c r="J18" i="3"/>
  <c r="K18" i="3"/>
  <c r="L18" i="3"/>
  <c r="J19" i="3"/>
  <c r="K19" i="3" s="1"/>
  <c r="L19" i="3"/>
  <c r="J20" i="3"/>
  <c r="K20" i="3" s="1"/>
  <c r="L20" i="3"/>
  <c r="J21" i="3"/>
  <c r="K21" i="3"/>
  <c r="L21" i="3"/>
  <c r="J22" i="3"/>
  <c r="K22" i="3"/>
  <c r="L22" i="3"/>
  <c r="J23" i="3"/>
  <c r="K23" i="3"/>
  <c r="L23" i="3"/>
  <c r="J24" i="3"/>
  <c r="K24" i="3" s="1"/>
  <c r="L24" i="3"/>
  <c r="J25" i="3"/>
  <c r="K25" i="3" s="1"/>
  <c r="L25" i="3"/>
  <c r="J26" i="3"/>
  <c r="K26" i="3"/>
  <c r="L26" i="3"/>
  <c r="J27" i="3"/>
  <c r="K27" i="3" s="1"/>
  <c r="L27" i="3"/>
  <c r="J28" i="3"/>
  <c r="K28" i="3" s="1"/>
  <c r="L28" i="3"/>
  <c r="J29" i="3"/>
  <c r="K29" i="3"/>
  <c r="L29" i="3"/>
  <c r="J30" i="3"/>
  <c r="K30" i="3"/>
  <c r="L30" i="3"/>
  <c r="J31" i="3"/>
  <c r="K31" i="3"/>
  <c r="L31" i="3"/>
  <c r="J32" i="3"/>
  <c r="K32" i="3" s="1"/>
  <c r="L32" i="3"/>
  <c r="J33" i="3"/>
  <c r="K33" i="3" s="1"/>
  <c r="L33" i="3"/>
  <c r="J34" i="3"/>
  <c r="K34" i="3"/>
  <c r="L34" i="3"/>
  <c r="J35" i="3"/>
  <c r="K35" i="3" s="1"/>
  <c r="L35" i="3"/>
  <c r="J36" i="3"/>
  <c r="K36" i="3" s="1"/>
  <c r="L36" i="3"/>
  <c r="J37" i="3"/>
  <c r="K37" i="3"/>
  <c r="L37" i="3"/>
  <c r="J38" i="3"/>
  <c r="K38" i="3"/>
  <c r="L38" i="3"/>
  <c r="J39" i="3"/>
  <c r="K39" i="3"/>
  <c r="L39" i="3"/>
  <c r="J40" i="3"/>
  <c r="K40" i="3" s="1"/>
  <c r="L40" i="3"/>
  <c r="J41" i="3"/>
  <c r="K41" i="3" s="1"/>
  <c r="L41" i="3"/>
  <c r="J42" i="3"/>
  <c r="K42" i="3"/>
  <c r="L42" i="3"/>
  <c r="J43" i="3"/>
  <c r="K43" i="3" s="1"/>
  <c r="L43" i="3"/>
  <c r="J44" i="3"/>
  <c r="K44" i="3" s="1"/>
  <c r="L44" i="3"/>
  <c r="J45" i="3"/>
  <c r="K45" i="3"/>
  <c r="L45" i="3"/>
  <c r="J46" i="3"/>
  <c r="K46" i="3"/>
  <c r="L46" i="3"/>
  <c r="J47" i="3"/>
  <c r="K47" i="3"/>
  <c r="L47" i="3"/>
  <c r="J48" i="3"/>
  <c r="K48" i="3" s="1"/>
  <c r="L48" i="3"/>
  <c r="J49" i="3"/>
  <c r="K49" i="3" s="1"/>
  <c r="L49" i="3"/>
  <c r="J50" i="3"/>
  <c r="K50" i="3"/>
  <c r="L50" i="3"/>
  <c r="J51" i="3"/>
  <c r="K51" i="3" s="1"/>
  <c r="L51" i="3"/>
  <c r="J52" i="3"/>
  <c r="K52" i="3" s="1"/>
  <c r="L52" i="3"/>
  <c r="J53" i="3"/>
  <c r="K53" i="3"/>
  <c r="L53" i="3"/>
  <c r="J54" i="3"/>
  <c r="K54" i="3"/>
  <c r="L54" i="3"/>
  <c r="J55" i="3"/>
  <c r="K55" i="3"/>
  <c r="L55" i="3"/>
  <c r="J56" i="3"/>
  <c r="K56" i="3" s="1"/>
  <c r="L56" i="3"/>
  <c r="J57" i="3"/>
  <c r="K57" i="3" s="1"/>
  <c r="L57" i="3"/>
  <c r="J58" i="3"/>
  <c r="K58" i="3"/>
  <c r="L58" i="3"/>
  <c r="J59" i="3"/>
  <c r="K59" i="3" s="1"/>
  <c r="L59" i="3"/>
  <c r="J60" i="3"/>
  <c r="K60" i="3" s="1"/>
  <c r="L60" i="3"/>
  <c r="J61" i="3"/>
  <c r="K61" i="3"/>
  <c r="L61" i="3"/>
  <c r="J62" i="3"/>
  <c r="K62" i="3"/>
  <c r="L62" i="3"/>
  <c r="J63" i="3"/>
  <c r="K63" i="3"/>
  <c r="L63" i="3"/>
  <c r="J64" i="3"/>
  <c r="K64" i="3" s="1"/>
  <c r="L64" i="3"/>
  <c r="J65" i="3"/>
  <c r="K65" i="3" s="1"/>
  <c r="L65" i="3"/>
  <c r="J66" i="3"/>
  <c r="K66" i="3"/>
  <c r="L66" i="3"/>
  <c r="J67" i="3"/>
  <c r="K67" i="3" s="1"/>
  <c r="L67" i="3"/>
  <c r="J68" i="3"/>
  <c r="K68" i="3" s="1"/>
  <c r="L68" i="3"/>
  <c r="J69" i="3"/>
  <c r="K69" i="3"/>
  <c r="L69" i="3"/>
  <c r="J70" i="3"/>
  <c r="K70" i="3"/>
  <c r="L70" i="3"/>
  <c r="J71" i="3"/>
  <c r="K71" i="3"/>
  <c r="L71" i="3"/>
  <c r="J72" i="3"/>
  <c r="K72" i="3" s="1"/>
  <c r="L72" i="3"/>
  <c r="J73" i="3"/>
  <c r="K73" i="3" s="1"/>
  <c r="L73" i="3"/>
  <c r="J74" i="3"/>
  <c r="K74" i="3"/>
  <c r="L74" i="3"/>
  <c r="J75" i="3"/>
  <c r="K75" i="3" s="1"/>
  <c r="L75" i="3"/>
  <c r="J76" i="3"/>
  <c r="K76" i="3" s="1"/>
  <c r="L76" i="3"/>
  <c r="J77" i="3"/>
  <c r="K77" i="3"/>
  <c r="L77" i="3"/>
  <c r="J78" i="3"/>
  <c r="K78" i="3"/>
  <c r="L78" i="3"/>
  <c r="J79" i="3"/>
  <c r="K79" i="3"/>
  <c r="L79" i="3"/>
  <c r="J80" i="3"/>
  <c r="K80" i="3" s="1"/>
  <c r="L80" i="3"/>
  <c r="J81" i="3"/>
  <c r="K81" i="3" s="1"/>
  <c r="L81" i="3"/>
  <c r="J82" i="3"/>
  <c r="K82" i="3"/>
  <c r="L82" i="3"/>
  <c r="J83" i="3"/>
  <c r="K83" i="3" s="1"/>
  <c r="L83" i="3"/>
  <c r="J84" i="3"/>
  <c r="K84" i="3" s="1"/>
  <c r="L84" i="3"/>
  <c r="J85" i="3"/>
  <c r="K85" i="3"/>
  <c r="L85" i="3"/>
  <c r="J86" i="3"/>
  <c r="K86" i="3"/>
  <c r="L86" i="3"/>
  <c r="J87" i="3"/>
  <c r="K87" i="3"/>
  <c r="L87" i="3"/>
  <c r="J88" i="3"/>
  <c r="K88" i="3" s="1"/>
  <c r="L88" i="3"/>
  <c r="J89" i="3"/>
  <c r="K89" i="3" s="1"/>
  <c r="L89" i="3"/>
  <c r="J90" i="3"/>
  <c r="K90" i="3"/>
  <c r="L90" i="3"/>
  <c r="J91" i="3"/>
  <c r="K91" i="3" s="1"/>
  <c r="L91" i="3"/>
  <c r="J92" i="3"/>
  <c r="K92" i="3" s="1"/>
  <c r="L92" i="3"/>
  <c r="J93" i="3"/>
  <c r="K93" i="3"/>
  <c r="L93" i="3"/>
  <c r="J94" i="3"/>
  <c r="K94" i="3"/>
  <c r="L94" i="3"/>
  <c r="J95" i="3"/>
  <c r="K95" i="3"/>
  <c r="L95" i="3"/>
  <c r="J96" i="3"/>
  <c r="K96" i="3" s="1"/>
  <c r="L96" i="3"/>
  <c r="J97" i="3"/>
  <c r="K97" i="3" s="1"/>
  <c r="L97" i="3"/>
  <c r="J98" i="3"/>
  <c r="K98" i="3"/>
  <c r="L98" i="3"/>
  <c r="J99" i="3"/>
  <c r="K99" i="3" s="1"/>
  <c r="L99" i="3"/>
  <c r="J100" i="3"/>
  <c r="K100" i="3" s="1"/>
  <c r="L100" i="3"/>
  <c r="J101" i="3"/>
  <c r="K101" i="3"/>
  <c r="L101" i="3"/>
  <c r="J102" i="3"/>
  <c r="K102" i="3"/>
  <c r="L102" i="3"/>
  <c r="J103" i="3"/>
  <c r="K103" i="3"/>
  <c r="L103" i="3"/>
  <c r="J104" i="3"/>
  <c r="K104" i="3" s="1"/>
  <c r="L104" i="3"/>
  <c r="J105" i="3"/>
  <c r="K105" i="3" s="1"/>
  <c r="L105" i="3"/>
  <c r="J106" i="3"/>
  <c r="K106" i="3"/>
  <c r="L106" i="3"/>
  <c r="J107" i="3"/>
  <c r="K107" i="3" s="1"/>
  <c r="L107" i="3"/>
  <c r="J108" i="3"/>
  <c r="K108" i="3" s="1"/>
  <c r="L108" i="3"/>
  <c r="J109" i="3"/>
  <c r="K109" i="3"/>
  <c r="L109" i="3"/>
  <c r="J110" i="3"/>
  <c r="K110" i="3"/>
  <c r="L110" i="3"/>
  <c r="J111" i="3"/>
  <c r="K111" i="3"/>
  <c r="L111" i="3"/>
  <c r="J112" i="3"/>
  <c r="K112" i="3" s="1"/>
  <c r="L112" i="3"/>
  <c r="J113" i="3"/>
  <c r="K113" i="3" s="1"/>
  <c r="L113" i="3"/>
  <c r="J114" i="3"/>
  <c r="K114" i="3"/>
  <c r="L114" i="3"/>
  <c r="J115" i="3"/>
  <c r="K115" i="3" s="1"/>
  <c r="L115" i="3"/>
  <c r="J116" i="3"/>
  <c r="K116" i="3" s="1"/>
  <c r="L116" i="3"/>
  <c r="J117" i="3"/>
  <c r="K117" i="3"/>
  <c r="L117" i="3"/>
  <c r="J118" i="3"/>
  <c r="K118" i="3"/>
  <c r="L118" i="3"/>
  <c r="J119" i="3"/>
  <c r="K119" i="3"/>
  <c r="L119" i="3"/>
  <c r="J120" i="3"/>
  <c r="K120" i="3" s="1"/>
  <c r="L120" i="3"/>
  <c r="J121" i="3"/>
  <c r="K121" i="3" s="1"/>
  <c r="L121" i="3"/>
  <c r="J122" i="3"/>
  <c r="K122" i="3"/>
  <c r="L122" i="3"/>
  <c r="J123" i="3"/>
  <c r="K123" i="3" s="1"/>
  <c r="L123" i="3"/>
  <c r="J124" i="3"/>
  <c r="K124" i="3" s="1"/>
  <c r="L124" i="3"/>
  <c r="J125" i="3"/>
  <c r="K125" i="3"/>
  <c r="L125" i="3"/>
  <c r="J126" i="3"/>
  <c r="K126" i="3"/>
  <c r="L126" i="3"/>
  <c r="J127" i="3"/>
  <c r="K127" i="3"/>
  <c r="L127" i="3"/>
  <c r="J128" i="3"/>
  <c r="K128" i="3" s="1"/>
  <c r="L128" i="3"/>
  <c r="J129" i="3"/>
  <c r="K129" i="3" s="1"/>
  <c r="L129" i="3"/>
  <c r="J130" i="3"/>
  <c r="K130" i="3"/>
  <c r="L130" i="3"/>
  <c r="J131" i="3"/>
  <c r="K131" i="3" s="1"/>
  <c r="L131" i="3"/>
  <c r="J132" i="3"/>
  <c r="K132" i="3" s="1"/>
  <c r="L132" i="3"/>
  <c r="J133" i="3"/>
  <c r="K133" i="3"/>
  <c r="L133" i="3"/>
  <c r="J134" i="3"/>
  <c r="K134" i="3"/>
  <c r="L134" i="3"/>
  <c r="J135" i="3"/>
  <c r="K135" i="3"/>
  <c r="L135" i="3"/>
  <c r="J136" i="3"/>
  <c r="K136" i="3" s="1"/>
  <c r="L136" i="3"/>
  <c r="J137" i="3"/>
  <c r="K137" i="3" s="1"/>
  <c r="L137" i="3"/>
  <c r="J138" i="3"/>
  <c r="K138" i="3"/>
  <c r="L138" i="3"/>
  <c r="J139" i="3"/>
  <c r="K139" i="3" s="1"/>
  <c r="L139" i="3"/>
  <c r="J140" i="3"/>
  <c r="K140" i="3" s="1"/>
  <c r="L140" i="3"/>
  <c r="J141" i="3"/>
  <c r="K141" i="3"/>
  <c r="L141" i="3"/>
  <c r="J142" i="3"/>
  <c r="K142" i="3"/>
  <c r="L142" i="3"/>
  <c r="J143" i="3"/>
  <c r="K143" i="3"/>
  <c r="L143" i="3"/>
  <c r="J144" i="3"/>
  <c r="K144" i="3" s="1"/>
  <c r="L144" i="3"/>
  <c r="J145" i="3"/>
  <c r="K145" i="3" s="1"/>
  <c r="L145" i="3"/>
  <c r="J146" i="3"/>
  <c r="K146" i="3"/>
  <c r="L146" i="3"/>
  <c r="J147" i="3"/>
  <c r="K147" i="3" s="1"/>
  <c r="L147" i="3"/>
  <c r="J148" i="3"/>
  <c r="K148" i="3" s="1"/>
  <c r="L148" i="3"/>
  <c r="J149" i="3"/>
  <c r="K149" i="3"/>
  <c r="L149" i="3"/>
  <c r="J150" i="3"/>
  <c r="K150" i="3"/>
  <c r="L150" i="3"/>
  <c r="J151" i="3"/>
  <c r="K151" i="3"/>
  <c r="L151" i="3"/>
  <c r="J152" i="3"/>
  <c r="K152" i="3" s="1"/>
  <c r="L152" i="3"/>
  <c r="J153" i="3"/>
  <c r="K153" i="3" s="1"/>
  <c r="L153" i="3"/>
  <c r="J154" i="3"/>
  <c r="K154" i="3"/>
  <c r="L154" i="3"/>
  <c r="J155" i="3"/>
  <c r="K155" i="3" s="1"/>
  <c r="L155" i="3"/>
  <c r="J156" i="3"/>
  <c r="K156" i="3" s="1"/>
  <c r="L156" i="3"/>
  <c r="J157" i="3"/>
  <c r="K157" i="3"/>
  <c r="L157" i="3"/>
  <c r="J158" i="3"/>
  <c r="K158" i="3"/>
  <c r="L158" i="3"/>
  <c r="J159" i="3"/>
  <c r="K159" i="3"/>
  <c r="L159" i="3"/>
  <c r="J160" i="3"/>
  <c r="K160" i="3" s="1"/>
  <c r="L160" i="3"/>
  <c r="D2" i="2"/>
  <c r="G2" i="2"/>
  <c r="P2" i="2"/>
  <c r="D3" i="2"/>
  <c r="G3" i="2"/>
  <c r="P3" i="2"/>
  <c r="D4" i="2"/>
  <c r="G4" i="2"/>
  <c r="P4" i="2"/>
  <c r="D5" i="2"/>
  <c r="G5" i="2"/>
  <c r="P5" i="2"/>
  <c r="D6" i="2"/>
  <c r="G6" i="2"/>
  <c r="P6" i="2"/>
  <c r="D7" i="2"/>
  <c r="G7" i="2"/>
  <c r="P7" i="2"/>
  <c r="D8" i="2"/>
  <c r="G8" i="2"/>
  <c r="P8" i="2"/>
  <c r="D9" i="2"/>
  <c r="G9" i="2"/>
  <c r="P9" i="2"/>
  <c r="D10" i="2"/>
  <c r="G10" i="2"/>
  <c r="P10" i="2"/>
  <c r="D11" i="2"/>
  <c r="G11" i="2"/>
  <c r="P11" i="2"/>
  <c r="D12" i="2"/>
  <c r="G12" i="2"/>
  <c r="P12" i="2"/>
  <c r="D13" i="2"/>
  <c r="G13" i="2"/>
  <c r="P13" i="2"/>
  <c r="D14" i="2"/>
  <c r="G14" i="2"/>
  <c r="P14" i="2"/>
  <c r="D15" i="2"/>
  <c r="G15" i="2"/>
  <c r="P15" i="2"/>
  <c r="D16" i="2"/>
  <c r="G16" i="2"/>
  <c r="P16" i="2"/>
  <c r="D17" i="2"/>
  <c r="G17" i="2"/>
  <c r="P17" i="2"/>
  <c r="D18" i="2"/>
  <c r="G18" i="2"/>
  <c r="P18" i="2"/>
  <c r="D19" i="2"/>
  <c r="G19" i="2"/>
  <c r="P19" i="2"/>
  <c r="D20" i="2"/>
  <c r="G20" i="2"/>
  <c r="P20" i="2"/>
  <c r="D21" i="2"/>
  <c r="G21" i="2"/>
  <c r="P21" i="2"/>
  <c r="D22" i="2"/>
  <c r="G22" i="2"/>
  <c r="P22" i="2"/>
  <c r="D23" i="2"/>
  <c r="G23" i="2"/>
  <c r="P23" i="2"/>
  <c r="D24" i="2"/>
  <c r="G24" i="2"/>
  <c r="P24" i="2"/>
  <c r="D25" i="2"/>
  <c r="G25" i="2"/>
  <c r="P25" i="2"/>
  <c r="D26" i="2"/>
  <c r="G26" i="2"/>
  <c r="P26" i="2"/>
  <c r="D27" i="2"/>
  <c r="G27" i="2"/>
  <c r="P27" i="2"/>
  <c r="D28" i="2"/>
  <c r="G28" i="2"/>
  <c r="P28" i="2"/>
  <c r="D29" i="2"/>
  <c r="G29" i="2"/>
  <c r="P29" i="2"/>
  <c r="D30" i="2"/>
  <c r="G30" i="2"/>
  <c r="P30" i="2"/>
  <c r="D31" i="2"/>
  <c r="G31" i="2"/>
  <c r="P31" i="2"/>
  <c r="D32" i="2"/>
  <c r="G32" i="2"/>
  <c r="P32" i="2"/>
  <c r="D33" i="2"/>
  <c r="G33" i="2"/>
  <c r="P33" i="2"/>
  <c r="D34" i="2"/>
  <c r="G34" i="2"/>
  <c r="P34" i="2"/>
  <c r="D35" i="2"/>
  <c r="G35" i="2"/>
  <c r="P35" i="2"/>
  <c r="D36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</calcChain>
</file>

<file path=xl/sharedStrings.xml><?xml version="1.0" encoding="utf-8"?>
<sst xmlns="http://schemas.openxmlformats.org/spreadsheetml/2006/main" count="1234" uniqueCount="443">
  <si>
    <t>Lettere</t>
  </si>
  <si>
    <t>contrada</t>
  </si>
  <si>
    <t>we have</t>
  </si>
  <si>
    <t>they have</t>
  </si>
  <si>
    <t>Volla</t>
  </si>
  <si>
    <t>Coord_8</t>
  </si>
  <si>
    <t>Vitulazio</t>
  </si>
  <si>
    <t>Vitulano</t>
  </si>
  <si>
    <t>Visciano</t>
  </si>
  <si>
    <t>Villaricca</t>
  </si>
  <si>
    <t>Villa Literno</t>
  </si>
  <si>
    <t>Villa di Briano</t>
  </si>
  <si>
    <t>Valle di Maddaloni</t>
  </si>
  <si>
    <t>Vairano Patenora</t>
  </si>
  <si>
    <t>Tufo</t>
  </si>
  <si>
    <t>Tufino</t>
  </si>
  <si>
    <t>Trentola Ducenta</t>
  </si>
  <si>
    <t>Trecase</t>
  </si>
  <si>
    <t>Torrioni</t>
  </si>
  <si>
    <t>Torrecuso</t>
  </si>
  <si>
    <t>Torre del Greco</t>
  </si>
  <si>
    <t>Torre Annunziata</t>
  </si>
  <si>
    <t>Tocco Caudio</t>
  </si>
  <si>
    <t>Teverola</t>
  </si>
  <si>
    <t>Terzigno</t>
  </si>
  <si>
    <t>Telese Terme</t>
  </si>
  <si>
    <t>Teano</t>
  </si>
  <si>
    <t>Taurano</t>
  </si>
  <si>
    <t>Summonte</t>
  </si>
  <si>
    <t>Succivo</t>
  </si>
  <si>
    <t>Striano</t>
  </si>
  <si>
    <t>Sperone</t>
  </si>
  <si>
    <t>Sparanise</t>
  </si>
  <si>
    <t>Somma Vesuviana</t>
  </si>
  <si>
    <t>Solopaca</t>
  </si>
  <si>
    <t>Sirignano</t>
  </si>
  <si>
    <t>Siano</t>
  </si>
  <si>
    <t>Sessa Aurunca</t>
  </si>
  <si>
    <t>Scisciano</t>
  </si>
  <si>
    <t>Scafati</t>
  </si>
  <si>
    <t>Saviano</t>
  </si>
  <si>
    <t>Sarno</t>
  </si>
  <si>
    <t>Sant'Egidio del Monte Albino</t>
  </si>
  <si>
    <t>Sant'Arpino</t>
  </si>
  <si>
    <t>Sant'Antonio Abate</t>
  </si>
  <si>
    <t>Sant'Antimo</t>
  </si>
  <si>
    <t>Sant'Angelo d'Alife</t>
  </si>
  <si>
    <t>Sant'Angelo a Scala</t>
  </si>
  <si>
    <t>Sant'Angelo a Cupolo</t>
  </si>
  <si>
    <t>Sant'Anastasia</t>
  </si>
  <si>
    <t>Sant'Agata de' Goti</t>
  </si>
  <si>
    <t>Santa Maria la Fossa</t>
  </si>
  <si>
    <t>Santa Maria la Carità</t>
  </si>
  <si>
    <t>Santa Maria Capua Vetere</t>
  </si>
  <si>
    <t>Santa Maria a Vico</t>
  </si>
  <si>
    <t>San Vitaliano</t>
  </si>
  <si>
    <t>San Valentino Torio</t>
  </si>
  <si>
    <t>San Tammaro</t>
  </si>
  <si>
    <t>San Sebastiano al Vesuvio</t>
  </si>
  <si>
    <t>San Salvatore Telesino</t>
  </si>
  <si>
    <t>San Prisco</t>
  </si>
  <si>
    <t>San Potito Sannitico</t>
  </si>
  <si>
    <t>San Paolo Bel Sito</t>
  </si>
  <si>
    <t>San Nicola Manfredi</t>
  </si>
  <si>
    <t>San Nicola la Strada</t>
  </si>
  <si>
    <t>San Marzano sul Sarno</t>
  </si>
  <si>
    <t>San Martino Valle Caudina</t>
  </si>
  <si>
    <t>San Marco Evangelista</t>
  </si>
  <si>
    <t>San Marcellino</t>
  </si>
  <si>
    <t>San Lupo</t>
  </si>
  <si>
    <t>San Lorenzo Maggiore</t>
  </si>
  <si>
    <t>San Lorenzello</t>
  </si>
  <si>
    <t>San Leucio del Sannio</t>
  </si>
  <si>
    <t>San Gregorio Matese</t>
  </si>
  <si>
    <t>San Giuseppe Vesuviano</t>
  </si>
  <si>
    <t>San Giorgio a Cremano</t>
  </si>
  <si>
    <t>San Gennaro Vesuviano</t>
  </si>
  <si>
    <t>San Felice a Cancello</t>
  </si>
  <si>
    <t>San Cipriano d'Aversa</t>
  </si>
  <si>
    <t>Ruviano</t>
  </si>
  <si>
    <t>Rotondi</t>
  </si>
  <si>
    <t>Rocchetta e Croce</t>
  </si>
  <si>
    <t>Roccaromana</t>
  </si>
  <si>
    <t>Roccarainola</t>
  </si>
  <si>
    <t>Roccamonfina</t>
  </si>
  <si>
    <t>Roccabascerana</t>
  </si>
  <si>
    <t>Riardo</t>
  </si>
  <si>
    <t>Recale</t>
  </si>
  <si>
    <t>Raviscanina</t>
  </si>
  <si>
    <t>Quindici</t>
  </si>
  <si>
    <t>Quarto</t>
  </si>
  <si>
    <t>Qualiano</t>
  </si>
  <si>
    <t>Quadrelle</t>
  </si>
  <si>
    <t>Puglianello</t>
  </si>
  <si>
    <t>Procida</t>
  </si>
  <si>
    <t>Presenzano</t>
  </si>
  <si>
    <t>Pratella</t>
  </si>
  <si>
    <t>Pozzuoli</t>
  </si>
  <si>
    <t>Portico di Caserta</t>
  </si>
  <si>
    <t>Portici</t>
  </si>
  <si>
    <t>Pontelatone</t>
  </si>
  <si>
    <t>Pontelandolfo</t>
  </si>
  <si>
    <t>Ponte</t>
  </si>
  <si>
    <t>Pompei</t>
  </si>
  <si>
    <t>Pomigliano d'Arco</t>
  </si>
  <si>
    <t>Pollena Trocchia</t>
  </si>
  <si>
    <t>Poggiomarino</t>
  </si>
  <si>
    <t>Pignataro Maggiore</t>
  </si>
  <si>
    <t>Pietravairano</t>
  </si>
  <si>
    <t>Pietrastornina</t>
  </si>
  <si>
    <t>Pietraroja</t>
  </si>
  <si>
    <t>Pietramelara</t>
  </si>
  <si>
    <t>Piedimonte Matese</t>
  </si>
  <si>
    <t>Piana di Monte Verna</t>
  </si>
  <si>
    <t>Petruro Irpino</t>
  </si>
  <si>
    <t>Paupisi</t>
  </si>
  <si>
    <t>Pastorano</t>
  </si>
  <si>
    <t>Parete</t>
  </si>
  <si>
    <t>Paolisi</t>
  </si>
  <si>
    <t>Pannarano</t>
  </si>
  <si>
    <t>Palma Campania</t>
  </si>
  <si>
    <t>Pago del Vallo di Lauro</t>
  </si>
  <si>
    <t>Pagani</t>
  </si>
  <si>
    <t>Ottaviano</t>
  </si>
  <si>
    <t>Ospedaletto d'Alpinolo</t>
  </si>
  <si>
    <t>Orta di Atella</t>
  </si>
  <si>
    <t>Nola</t>
  </si>
  <si>
    <t>Nocera Inferiore</t>
  </si>
  <si>
    <t>Napoli</t>
  </si>
  <si>
    <t>Mugnano di Napoli</t>
  </si>
  <si>
    <t>Mugnano del Cardinale</t>
  </si>
  <si>
    <t>Moschiano</t>
  </si>
  <si>
    <t>Morcone</t>
  </si>
  <si>
    <t>Montesarchio</t>
  </si>
  <si>
    <t>Monteforte Irpino</t>
  </si>
  <si>
    <t>Monte di Procida</t>
  </si>
  <si>
    <t>Mondragone</t>
  </si>
  <si>
    <t>Moiano</t>
  </si>
  <si>
    <t>Mercogliano</t>
  </si>
  <si>
    <t>Melizzano</t>
  </si>
  <si>
    <t>Melito di Napoli</t>
  </si>
  <si>
    <t>Massa di Somma</t>
  </si>
  <si>
    <t>Marzano di Nola</t>
  </si>
  <si>
    <t>Marzano Appio</t>
  </si>
  <si>
    <t>Marigliano</t>
  </si>
  <si>
    <t>Mariglianella</t>
  </si>
  <si>
    <t>Marcianise</t>
  </si>
  <si>
    <t>Marano di Napoli</t>
  </si>
  <si>
    <t>Maddaloni</t>
  </si>
  <si>
    <t>Macerata Campania</t>
  </si>
  <si>
    <t>Lusciano</t>
  </si>
  <si>
    <t>Liveri</t>
  </si>
  <si>
    <t>Limatola</t>
  </si>
  <si>
    <t>Liberi</t>
  </si>
  <si>
    <t>Lauro</t>
  </si>
  <si>
    <t>Guardia Sanframondi</t>
  </si>
  <si>
    <t>Grumo Nevano</t>
  </si>
  <si>
    <t>Grottolella</t>
  </si>
  <si>
    <t>Gricignano di Aversa</t>
  </si>
  <si>
    <t>Grazzanise</t>
  </si>
  <si>
    <t>Gragnano</t>
  </si>
  <si>
    <t>Giugliano in Campania</t>
  </si>
  <si>
    <t>Gioia Sannitica</t>
  </si>
  <si>
    <t>Giano Vetusto</t>
  </si>
  <si>
    <t>Frignano</t>
  </si>
  <si>
    <t>Frattaminore</t>
  </si>
  <si>
    <t>Frattamaggiore</t>
  </si>
  <si>
    <t>Frasso Telesino</t>
  </si>
  <si>
    <t>Francolise</t>
  </si>
  <si>
    <t>Fragneto Monforte</t>
  </si>
  <si>
    <t>Formicola</t>
  </si>
  <si>
    <t>Forino</t>
  </si>
  <si>
    <t>Forchia</t>
  </si>
  <si>
    <t>Foglianise</t>
  </si>
  <si>
    <t>Falciano del Massico</t>
  </si>
  <si>
    <t>Faicchio</t>
  </si>
  <si>
    <t>Ercolano</t>
  </si>
  <si>
    <t>Durazzano</t>
  </si>
  <si>
    <t>Dugenta</t>
  </si>
  <si>
    <t>Dragoni</t>
  </si>
  <si>
    <t>Domicella</t>
  </si>
  <si>
    <t>Cusano Mutri</t>
  </si>
  <si>
    <t>Curti</t>
  </si>
  <si>
    <t>Crispano</t>
  </si>
  <si>
    <t>Contrada</t>
  </si>
  <si>
    <t>Comiziano</t>
  </si>
  <si>
    <t>Cimitile</t>
  </si>
  <si>
    <t>Cicciano</t>
  </si>
  <si>
    <t>Chianche</t>
  </si>
  <si>
    <t>Cesa</t>
  </si>
  <si>
    <t>Cervino</t>
  </si>
  <si>
    <t>Cervinara</t>
  </si>
  <si>
    <t>Cerreto Sannita</t>
  </si>
  <si>
    <t>Cercola</t>
  </si>
  <si>
    <t>Ceppaloni</t>
  </si>
  <si>
    <t>Cautano</t>
  </si>
  <si>
    <t>Castelvenere</t>
  </si>
  <si>
    <t>Castelpoto</t>
  </si>
  <si>
    <t>Castello di Cisterna</t>
  </si>
  <si>
    <t>Castello del Matese</t>
  </si>
  <si>
    <t>Castellammare di Stabia</t>
  </si>
  <si>
    <t>Castel Volturno</t>
  </si>
  <si>
    <t>Castel San Giorgio</t>
  </si>
  <si>
    <t>Castel Morrone</t>
  </si>
  <si>
    <t>Castel di Sasso</t>
  </si>
  <si>
    <t>Castel Campagnano</t>
  </si>
  <si>
    <t>Casoria</t>
  </si>
  <si>
    <t>Caserta</t>
  </si>
  <si>
    <t>Casavatore</t>
  </si>
  <si>
    <t>Casapulla</t>
  </si>
  <si>
    <t>Casapesenna</t>
  </si>
  <si>
    <t>Casandrino</t>
  </si>
  <si>
    <t>Casamarciano</t>
  </si>
  <si>
    <t>Casaluce</t>
  </si>
  <si>
    <t>Casalnuovo di Napoli</t>
  </si>
  <si>
    <t>Casalduni</t>
  </si>
  <si>
    <t>Casal di Principe</t>
  </si>
  <si>
    <t>Casagiove</t>
  </si>
  <si>
    <t>Carinola</t>
  </si>
  <si>
    <t>Carinaro</t>
  </si>
  <si>
    <t>Cardito</t>
  </si>
  <si>
    <t>Carbonara di Nola</t>
  </si>
  <si>
    <t>Capua</t>
  </si>
  <si>
    <t>Capriglia Irpina</t>
  </si>
  <si>
    <t>Capodrise</t>
  </si>
  <si>
    <t>Cancello ed Arnone</t>
  </si>
  <si>
    <t>Camposano</t>
  </si>
  <si>
    <t>Campoli del Monte Taburno</t>
  </si>
  <si>
    <t>Camigliano</t>
  </si>
  <si>
    <t>Calvizzano</t>
  </si>
  <si>
    <t>Calvi Risorta</t>
  </si>
  <si>
    <t>Caivano</t>
  </si>
  <si>
    <t>Caiazzo</t>
  </si>
  <si>
    <t>Caianello</t>
  </si>
  <si>
    <t>Bucciano</t>
  </si>
  <si>
    <t>Brusciano</t>
  </si>
  <si>
    <t>Bracigliano</t>
  </si>
  <si>
    <t>Boscotrecase</t>
  </si>
  <si>
    <t>Boscoreale</t>
  </si>
  <si>
    <t>Bonea</t>
  </si>
  <si>
    <t>Benevento</t>
  </si>
  <si>
    <t>Bellona</t>
  </si>
  <si>
    <t>Baiano</t>
  </si>
  <si>
    <t>Baia e Latina</t>
  </si>
  <si>
    <t>Bacoli</t>
  </si>
  <si>
    <t>Aversa</t>
  </si>
  <si>
    <t>Avellino</t>
  </si>
  <si>
    <t>Avella</t>
  </si>
  <si>
    <t>Arzano</t>
  </si>
  <si>
    <t>Arpaise</t>
  </si>
  <si>
    <t>Arpaia</t>
  </si>
  <si>
    <t>Arienzo</t>
  </si>
  <si>
    <t>Apollosa</t>
  </si>
  <si>
    <t>Angri</t>
  </si>
  <si>
    <t>Amorosi</t>
  </si>
  <si>
    <t>Alvignano</t>
  </si>
  <si>
    <t>Altavilla Irpina</t>
  </si>
  <si>
    <t>Alife</t>
  </si>
  <si>
    <t>Airola</t>
  </si>
  <si>
    <t>Ailano</t>
  </si>
  <si>
    <t>Afragola</t>
  </si>
  <si>
    <t>Acerra</t>
  </si>
  <si>
    <t>buffer_distance</t>
  </si>
  <si>
    <t>Active female</t>
  </si>
  <si>
    <t>Active male</t>
  </si>
  <si>
    <t>Totale femmine</t>
  </si>
  <si>
    <t>Totale maschi</t>
  </si>
  <si>
    <t>area_percentage</t>
  </si>
  <si>
    <t>name</t>
  </si>
  <si>
    <t>Coordinate</t>
  </si>
  <si>
    <t>Popolazione Totale</t>
  </si>
  <si>
    <t>Popolazione 15-64</t>
  </si>
  <si>
    <t>Comuni 40 km</t>
  </si>
  <si>
    <t>ID</t>
  </si>
  <si>
    <t xml:space="preserve">they have one that we don’t have : Santa Maria a Vico </t>
  </si>
  <si>
    <t>Comuni 10 km</t>
  </si>
  <si>
    <t>Zagarolo</t>
  </si>
  <si>
    <t>Villa Santo Stefano</t>
  </si>
  <si>
    <t>Vicovaro</t>
  </si>
  <si>
    <t>Vico nel Lazio</t>
  </si>
  <si>
    <t>Veroli</t>
  </si>
  <si>
    <t>Velletri</t>
  </si>
  <si>
    <t>Valmontone</t>
  </si>
  <si>
    <t>Vallinfreda</t>
  </si>
  <si>
    <t>Vallepietra</t>
  </si>
  <si>
    <t>Vallecorsa</t>
  </si>
  <si>
    <t>Trivigliano</t>
  </si>
  <si>
    <t>Trevi nel Lazio</t>
  </si>
  <si>
    <t>Trasacco</t>
  </si>
  <si>
    <t>Torrice</t>
  </si>
  <si>
    <t>Torre Cajetani</t>
  </si>
  <si>
    <t>Tivoli</t>
  </si>
  <si>
    <t>Terracina</t>
  </si>
  <si>
    <t>Tagliacozzo</t>
  </si>
  <si>
    <t>Supino</t>
  </si>
  <si>
    <t>Subiaco</t>
  </si>
  <si>
    <t>Strangolagalli</t>
  </si>
  <si>
    <t>Sora</t>
  </si>
  <si>
    <t>Sonnino</t>
  </si>
  <si>
    <t>Sgurgola</t>
  </si>
  <si>
    <t>Sezze</t>
  </si>
  <si>
    <t>Serrone</t>
  </si>
  <si>
    <t>Sermoneta</t>
  </si>
  <si>
    <t>Segni</t>
  </si>
  <si>
    <t>Scurcola Marsicana</t>
  </si>
  <si>
    <t>Saracinesco</t>
  </si>
  <si>
    <t>Sante Marie</t>
  </si>
  <si>
    <t>San Vito Romano</t>
  </si>
  <si>
    <t>San Vincenzo Valle Roveto</t>
  </si>
  <si>
    <t>San Polo dei Cavalieri</t>
  </si>
  <si>
    <t>San Gregorio da Sassola</t>
  </si>
  <si>
    <t>San Cesareo</t>
  </si>
  <si>
    <t>Sambuci</t>
  </si>
  <si>
    <t>Sabaudia</t>
  </si>
  <si>
    <t>Roviano</t>
  </si>
  <si>
    <t>Roma</t>
  </si>
  <si>
    <t>Roiate</t>
  </si>
  <si>
    <t>Roccasecca dei Volsci</t>
  </si>
  <si>
    <t>Roccagorga</t>
  </si>
  <si>
    <t>Roccagiovine</t>
  </si>
  <si>
    <t>Rocca Santo Stefano</t>
  </si>
  <si>
    <t>Rocca Priora</t>
  </si>
  <si>
    <t>Rocca Massima</t>
  </si>
  <si>
    <t>Rocca di Papa</t>
  </si>
  <si>
    <t>Rocca di Cave</t>
  </si>
  <si>
    <t>Rocca di Botte</t>
  </si>
  <si>
    <t>Rocca Canterano</t>
  </si>
  <si>
    <t>Ripi</t>
  </si>
  <si>
    <t>Riofreddo</t>
  </si>
  <si>
    <t>Prossedi</t>
  </si>
  <si>
    <t>Priverno</t>
  </si>
  <si>
    <t>Pontinia</t>
  </si>
  <si>
    <t>Poli</t>
  </si>
  <si>
    <t>Pofi</t>
  </si>
  <si>
    <t>Pisoniano</t>
  </si>
  <si>
    <t>Piglio</t>
  </si>
  <si>
    <t>Pereto</t>
  </si>
  <si>
    <t>Patrica</t>
  </si>
  <si>
    <t>Pastena</t>
  </si>
  <si>
    <t>Paliano</t>
  </si>
  <si>
    <t>Palestrina</t>
  </si>
  <si>
    <t>with area = 0,00..</t>
  </si>
  <si>
    <t>Oricola</t>
  </si>
  <si>
    <t>percile</t>
  </si>
  <si>
    <t>Olevano Romano</t>
  </si>
  <si>
    <t xml:space="preserve">we have </t>
  </si>
  <si>
    <t>Norma</t>
  </si>
  <si>
    <t>Nemi</t>
  </si>
  <si>
    <t>Morolo</t>
  </si>
  <si>
    <t>Morino</t>
  </si>
  <si>
    <t>Montelanico</t>
  </si>
  <si>
    <t>Monte San Giovanni Campano</t>
  </si>
  <si>
    <t>Monte San Biagio</t>
  </si>
  <si>
    <t>Monte Porzio Catone</t>
  </si>
  <si>
    <t>Monte Compatri</t>
  </si>
  <si>
    <t>Marino</t>
  </si>
  <si>
    <t>Marcellina</t>
  </si>
  <si>
    <t>Marano Equo</t>
  </si>
  <si>
    <t>Mandela</t>
  </si>
  <si>
    <t>Maenza</t>
  </si>
  <si>
    <t>Luco dei Marsi</t>
  </si>
  <si>
    <t>Lenola</t>
  </si>
  <si>
    <t>Latina</t>
  </si>
  <si>
    <t>Lariano</t>
  </si>
  <si>
    <t>Lanuvio</t>
  </si>
  <si>
    <t>Labico</t>
  </si>
  <si>
    <t>Jenne</t>
  </si>
  <si>
    <t>Isola del Liri</t>
  </si>
  <si>
    <t>Guidonia Montecelio</t>
  </si>
  <si>
    <t>Guarcino</t>
  </si>
  <si>
    <t>Grottaferrata</t>
  </si>
  <si>
    <t>Gorga</t>
  </si>
  <si>
    <t>Giuliano di Roma</t>
  </si>
  <si>
    <t>Gerano</t>
  </si>
  <si>
    <t>Genzano di Roma</t>
  </si>
  <si>
    <t>Genazzano</t>
  </si>
  <si>
    <t>Gavignano</t>
  </si>
  <si>
    <t>Gallicano nel Lazio</t>
  </si>
  <si>
    <t>Fumone</t>
  </si>
  <si>
    <t>Frosinone</t>
  </si>
  <si>
    <t>Frascati</t>
  </si>
  <si>
    <t>Fontana Liri</t>
  </si>
  <si>
    <t>Fiuggi</t>
  </si>
  <si>
    <t>Filettino</t>
  </si>
  <si>
    <t>Ferentino</t>
  </si>
  <si>
    <t>Falvaterra</t>
  </si>
  <si>
    <t>Cori</t>
  </si>
  <si>
    <t>Colonna</t>
  </si>
  <si>
    <t>Collepardo</t>
  </si>
  <si>
    <t>Collelongo</t>
  </si>
  <si>
    <t>Colleferro</t>
  </si>
  <si>
    <t>Civitella Roveto</t>
  </si>
  <si>
    <t>Civita d'Antino</t>
  </si>
  <si>
    <t>Cisterna di Latina</t>
  </si>
  <si>
    <t>Cineto Romano</t>
  </si>
  <si>
    <t>Ciciliano</t>
  </si>
  <si>
    <t>Ciampino</t>
  </si>
  <si>
    <t>Cervara di Roma</t>
  </si>
  <si>
    <t>Cerreto Laziale</t>
  </si>
  <si>
    <t>Ceprano</t>
  </si>
  <si>
    <t>Ceccano</t>
  </si>
  <si>
    <t>Cave</t>
  </si>
  <si>
    <t>Castro dei Volsci</t>
  </si>
  <si>
    <t>Castelliri</t>
  </si>
  <si>
    <t>Castellafiume</t>
  </si>
  <si>
    <t>Castel San Pietro Romano</t>
  </si>
  <si>
    <t>Castel Madama</t>
  </si>
  <si>
    <t>Castel Gandolfo</t>
  </si>
  <si>
    <t>Casape</t>
  </si>
  <si>
    <t>Carsoli</t>
  </si>
  <si>
    <t>Carpineto Romano</t>
  </si>
  <si>
    <t>Capranica Prenestina</t>
  </si>
  <si>
    <t>Cappadocia</t>
  </si>
  <si>
    <t>Capistrello</t>
  </si>
  <si>
    <t>Canterano</t>
  </si>
  <si>
    <t>Canistro</t>
  </si>
  <si>
    <t>Camerata Nuova</t>
  </si>
  <si>
    <t>Boville Ernica</t>
  </si>
  <si>
    <t>Bellegra</t>
  </si>
  <si>
    <t>Bassiano</t>
  </si>
  <si>
    <t>Balsorano</t>
  </si>
  <si>
    <t>Avezzano</t>
  </si>
  <si>
    <t>Artena</t>
  </si>
  <si>
    <t>Arsoli</t>
  </si>
  <si>
    <t>Arpino</t>
  </si>
  <si>
    <t>Arnara</t>
  </si>
  <si>
    <t>Ariccia</t>
  </si>
  <si>
    <t>Arcinazzo Romano</t>
  </si>
  <si>
    <t>Arce</t>
  </si>
  <si>
    <t>Aprilia</t>
  </si>
  <si>
    <t>Anticoli Corrado</t>
  </si>
  <si>
    <t>Anagni</t>
  </si>
  <si>
    <t>Amaseno</t>
  </si>
  <si>
    <t>Albano Laziale</t>
  </si>
  <si>
    <t>Alatri</t>
  </si>
  <si>
    <t>Agosta</t>
  </si>
  <si>
    <t>Affile</t>
  </si>
  <si>
    <t>Acuto</t>
  </si>
  <si>
    <t>Colonne2</t>
  </si>
  <si>
    <t>Colonne1</t>
  </si>
  <si>
    <t>sum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</si>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</sst>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 vertical="top"/>
    </xf>
    <xf numFmtId="164" fontId="0" fillId="0" borderId="0" xfId="1" applyNumberFormat="1" applyFont="1"/>
    <xf numFmtId="0" fontId="4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/>
    <xf numFmtId="0" fontId="4" fillId="0" borderId="2" xfId="0" applyFont="1" applyBorder="1" applyAlignment="1">
      <alignment horizontal="center" vertical="center" wrapText="1"/>
    </xf>
    <xf numFmtId="0" fontId="0" fillId="0" borderId="4" xfId="0" applyBorder="1"/>
  </cellXfs>
  <cellStyles count="2">
    <cellStyle name="Milliers" xfId="1" builtinId="3"/>
    <cellStyle name="Normal" xfId="0" builtinId="0"/>
  </cellStyles>
  <dxfs count="21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100</xdr:row>
      <xdr:rowOff>0</xdr:rowOff>
    </xdr:from>
    <xdr:ext cx="6149873" cy="3795089"/>
    <xdr:pic>
      <xdr:nvPicPr>
        <xdr:cNvPr id="2" name="Image 1">
          <a:extLst>
            <a:ext uri="{FF2B5EF4-FFF2-40B4-BE49-F238E27FC236}">
              <a16:creationId xmlns:a16="http://schemas.microsoft.com/office/drawing/2014/main" id="{BDBB39E2-5D3E-4BFA-AFA7-448590C10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94720" y="18288000"/>
          <a:ext cx="6149873" cy="3795089"/>
        </a:xfrm>
        <a:prstGeom prst="rect">
          <a:avLst/>
        </a:prstGeom>
      </xdr:spPr>
    </xdr:pic>
    <xdr:clientData/>
  </xdr:oneCellAnchor>
  <xdr:oneCellAnchor>
    <xdr:from>
      <xdr:col>14</xdr:col>
      <xdr:colOff>0</xdr:colOff>
      <xdr:row>122</xdr:row>
      <xdr:rowOff>0</xdr:rowOff>
    </xdr:from>
    <xdr:ext cx="6111770" cy="3589331"/>
    <xdr:pic>
      <xdr:nvPicPr>
        <xdr:cNvPr id="3" name="Image 2">
          <a:extLst>
            <a:ext uri="{FF2B5EF4-FFF2-40B4-BE49-F238E27FC236}">
              <a16:creationId xmlns:a16="http://schemas.microsoft.com/office/drawing/2014/main" id="{5329213A-436D-4599-8003-329AFD281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94720" y="22311360"/>
          <a:ext cx="6111770" cy="35893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41</xdr:row>
      <xdr:rowOff>0</xdr:rowOff>
    </xdr:from>
    <xdr:ext cx="5166808" cy="3566469"/>
    <xdr:pic>
      <xdr:nvPicPr>
        <xdr:cNvPr id="2" name="Image 1">
          <a:extLst>
            <a:ext uri="{FF2B5EF4-FFF2-40B4-BE49-F238E27FC236}">
              <a16:creationId xmlns:a16="http://schemas.microsoft.com/office/drawing/2014/main" id="{11838AAC-5FFA-47FB-8F3C-5C22B7582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7498080"/>
          <a:ext cx="5166808" cy="356646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263</xdr:row>
      <xdr:rowOff>0</xdr:rowOff>
    </xdr:from>
    <xdr:ext cx="5524979" cy="3665538"/>
    <xdr:pic>
      <xdr:nvPicPr>
        <xdr:cNvPr id="2" name="Image 1">
          <a:extLst>
            <a:ext uri="{FF2B5EF4-FFF2-40B4-BE49-F238E27FC236}">
              <a16:creationId xmlns:a16="http://schemas.microsoft.com/office/drawing/2014/main" id="{E69149BE-E07B-4D51-9315-E1D7199C0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360" y="48097440"/>
          <a:ext cx="5524979" cy="3665538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285</xdr:row>
      <xdr:rowOff>0</xdr:rowOff>
    </xdr:from>
    <xdr:ext cx="5997460" cy="3657917"/>
    <xdr:pic>
      <xdr:nvPicPr>
        <xdr:cNvPr id="3" name="Image 2">
          <a:extLst>
            <a:ext uri="{FF2B5EF4-FFF2-40B4-BE49-F238E27FC236}">
              <a16:creationId xmlns:a16="http://schemas.microsoft.com/office/drawing/2014/main" id="{70D912DA-A0A2-47B0-9833-6F178B153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32320" y="52120800"/>
          <a:ext cx="5997460" cy="3657917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6D45FC-1230-4E51-B090-04491079607A}" name="Tableau2" displayName="Tableau2" ref="G1:L160" totalsRowShown="0">
  <autoFilter ref="G1:L160" xr:uid="{7EA39652-57A3-44A7-AD5E-04800820BF29}"/>
  <sortState xmlns:xlrd2="http://schemas.microsoft.com/office/spreadsheetml/2017/richdata2" ref="G2:I160">
    <sortCondition ref="G1:G160"/>
  </sortState>
  <tableColumns count="6">
    <tableColumn id="1" xr3:uid="{B141A0B5-FA2E-4BA0-8394-D6AD9293D710}" name="name"/>
    <tableColumn id="2" xr3:uid="{C75FE45A-4D34-41A2-B7C2-83D596980A40}" name="m"/>
    <tableColumn id="3" xr3:uid="{C7F1162D-A126-4387-BE71-49062DA420E6}" name="f"/>
    <tableColumn id="4" xr3:uid="{93566639-C41B-4D00-A442-EB9D6428472F}" name="sum" dataDxfId="2">
      <calculatedColumnFormula>Tableau2[[#This Row],[f]]+Tableau2[[#This Row],[m]]</calculatedColumnFormula>
    </tableColumn>
    <tableColumn id="5" xr3:uid="{1C6FC081-41F9-4D9F-941D-C29F52B57AF4}" name="Colonne1" dataDxfId="1">
      <calculatedColumnFormula>Tableau2[[#This Row],[sum]]-D2</calculatedColumnFormula>
    </tableColumn>
    <tableColumn id="6" xr3:uid="{185417D4-A999-406D-9C55-ECA63408FCC3}" name="Colonne2" dataDxfId="0">
      <calculatedColumnFormula>IF(Tableau2[[#This Row],[name]]=B2,TRUE,FALSE)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872F6C-6730-440D-8D91-07222FA0FA47}" name="Tableau3" displayName="Tableau3" ref="H1:O35" totalsRowShown="0" headerRowDxfId="11" dataDxfId="10">
  <autoFilter ref="H1:O35" xr:uid="{A5B37B9F-9DBB-487E-8949-BC7412BE235D}"/>
  <sortState xmlns:xlrd2="http://schemas.microsoft.com/office/spreadsheetml/2017/richdata2" ref="H2:O35">
    <sortCondition ref="I1:I35"/>
  </sortState>
  <tableColumns count="8">
    <tableColumn id="1" xr3:uid="{C4D6877C-E8F1-45EC-A792-E71C73055032}" name="Coordinate"/>
    <tableColumn id="2" xr3:uid="{1F042FD9-6823-405B-885F-085A02F1A849}" name="name" dataDxfId="9"/>
    <tableColumn id="3" xr3:uid="{465AE991-C2EC-4407-B18D-75486F0728FE}" name="area_percentage" dataDxfId="8"/>
    <tableColumn id="4" xr3:uid="{2EB9E833-F886-4EDA-A8CC-4C14BD39A265}" name="Totale maschi" dataDxfId="7"/>
    <tableColumn id="5" xr3:uid="{F36C9ED3-1375-41AB-AF4F-A5D994D32837}" name="Totale femmine" dataDxfId="6"/>
    <tableColumn id="6" xr3:uid="{9E8D37BD-C29D-4FC7-B29F-F1D845844E25}" name="Active male" dataDxfId="5"/>
    <tableColumn id="7" xr3:uid="{531AB102-5604-46DB-934A-2C89382DA4F6}" name="Active female" dataDxfId="4"/>
    <tableColumn id="8" xr3:uid="{65348198-3154-42CD-87A7-E7BA8EC93882}" name="buffer_distance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4423A-30A9-4CE1-AE52-CA6EF8E6CCFD}" name="Tableau4" displayName="Tableau4" ref="G1:N258" totalsRowShown="0" headerRowDxfId="20" dataDxfId="19">
  <autoFilter ref="G1:N258" xr:uid="{63FDC6C7-F237-4DD6-87BF-768C4AD6CA27}"/>
  <sortState xmlns:xlrd2="http://schemas.microsoft.com/office/spreadsheetml/2017/richdata2" ref="G2:N258">
    <sortCondition ref="H1:H258"/>
  </sortState>
  <tableColumns count="8">
    <tableColumn id="1" xr3:uid="{3D47798F-D298-4EC3-AFFE-782EBF82FD92}" name="Coordinate"/>
    <tableColumn id="2" xr3:uid="{BD85794A-C508-497C-8470-6C78378E7B01}" name="name" dataDxfId="18"/>
    <tableColumn id="3" xr3:uid="{51327BA5-0B4B-49B3-9E6B-1DAFA00F6E63}" name="area_percentage" dataDxfId="17"/>
    <tableColumn id="4" xr3:uid="{6624E4A9-A1A1-44D9-9509-C17FC6408BF2}" name="Totale maschi" dataDxfId="16"/>
    <tableColumn id="5" xr3:uid="{C6DBFD09-83F3-4A8B-9EBD-3DFD02A775DC}" name="Totale femmine" dataDxfId="15"/>
    <tableColumn id="6" xr3:uid="{143491B2-6F33-45BD-ADA4-D2995C7BCB14}" name="Active male" dataDxfId="14"/>
    <tableColumn id="7" xr3:uid="{BB09991C-AAE1-4306-8911-CD76ADE7011C}" name="Active female" dataDxfId="13"/>
    <tableColumn id="8" xr3:uid="{75F4F4BC-CCD2-4910-BC29-81660BE96163}" name="buffer_distanc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24D2-78DB-4304-ABCD-25A3B8DF0BAB}">
  <dimension ref="A1:P160"/>
  <sheetViews>
    <sheetView topLeftCell="A73" workbookViewId="0">
      <selection activeCell="P95" sqref="P95"/>
    </sheetView>
  </sheetViews>
  <sheetFormatPr baseColWidth="10" defaultRowHeight="14.4" x14ac:dyDescent="0.3"/>
  <sheetData>
    <row r="1" spans="1:12" x14ac:dyDescent="0.3">
      <c r="A1" t="s">
        <v>273</v>
      </c>
      <c r="B1" t="s">
        <v>272</v>
      </c>
      <c r="C1" t="s">
        <v>271</v>
      </c>
      <c r="D1" t="s">
        <v>270</v>
      </c>
      <c r="G1" t="s">
        <v>268</v>
      </c>
      <c r="H1" t="s">
        <v>442</v>
      </c>
      <c r="I1" t="s">
        <v>441</v>
      </c>
      <c r="J1" t="s">
        <v>440</v>
      </c>
      <c r="K1" t="s">
        <v>439</v>
      </c>
      <c r="L1" t="s">
        <v>438</v>
      </c>
    </row>
    <row r="2" spans="1:12" x14ac:dyDescent="0.3">
      <c r="A2">
        <v>3</v>
      </c>
      <c r="B2" t="s">
        <v>437</v>
      </c>
      <c r="C2">
        <v>1206</v>
      </c>
      <c r="D2">
        <v>1875</v>
      </c>
      <c r="G2" t="s">
        <v>437</v>
      </c>
      <c r="H2">
        <v>926</v>
      </c>
      <c r="I2">
        <v>949</v>
      </c>
      <c r="J2">
        <f>Tableau2[[#This Row],[f]]+Tableau2[[#This Row],[m]]</f>
        <v>1875</v>
      </c>
      <c r="K2">
        <f>Tableau2[[#This Row],[sum]]-D2</f>
        <v>0</v>
      </c>
      <c r="L2" t="b">
        <f>IF(Tableau2[[#This Row],[name]]=B2,TRUE,FALSE)</f>
        <v>1</v>
      </c>
    </row>
    <row r="3" spans="1:12" x14ac:dyDescent="0.3">
      <c r="A3">
        <v>3</v>
      </c>
      <c r="B3" t="s">
        <v>436</v>
      </c>
      <c r="C3">
        <v>886</v>
      </c>
      <c r="D3">
        <v>1433</v>
      </c>
      <c r="G3" t="s">
        <v>436</v>
      </c>
      <c r="H3">
        <v>725</v>
      </c>
      <c r="I3">
        <v>708</v>
      </c>
      <c r="J3">
        <f>Tableau2[[#This Row],[f]]+Tableau2[[#This Row],[m]]</f>
        <v>1433</v>
      </c>
      <c r="K3">
        <f>Tableau2[[#This Row],[sum]]-D3</f>
        <v>0</v>
      </c>
      <c r="L3" t="b">
        <f>IF(Tableau2[[#This Row],[name]]=B3,TRUE,FALSE)</f>
        <v>1</v>
      </c>
    </row>
    <row r="4" spans="1:12" x14ac:dyDescent="0.3">
      <c r="A4">
        <v>3</v>
      </c>
      <c r="B4" t="s">
        <v>435</v>
      </c>
      <c r="C4">
        <v>1071</v>
      </c>
      <c r="D4">
        <v>1704</v>
      </c>
      <c r="G4" t="s">
        <v>435</v>
      </c>
      <c r="H4">
        <v>837</v>
      </c>
      <c r="I4">
        <v>867</v>
      </c>
      <c r="J4">
        <f>Tableau2[[#This Row],[f]]+Tableau2[[#This Row],[m]]</f>
        <v>1704</v>
      </c>
      <c r="K4">
        <f>Tableau2[[#This Row],[sum]]-D4</f>
        <v>0</v>
      </c>
      <c r="L4" t="b">
        <f>IF(Tableau2[[#This Row],[name]]=B4,TRUE,FALSE)</f>
        <v>1</v>
      </c>
    </row>
    <row r="5" spans="1:12" x14ac:dyDescent="0.3">
      <c r="A5">
        <v>3</v>
      </c>
      <c r="B5" t="s">
        <v>434</v>
      </c>
      <c r="C5">
        <v>18144</v>
      </c>
      <c r="D5">
        <v>27860</v>
      </c>
      <c r="G5" t="s">
        <v>434</v>
      </c>
      <c r="H5">
        <v>13642</v>
      </c>
      <c r="I5">
        <v>14218</v>
      </c>
      <c r="J5">
        <f>Tableau2[[#This Row],[f]]+Tableau2[[#This Row],[m]]</f>
        <v>27860</v>
      </c>
      <c r="K5">
        <f>Tableau2[[#This Row],[sum]]-D5</f>
        <v>0</v>
      </c>
      <c r="L5" t="b">
        <f>IF(Tableau2[[#This Row],[name]]=B5,TRUE,FALSE)</f>
        <v>1</v>
      </c>
    </row>
    <row r="6" spans="1:12" x14ac:dyDescent="0.3">
      <c r="A6">
        <v>3</v>
      </c>
      <c r="B6" t="s">
        <v>433</v>
      </c>
      <c r="C6">
        <v>25599</v>
      </c>
      <c r="D6">
        <v>39674</v>
      </c>
      <c r="G6" t="s">
        <v>433</v>
      </c>
      <c r="H6">
        <v>19093</v>
      </c>
      <c r="I6">
        <v>20581</v>
      </c>
      <c r="J6">
        <f>Tableau2[[#This Row],[f]]+Tableau2[[#This Row],[m]]</f>
        <v>39674</v>
      </c>
      <c r="K6">
        <f>Tableau2[[#This Row],[sum]]-D6</f>
        <v>0</v>
      </c>
      <c r="L6" t="b">
        <f>IF(Tableau2[[#This Row],[name]]=B6,TRUE,FALSE)</f>
        <v>1</v>
      </c>
    </row>
    <row r="7" spans="1:12" x14ac:dyDescent="0.3">
      <c r="A7">
        <v>3</v>
      </c>
      <c r="B7" t="s">
        <v>432</v>
      </c>
      <c r="C7">
        <v>2628</v>
      </c>
      <c r="D7">
        <v>4095</v>
      </c>
      <c r="G7" t="s">
        <v>432</v>
      </c>
      <c r="H7">
        <v>2061</v>
      </c>
      <c r="I7">
        <v>2034</v>
      </c>
      <c r="J7">
        <f>Tableau2[[#This Row],[f]]+Tableau2[[#This Row],[m]]</f>
        <v>4095</v>
      </c>
      <c r="K7">
        <f>Tableau2[[#This Row],[sum]]-D7</f>
        <v>0</v>
      </c>
      <c r="L7" t="b">
        <f>IF(Tableau2[[#This Row],[name]]=B7,TRUE,FALSE)</f>
        <v>1</v>
      </c>
    </row>
    <row r="8" spans="1:12" x14ac:dyDescent="0.3">
      <c r="A8">
        <v>3</v>
      </c>
      <c r="B8" t="s">
        <v>431</v>
      </c>
      <c r="C8">
        <v>13183</v>
      </c>
      <c r="D8">
        <v>20792</v>
      </c>
      <c r="G8" t="s">
        <v>431</v>
      </c>
      <c r="H8">
        <v>10199</v>
      </c>
      <c r="I8">
        <v>10593</v>
      </c>
      <c r="J8">
        <f>Tableau2[[#This Row],[f]]+Tableau2[[#This Row],[m]]</f>
        <v>20792</v>
      </c>
      <c r="K8">
        <f>Tableau2[[#This Row],[sum]]-D8</f>
        <v>0</v>
      </c>
      <c r="L8" t="b">
        <f>IF(Tableau2[[#This Row],[name]]=B8,TRUE,FALSE)</f>
        <v>1</v>
      </c>
    </row>
    <row r="9" spans="1:12" x14ac:dyDescent="0.3">
      <c r="A9">
        <v>3</v>
      </c>
      <c r="B9" t="s">
        <v>430</v>
      </c>
      <c r="C9">
        <v>541</v>
      </c>
      <c r="D9">
        <v>837</v>
      </c>
      <c r="G9" t="s">
        <v>430</v>
      </c>
      <c r="H9">
        <v>416</v>
      </c>
      <c r="I9">
        <v>421</v>
      </c>
      <c r="J9">
        <f>Tableau2[[#This Row],[f]]+Tableau2[[#This Row],[m]]</f>
        <v>837</v>
      </c>
      <c r="K9">
        <f>Tableau2[[#This Row],[sum]]-D9</f>
        <v>0</v>
      </c>
      <c r="L9" t="b">
        <f>IF(Tableau2[[#This Row],[name]]=B9,TRUE,FALSE)</f>
        <v>1</v>
      </c>
    </row>
    <row r="10" spans="1:12" x14ac:dyDescent="0.3">
      <c r="A10">
        <v>3</v>
      </c>
      <c r="B10" t="s">
        <v>429</v>
      </c>
      <c r="C10">
        <v>49046</v>
      </c>
      <c r="D10">
        <v>74119</v>
      </c>
      <c r="G10" t="s">
        <v>429</v>
      </c>
      <c r="H10">
        <v>36782</v>
      </c>
      <c r="I10">
        <v>37337</v>
      </c>
      <c r="J10">
        <f>Tableau2[[#This Row],[f]]+Tableau2[[#This Row],[m]]</f>
        <v>74119</v>
      </c>
      <c r="K10">
        <f>Tableau2[[#This Row],[sum]]-D10</f>
        <v>0</v>
      </c>
      <c r="L10" t="b">
        <f>IF(Tableau2[[#This Row],[name]]=B10,TRUE,FALSE)</f>
        <v>1</v>
      </c>
    </row>
    <row r="11" spans="1:12" x14ac:dyDescent="0.3">
      <c r="A11">
        <v>3</v>
      </c>
      <c r="B11" t="s">
        <v>428</v>
      </c>
      <c r="C11">
        <v>3354</v>
      </c>
      <c r="D11">
        <v>5430</v>
      </c>
      <c r="G11" t="s">
        <v>428</v>
      </c>
      <c r="H11">
        <v>2667</v>
      </c>
      <c r="I11">
        <v>2763</v>
      </c>
      <c r="J11">
        <f>Tableau2[[#This Row],[f]]+Tableau2[[#This Row],[m]]</f>
        <v>5430</v>
      </c>
      <c r="K11">
        <f>Tableau2[[#This Row],[sum]]-D11</f>
        <v>0</v>
      </c>
      <c r="L11" t="b">
        <f>IF(Tableau2[[#This Row],[name]]=B11,TRUE,FALSE)</f>
        <v>1</v>
      </c>
    </row>
    <row r="12" spans="1:12" x14ac:dyDescent="0.3">
      <c r="A12">
        <v>3</v>
      </c>
      <c r="B12" t="s">
        <v>427</v>
      </c>
      <c r="C12">
        <v>779</v>
      </c>
      <c r="D12">
        <v>1236</v>
      </c>
      <c r="G12" t="s">
        <v>427</v>
      </c>
      <c r="H12">
        <v>615</v>
      </c>
      <c r="I12">
        <v>621</v>
      </c>
      <c r="J12">
        <f>Tableau2[[#This Row],[f]]+Tableau2[[#This Row],[m]]</f>
        <v>1236</v>
      </c>
      <c r="K12">
        <f>Tableau2[[#This Row],[sum]]-D12</f>
        <v>0</v>
      </c>
      <c r="L12" t="b">
        <f>IF(Tableau2[[#This Row],[name]]=B12,TRUE,FALSE)</f>
        <v>1</v>
      </c>
    </row>
    <row r="13" spans="1:12" x14ac:dyDescent="0.3">
      <c r="A13">
        <v>3</v>
      </c>
      <c r="B13" t="s">
        <v>426</v>
      </c>
      <c r="C13">
        <v>11667</v>
      </c>
      <c r="D13">
        <v>18117</v>
      </c>
      <c r="G13" t="s">
        <v>426</v>
      </c>
      <c r="H13">
        <v>8735</v>
      </c>
      <c r="I13">
        <v>9382</v>
      </c>
      <c r="J13">
        <f>Tableau2[[#This Row],[f]]+Tableau2[[#This Row],[m]]</f>
        <v>18117</v>
      </c>
      <c r="K13">
        <f>Tableau2[[#This Row],[sum]]-D13</f>
        <v>0</v>
      </c>
      <c r="L13" t="b">
        <f>IF(Tableau2[[#This Row],[name]]=B13,TRUE,FALSE)</f>
        <v>1</v>
      </c>
    </row>
    <row r="14" spans="1:12" x14ac:dyDescent="0.3">
      <c r="A14">
        <v>3</v>
      </c>
      <c r="B14" t="s">
        <v>425</v>
      </c>
      <c r="C14">
        <v>1337</v>
      </c>
      <c r="D14">
        <v>2199</v>
      </c>
      <c r="G14" t="s">
        <v>425</v>
      </c>
      <c r="H14">
        <v>1058</v>
      </c>
      <c r="I14">
        <v>1141</v>
      </c>
      <c r="J14">
        <f>Tableau2[[#This Row],[f]]+Tableau2[[#This Row],[m]]</f>
        <v>2199</v>
      </c>
      <c r="K14">
        <f>Tableau2[[#This Row],[sum]]-D14</f>
        <v>0</v>
      </c>
      <c r="L14" t="b">
        <f>IF(Tableau2[[#This Row],[name]]=B14,TRUE,FALSE)</f>
        <v>1</v>
      </c>
    </row>
    <row r="15" spans="1:12" x14ac:dyDescent="0.3">
      <c r="A15">
        <v>3</v>
      </c>
      <c r="B15" t="s">
        <v>424</v>
      </c>
      <c r="C15">
        <v>4118</v>
      </c>
      <c r="D15">
        <v>6799</v>
      </c>
      <c r="G15" t="s">
        <v>424</v>
      </c>
      <c r="H15">
        <v>3310</v>
      </c>
      <c r="I15">
        <v>3489</v>
      </c>
      <c r="J15">
        <f>Tableau2[[#This Row],[f]]+Tableau2[[#This Row],[m]]</f>
        <v>6799</v>
      </c>
      <c r="K15">
        <f>Tableau2[[#This Row],[sum]]-D15</f>
        <v>0</v>
      </c>
      <c r="L15" t="b">
        <f>IF(Tableau2[[#This Row],[name]]=B15,TRUE,FALSE)</f>
        <v>1</v>
      </c>
    </row>
    <row r="16" spans="1:12" x14ac:dyDescent="0.3">
      <c r="A16">
        <v>3</v>
      </c>
      <c r="B16" t="s">
        <v>423</v>
      </c>
      <c r="C16">
        <v>836</v>
      </c>
      <c r="D16">
        <v>1387</v>
      </c>
      <c r="G16" t="s">
        <v>423</v>
      </c>
      <c r="H16">
        <v>642</v>
      </c>
      <c r="I16">
        <v>745</v>
      </c>
      <c r="J16">
        <f>Tableau2[[#This Row],[f]]+Tableau2[[#This Row],[m]]</f>
        <v>1387</v>
      </c>
      <c r="K16">
        <f>Tableau2[[#This Row],[sum]]-D16</f>
        <v>0</v>
      </c>
      <c r="L16" t="b">
        <f>IF(Tableau2[[#This Row],[name]]=B16,TRUE,FALSE)</f>
        <v>1</v>
      </c>
    </row>
    <row r="17" spans="1:12" x14ac:dyDescent="0.3">
      <c r="A17">
        <v>3</v>
      </c>
      <c r="B17" t="s">
        <v>422</v>
      </c>
      <c r="C17">
        <v>9012</v>
      </c>
      <c r="D17">
        <v>13666</v>
      </c>
      <c r="G17" t="s">
        <v>422</v>
      </c>
      <c r="H17">
        <v>6753</v>
      </c>
      <c r="I17">
        <v>6913</v>
      </c>
      <c r="J17">
        <f>Tableau2[[#This Row],[f]]+Tableau2[[#This Row],[m]]</f>
        <v>13666</v>
      </c>
      <c r="K17">
        <f>Tableau2[[#This Row],[sum]]-D17</f>
        <v>0</v>
      </c>
      <c r="L17" t="b">
        <f>IF(Tableau2[[#This Row],[name]]=B17,TRUE,FALSE)</f>
        <v>1</v>
      </c>
    </row>
    <row r="18" spans="1:12" x14ac:dyDescent="0.3">
      <c r="A18">
        <v>3</v>
      </c>
      <c r="B18" t="s">
        <v>421</v>
      </c>
      <c r="C18">
        <v>26453</v>
      </c>
      <c r="D18">
        <v>41026</v>
      </c>
      <c r="G18" t="s">
        <v>421</v>
      </c>
      <c r="H18">
        <v>19816</v>
      </c>
      <c r="I18">
        <v>21210</v>
      </c>
      <c r="J18">
        <f>Tableau2[[#This Row],[f]]+Tableau2[[#This Row],[m]]</f>
        <v>41026</v>
      </c>
      <c r="K18">
        <f>Tableau2[[#This Row],[sum]]-D18</f>
        <v>0</v>
      </c>
      <c r="L18" t="b">
        <f>IF(Tableau2[[#This Row],[name]]=B18,TRUE,FALSE)</f>
        <v>1</v>
      </c>
    </row>
    <row r="19" spans="1:12" x14ac:dyDescent="0.3">
      <c r="A19">
        <v>3</v>
      </c>
      <c r="B19" t="s">
        <v>420</v>
      </c>
      <c r="C19">
        <v>2077</v>
      </c>
      <c r="D19">
        <v>3262</v>
      </c>
      <c r="G19" t="s">
        <v>420</v>
      </c>
      <c r="H19">
        <v>1626</v>
      </c>
      <c r="I19">
        <v>1636</v>
      </c>
      <c r="J19">
        <f>Tableau2[[#This Row],[f]]+Tableau2[[#This Row],[m]]</f>
        <v>3262</v>
      </c>
      <c r="K19">
        <f>Tableau2[[#This Row],[sum]]-D19</f>
        <v>0</v>
      </c>
      <c r="L19" t="b">
        <f>IF(Tableau2[[#This Row],[name]]=B19,TRUE,FALSE)</f>
        <v>1</v>
      </c>
    </row>
    <row r="20" spans="1:12" x14ac:dyDescent="0.3">
      <c r="A20">
        <v>3</v>
      </c>
      <c r="B20" t="s">
        <v>419</v>
      </c>
      <c r="C20">
        <v>904</v>
      </c>
      <c r="D20">
        <v>1461</v>
      </c>
      <c r="G20" t="s">
        <v>419</v>
      </c>
      <c r="H20">
        <v>749</v>
      </c>
      <c r="I20">
        <v>712</v>
      </c>
      <c r="J20">
        <f>Tableau2[[#This Row],[f]]+Tableau2[[#This Row],[m]]</f>
        <v>1461</v>
      </c>
      <c r="K20">
        <f>Tableau2[[#This Row],[sum]]-D20</f>
        <v>0</v>
      </c>
      <c r="L20" t="b">
        <f>IF(Tableau2[[#This Row],[name]]=B20,TRUE,FALSE)</f>
        <v>1</v>
      </c>
    </row>
    <row r="21" spans="1:12" x14ac:dyDescent="0.3">
      <c r="A21">
        <v>3</v>
      </c>
      <c r="B21" t="s">
        <v>418</v>
      </c>
      <c r="C21">
        <v>1743</v>
      </c>
      <c r="D21">
        <v>2707</v>
      </c>
      <c r="G21" t="s">
        <v>418</v>
      </c>
      <c r="H21">
        <v>1323</v>
      </c>
      <c r="I21">
        <v>1384</v>
      </c>
      <c r="J21">
        <f>Tableau2[[#This Row],[f]]+Tableau2[[#This Row],[m]]</f>
        <v>2707</v>
      </c>
      <c r="K21">
        <f>Tableau2[[#This Row],[sum]]-D21</f>
        <v>0</v>
      </c>
      <c r="L21" t="b">
        <f>IF(Tableau2[[#This Row],[name]]=B21,TRUE,FALSE)</f>
        <v>1</v>
      </c>
    </row>
    <row r="22" spans="1:12" x14ac:dyDescent="0.3">
      <c r="A22">
        <v>3</v>
      </c>
      <c r="B22" t="s">
        <v>417</v>
      </c>
      <c r="C22">
        <v>5359</v>
      </c>
      <c r="D22">
        <v>8423</v>
      </c>
      <c r="G22" t="s">
        <v>417</v>
      </c>
      <c r="H22">
        <v>4190</v>
      </c>
      <c r="I22">
        <v>4233</v>
      </c>
      <c r="J22">
        <f>Tableau2[[#This Row],[f]]+Tableau2[[#This Row],[m]]</f>
        <v>8423</v>
      </c>
      <c r="K22">
        <f>Tableau2[[#This Row],[sum]]-D22</f>
        <v>0</v>
      </c>
      <c r="L22" t="b">
        <f>IF(Tableau2[[#This Row],[name]]=B22,TRUE,FALSE)</f>
        <v>1</v>
      </c>
    </row>
    <row r="23" spans="1:12" x14ac:dyDescent="0.3">
      <c r="A23">
        <v>3</v>
      </c>
      <c r="B23" t="s">
        <v>416</v>
      </c>
      <c r="C23">
        <v>253</v>
      </c>
      <c r="D23">
        <v>410</v>
      </c>
      <c r="G23" t="s">
        <v>416</v>
      </c>
      <c r="H23">
        <v>213</v>
      </c>
      <c r="I23">
        <v>197</v>
      </c>
      <c r="J23">
        <f>Tableau2[[#This Row],[f]]+Tableau2[[#This Row],[m]]</f>
        <v>410</v>
      </c>
      <c r="K23">
        <f>Tableau2[[#This Row],[sum]]-D23</f>
        <v>0</v>
      </c>
      <c r="L23" t="b">
        <f>IF(Tableau2[[#This Row],[name]]=B23,TRUE,FALSE)</f>
        <v>1</v>
      </c>
    </row>
    <row r="24" spans="1:12" x14ac:dyDescent="0.3">
      <c r="A24">
        <v>3</v>
      </c>
      <c r="B24" t="s">
        <v>415</v>
      </c>
      <c r="C24">
        <v>585</v>
      </c>
      <c r="D24">
        <v>911</v>
      </c>
      <c r="G24" t="s">
        <v>415</v>
      </c>
      <c r="H24">
        <v>439</v>
      </c>
      <c r="I24">
        <v>472</v>
      </c>
      <c r="J24">
        <f>Tableau2[[#This Row],[f]]+Tableau2[[#This Row],[m]]</f>
        <v>911</v>
      </c>
      <c r="K24">
        <f>Tableau2[[#This Row],[sum]]-D24</f>
        <v>0</v>
      </c>
      <c r="L24" t="b">
        <f>IF(Tableau2[[#This Row],[name]]=B24,TRUE,FALSE)</f>
        <v>1</v>
      </c>
    </row>
    <row r="25" spans="1:12" x14ac:dyDescent="0.3">
      <c r="A25">
        <v>3</v>
      </c>
      <c r="B25" t="s">
        <v>414</v>
      </c>
      <c r="C25">
        <v>236</v>
      </c>
      <c r="D25">
        <v>356</v>
      </c>
      <c r="G25" t="s">
        <v>414</v>
      </c>
      <c r="H25">
        <v>190</v>
      </c>
      <c r="I25">
        <v>166</v>
      </c>
      <c r="J25">
        <f>Tableau2[[#This Row],[f]]+Tableau2[[#This Row],[m]]</f>
        <v>356</v>
      </c>
      <c r="K25">
        <f>Tableau2[[#This Row],[sum]]-D25</f>
        <v>0</v>
      </c>
      <c r="L25" t="b">
        <f>IF(Tableau2[[#This Row],[name]]=B25,TRUE,FALSE)</f>
        <v>1</v>
      </c>
    </row>
    <row r="26" spans="1:12" x14ac:dyDescent="0.3">
      <c r="A26">
        <v>3</v>
      </c>
      <c r="B26" t="s">
        <v>413</v>
      </c>
      <c r="C26">
        <v>3054</v>
      </c>
      <c r="D26">
        <v>4875</v>
      </c>
      <c r="G26" t="s">
        <v>413</v>
      </c>
      <c r="H26">
        <v>2385</v>
      </c>
      <c r="I26">
        <v>2490</v>
      </c>
      <c r="J26">
        <f>Tableau2[[#This Row],[f]]+Tableau2[[#This Row],[m]]</f>
        <v>4875</v>
      </c>
      <c r="K26">
        <f>Tableau2[[#This Row],[sum]]-D26</f>
        <v>0</v>
      </c>
      <c r="L26" t="b">
        <f>IF(Tableau2[[#This Row],[name]]=B26,TRUE,FALSE)</f>
        <v>1</v>
      </c>
    </row>
    <row r="27" spans="1:12" x14ac:dyDescent="0.3">
      <c r="A27">
        <v>3</v>
      </c>
      <c r="B27" t="s">
        <v>412</v>
      </c>
      <c r="C27">
        <v>311</v>
      </c>
      <c r="D27">
        <v>563</v>
      </c>
      <c r="G27" t="s">
        <v>412</v>
      </c>
      <c r="H27">
        <v>319</v>
      </c>
      <c r="I27">
        <v>244</v>
      </c>
      <c r="J27">
        <f>Tableau2[[#This Row],[f]]+Tableau2[[#This Row],[m]]</f>
        <v>563</v>
      </c>
      <c r="K27">
        <f>Tableau2[[#This Row],[sum]]-D27</f>
        <v>0</v>
      </c>
      <c r="L27" t="b">
        <f>IF(Tableau2[[#This Row],[name]]=B27,TRUE,FALSE)</f>
        <v>1</v>
      </c>
    </row>
    <row r="28" spans="1:12" x14ac:dyDescent="0.3">
      <c r="A28">
        <v>3</v>
      </c>
      <c r="B28" t="s">
        <v>411</v>
      </c>
      <c r="C28">
        <v>208</v>
      </c>
      <c r="D28">
        <v>309</v>
      </c>
      <c r="G28" t="s">
        <v>411</v>
      </c>
      <c r="H28">
        <v>163</v>
      </c>
      <c r="I28">
        <v>146</v>
      </c>
      <c r="J28">
        <f>Tableau2[[#This Row],[f]]+Tableau2[[#This Row],[m]]</f>
        <v>309</v>
      </c>
      <c r="K28">
        <f>Tableau2[[#This Row],[sum]]-D28</f>
        <v>0</v>
      </c>
      <c r="L28" t="b">
        <f>IF(Tableau2[[#This Row],[name]]=B28,TRUE,FALSE)</f>
        <v>1</v>
      </c>
    </row>
    <row r="29" spans="1:12" x14ac:dyDescent="0.3">
      <c r="A29">
        <v>3</v>
      </c>
      <c r="B29" t="s">
        <v>410</v>
      </c>
      <c r="C29">
        <v>2414</v>
      </c>
      <c r="D29">
        <v>4094</v>
      </c>
      <c r="G29" t="s">
        <v>410</v>
      </c>
      <c r="H29">
        <v>1987</v>
      </c>
      <c r="I29">
        <v>2107</v>
      </c>
      <c r="J29">
        <f>Tableau2[[#This Row],[f]]+Tableau2[[#This Row],[m]]</f>
        <v>4094</v>
      </c>
      <c r="K29">
        <f>Tableau2[[#This Row],[sum]]-D29</f>
        <v>0</v>
      </c>
      <c r="L29" t="b">
        <f>IF(Tableau2[[#This Row],[name]]=B29,TRUE,FALSE)</f>
        <v>1</v>
      </c>
    </row>
    <row r="30" spans="1:12" x14ac:dyDescent="0.3">
      <c r="A30">
        <v>3</v>
      </c>
      <c r="B30" t="s">
        <v>409</v>
      </c>
      <c r="C30">
        <v>3319</v>
      </c>
      <c r="D30">
        <v>5067</v>
      </c>
      <c r="G30" t="s">
        <v>409</v>
      </c>
      <c r="H30">
        <v>2505</v>
      </c>
      <c r="I30">
        <v>2562</v>
      </c>
      <c r="J30">
        <f>Tableau2[[#This Row],[f]]+Tableau2[[#This Row],[m]]</f>
        <v>5067</v>
      </c>
      <c r="K30">
        <f>Tableau2[[#This Row],[sum]]-D30</f>
        <v>0</v>
      </c>
      <c r="L30" t="b">
        <f>IF(Tableau2[[#This Row],[name]]=B30,TRUE,FALSE)</f>
        <v>1</v>
      </c>
    </row>
    <row r="31" spans="1:12" x14ac:dyDescent="0.3">
      <c r="A31">
        <v>3</v>
      </c>
      <c r="B31" t="s">
        <v>408</v>
      </c>
      <c r="C31">
        <v>404</v>
      </c>
      <c r="D31">
        <v>643</v>
      </c>
      <c r="G31" t="s">
        <v>408</v>
      </c>
      <c r="H31">
        <v>316</v>
      </c>
      <c r="I31">
        <v>327</v>
      </c>
      <c r="J31">
        <f>Tableau2[[#This Row],[f]]+Tableau2[[#This Row],[m]]</f>
        <v>643</v>
      </c>
      <c r="K31">
        <f>Tableau2[[#This Row],[sum]]-D31</f>
        <v>0</v>
      </c>
      <c r="L31" t="b">
        <f>IF(Tableau2[[#This Row],[name]]=B31,TRUE,FALSE)</f>
        <v>1</v>
      </c>
    </row>
    <row r="32" spans="1:12" x14ac:dyDescent="0.3">
      <c r="A32">
        <v>3</v>
      </c>
      <c r="B32" t="s">
        <v>407</v>
      </c>
      <c r="C32">
        <v>5630</v>
      </c>
      <c r="D32">
        <v>8652</v>
      </c>
      <c r="G32" t="s">
        <v>407</v>
      </c>
      <c r="H32">
        <v>4111</v>
      </c>
      <c r="I32">
        <v>4541</v>
      </c>
      <c r="J32">
        <f>Tableau2[[#This Row],[f]]+Tableau2[[#This Row],[m]]</f>
        <v>8652</v>
      </c>
      <c r="K32">
        <f>Tableau2[[#This Row],[sum]]-D32</f>
        <v>0</v>
      </c>
      <c r="L32" t="b">
        <f>IF(Tableau2[[#This Row],[name]]=B32,TRUE,FALSE)</f>
        <v>1</v>
      </c>
    </row>
    <row r="33" spans="1:12" x14ac:dyDescent="0.3">
      <c r="A33">
        <v>3</v>
      </c>
      <c r="B33" t="s">
        <v>406</v>
      </c>
      <c r="C33">
        <v>4561</v>
      </c>
      <c r="D33">
        <v>7107</v>
      </c>
      <c r="G33" t="s">
        <v>406</v>
      </c>
      <c r="H33">
        <v>3545</v>
      </c>
      <c r="I33">
        <v>3562</v>
      </c>
      <c r="J33">
        <f>Tableau2[[#This Row],[f]]+Tableau2[[#This Row],[m]]</f>
        <v>7107</v>
      </c>
      <c r="K33">
        <f>Tableau2[[#This Row],[sum]]-D33</f>
        <v>0</v>
      </c>
      <c r="L33" t="b">
        <f>IF(Tableau2[[#This Row],[name]]=B33,TRUE,FALSE)</f>
        <v>1</v>
      </c>
    </row>
    <row r="34" spans="1:12" x14ac:dyDescent="0.3">
      <c r="A34">
        <v>3</v>
      </c>
      <c r="B34" t="s">
        <v>405</v>
      </c>
      <c r="C34">
        <v>596</v>
      </c>
      <c r="D34">
        <v>841</v>
      </c>
      <c r="G34" t="s">
        <v>405</v>
      </c>
      <c r="H34">
        <v>402</v>
      </c>
      <c r="I34">
        <v>439</v>
      </c>
      <c r="J34">
        <f>Tableau2[[#This Row],[f]]+Tableau2[[#This Row],[m]]</f>
        <v>841</v>
      </c>
      <c r="K34">
        <f>Tableau2[[#This Row],[sum]]-D34</f>
        <v>0</v>
      </c>
      <c r="L34" t="b">
        <f>IF(Tableau2[[#This Row],[name]]=B34,TRUE,FALSE)</f>
        <v>1</v>
      </c>
    </row>
    <row r="35" spans="1:12" x14ac:dyDescent="0.3">
      <c r="A35">
        <v>3</v>
      </c>
      <c r="B35" t="s">
        <v>404</v>
      </c>
      <c r="C35">
        <v>731</v>
      </c>
      <c r="D35">
        <v>1044</v>
      </c>
      <c r="G35" t="s">
        <v>404</v>
      </c>
      <c r="H35">
        <v>535</v>
      </c>
      <c r="I35">
        <v>509</v>
      </c>
      <c r="J35">
        <f>Tableau2[[#This Row],[f]]+Tableau2[[#This Row],[m]]</f>
        <v>1044</v>
      </c>
      <c r="K35">
        <f>Tableau2[[#This Row],[sum]]-D35</f>
        <v>0</v>
      </c>
      <c r="L35" t="b">
        <f>IF(Tableau2[[#This Row],[name]]=B35,TRUE,FALSE)</f>
        <v>1</v>
      </c>
    </row>
    <row r="36" spans="1:12" x14ac:dyDescent="0.3">
      <c r="A36">
        <v>3</v>
      </c>
      <c r="B36" t="s">
        <v>403</v>
      </c>
      <c r="C36">
        <v>1953</v>
      </c>
      <c r="D36">
        <v>3202</v>
      </c>
      <c r="G36" t="s">
        <v>403</v>
      </c>
      <c r="H36">
        <v>1590</v>
      </c>
      <c r="I36">
        <v>1612</v>
      </c>
      <c r="J36">
        <f>Tableau2[[#This Row],[f]]+Tableau2[[#This Row],[m]]</f>
        <v>3202</v>
      </c>
      <c r="K36">
        <f>Tableau2[[#This Row],[sum]]-D36</f>
        <v>0</v>
      </c>
      <c r="L36" t="b">
        <f>IF(Tableau2[[#This Row],[name]]=B36,TRUE,FALSE)</f>
        <v>1</v>
      </c>
    </row>
    <row r="37" spans="1:12" x14ac:dyDescent="0.3">
      <c r="A37">
        <v>3</v>
      </c>
      <c r="B37" t="s">
        <v>402</v>
      </c>
      <c r="C37">
        <v>2769</v>
      </c>
      <c r="D37">
        <v>4519</v>
      </c>
      <c r="G37" t="s">
        <v>402</v>
      </c>
      <c r="H37">
        <v>2199</v>
      </c>
      <c r="I37">
        <v>2320</v>
      </c>
      <c r="J37">
        <f>Tableau2[[#This Row],[f]]+Tableau2[[#This Row],[m]]</f>
        <v>4519</v>
      </c>
      <c r="K37">
        <f>Tableau2[[#This Row],[sum]]-D37</f>
        <v>0</v>
      </c>
      <c r="L37" t="b">
        <f>IF(Tableau2[[#This Row],[name]]=B37,TRUE,FALSE)</f>
        <v>1</v>
      </c>
    </row>
    <row r="38" spans="1:12" x14ac:dyDescent="0.3">
      <c r="A38">
        <v>3</v>
      </c>
      <c r="B38" t="s">
        <v>401</v>
      </c>
      <c r="C38">
        <v>7112</v>
      </c>
      <c r="D38">
        <v>10781</v>
      </c>
      <c r="G38" t="s">
        <v>401</v>
      </c>
      <c r="H38">
        <v>5386</v>
      </c>
      <c r="I38">
        <v>5395</v>
      </c>
      <c r="J38">
        <f>Tableau2[[#This Row],[f]]+Tableau2[[#This Row],[m]]</f>
        <v>10781</v>
      </c>
      <c r="K38">
        <f>Tableau2[[#This Row],[sum]]-D38</f>
        <v>0</v>
      </c>
      <c r="L38" t="b">
        <f>IF(Tableau2[[#This Row],[name]]=B38,TRUE,FALSE)</f>
        <v>1</v>
      </c>
    </row>
    <row r="39" spans="1:12" x14ac:dyDescent="0.3">
      <c r="A39">
        <v>3</v>
      </c>
      <c r="B39" t="s">
        <v>400</v>
      </c>
      <c r="C39">
        <v>14321</v>
      </c>
      <c r="D39">
        <v>22501</v>
      </c>
      <c r="G39" t="s">
        <v>400</v>
      </c>
      <c r="H39">
        <v>10994</v>
      </c>
      <c r="I39">
        <v>11507</v>
      </c>
      <c r="J39">
        <f>Tableau2[[#This Row],[f]]+Tableau2[[#This Row],[m]]</f>
        <v>22501</v>
      </c>
      <c r="K39">
        <f>Tableau2[[#This Row],[sum]]-D39</f>
        <v>0</v>
      </c>
      <c r="L39" t="b">
        <f>IF(Tableau2[[#This Row],[name]]=B39,TRUE,FALSE)</f>
        <v>1</v>
      </c>
    </row>
    <row r="40" spans="1:12" x14ac:dyDescent="0.3">
      <c r="A40">
        <v>3</v>
      </c>
      <c r="B40" t="s">
        <v>399</v>
      </c>
      <c r="C40">
        <v>5116</v>
      </c>
      <c r="D40">
        <v>8260</v>
      </c>
      <c r="G40" t="s">
        <v>399</v>
      </c>
      <c r="H40">
        <v>4072</v>
      </c>
      <c r="I40">
        <v>4188</v>
      </c>
      <c r="J40">
        <f>Tableau2[[#This Row],[f]]+Tableau2[[#This Row],[m]]</f>
        <v>8260</v>
      </c>
      <c r="K40">
        <f>Tableau2[[#This Row],[sum]]-D40</f>
        <v>0</v>
      </c>
      <c r="L40" t="b">
        <f>IF(Tableau2[[#This Row],[name]]=B40,TRUE,FALSE)</f>
        <v>1</v>
      </c>
    </row>
    <row r="41" spans="1:12" x14ac:dyDescent="0.3">
      <c r="A41">
        <v>3</v>
      </c>
      <c r="B41" t="s">
        <v>398</v>
      </c>
      <c r="C41">
        <v>698</v>
      </c>
      <c r="D41">
        <v>1104</v>
      </c>
      <c r="G41" t="s">
        <v>398</v>
      </c>
      <c r="H41">
        <v>544</v>
      </c>
      <c r="I41">
        <v>560</v>
      </c>
      <c r="J41">
        <f>Tableau2[[#This Row],[f]]+Tableau2[[#This Row],[m]]</f>
        <v>1104</v>
      </c>
      <c r="K41">
        <f>Tableau2[[#This Row],[sum]]-D41</f>
        <v>0</v>
      </c>
      <c r="L41" t="b">
        <f>IF(Tableau2[[#This Row],[name]]=B41,TRUE,FALSE)</f>
        <v>1</v>
      </c>
    </row>
    <row r="42" spans="1:12" x14ac:dyDescent="0.3">
      <c r="A42">
        <v>3</v>
      </c>
      <c r="B42" t="s">
        <v>397</v>
      </c>
      <c r="C42">
        <v>289</v>
      </c>
      <c r="D42">
        <v>441</v>
      </c>
      <c r="G42" t="s">
        <v>397</v>
      </c>
      <c r="H42">
        <v>242</v>
      </c>
      <c r="I42">
        <v>199</v>
      </c>
      <c r="J42">
        <f>Tableau2[[#This Row],[f]]+Tableau2[[#This Row],[m]]</f>
        <v>441</v>
      </c>
      <c r="K42">
        <f>Tableau2[[#This Row],[sum]]-D42</f>
        <v>0</v>
      </c>
      <c r="L42" t="b">
        <f>IF(Tableau2[[#This Row],[name]]=B42,TRUE,FALSE)</f>
        <v>1</v>
      </c>
    </row>
    <row r="43" spans="1:12" x14ac:dyDescent="0.3">
      <c r="A43">
        <v>3</v>
      </c>
      <c r="B43" t="s">
        <v>396</v>
      </c>
      <c r="C43">
        <v>24910</v>
      </c>
      <c r="D43">
        <v>38519</v>
      </c>
      <c r="G43" t="s">
        <v>396</v>
      </c>
      <c r="H43">
        <v>18399</v>
      </c>
      <c r="I43">
        <v>20120</v>
      </c>
      <c r="J43">
        <f>Tableau2[[#This Row],[f]]+Tableau2[[#This Row],[m]]</f>
        <v>38519</v>
      </c>
      <c r="K43">
        <f>Tableau2[[#This Row],[sum]]-D43</f>
        <v>0</v>
      </c>
      <c r="L43" t="b">
        <f>IF(Tableau2[[#This Row],[name]]=B43,TRUE,FALSE)</f>
        <v>1</v>
      </c>
    </row>
    <row r="44" spans="1:12" x14ac:dyDescent="0.3">
      <c r="A44">
        <v>3</v>
      </c>
      <c r="B44" t="s">
        <v>395</v>
      </c>
      <c r="C44">
        <v>808</v>
      </c>
      <c r="D44">
        <v>1255</v>
      </c>
      <c r="G44" t="s">
        <v>395</v>
      </c>
      <c r="H44">
        <v>644</v>
      </c>
      <c r="I44">
        <v>611</v>
      </c>
      <c r="J44">
        <f>Tableau2[[#This Row],[f]]+Tableau2[[#This Row],[m]]</f>
        <v>1255</v>
      </c>
      <c r="K44">
        <f>Tableau2[[#This Row],[sum]]-D44</f>
        <v>0</v>
      </c>
      <c r="L44" t="b">
        <f>IF(Tableau2[[#This Row],[name]]=B44,TRUE,FALSE)</f>
        <v>1</v>
      </c>
    </row>
    <row r="45" spans="1:12" x14ac:dyDescent="0.3">
      <c r="A45">
        <v>3</v>
      </c>
      <c r="B45" t="s">
        <v>394</v>
      </c>
      <c r="C45">
        <v>368</v>
      </c>
      <c r="D45">
        <v>575</v>
      </c>
      <c r="G45" t="s">
        <v>394</v>
      </c>
      <c r="H45">
        <v>278</v>
      </c>
      <c r="I45">
        <v>297</v>
      </c>
      <c r="J45">
        <f>Tableau2[[#This Row],[f]]+Tableau2[[#This Row],[m]]</f>
        <v>575</v>
      </c>
      <c r="K45">
        <f>Tableau2[[#This Row],[sum]]-D45</f>
        <v>0</v>
      </c>
      <c r="L45" t="b">
        <f>IF(Tableau2[[#This Row],[name]]=B45,TRUE,FALSE)</f>
        <v>1</v>
      </c>
    </row>
    <row r="46" spans="1:12" x14ac:dyDescent="0.3">
      <c r="A46">
        <v>3</v>
      </c>
      <c r="B46" t="s">
        <v>393</v>
      </c>
      <c r="C46">
        <v>24015</v>
      </c>
      <c r="D46">
        <v>36536</v>
      </c>
      <c r="G46" t="s">
        <v>393</v>
      </c>
      <c r="H46">
        <v>18198</v>
      </c>
      <c r="I46">
        <v>18338</v>
      </c>
      <c r="J46">
        <f>Tableau2[[#This Row],[f]]+Tableau2[[#This Row],[m]]</f>
        <v>36536</v>
      </c>
      <c r="K46">
        <f>Tableau2[[#This Row],[sum]]-D46</f>
        <v>0</v>
      </c>
      <c r="L46" t="b">
        <f>IF(Tableau2[[#This Row],[name]]=B46,TRUE,FALSE)</f>
        <v>1</v>
      </c>
    </row>
    <row r="47" spans="1:12" x14ac:dyDescent="0.3">
      <c r="A47">
        <v>3</v>
      </c>
      <c r="B47" t="s">
        <v>392</v>
      </c>
      <c r="C47">
        <v>549</v>
      </c>
      <c r="D47">
        <v>918</v>
      </c>
      <c r="G47" t="s">
        <v>392</v>
      </c>
      <c r="H47">
        <v>453</v>
      </c>
      <c r="I47">
        <v>465</v>
      </c>
      <c r="J47">
        <f>Tableau2[[#This Row],[f]]+Tableau2[[#This Row],[m]]</f>
        <v>918</v>
      </c>
      <c r="K47">
        <f>Tableau2[[#This Row],[sum]]-D47</f>
        <v>0</v>
      </c>
      <c r="L47" t="b">
        <f>IF(Tableau2[[#This Row],[name]]=B47,TRUE,FALSE)</f>
        <v>1</v>
      </c>
    </row>
    <row r="48" spans="1:12" x14ac:dyDescent="0.3">
      <c r="A48">
        <v>3</v>
      </c>
      <c r="B48" t="s">
        <v>391</v>
      </c>
      <c r="C48">
        <v>1954</v>
      </c>
      <c r="D48">
        <v>3069</v>
      </c>
      <c r="G48" t="s">
        <v>391</v>
      </c>
      <c r="H48">
        <v>1564</v>
      </c>
      <c r="I48">
        <v>1505</v>
      </c>
      <c r="J48">
        <f>Tableau2[[#This Row],[f]]+Tableau2[[#This Row],[m]]</f>
        <v>3069</v>
      </c>
      <c r="K48">
        <f>Tableau2[[#This Row],[sum]]-D48</f>
        <v>0</v>
      </c>
      <c r="L48" t="b">
        <f>IF(Tableau2[[#This Row],[name]]=B48,TRUE,FALSE)</f>
        <v>1</v>
      </c>
    </row>
    <row r="49" spans="1:12" x14ac:dyDescent="0.3">
      <c r="A49">
        <v>3</v>
      </c>
      <c r="B49" t="s">
        <v>390</v>
      </c>
      <c r="C49">
        <v>13156</v>
      </c>
      <c r="D49">
        <v>20664</v>
      </c>
      <c r="G49" t="s">
        <v>390</v>
      </c>
      <c r="H49">
        <v>9990</v>
      </c>
      <c r="I49">
        <v>10674</v>
      </c>
      <c r="J49">
        <f>Tableau2[[#This Row],[f]]+Tableau2[[#This Row],[m]]</f>
        <v>20664</v>
      </c>
      <c r="K49">
        <f>Tableau2[[#This Row],[sum]]-D49</f>
        <v>0</v>
      </c>
      <c r="L49" t="b">
        <f>IF(Tableau2[[#This Row],[name]]=B49,TRUE,FALSE)</f>
        <v>1</v>
      </c>
    </row>
    <row r="50" spans="1:12" x14ac:dyDescent="0.3">
      <c r="A50">
        <v>3</v>
      </c>
      <c r="B50" t="s">
        <v>389</v>
      </c>
      <c r="C50">
        <v>655</v>
      </c>
      <c r="D50">
        <v>1122</v>
      </c>
      <c r="G50" t="s">
        <v>389</v>
      </c>
      <c r="H50">
        <v>569</v>
      </c>
      <c r="I50">
        <v>553</v>
      </c>
      <c r="J50">
        <f>Tableau2[[#This Row],[f]]+Tableau2[[#This Row],[m]]</f>
        <v>1122</v>
      </c>
      <c r="K50">
        <f>Tableau2[[#This Row],[sum]]-D50</f>
        <v>0</v>
      </c>
      <c r="L50" t="b">
        <f>IF(Tableau2[[#This Row],[name]]=B50,TRUE,FALSE)</f>
        <v>1</v>
      </c>
    </row>
    <row r="51" spans="1:12" x14ac:dyDescent="0.3">
      <c r="A51">
        <v>3</v>
      </c>
      <c r="B51" t="s">
        <v>388</v>
      </c>
      <c r="C51">
        <v>569</v>
      </c>
      <c r="D51">
        <v>891</v>
      </c>
      <c r="G51" t="s">
        <v>388</v>
      </c>
      <c r="H51">
        <v>451</v>
      </c>
      <c r="I51">
        <v>440</v>
      </c>
      <c r="J51">
        <f>Tableau2[[#This Row],[f]]+Tableau2[[#This Row],[m]]</f>
        <v>891</v>
      </c>
      <c r="K51">
        <f>Tableau2[[#This Row],[sum]]-D51</f>
        <v>0</v>
      </c>
      <c r="L51" t="b">
        <f>IF(Tableau2[[#This Row],[name]]=B51,TRUE,FALSE)</f>
        <v>1</v>
      </c>
    </row>
    <row r="52" spans="1:12" x14ac:dyDescent="0.3">
      <c r="A52">
        <v>3</v>
      </c>
      <c r="B52" t="s">
        <v>387</v>
      </c>
      <c r="C52">
        <v>2760</v>
      </c>
      <c r="D52">
        <v>4231</v>
      </c>
      <c r="G52" t="s">
        <v>387</v>
      </c>
      <c r="H52">
        <v>2051</v>
      </c>
      <c r="I52">
        <v>2180</v>
      </c>
      <c r="J52">
        <f>Tableau2[[#This Row],[f]]+Tableau2[[#This Row],[m]]</f>
        <v>4231</v>
      </c>
      <c r="K52">
        <f>Tableau2[[#This Row],[sum]]-D52</f>
        <v>0</v>
      </c>
      <c r="L52" t="b">
        <f>IF(Tableau2[[#This Row],[name]]=B52,TRUE,FALSE)</f>
        <v>1</v>
      </c>
    </row>
    <row r="53" spans="1:12" x14ac:dyDescent="0.3">
      <c r="A53">
        <v>3</v>
      </c>
      <c r="B53" t="s">
        <v>386</v>
      </c>
      <c r="C53">
        <v>6695</v>
      </c>
      <c r="D53">
        <v>10456</v>
      </c>
      <c r="G53" t="s">
        <v>386</v>
      </c>
      <c r="H53">
        <v>5179</v>
      </c>
      <c r="I53">
        <v>5277</v>
      </c>
      <c r="J53">
        <f>Tableau2[[#This Row],[f]]+Tableau2[[#This Row],[m]]</f>
        <v>10456</v>
      </c>
      <c r="K53">
        <f>Tableau2[[#This Row],[sum]]-D53</f>
        <v>0</v>
      </c>
      <c r="L53" t="b">
        <f>IF(Tableau2[[#This Row],[name]]=B53,TRUE,FALSE)</f>
        <v>1</v>
      </c>
    </row>
    <row r="54" spans="1:12" x14ac:dyDescent="0.3">
      <c r="A54">
        <v>3</v>
      </c>
      <c r="B54" t="s">
        <v>385</v>
      </c>
      <c r="C54">
        <v>303</v>
      </c>
      <c r="D54">
        <v>516</v>
      </c>
      <c r="G54" t="s">
        <v>385</v>
      </c>
      <c r="H54">
        <v>258</v>
      </c>
      <c r="I54">
        <v>258</v>
      </c>
      <c r="J54">
        <f>Tableau2[[#This Row],[f]]+Tableau2[[#This Row],[m]]</f>
        <v>516</v>
      </c>
      <c r="K54">
        <f>Tableau2[[#This Row],[sum]]-D54</f>
        <v>0</v>
      </c>
      <c r="L54" t="b">
        <f>IF(Tableau2[[#This Row],[name]]=B54,TRUE,FALSE)</f>
        <v>1</v>
      </c>
    </row>
    <row r="55" spans="1:12" x14ac:dyDescent="0.3">
      <c r="A55">
        <v>3</v>
      </c>
      <c r="B55" t="s">
        <v>384</v>
      </c>
      <c r="C55">
        <v>13122</v>
      </c>
      <c r="D55">
        <v>20162</v>
      </c>
      <c r="G55" t="s">
        <v>384</v>
      </c>
      <c r="H55">
        <v>10088</v>
      </c>
      <c r="I55">
        <v>10074</v>
      </c>
      <c r="J55">
        <f>Tableau2[[#This Row],[f]]+Tableau2[[#This Row],[m]]</f>
        <v>20162</v>
      </c>
      <c r="K55">
        <f>Tableau2[[#This Row],[sum]]-D55</f>
        <v>0</v>
      </c>
      <c r="L55" t="b">
        <f>IF(Tableau2[[#This Row],[name]]=B55,TRUE,FALSE)</f>
        <v>1</v>
      </c>
    </row>
    <row r="56" spans="1:12" x14ac:dyDescent="0.3">
      <c r="A56">
        <v>3</v>
      </c>
      <c r="B56" t="s">
        <v>383</v>
      </c>
      <c r="C56">
        <v>329</v>
      </c>
      <c r="D56">
        <v>517</v>
      </c>
      <c r="G56" t="s">
        <v>383</v>
      </c>
      <c r="H56">
        <v>269</v>
      </c>
      <c r="I56">
        <v>248</v>
      </c>
      <c r="J56">
        <f>Tableau2[[#This Row],[f]]+Tableau2[[#This Row],[m]]</f>
        <v>517</v>
      </c>
      <c r="K56">
        <f>Tableau2[[#This Row],[sum]]-D56</f>
        <v>0</v>
      </c>
      <c r="L56" t="b">
        <f>IF(Tableau2[[#This Row],[name]]=B56,TRUE,FALSE)</f>
        <v>1</v>
      </c>
    </row>
    <row r="57" spans="1:12" x14ac:dyDescent="0.3">
      <c r="A57">
        <v>3</v>
      </c>
      <c r="B57" t="s">
        <v>382</v>
      </c>
      <c r="C57">
        <v>6649</v>
      </c>
      <c r="D57">
        <v>10120</v>
      </c>
      <c r="G57" t="s">
        <v>382</v>
      </c>
      <c r="H57">
        <v>4909</v>
      </c>
      <c r="I57">
        <v>5211</v>
      </c>
      <c r="J57">
        <f>Tableau2[[#This Row],[f]]+Tableau2[[#This Row],[m]]</f>
        <v>10120</v>
      </c>
      <c r="K57">
        <f>Tableau2[[#This Row],[sum]]-D57</f>
        <v>0</v>
      </c>
      <c r="L57" t="b">
        <f>IF(Tableau2[[#This Row],[name]]=B57,TRUE,FALSE)</f>
        <v>1</v>
      </c>
    </row>
    <row r="58" spans="1:12" x14ac:dyDescent="0.3">
      <c r="A58">
        <v>3</v>
      </c>
      <c r="B58" t="s">
        <v>381</v>
      </c>
      <c r="C58">
        <v>1648</v>
      </c>
      <c r="D58">
        <v>2752</v>
      </c>
      <c r="G58" t="s">
        <v>381</v>
      </c>
      <c r="H58">
        <v>1350</v>
      </c>
      <c r="I58">
        <v>1402</v>
      </c>
      <c r="J58">
        <f>Tableau2[[#This Row],[f]]+Tableau2[[#This Row],[m]]</f>
        <v>2752</v>
      </c>
      <c r="K58">
        <f>Tableau2[[#This Row],[sum]]-D58</f>
        <v>0</v>
      </c>
      <c r="L58" t="b">
        <f>IF(Tableau2[[#This Row],[name]]=B58,TRUE,FALSE)</f>
        <v>1</v>
      </c>
    </row>
    <row r="59" spans="1:12" x14ac:dyDescent="0.3">
      <c r="A59">
        <v>3</v>
      </c>
      <c r="B59" t="s">
        <v>380</v>
      </c>
      <c r="C59">
        <v>14378</v>
      </c>
      <c r="D59">
        <v>22705</v>
      </c>
      <c r="G59" t="s">
        <v>380</v>
      </c>
      <c r="H59">
        <v>10845</v>
      </c>
      <c r="I59">
        <v>11860</v>
      </c>
      <c r="J59">
        <f>Tableau2[[#This Row],[f]]+Tableau2[[#This Row],[m]]</f>
        <v>22705</v>
      </c>
      <c r="K59">
        <f>Tableau2[[#This Row],[sum]]-D59</f>
        <v>0</v>
      </c>
      <c r="L59" t="b">
        <f>IF(Tableau2[[#This Row],[name]]=B59,TRUE,FALSE)</f>
        <v>1</v>
      </c>
    </row>
    <row r="60" spans="1:12" x14ac:dyDescent="0.3">
      <c r="A60">
        <v>3</v>
      </c>
      <c r="B60" t="s">
        <v>379</v>
      </c>
      <c r="C60">
        <v>27694</v>
      </c>
      <c r="D60">
        <v>43830</v>
      </c>
      <c r="G60" t="s">
        <v>379</v>
      </c>
      <c r="H60">
        <v>20931</v>
      </c>
      <c r="I60">
        <v>22899</v>
      </c>
      <c r="J60">
        <f>Tableau2[[#This Row],[f]]+Tableau2[[#This Row],[m]]</f>
        <v>43830</v>
      </c>
      <c r="K60">
        <f>Tableau2[[#This Row],[sum]]-D60</f>
        <v>0</v>
      </c>
      <c r="L60" t="b">
        <f>IF(Tableau2[[#This Row],[name]]=B60,TRUE,FALSE)</f>
        <v>1</v>
      </c>
    </row>
    <row r="61" spans="1:12" x14ac:dyDescent="0.3">
      <c r="A61">
        <v>3</v>
      </c>
      <c r="B61" t="s">
        <v>378</v>
      </c>
      <c r="C61">
        <v>1271</v>
      </c>
      <c r="D61">
        <v>1997</v>
      </c>
      <c r="G61" t="s">
        <v>378</v>
      </c>
      <c r="H61">
        <v>980</v>
      </c>
      <c r="I61">
        <v>1017</v>
      </c>
      <c r="J61">
        <f>Tableau2[[#This Row],[f]]+Tableau2[[#This Row],[m]]</f>
        <v>1997</v>
      </c>
      <c r="K61">
        <f>Tableau2[[#This Row],[sum]]-D61</f>
        <v>0</v>
      </c>
      <c r="L61" t="b">
        <f>IF(Tableau2[[#This Row],[name]]=B61,TRUE,FALSE)</f>
        <v>1</v>
      </c>
    </row>
    <row r="62" spans="1:12" x14ac:dyDescent="0.3">
      <c r="A62">
        <v>3</v>
      </c>
      <c r="B62" t="s">
        <v>377</v>
      </c>
      <c r="C62">
        <v>4375</v>
      </c>
      <c r="D62">
        <v>6500</v>
      </c>
      <c r="G62" t="s">
        <v>377</v>
      </c>
      <c r="H62">
        <v>3283</v>
      </c>
      <c r="I62">
        <v>3217</v>
      </c>
      <c r="J62">
        <f>Tableau2[[#This Row],[f]]+Tableau2[[#This Row],[m]]</f>
        <v>6500</v>
      </c>
      <c r="K62">
        <f>Tableau2[[#This Row],[sum]]-D62</f>
        <v>0</v>
      </c>
      <c r="L62" t="b">
        <f>IF(Tableau2[[#This Row],[name]]=B62,TRUE,FALSE)</f>
        <v>1</v>
      </c>
    </row>
    <row r="63" spans="1:12" x14ac:dyDescent="0.3">
      <c r="A63">
        <v>3</v>
      </c>
      <c r="B63" t="s">
        <v>376</v>
      </c>
      <c r="C63">
        <v>1276</v>
      </c>
      <c r="D63">
        <v>1928</v>
      </c>
      <c r="G63" t="s">
        <v>376</v>
      </c>
      <c r="H63">
        <v>973</v>
      </c>
      <c r="I63">
        <v>955</v>
      </c>
      <c r="J63">
        <f>Tableau2[[#This Row],[f]]+Tableau2[[#This Row],[m]]</f>
        <v>1928</v>
      </c>
      <c r="K63">
        <f>Tableau2[[#This Row],[sum]]-D63</f>
        <v>0</v>
      </c>
      <c r="L63" t="b">
        <f>IF(Tableau2[[#This Row],[name]]=B63,TRUE,FALSE)</f>
        <v>1</v>
      </c>
    </row>
    <row r="64" spans="1:12" x14ac:dyDescent="0.3">
      <c r="A64">
        <v>3</v>
      </c>
      <c r="B64" t="s">
        <v>375</v>
      </c>
      <c r="C64">
        <v>3637</v>
      </c>
      <c r="D64">
        <v>5611</v>
      </c>
      <c r="G64" t="s">
        <v>375</v>
      </c>
      <c r="H64">
        <v>2813</v>
      </c>
      <c r="I64">
        <v>2798</v>
      </c>
      <c r="J64">
        <f>Tableau2[[#This Row],[f]]+Tableau2[[#This Row],[m]]</f>
        <v>5611</v>
      </c>
      <c r="K64">
        <f>Tableau2[[#This Row],[sum]]-D64</f>
        <v>0</v>
      </c>
      <c r="L64" t="b">
        <f>IF(Tableau2[[#This Row],[name]]=B64,TRUE,FALSE)</f>
        <v>1</v>
      </c>
    </row>
    <row r="65" spans="1:12" x14ac:dyDescent="0.3">
      <c r="A65">
        <v>3</v>
      </c>
      <c r="B65" t="s">
        <v>374</v>
      </c>
      <c r="C65">
        <v>14808</v>
      </c>
      <c r="D65">
        <v>23058</v>
      </c>
      <c r="G65" t="s">
        <v>374</v>
      </c>
      <c r="H65">
        <v>11207</v>
      </c>
      <c r="I65">
        <v>11851</v>
      </c>
      <c r="J65">
        <f>Tableau2[[#This Row],[f]]+Tableau2[[#This Row],[m]]</f>
        <v>23058</v>
      </c>
      <c r="K65">
        <f>Tableau2[[#This Row],[sum]]-D65</f>
        <v>0</v>
      </c>
      <c r="L65" t="b">
        <f>IF(Tableau2[[#This Row],[name]]=B65,TRUE,FALSE)</f>
        <v>1</v>
      </c>
    </row>
    <row r="66" spans="1:12" x14ac:dyDescent="0.3">
      <c r="A66">
        <v>3</v>
      </c>
      <c r="B66" t="s">
        <v>373</v>
      </c>
      <c r="C66">
        <v>714</v>
      </c>
      <c r="D66">
        <v>1157</v>
      </c>
      <c r="G66" t="s">
        <v>373</v>
      </c>
      <c r="H66">
        <v>584</v>
      </c>
      <c r="I66">
        <v>573</v>
      </c>
      <c r="J66">
        <f>Tableau2[[#This Row],[f]]+Tableau2[[#This Row],[m]]</f>
        <v>1157</v>
      </c>
      <c r="K66">
        <f>Tableau2[[#This Row],[sum]]-D66</f>
        <v>0</v>
      </c>
      <c r="L66" t="b">
        <f>IF(Tableau2[[#This Row],[name]]=B66,TRUE,FALSE)</f>
        <v>1</v>
      </c>
    </row>
    <row r="67" spans="1:12" x14ac:dyDescent="0.3">
      <c r="A67">
        <v>3</v>
      </c>
      <c r="B67" t="s">
        <v>372</v>
      </c>
      <c r="C67">
        <v>1436</v>
      </c>
      <c r="D67">
        <v>2348</v>
      </c>
      <c r="G67" t="s">
        <v>372</v>
      </c>
      <c r="H67">
        <v>1168</v>
      </c>
      <c r="I67">
        <v>1180</v>
      </c>
      <c r="J67">
        <f>Tableau2[[#This Row],[f]]+Tableau2[[#This Row],[m]]</f>
        <v>2348</v>
      </c>
      <c r="K67">
        <f>Tableau2[[#This Row],[sum]]-D67</f>
        <v>0</v>
      </c>
      <c r="L67" t="b">
        <f>IF(Tableau2[[#This Row],[name]]=B67,TRUE,FALSE)</f>
        <v>1</v>
      </c>
    </row>
    <row r="68" spans="1:12" x14ac:dyDescent="0.3">
      <c r="A68">
        <v>3</v>
      </c>
      <c r="B68" t="s">
        <v>371</v>
      </c>
      <c r="C68">
        <v>406</v>
      </c>
      <c r="D68">
        <v>689</v>
      </c>
      <c r="G68" t="s">
        <v>371</v>
      </c>
      <c r="H68">
        <v>346</v>
      </c>
      <c r="I68">
        <v>343</v>
      </c>
      <c r="J68">
        <f>Tableau2[[#This Row],[f]]+Tableau2[[#This Row],[m]]</f>
        <v>689</v>
      </c>
      <c r="K68">
        <f>Tableau2[[#This Row],[sum]]-D68</f>
        <v>0</v>
      </c>
      <c r="L68" t="b">
        <f>IF(Tableau2[[#This Row],[name]]=B68,TRUE,FALSE)</f>
        <v>1</v>
      </c>
    </row>
    <row r="69" spans="1:12" x14ac:dyDescent="0.3">
      <c r="A69">
        <v>3</v>
      </c>
      <c r="B69" t="s">
        <v>370</v>
      </c>
      <c r="C69">
        <v>12818</v>
      </c>
      <c r="D69">
        <v>20455</v>
      </c>
      <c r="G69" t="s">
        <v>370</v>
      </c>
      <c r="H69">
        <v>9575</v>
      </c>
      <c r="I69">
        <v>10880</v>
      </c>
      <c r="J69">
        <f>Tableau2[[#This Row],[f]]+Tableau2[[#This Row],[m]]</f>
        <v>20455</v>
      </c>
      <c r="K69">
        <f>Tableau2[[#This Row],[sum]]-D69</f>
        <v>0</v>
      </c>
      <c r="L69" t="b">
        <f>IF(Tableau2[[#This Row],[name]]=B69,TRUE,FALSE)</f>
        <v>1</v>
      </c>
    </row>
    <row r="70" spans="1:12" x14ac:dyDescent="0.3">
      <c r="A70">
        <v>3</v>
      </c>
      <c r="B70" t="s">
        <v>369</v>
      </c>
      <c r="C70">
        <v>932</v>
      </c>
      <c r="D70">
        <v>1505</v>
      </c>
      <c r="G70" t="s">
        <v>369</v>
      </c>
      <c r="H70">
        <v>764</v>
      </c>
      <c r="I70">
        <v>741</v>
      </c>
      <c r="J70">
        <f>Tableau2[[#This Row],[f]]+Tableau2[[#This Row],[m]]</f>
        <v>1505</v>
      </c>
      <c r="K70">
        <f>Tableau2[[#This Row],[sum]]-D70</f>
        <v>0</v>
      </c>
      <c r="L70" t="b">
        <f>IF(Tableau2[[#This Row],[name]]=B70,TRUE,FALSE)</f>
        <v>1</v>
      </c>
    </row>
    <row r="71" spans="1:12" x14ac:dyDescent="0.3">
      <c r="A71">
        <v>3</v>
      </c>
      <c r="B71" t="s">
        <v>368</v>
      </c>
      <c r="C71">
        <v>59176</v>
      </c>
      <c r="D71">
        <v>88642</v>
      </c>
      <c r="G71" t="s">
        <v>368</v>
      </c>
      <c r="H71">
        <v>43989</v>
      </c>
      <c r="I71">
        <v>44653</v>
      </c>
      <c r="J71">
        <f>Tableau2[[#This Row],[f]]+Tableau2[[#This Row],[m]]</f>
        <v>88642</v>
      </c>
      <c r="K71">
        <f>Tableau2[[#This Row],[sum]]-D71</f>
        <v>0</v>
      </c>
      <c r="L71" t="b">
        <f>IF(Tableau2[[#This Row],[name]]=B71,TRUE,FALSE)</f>
        <v>1</v>
      </c>
    </row>
    <row r="72" spans="1:12" x14ac:dyDescent="0.3">
      <c r="A72">
        <v>3</v>
      </c>
      <c r="B72" t="s">
        <v>367</v>
      </c>
      <c r="C72">
        <v>6635</v>
      </c>
      <c r="D72">
        <v>10854</v>
      </c>
      <c r="G72" t="s">
        <v>367</v>
      </c>
      <c r="H72">
        <v>5230</v>
      </c>
      <c r="I72">
        <v>5624</v>
      </c>
      <c r="J72">
        <f>Tableau2[[#This Row],[f]]+Tableau2[[#This Row],[m]]</f>
        <v>10854</v>
      </c>
      <c r="K72">
        <f>Tableau2[[#This Row],[sum]]-D72</f>
        <v>0</v>
      </c>
      <c r="L72" t="b">
        <f>IF(Tableau2[[#This Row],[name]]=B72,TRUE,FALSE)</f>
        <v>1</v>
      </c>
    </row>
    <row r="73" spans="1:12" x14ac:dyDescent="0.3">
      <c r="A73">
        <v>3</v>
      </c>
      <c r="B73" t="s">
        <v>366</v>
      </c>
      <c r="C73">
        <v>182</v>
      </c>
      <c r="D73">
        <v>336</v>
      </c>
      <c r="G73" t="s">
        <v>366</v>
      </c>
      <c r="H73">
        <v>165</v>
      </c>
      <c r="I73">
        <v>171</v>
      </c>
      <c r="J73">
        <f>Tableau2[[#This Row],[f]]+Tableau2[[#This Row],[m]]</f>
        <v>336</v>
      </c>
      <c r="K73">
        <f>Tableau2[[#This Row],[sum]]-D73</f>
        <v>0</v>
      </c>
      <c r="L73" t="b">
        <f>IF(Tableau2[[#This Row],[name]]=B73,TRUE,FALSE)</f>
        <v>1</v>
      </c>
    </row>
    <row r="74" spans="1:12" x14ac:dyDescent="0.3">
      <c r="A74">
        <v>3</v>
      </c>
      <c r="B74" t="s">
        <v>365</v>
      </c>
      <c r="C74">
        <v>4359</v>
      </c>
      <c r="D74">
        <v>6449</v>
      </c>
      <c r="G74" t="s">
        <v>365</v>
      </c>
      <c r="H74">
        <v>3192</v>
      </c>
      <c r="I74">
        <v>3257</v>
      </c>
      <c r="J74">
        <f>Tableau2[[#This Row],[f]]+Tableau2[[#This Row],[m]]</f>
        <v>6449</v>
      </c>
      <c r="K74">
        <f>Tableau2[[#This Row],[sum]]-D74</f>
        <v>0</v>
      </c>
      <c r="L74" t="b">
        <f>IF(Tableau2[[#This Row],[name]]=B74,TRUE,FALSE)</f>
        <v>1</v>
      </c>
    </row>
    <row r="75" spans="1:12" x14ac:dyDescent="0.3">
      <c r="A75">
        <v>3</v>
      </c>
      <c r="B75" t="s">
        <v>364</v>
      </c>
      <c r="C75">
        <v>8488</v>
      </c>
      <c r="D75">
        <v>12936</v>
      </c>
      <c r="G75" t="s">
        <v>364</v>
      </c>
      <c r="H75">
        <v>6472</v>
      </c>
      <c r="I75">
        <v>6464</v>
      </c>
      <c r="J75">
        <f>Tableau2[[#This Row],[f]]+Tableau2[[#This Row],[m]]</f>
        <v>12936</v>
      </c>
      <c r="K75">
        <f>Tableau2[[#This Row],[sum]]-D75</f>
        <v>0</v>
      </c>
      <c r="L75" t="b">
        <f>IF(Tableau2[[#This Row],[name]]=B75,TRUE,FALSE)</f>
        <v>1</v>
      </c>
    </row>
    <row r="76" spans="1:12" x14ac:dyDescent="0.3">
      <c r="A76">
        <v>3</v>
      </c>
      <c r="B76" t="s">
        <v>363</v>
      </c>
      <c r="C76">
        <v>8652</v>
      </c>
      <c r="D76">
        <v>13200</v>
      </c>
      <c r="G76" t="s">
        <v>363</v>
      </c>
      <c r="H76">
        <v>6521</v>
      </c>
      <c r="I76">
        <v>6679</v>
      </c>
      <c r="J76">
        <f>Tableau2[[#This Row],[f]]+Tableau2[[#This Row],[m]]</f>
        <v>13200</v>
      </c>
      <c r="K76">
        <f>Tableau2[[#This Row],[sum]]-D76</f>
        <v>0</v>
      </c>
      <c r="L76" t="b">
        <f>IF(Tableau2[[#This Row],[name]]=B76,TRUE,FALSE)</f>
        <v>1</v>
      </c>
    </row>
    <row r="77" spans="1:12" x14ac:dyDescent="0.3">
      <c r="A77">
        <v>3</v>
      </c>
      <c r="B77" t="s">
        <v>362</v>
      </c>
      <c r="C77">
        <v>82885</v>
      </c>
      <c r="D77">
        <v>127861</v>
      </c>
      <c r="G77" t="s">
        <v>362</v>
      </c>
      <c r="H77">
        <v>62568</v>
      </c>
      <c r="I77">
        <v>65293</v>
      </c>
      <c r="J77">
        <f>Tableau2[[#This Row],[f]]+Tableau2[[#This Row],[m]]</f>
        <v>127861</v>
      </c>
      <c r="K77">
        <f>Tableau2[[#This Row],[sum]]-D77</f>
        <v>0</v>
      </c>
      <c r="L77" t="b">
        <f>IF(Tableau2[[#This Row],[name]]=B77,TRUE,FALSE)</f>
        <v>1</v>
      </c>
    </row>
    <row r="78" spans="1:12" x14ac:dyDescent="0.3">
      <c r="A78">
        <v>3</v>
      </c>
      <c r="B78" t="s">
        <v>361</v>
      </c>
      <c r="C78">
        <v>2561</v>
      </c>
      <c r="D78">
        <v>4072</v>
      </c>
      <c r="G78" t="s">
        <v>361</v>
      </c>
      <c r="H78">
        <v>2028</v>
      </c>
      <c r="I78">
        <v>2044</v>
      </c>
      <c r="J78">
        <f>Tableau2[[#This Row],[f]]+Tableau2[[#This Row],[m]]</f>
        <v>4072</v>
      </c>
      <c r="K78">
        <f>Tableau2[[#This Row],[sum]]-D78</f>
        <v>0</v>
      </c>
      <c r="L78" t="b">
        <f>IF(Tableau2[[#This Row],[name]]=B78,TRUE,FALSE)</f>
        <v>1</v>
      </c>
    </row>
    <row r="79" spans="1:12" x14ac:dyDescent="0.3">
      <c r="A79">
        <v>3</v>
      </c>
      <c r="B79" t="s">
        <v>360</v>
      </c>
      <c r="C79">
        <v>3858</v>
      </c>
      <c r="D79">
        <v>5996</v>
      </c>
      <c r="G79" t="s">
        <v>360</v>
      </c>
      <c r="H79">
        <v>3055</v>
      </c>
      <c r="I79">
        <v>2941</v>
      </c>
      <c r="J79">
        <f>Tableau2[[#This Row],[f]]+Tableau2[[#This Row],[m]]</f>
        <v>5996</v>
      </c>
      <c r="K79">
        <f>Tableau2[[#This Row],[sum]]-D79</f>
        <v>0</v>
      </c>
      <c r="L79" t="b">
        <f>IF(Tableau2[[#This Row],[name]]=B79,TRUE,FALSE)</f>
        <v>1</v>
      </c>
    </row>
    <row r="80" spans="1:12" x14ac:dyDescent="0.3">
      <c r="A80">
        <v>3</v>
      </c>
      <c r="B80" t="s">
        <v>359</v>
      </c>
      <c r="C80">
        <v>1926</v>
      </c>
      <c r="D80">
        <v>2977</v>
      </c>
      <c r="G80" t="s">
        <v>359</v>
      </c>
      <c r="H80">
        <v>1452</v>
      </c>
      <c r="I80">
        <v>1525</v>
      </c>
      <c r="J80">
        <f>Tableau2[[#This Row],[f]]+Tableau2[[#This Row],[m]]</f>
        <v>2977</v>
      </c>
      <c r="K80">
        <f>Tableau2[[#This Row],[sum]]-D80</f>
        <v>0</v>
      </c>
      <c r="L80" t="b">
        <f>IF(Tableau2[[#This Row],[name]]=B80,TRUE,FALSE)</f>
        <v>1</v>
      </c>
    </row>
    <row r="81" spans="1:16" x14ac:dyDescent="0.3">
      <c r="A81">
        <v>3</v>
      </c>
      <c r="B81" t="s">
        <v>358</v>
      </c>
      <c r="C81">
        <v>581</v>
      </c>
      <c r="D81">
        <v>906</v>
      </c>
      <c r="G81" t="s">
        <v>358</v>
      </c>
      <c r="H81">
        <v>452</v>
      </c>
      <c r="I81">
        <v>454</v>
      </c>
      <c r="J81">
        <f>Tableau2[[#This Row],[f]]+Tableau2[[#This Row],[m]]</f>
        <v>906</v>
      </c>
      <c r="K81">
        <f>Tableau2[[#This Row],[sum]]-D81</f>
        <v>0</v>
      </c>
      <c r="L81" t="b">
        <f>IF(Tableau2[[#This Row],[name]]=B81,TRUE,FALSE)</f>
        <v>1</v>
      </c>
    </row>
    <row r="82" spans="1:16" x14ac:dyDescent="0.3">
      <c r="A82">
        <v>3</v>
      </c>
      <c r="B82" t="s">
        <v>357</v>
      </c>
      <c r="C82">
        <v>467</v>
      </c>
      <c r="D82">
        <v>784</v>
      </c>
      <c r="G82" t="s">
        <v>357</v>
      </c>
      <c r="H82">
        <v>400</v>
      </c>
      <c r="I82">
        <v>384</v>
      </c>
      <c r="J82">
        <f>Tableau2[[#This Row],[f]]+Tableau2[[#This Row],[m]]</f>
        <v>784</v>
      </c>
      <c r="K82">
        <f>Tableau2[[#This Row],[sum]]-D82</f>
        <v>0</v>
      </c>
      <c r="L82" t="b">
        <f>IF(Tableau2[[#This Row],[name]]=B82,TRUE,FALSE)</f>
        <v>1</v>
      </c>
    </row>
    <row r="83" spans="1:16" x14ac:dyDescent="0.3">
      <c r="A83">
        <v>3</v>
      </c>
      <c r="B83" t="s">
        <v>356</v>
      </c>
      <c r="C83">
        <v>4744</v>
      </c>
      <c r="D83">
        <v>7090</v>
      </c>
      <c r="G83" t="s">
        <v>356</v>
      </c>
      <c r="H83">
        <v>3578</v>
      </c>
      <c r="I83">
        <v>3512</v>
      </c>
      <c r="J83">
        <f>Tableau2[[#This Row],[f]]+Tableau2[[#This Row],[m]]</f>
        <v>7090</v>
      </c>
      <c r="K83">
        <f>Tableau2[[#This Row],[sum]]-D83</f>
        <v>0</v>
      </c>
      <c r="L83" t="b">
        <f>IF(Tableau2[[#This Row],[name]]=B83,TRUE,FALSE)</f>
        <v>1</v>
      </c>
    </row>
    <row r="84" spans="1:16" x14ac:dyDescent="0.3">
      <c r="A84">
        <v>3</v>
      </c>
      <c r="B84" t="s">
        <v>355</v>
      </c>
      <c r="C84">
        <v>30387</v>
      </c>
      <c r="D84">
        <v>46048</v>
      </c>
      <c r="G84" t="s">
        <v>355</v>
      </c>
      <c r="H84">
        <v>22486</v>
      </c>
      <c r="I84">
        <v>23562</v>
      </c>
      <c r="J84">
        <f>Tableau2[[#This Row],[f]]+Tableau2[[#This Row],[m]]</f>
        <v>46048</v>
      </c>
      <c r="K84">
        <f>Tableau2[[#This Row],[sum]]-D84</f>
        <v>0</v>
      </c>
      <c r="L84" t="b">
        <f>IF(Tableau2[[#This Row],[name]]=B84,TRUE,FALSE)</f>
        <v>1</v>
      </c>
    </row>
    <row r="85" spans="1:16" x14ac:dyDescent="0.3">
      <c r="A85">
        <v>3</v>
      </c>
      <c r="B85" t="s">
        <v>354</v>
      </c>
      <c r="C85">
        <v>7980</v>
      </c>
      <c r="D85">
        <v>11899</v>
      </c>
      <c r="G85" t="s">
        <v>354</v>
      </c>
      <c r="H85">
        <v>5874</v>
      </c>
      <c r="I85">
        <v>6025</v>
      </c>
      <c r="J85">
        <f>Tableau2[[#This Row],[f]]+Tableau2[[#This Row],[m]]</f>
        <v>11899</v>
      </c>
      <c r="K85">
        <f>Tableau2[[#This Row],[sum]]-D85</f>
        <v>0</v>
      </c>
      <c r="L85" t="b">
        <f>IF(Tableau2[[#This Row],[name]]=B85,TRUE,FALSE)</f>
        <v>1</v>
      </c>
    </row>
    <row r="86" spans="1:16" x14ac:dyDescent="0.3">
      <c r="A86">
        <v>3</v>
      </c>
      <c r="B86" t="s">
        <v>353</v>
      </c>
      <c r="C86">
        <v>5321</v>
      </c>
      <c r="D86">
        <v>8584</v>
      </c>
      <c r="G86" t="s">
        <v>353</v>
      </c>
      <c r="H86">
        <v>4133</v>
      </c>
      <c r="I86">
        <v>4451</v>
      </c>
      <c r="J86">
        <f>Tableau2[[#This Row],[f]]+Tableau2[[#This Row],[m]]</f>
        <v>8584</v>
      </c>
      <c r="K86">
        <f>Tableau2[[#This Row],[sum]]-D86</f>
        <v>0</v>
      </c>
      <c r="L86" t="b">
        <f>IF(Tableau2[[#This Row],[name]]=B86,TRUE,FALSE)</f>
        <v>1</v>
      </c>
    </row>
    <row r="87" spans="1:16" x14ac:dyDescent="0.3">
      <c r="A87">
        <v>3</v>
      </c>
      <c r="B87" t="s">
        <v>352</v>
      </c>
      <c r="C87">
        <v>3814</v>
      </c>
      <c r="D87">
        <v>6104</v>
      </c>
      <c r="G87" t="s">
        <v>352</v>
      </c>
      <c r="H87">
        <v>3088</v>
      </c>
      <c r="I87">
        <v>3016</v>
      </c>
      <c r="J87">
        <f>Tableau2[[#This Row],[f]]+Tableau2[[#This Row],[m]]</f>
        <v>6104</v>
      </c>
      <c r="K87">
        <f>Tableau2[[#This Row],[sum]]-D87</f>
        <v>0</v>
      </c>
      <c r="L87" t="b">
        <f>IF(Tableau2[[#This Row],[name]]=B87,TRUE,FALSE)</f>
        <v>1</v>
      </c>
    </row>
    <row r="88" spans="1:16" x14ac:dyDescent="0.3">
      <c r="A88">
        <v>3</v>
      </c>
      <c r="B88" t="s">
        <v>351</v>
      </c>
      <c r="C88">
        <v>7608</v>
      </c>
      <c r="D88">
        <v>12139</v>
      </c>
      <c r="G88" t="s">
        <v>351</v>
      </c>
      <c r="H88">
        <v>6056</v>
      </c>
      <c r="I88">
        <v>6083</v>
      </c>
      <c r="J88">
        <f>Tableau2[[#This Row],[f]]+Tableau2[[#This Row],[m]]</f>
        <v>12139</v>
      </c>
      <c r="K88">
        <f>Tableau2[[#This Row],[sum]]-D88</f>
        <v>0</v>
      </c>
      <c r="L88" t="b">
        <f>IF(Tableau2[[#This Row],[name]]=B88,TRUE,FALSE)</f>
        <v>1</v>
      </c>
    </row>
    <row r="89" spans="1:16" x14ac:dyDescent="0.3">
      <c r="A89">
        <v>3</v>
      </c>
      <c r="B89" t="s">
        <v>350</v>
      </c>
      <c r="C89">
        <v>1318</v>
      </c>
      <c r="D89">
        <v>2066</v>
      </c>
      <c r="G89" t="s">
        <v>350</v>
      </c>
      <c r="H89">
        <v>1022</v>
      </c>
      <c r="I89">
        <v>1044</v>
      </c>
      <c r="J89">
        <f>Tableau2[[#This Row],[f]]+Tableau2[[#This Row],[m]]</f>
        <v>2066</v>
      </c>
      <c r="K89">
        <f>Tableau2[[#This Row],[sum]]-D89</f>
        <v>0</v>
      </c>
      <c r="L89" t="b">
        <f>IF(Tableau2[[#This Row],[name]]=B89,TRUE,FALSE)</f>
        <v>1</v>
      </c>
    </row>
    <row r="90" spans="1:16" x14ac:dyDescent="0.3">
      <c r="A90">
        <v>3</v>
      </c>
      <c r="B90" t="s">
        <v>349</v>
      </c>
      <c r="C90">
        <v>795</v>
      </c>
      <c r="D90">
        <v>1316</v>
      </c>
      <c r="G90" t="s">
        <v>349</v>
      </c>
      <c r="H90">
        <v>647</v>
      </c>
      <c r="I90">
        <v>669</v>
      </c>
      <c r="J90">
        <f>Tableau2[[#This Row],[f]]+Tableau2[[#This Row],[m]]</f>
        <v>1316</v>
      </c>
      <c r="K90">
        <f>Tableau2[[#This Row],[sum]]-D90</f>
        <v>0</v>
      </c>
      <c r="L90" t="b">
        <f>IF(Tableau2[[#This Row],[name]]=B90,TRUE,FALSE)</f>
        <v>1</v>
      </c>
    </row>
    <row r="91" spans="1:16" x14ac:dyDescent="0.3">
      <c r="A91">
        <v>3</v>
      </c>
      <c r="B91" t="s">
        <v>348</v>
      </c>
      <c r="C91">
        <v>1992</v>
      </c>
      <c r="D91">
        <v>3182</v>
      </c>
      <c r="G91" t="s">
        <v>348</v>
      </c>
      <c r="H91">
        <v>1618</v>
      </c>
      <c r="I91">
        <v>1564</v>
      </c>
      <c r="J91">
        <f>Tableau2[[#This Row],[f]]+Tableau2[[#This Row],[m]]</f>
        <v>3182</v>
      </c>
      <c r="K91">
        <f>Tableau2[[#This Row],[sum]]-D91</f>
        <v>0</v>
      </c>
      <c r="L91" t="b">
        <f>IF(Tableau2[[#This Row],[name]]=B91,TRUE,FALSE)</f>
        <v>1</v>
      </c>
    </row>
    <row r="92" spans="1:16" x14ac:dyDescent="0.3">
      <c r="A92">
        <v>3</v>
      </c>
      <c r="B92" t="s">
        <v>347</v>
      </c>
      <c r="C92">
        <v>1229</v>
      </c>
      <c r="D92">
        <v>1890</v>
      </c>
      <c r="G92" t="s">
        <v>347</v>
      </c>
      <c r="H92">
        <v>950</v>
      </c>
      <c r="I92">
        <v>940</v>
      </c>
      <c r="J92">
        <f>Tableau2[[#This Row],[f]]+Tableau2[[#This Row],[m]]</f>
        <v>1890</v>
      </c>
      <c r="K92">
        <f>Tableau2[[#This Row],[sum]]-D92</f>
        <v>0</v>
      </c>
      <c r="L92" t="b">
        <f>IF(Tableau2[[#This Row],[name]]=B92,TRUE,FALSE)</f>
        <v>1</v>
      </c>
    </row>
    <row r="93" spans="1:16" x14ac:dyDescent="0.3">
      <c r="A93">
        <v>3</v>
      </c>
      <c r="B93" t="s">
        <v>346</v>
      </c>
      <c r="C93">
        <v>2340</v>
      </c>
      <c r="D93">
        <v>3675</v>
      </c>
      <c r="G93" t="s">
        <v>346</v>
      </c>
      <c r="H93">
        <v>1776</v>
      </c>
      <c r="I93">
        <v>1899</v>
      </c>
      <c r="J93">
        <f>Tableau2[[#This Row],[f]]+Tableau2[[#This Row],[m]]</f>
        <v>3675</v>
      </c>
      <c r="K93">
        <f>Tableau2[[#This Row],[sum]]-D93</f>
        <v>0</v>
      </c>
      <c r="L93" t="b">
        <f>IF(Tableau2[[#This Row],[name]]=B93,TRUE,FALSE)</f>
        <v>1</v>
      </c>
      <c r="O93" t="s">
        <v>3</v>
      </c>
      <c r="P93" t="s">
        <v>345</v>
      </c>
    </row>
    <row r="94" spans="1:16" x14ac:dyDescent="0.3">
      <c r="A94">
        <v>3</v>
      </c>
      <c r="B94" t="s">
        <v>344</v>
      </c>
      <c r="C94">
        <v>4181</v>
      </c>
      <c r="D94">
        <v>6404</v>
      </c>
      <c r="G94" t="s">
        <v>344</v>
      </c>
      <c r="H94">
        <v>3191</v>
      </c>
      <c r="I94">
        <v>3213</v>
      </c>
      <c r="J94">
        <f>Tableau2[[#This Row],[f]]+Tableau2[[#This Row],[m]]</f>
        <v>6404</v>
      </c>
      <c r="K94">
        <f>Tableau2[[#This Row],[sum]]-D94</f>
        <v>0</v>
      </c>
      <c r="L94" t="b">
        <f>IF(Tableau2[[#This Row],[name]]=B94,TRUE,FALSE)</f>
        <v>1</v>
      </c>
      <c r="O94" t="s">
        <v>343</v>
      </c>
      <c r="P94" s="10" t="s">
        <v>283</v>
      </c>
    </row>
    <row r="95" spans="1:16" x14ac:dyDescent="0.3">
      <c r="A95">
        <v>3</v>
      </c>
      <c r="B95" t="s">
        <v>342</v>
      </c>
      <c r="C95">
        <v>795</v>
      </c>
      <c r="D95">
        <v>1251</v>
      </c>
      <c r="G95" t="s">
        <v>342</v>
      </c>
      <c r="H95">
        <v>621</v>
      </c>
      <c r="I95">
        <v>630</v>
      </c>
      <c r="J95">
        <f>Tableau2[[#This Row],[f]]+Tableau2[[#This Row],[m]]</f>
        <v>1251</v>
      </c>
      <c r="K95">
        <f>Tableau2[[#This Row],[sum]]-D95</f>
        <v>0</v>
      </c>
      <c r="L95" t="b">
        <f>IF(Tableau2[[#This Row],[name]]=B95,TRUE,FALSE)</f>
        <v>1</v>
      </c>
      <c r="P95" t="s">
        <v>341</v>
      </c>
    </row>
    <row r="96" spans="1:16" x14ac:dyDescent="0.3">
      <c r="A96">
        <v>3</v>
      </c>
      <c r="B96" t="s">
        <v>340</v>
      </c>
      <c r="C96">
        <v>14513</v>
      </c>
      <c r="D96">
        <v>22082</v>
      </c>
      <c r="G96" t="s">
        <v>340</v>
      </c>
      <c r="H96">
        <v>10880</v>
      </c>
      <c r="I96">
        <v>11202</v>
      </c>
      <c r="J96">
        <f>Tableau2[[#This Row],[f]]+Tableau2[[#This Row],[m]]</f>
        <v>22082</v>
      </c>
      <c r="K96">
        <f>Tableau2[[#This Row],[sum]]-D96</f>
        <v>0</v>
      </c>
      <c r="L96" t="b">
        <f>IF(Tableau2[[#This Row],[name]]=B96,TRUE,FALSE)</f>
        <v>1</v>
      </c>
    </row>
    <row r="97" spans="1:12" x14ac:dyDescent="0.3">
      <c r="A97">
        <v>3</v>
      </c>
      <c r="B97" t="s">
        <v>339</v>
      </c>
      <c r="C97">
        <v>5140</v>
      </c>
      <c r="D97">
        <v>7951</v>
      </c>
      <c r="G97" t="s">
        <v>339</v>
      </c>
      <c r="H97">
        <v>3937</v>
      </c>
      <c r="I97">
        <v>4014</v>
      </c>
      <c r="J97">
        <f>Tableau2[[#This Row],[f]]+Tableau2[[#This Row],[m]]</f>
        <v>7951</v>
      </c>
      <c r="K97">
        <f>Tableau2[[#This Row],[sum]]-D97</f>
        <v>0</v>
      </c>
      <c r="L97" t="b">
        <f>IF(Tableau2[[#This Row],[name]]=B97,TRUE,FALSE)</f>
        <v>1</v>
      </c>
    </row>
    <row r="98" spans="1:12" x14ac:dyDescent="0.3">
      <c r="A98">
        <v>3</v>
      </c>
      <c r="B98" t="s">
        <v>338</v>
      </c>
      <c r="C98">
        <v>779</v>
      </c>
      <c r="D98">
        <v>1284</v>
      </c>
      <c r="G98" t="s">
        <v>338</v>
      </c>
      <c r="H98">
        <v>641</v>
      </c>
      <c r="I98">
        <v>643</v>
      </c>
      <c r="J98">
        <f>Tableau2[[#This Row],[f]]+Tableau2[[#This Row],[m]]</f>
        <v>1284</v>
      </c>
      <c r="K98">
        <f>Tableau2[[#This Row],[sum]]-D98</f>
        <v>0</v>
      </c>
      <c r="L98" t="b">
        <f>IF(Tableau2[[#This Row],[name]]=B98,TRUE,FALSE)</f>
        <v>1</v>
      </c>
    </row>
    <row r="99" spans="1:12" x14ac:dyDescent="0.3">
      <c r="A99">
        <v>3</v>
      </c>
      <c r="B99" t="s">
        <v>337</v>
      </c>
      <c r="C99">
        <v>1994</v>
      </c>
      <c r="D99">
        <v>3071</v>
      </c>
      <c r="G99" t="s">
        <v>337</v>
      </c>
      <c r="H99">
        <v>1518</v>
      </c>
      <c r="I99">
        <v>1553</v>
      </c>
      <c r="J99">
        <f>Tableau2[[#This Row],[f]]+Tableau2[[#This Row],[m]]</f>
        <v>3071</v>
      </c>
      <c r="K99">
        <f>Tableau2[[#This Row],[sum]]-D99</f>
        <v>0</v>
      </c>
      <c r="L99" t="b">
        <f>IF(Tableau2[[#This Row],[name]]=B99,TRUE,FALSE)</f>
        <v>1</v>
      </c>
    </row>
    <row r="100" spans="1:12" x14ac:dyDescent="0.3">
      <c r="A100">
        <v>3</v>
      </c>
      <c r="B100" t="s">
        <v>336</v>
      </c>
      <c r="C100">
        <v>408</v>
      </c>
      <c r="D100">
        <v>638</v>
      </c>
      <c r="G100" t="s">
        <v>336</v>
      </c>
      <c r="H100">
        <v>327</v>
      </c>
      <c r="I100">
        <v>311</v>
      </c>
      <c r="J100">
        <f>Tableau2[[#This Row],[f]]+Tableau2[[#This Row],[m]]</f>
        <v>638</v>
      </c>
      <c r="K100">
        <f>Tableau2[[#This Row],[sum]]-D100</f>
        <v>0</v>
      </c>
      <c r="L100" t="b">
        <f>IF(Tableau2[[#This Row],[name]]=B100,TRUE,FALSE)</f>
        <v>1</v>
      </c>
    </row>
    <row r="101" spans="1:12" x14ac:dyDescent="0.3">
      <c r="A101">
        <v>3</v>
      </c>
      <c r="B101" t="s">
        <v>335</v>
      </c>
      <c r="C101">
        <v>2785</v>
      </c>
      <c r="D101">
        <v>4382</v>
      </c>
      <c r="G101" t="s">
        <v>335</v>
      </c>
      <c r="H101">
        <v>2166</v>
      </c>
      <c r="I101">
        <v>2216</v>
      </c>
      <c r="J101">
        <f>Tableau2[[#This Row],[f]]+Tableau2[[#This Row],[m]]</f>
        <v>4382</v>
      </c>
      <c r="K101">
        <f>Tableau2[[#This Row],[sum]]-D101</f>
        <v>0</v>
      </c>
      <c r="L101" t="b">
        <f>IF(Tableau2[[#This Row],[name]]=B101,TRUE,FALSE)</f>
        <v>1</v>
      </c>
    </row>
    <row r="102" spans="1:12" x14ac:dyDescent="0.3">
      <c r="A102">
        <v>3</v>
      </c>
      <c r="B102" t="s">
        <v>334</v>
      </c>
      <c r="C102">
        <v>471</v>
      </c>
      <c r="D102">
        <v>741</v>
      </c>
      <c r="G102" t="s">
        <v>334</v>
      </c>
      <c r="H102">
        <v>368</v>
      </c>
      <c r="I102">
        <v>373</v>
      </c>
      <c r="J102">
        <f>Tableau2[[#This Row],[f]]+Tableau2[[#This Row],[m]]</f>
        <v>741</v>
      </c>
      <c r="K102">
        <f>Tableau2[[#This Row],[sum]]-D102</f>
        <v>0</v>
      </c>
      <c r="L102" t="b">
        <f>IF(Tableau2[[#This Row],[name]]=B102,TRUE,FALSE)</f>
        <v>1</v>
      </c>
    </row>
    <row r="103" spans="1:12" x14ac:dyDescent="0.3">
      <c r="A103">
        <v>3</v>
      </c>
      <c r="B103" t="s">
        <v>333</v>
      </c>
      <c r="C103">
        <v>2409</v>
      </c>
      <c r="D103">
        <v>3972</v>
      </c>
      <c r="G103" t="s">
        <v>333</v>
      </c>
      <c r="H103">
        <v>1977</v>
      </c>
      <c r="I103">
        <v>1995</v>
      </c>
      <c r="J103">
        <f>Tableau2[[#This Row],[f]]+Tableau2[[#This Row],[m]]</f>
        <v>3972</v>
      </c>
      <c r="K103">
        <f>Tableau2[[#This Row],[sum]]-D103</f>
        <v>0</v>
      </c>
      <c r="L103" t="b">
        <f>IF(Tableau2[[#This Row],[name]]=B103,TRUE,FALSE)</f>
        <v>1</v>
      </c>
    </row>
    <row r="104" spans="1:12" x14ac:dyDescent="0.3">
      <c r="A104">
        <v>3</v>
      </c>
      <c r="B104" t="s">
        <v>332</v>
      </c>
      <c r="C104">
        <v>1428</v>
      </c>
      <c r="D104">
        <v>2260</v>
      </c>
      <c r="G104" t="s">
        <v>332</v>
      </c>
      <c r="H104">
        <v>1119</v>
      </c>
      <c r="I104">
        <v>1141</v>
      </c>
      <c r="J104">
        <f>Tableau2[[#This Row],[f]]+Tableau2[[#This Row],[m]]</f>
        <v>2260</v>
      </c>
      <c r="K104">
        <f>Tableau2[[#This Row],[sum]]-D104</f>
        <v>0</v>
      </c>
      <c r="L104" t="b">
        <f>IF(Tableau2[[#This Row],[name]]=B104,TRUE,FALSE)</f>
        <v>1</v>
      </c>
    </row>
    <row r="105" spans="1:12" x14ac:dyDescent="0.3">
      <c r="A105">
        <v>3</v>
      </c>
      <c r="B105" t="s">
        <v>331</v>
      </c>
      <c r="C105">
        <v>9597</v>
      </c>
      <c r="D105">
        <v>14913</v>
      </c>
      <c r="G105" t="s">
        <v>331</v>
      </c>
      <c r="H105">
        <v>7447</v>
      </c>
      <c r="I105">
        <v>7466</v>
      </c>
      <c r="J105">
        <f>Tableau2[[#This Row],[f]]+Tableau2[[#This Row],[m]]</f>
        <v>14913</v>
      </c>
      <c r="K105">
        <f>Tableau2[[#This Row],[sum]]-D105</f>
        <v>0</v>
      </c>
      <c r="L105" t="b">
        <f>IF(Tableau2[[#This Row],[name]]=B105,TRUE,FALSE)</f>
        <v>1</v>
      </c>
    </row>
    <row r="106" spans="1:12" x14ac:dyDescent="0.3">
      <c r="A106">
        <v>3</v>
      </c>
      <c r="B106" t="s">
        <v>330</v>
      </c>
      <c r="C106">
        <v>8782</v>
      </c>
      <c r="D106">
        <v>13792</v>
      </c>
      <c r="G106" t="s">
        <v>330</v>
      </c>
      <c r="H106">
        <v>6800</v>
      </c>
      <c r="I106">
        <v>6992</v>
      </c>
      <c r="J106">
        <f>Tableau2[[#This Row],[f]]+Tableau2[[#This Row],[m]]</f>
        <v>13792</v>
      </c>
      <c r="K106">
        <f>Tableau2[[#This Row],[sum]]-D106</f>
        <v>0</v>
      </c>
      <c r="L106" t="b">
        <f>IF(Tableau2[[#This Row],[name]]=B106,TRUE,FALSE)</f>
        <v>1</v>
      </c>
    </row>
    <row r="107" spans="1:12" x14ac:dyDescent="0.3">
      <c r="A107">
        <v>3</v>
      </c>
      <c r="B107" t="s">
        <v>329</v>
      </c>
      <c r="C107">
        <v>711</v>
      </c>
      <c r="D107">
        <v>1171</v>
      </c>
      <c r="G107" t="s">
        <v>329</v>
      </c>
      <c r="H107">
        <v>596</v>
      </c>
      <c r="I107">
        <v>575</v>
      </c>
      <c r="J107">
        <f>Tableau2[[#This Row],[f]]+Tableau2[[#This Row],[m]]</f>
        <v>1171</v>
      </c>
      <c r="K107">
        <f>Tableau2[[#This Row],[sum]]-D107</f>
        <v>0</v>
      </c>
      <c r="L107" t="b">
        <f>IF(Tableau2[[#This Row],[name]]=B107,TRUE,FALSE)</f>
        <v>1</v>
      </c>
    </row>
    <row r="108" spans="1:12" x14ac:dyDescent="0.3">
      <c r="A108">
        <v>3</v>
      </c>
      <c r="B108" t="s">
        <v>328</v>
      </c>
      <c r="C108">
        <v>449</v>
      </c>
      <c r="D108">
        <v>739</v>
      </c>
      <c r="G108" t="s">
        <v>328</v>
      </c>
      <c r="H108">
        <v>365</v>
      </c>
      <c r="I108">
        <v>374</v>
      </c>
      <c r="J108">
        <f>Tableau2[[#This Row],[f]]+Tableau2[[#This Row],[m]]</f>
        <v>739</v>
      </c>
      <c r="K108">
        <f>Tableau2[[#This Row],[sum]]-D108</f>
        <v>0</v>
      </c>
      <c r="L108" t="b">
        <f>IF(Tableau2[[#This Row],[name]]=B108,TRUE,FALSE)</f>
        <v>1</v>
      </c>
    </row>
    <row r="109" spans="1:12" x14ac:dyDescent="0.3">
      <c r="A109">
        <v>3</v>
      </c>
      <c r="B109" t="s">
        <v>327</v>
      </c>
      <c r="C109">
        <v>3080</v>
      </c>
      <c r="D109">
        <v>5059</v>
      </c>
      <c r="G109" t="s">
        <v>327</v>
      </c>
      <c r="H109">
        <v>2509</v>
      </c>
      <c r="I109">
        <v>2550</v>
      </c>
      <c r="J109">
        <f>Tableau2[[#This Row],[f]]+Tableau2[[#This Row],[m]]</f>
        <v>5059</v>
      </c>
      <c r="K109">
        <f>Tableau2[[#This Row],[sum]]-D109</f>
        <v>0</v>
      </c>
      <c r="L109" t="b">
        <f>IF(Tableau2[[#This Row],[name]]=B109,TRUE,FALSE)</f>
        <v>1</v>
      </c>
    </row>
    <row r="110" spans="1:12" x14ac:dyDescent="0.3">
      <c r="A110">
        <v>3</v>
      </c>
      <c r="B110" t="s">
        <v>326</v>
      </c>
      <c r="C110">
        <v>102</v>
      </c>
      <c r="D110">
        <v>182</v>
      </c>
      <c r="G110" t="s">
        <v>326</v>
      </c>
      <c r="H110">
        <v>97</v>
      </c>
      <c r="I110">
        <v>85</v>
      </c>
      <c r="J110">
        <f>Tableau2[[#This Row],[f]]+Tableau2[[#This Row],[m]]</f>
        <v>182</v>
      </c>
      <c r="K110">
        <f>Tableau2[[#This Row],[sum]]-D110</f>
        <v>0</v>
      </c>
      <c r="L110" t="b">
        <f>IF(Tableau2[[#This Row],[name]]=B110,TRUE,FALSE)</f>
        <v>1</v>
      </c>
    </row>
    <row r="111" spans="1:12" x14ac:dyDescent="0.3">
      <c r="A111">
        <v>3</v>
      </c>
      <c r="B111" t="s">
        <v>325</v>
      </c>
      <c r="C111">
        <v>560</v>
      </c>
      <c r="D111">
        <v>856</v>
      </c>
      <c r="G111" t="s">
        <v>325</v>
      </c>
      <c r="H111">
        <v>459</v>
      </c>
      <c r="I111">
        <v>397</v>
      </c>
      <c r="J111">
        <f>Tableau2[[#This Row],[f]]+Tableau2[[#This Row],[m]]</f>
        <v>856</v>
      </c>
      <c r="K111">
        <f>Tableau2[[#This Row],[sum]]-D111</f>
        <v>0</v>
      </c>
      <c r="L111" t="b">
        <f>IF(Tableau2[[#This Row],[name]]=B111,TRUE,FALSE)</f>
        <v>1</v>
      </c>
    </row>
    <row r="112" spans="1:12" x14ac:dyDescent="0.3">
      <c r="A112">
        <v>3</v>
      </c>
      <c r="B112" t="s">
        <v>324</v>
      </c>
      <c r="C112">
        <v>205</v>
      </c>
      <c r="D112">
        <v>349</v>
      </c>
      <c r="G112" t="s">
        <v>324</v>
      </c>
      <c r="H112">
        <v>178</v>
      </c>
      <c r="I112">
        <v>171</v>
      </c>
      <c r="J112">
        <f>Tableau2[[#This Row],[f]]+Tableau2[[#This Row],[m]]</f>
        <v>349</v>
      </c>
      <c r="K112">
        <f>Tableau2[[#This Row],[sum]]-D112</f>
        <v>0</v>
      </c>
      <c r="L112" t="b">
        <f>IF(Tableau2[[#This Row],[name]]=B112,TRUE,FALSE)</f>
        <v>1</v>
      </c>
    </row>
    <row r="113" spans="1:12" x14ac:dyDescent="0.3">
      <c r="A113">
        <v>3</v>
      </c>
      <c r="B113" t="s">
        <v>323</v>
      </c>
      <c r="C113">
        <v>11688</v>
      </c>
      <c r="D113">
        <v>17390</v>
      </c>
      <c r="G113" t="s">
        <v>323</v>
      </c>
      <c r="H113">
        <v>8897</v>
      </c>
      <c r="I113">
        <v>8493</v>
      </c>
      <c r="J113">
        <f>Tableau2[[#This Row],[f]]+Tableau2[[#This Row],[m]]</f>
        <v>17390</v>
      </c>
      <c r="K113">
        <f>Tableau2[[#This Row],[sum]]-D113</f>
        <v>0</v>
      </c>
      <c r="L113" t="b">
        <f>IF(Tableau2[[#This Row],[name]]=B113,TRUE,FALSE)</f>
        <v>1</v>
      </c>
    </row>
    <row r="114" spans="1:12" x14ac:dyDescent="0.3">
      <c r="A114">
        <v>3</v>
      </c>
      <c r="B114" t="s">
        <v>322</v>
      </c>
      <c r="C114">
        <v>701</v>
      </c>
      <c r="D114">
        <v>1080</v>
      </c>
      <c r="G114" t="s">
        <v>322</v>
      </c>
      <c r="H114">
        <v>562</v>
      </c>
      <c r="I114">
        <v>518</v>
      </c>
      <c r="J114">
        <f>Tableau2[[#This Row],[f]]+Tableau2[[#This Row],[m]]</f>
        <v>1080</v>
      </c>
      <c r="K114">
        <f>Tableau2[[#This Row],[sum]]-D114</f>
        <v>0</v>
      </c>
      <c r="L114" t="b">
        <f>IF(Tableau2[[#This Row],[name]]=B114,TRUE,FALSE)</f>
        <v>1</v>
      </c>
    </row>
    <row r="115" spans="1:12" x14ac:dyDescent="0.3">
      <c r="A115">
        <v>3</v>
      </c>
      <c r="B115" t="s">
        <v>321</v>
      </c>
      <c r="C115">
        <v>7939</v>
      </c>
      <c r="D115">
        <v>12076</v>
      </c>
      <c r="G115" t="s">
        <v>321</v>
      </c>
      <c r="H115">
        <v>6042</v>
      </c>
      <c r="I115">
        <v>6034</v>
      </c>
      <c r="J115">
        <f>Tableau2[[#This Row],[f]]+Tableau2[[#This Row],[m]]</f>
        <v>12076</v>
      </c>
      <c r="K115">
        <f>Tableau2[[#This Row],[sum]]-D115</f>
        <v>0</v>
      </c>
      <c r="L115" t="b">
        <f>IF(Tableau2[[#This Row],[name]]=B115,TRUE,FALSE)</f>
        <v>1</v>
      </c>
    </row>
    <row r="116" spans="1:12" x14ac:dyDescent="0.3">
      <c r="A116">
        <v>3</v>
      </c>
      <c r="B116" t="s">
        <v>320</v>
      </c>
      <c r="C116">
        <v>612</v>
      </c>
      <c r="D116">
        <v>934</v>
      </c>
      <c r="G116" t="s">
        <v>320</v>
      </c>
      <c r="H116">
        <v>482</v>
      </c>
      <c r="I116">
        <v>452</v>
      </c>
      <c r="J116">
        <f>Tableau2[[#This Row],[f]]+Tableau2[[#This Row],[m]]</f>
        <v>934</v>
      </c>
      <c r="K116">
        <f>Tableau2[[#This Row],[sum]]-D116</f>
        <v>0</v>
      </c>
      <c r="L116" t="b">
        <f>IF(Tableau2[[#This Row],[name]]=B116,TRUE,FALSE)</f>
        <v>1</v>
      </c>
    </row>
    <row r="117" spans="1:12" x14ac:dyDescent="0.3">
      <c r="A117">
        <v>3</v>
      </c>
      <c r="B117" t="s">
        <v>319</v>
      </c>
      <c r="C117">
        <v>148</v>
      </c>
      <c r="D117">
        <v>259</v>
      </c>
      <c r="G117" t="s">
        <v>319</v>
      </c>
      <c r="H117">
        <v>128</v>
      </c>
      <c r="I117">
        <v>131</v>
      </c>
      <c r="J117">
        <f>Tableau2[[#This Row],[f]]+Tableau2[[#This Row],[m]]</f>
        <v>259</v>
      </c>
      <c r="K117">
        <f>Tableau2[[#This Row],[sum]]-D117</f>
        <v>0</v>
      </c>
      <c r="L117" t="b">
        <f>IF(Tableau2[[#This Row],[name]]=B117,TRUE,FALSE)</f>
        <v>1</v>
      </c>
    </row>
    <row r="118" spans="1:12" x14ac:dyDescent="0.3">
      <c r="A118">
        <v>3</v>
      </c>
      <c r="B118" t="s">
        <v>318</v>
      </c>
      <c r="C118">
        <v>2713</v>
      </c>
      <c r="D118">
        <v>4202</v>
      </c>
      <c r="G118" t="s">
        <v>318</v>
      </c>
      <c r="H118">
        <v>2087</v>
      </c>
      <c r="I118">
        <v>2115</v>
      </c>
      <c r="J118">
        <f>Tableau2[[#This Row],[f]]+Tableau2[[#This Row],[m]]</f>
        <v>4202</v>
      </c>
      <c r="K118">
        <f>Tableau2[[#This Row],[sum]]-D118</f>
        <v>0</v>
      </c>
      <c r="L118" t="b">
        <f>IF(Tableau2[[#This Row],[name]]=B118,TRUE,FALSE)</f>
        <v>1</v>
      </c>
    </row>
    <row r="119" spans="1:12" x14ac:dyDescent="0.3">
      <c r="A119">
        <v>3</v>
      </c>
      <c r="B119" t="s">
        <v>317</v>
      </c>
      <c r="C119">
        <v>670</v>
      </c>
      <c r="D119">
        <v>1050</v>
      </c>
      <c r="G119" t="s">
        <v>317</v>
      </c>
      <c r="H119">
        <v>524</v>
      </c>
      <c r="I119">
        <v>526</v>
      </c>
      <c r="J119">
        <f>Tableau2[[#This Row],[f]]+Tableau2[[#This Row],[m]]</f>
        <v>1050</v>
      </c>
      <c r="K119">
        <f>Tableau2[[#This Row],[sum]]-D119</f>
        <v>0</v>
      </c>
      <c r="L119" t="b">
        <f>IF(Tableau2[[#This Row],[name]]=B119,TRUE,FALSE)</f>
        <v>1</v>
      </c>
    </row>
    <row r="120" spans="1:12" x14ac:dyDescent="0.3">
      <c r="A120">
        <v>3</v>
      </c>
      <c r="B120" t="s">
        <v>316</v>
      </c>
      <c r="C120">
        <v>400</v>
      </c>
      <c r="D120">
        <v>649</v>
      </c>
      <c r="G120" t="s">
        <v>316</v>
      </c>
      <c r="H120">
        <v>314</v>
      </c>
      <c r="I120">
        <v>335</v>
      </c>
      <c r="J120">
        <f>Tableau2[[#This Row],[f]]+Tableau2[[#This Row],[m]]</f>
        <v>649</v>
      </c>
      <c r="K120">
        <f>Tableau2[[#This Row],[sum]]-D120</f>
        <v>0</v>
      </c>
      <c r="L120" t="b">
        <f>IF(Tableau2[[#This Row],[name]]=B120,TRUE,FALSE)</f>
        <v>1</v>
      </c>
    </row>
    <row r="121" spans="1:12" x14ac:dyDescent="0.3">
      <c r="A121">
        <v>3</v>
      </c>
      <c r="B121" t="s">
        <v>315</v>
      </c>
      <c r="C121">
        <v>1758161</v>
      </c>
      <c r="D121">
        <v>2749031</v>
      </c>
      <c r="G121" t="s">
        <v>315</v>
      </c>
      <c r="H121">
        <v>1305497</v>
      </c>
      <c r="I121">
        <v>1443534</v>
      </c>
      <c r="J121">
        <f>Tableau2[[#This Row],[f]]+Tableau2[[#This Row],[m]]</f>
        <v>2749031</v>
      </c>
      <c r="K121">
        <f>Tableau2[[#This Row],[sum]]-D121</f>
        <v>0</v>
      </c>
      <c r="L121" t="b">
        <f>IF(Tableau2[[#This Row],[name]]=B121,TRUE,FALSE)</f>
        <v>1</v>
      </c>
    </row>
    <row r="122" spans="1:12" x14ac:dyDescent="0.3">
      <c r="A122">
        <v>3</v>
      </c>
      <c r="B122" t="s">
        <v>314</v>
      </c>
      <c r="C122">
        <v>789</v>
      </c>
      <c r="D122">
        <v>1256</v>
      </c>
      <c r="G122" t="s">
        <v>314</v>
      </c>
      <c r="H122">
        <v>590</v>
      </c>
      <c r="I122">
        <v>666</v>
      </c>
      <c r="J122">
        <f>Tableau2[[#This Row],[f]]+Tableau2[[#This Row],[m]]</f>
        <v>1256</v>
      </c>
      <c r="K122">
        <f>Tableau2[[#This Row],[sum]]-D122</f>
        <v>0</v>
      </c>
      <c r="L122" t="b">
        <f>IF(Tableau2[[#This Row],[name]]=B122,TRUE,FALSE)</f>
        <v>1</v>
      </c>
    </row>
    <row r="123" spans="1:12" x14ac:dyDescent="0.3">
      <c r="A123">
        <v>3</v>
      </c>
      <c r="B123" t="s">
        <v>313</v>
      </c>
      <c r="C123">
        <v>12646</v>
      </c>
      <c r="D123">
        <v>19666</v>
      </c>
      <c r="G123" t="s">
        <v>313</v>
      </c>
      <c r="H123">
        <v>10015</v>
      </c>
      <c r="I123">
        <v>9651</v>
      </c>
      <c r="J123">
        <f>Tableau2[[#This Row],[f]]+Tableau2[[#This Row],[m]]</f>
        <v>19666</v>
      </c>
      <c r="K123">
        <f>Tableau2[[#This Row],[sum]]-D123</f>
        <v>0</v>
      </c>
      <c r="L123" t="b">
        <f>IF(Tableau2[[#This Row],[name]]=B123,TRUE,FALSE)</f>
        <v>1</v>
      </c>
    </row>
    <row r="124" spans="1:12" x14ac:dyDescent="0.3">
      <c r="A124">
        <v>3</v>
      </c>
      <c r="B124" t="s">
        <v>312</v>
      </c>
      <c r="C124">
        <v>541</v>
      </c>
      <c r="D124">
        <v>839</v>
      </c>
      <c r="G124" t="s">
        <v>312</v>
      </c>
      <c r="H124">
        <v>411</v>
      </c>
      <c r="I124">
        <v>428</v>
      </c>
      <c r="J124">
        <f>Tableau2[[#This Row],[f]]+Tableau2[[#This Row],[m]]</f>
        <v>839</v>
      </c>
      <c r="K124">
        <f>Tableau2[[#This Row],[sum]]-D124</f>
        <v>0</v>
      </c>
      <c r="L124" t="b">
        <f>IF(Tableau2[[#This Row],[name]]=B124,TRUE,FALSE)</f>
        <v>1</v>
      </c>
    </row>
    <row r="125" spans="1:12" x14ac:dyDescent="0.3">
      <c r="A125">
        <v>3</v>
      </c>
      <c r="B125" t="s">
        <v>311</v>
      </c>
      <c r="C125">
        <v>10644</v>
      </c>
      <c r="D125">
        <v>15960</v>
      </c>
      <c r="G125" t="s">
        <v>311</v>
      </c>
      <c r="H125">
        <v>7994</v>
      </c>
      <c r="I125">
        <v>7966</v>
      </c>
      <c r="J125">
        <f>Tableau2[[#This Row],[f]]+Tableau2[[#This Row],[m]]</f>
        <v>15960</v>
      </c>
      <c r="K125">
        <f>Tableau2[[#This Row],[sum]]-D125</f>
        <v>0</v>
      </c>
      <c r="L125" t="b">
        <f>IF(Tableau2[[#This Row],[name]]=B125,TRUE,FALSE)</f>
        <v>1</v>
      </c>
    </row>
    <row r="126" spans="1:12" x14ac:dyDescent="0.3">
      <c r="A126">
        <v>3</v>
      </c>
      <c r="B126" t="s">
        <v>310</v>
      </c>
      <c r="C126">
        <v>901</v>
      </c>
      <c r="D126">
        <v>1457</v>
      </c>
      <c r="G126" t="s">
        <v>310</v>
      </c>
      <c r="H126">
        <v>733</v>
      </c>
      <c r="I126">
        <v>724</v>
      </c>
      <c r="J126">
        <f>Tableau2[[#This Row],[f]]+Tableau2[[#This Row],[m]]</f>
        <v>1457</v>
      </c>
      <c r="K126">
        <f>Tableau2[[#This Row],[sum]]-D126</f>
        <v>0</v>
      </c>
      <c r="L126" t="b">
        <f>IF(Tableau2[[#This Row],[name]]=B126,TRUE,FALSE)</f>
        <v>1</v>
      </c>
    </row>
    <row r="127" spans="1:12" x14ac:dyDescent="0.3">
      <c r="A127">
        <v>3</v>
      </c>
      <c r="B127" t="s">
        <v>309</v>
      </c>
      <c r="C127">
        <v>1811</v>
      </c>
      <c r="D127">
        <v>2789</v>
      </c>
      <c r="G127" t="s">
        <v>309</v>
      </c>
      <c r="H127">
        <v>1429</v>
      </c>
      <c r="I127">
        <v>1360</v>
      </c>
      <c r="J127">
        <f>Tableau2[[#This Row],[f]]+Tableau2[[#This Row],[m]]</f>
        <v>2789</v>
      </c>
      <c r="K127">
        <f>Tableau2[[#This Row],[sum]]-D127</f>
        <v>0</v>
      </c>
      <c r="L127" t="b">
        <f>IF(Tableau2[[#This Row],[name]]=B127,TRUE,FALSE)</f>
        <v>1</v>
      </c>
    </row>
    <row r="128" spans="1:12" x14ac:dyDescent="0.3">
      <c r="A128">
        <v>3</v>
      </c>
      <c r="B128" t="s">
        <v>308</v>
      </c>
      <c r="C128">
        <v>1240</v>
      </c>
      <c r="D128">
        <v>2115</v>
      </c>
      <c r="G128" t="s">
        <v>308</v>
      </c>
      <c r="H128">
        <v>1031</v>
      </c>
      <c r="I128">
        <v>1084</v>
      </c>
      <c r="J128">
        <f>Tableau2[[#This Row],[f]]+Tableau2[[#This Row],[m]]</f>
        <v>2115</v>
      </c>
      <c r="K128">
        <f>Tableau2[[#This Row],[sum]]-D128</f>
        <v>0</v>
      </c>
      <c r="L128" t="b">
        <f>IF(Tableau2[[#This Row],[name]]=B128,TRUE,FALSE)</f>
        <v>1</v>
      </c>
    </row>
    <row r="129" spans="1:12" x14ac:dyDescent="0.3">
      <c r="A129">
        <v>3</v>
      </c>
      <c r="B129" t="s">
        <v>307</v>
      </c>
      <c r="C129">
        <v>2029</v>
      </c>
      <c r="D129">
        <v>3075</v>
      </c>
      <c r="G129" t="s">
        <v>307</v>
      </c>
      <c r="H129">
        <v>1564</v>
      </c>
      <c r="I129">
        <v>1511</v>
      </c>
      <c r="J129">
        <f>Tableau2[[#This Row],[f]]+Tableau2[[#This Row],[m]]</f>
        <v>3075</v>
      </c>
      <c r="K129">
        <f>Tableau2[[#This Row],[sum]]-D129</f>
        <v>0</v>
      </c>
      <c r="L129" t="b">
        <f>IF(Tableau2[[#This Row],[name]]=B129,TRUE,FALSE)</f>
        <v>1</v>
      </c>
    </row>
    <row r="130" spans="1:12" x14ac:dyDescent="0.3">
      <c r="A130">
        <v>3</v>
      </c>
      <c r="B130" t="s">
        <v>306</v>
      </c>
      <c r="C130">
        <v>639</v>
      </c>
      <c r="D130">
        <v>1099</v>
      </c>
      <c r="G130" t="s">
        <v>306</v>
      </c>
      <c r="H130">
        <v>556</v>
      </c>
      <c r="I130">
        <v>543</v>
      </c>
      <c r="J130">
        <f>Tableau2[[#This Row],[f]]+Tableau2[[#This Row],[m]]</f>
        <v>1099</v>
      </c>
      <c r="K130">
        <f>Tableau2[[#This Row],[sum]]-D130</f>
        <v>0</v>
      </c>
      <c r="L130" t="b">
        <f>IF(Tableau2[[#This Row],[name]]=B130,TRUE,FALSE)</f>
        <v>1</v>
      </c>
    </row>
    <row r="131" spans="1:12" x14ac:dyDescent="0.3">
      <c r="A131">
        <v>3</v>
      </c>
      <c r="B131" t="s">
        <v>305</v>
      </c>
      <c r="C131">
        <v>110</v>
      </c>
      <c r="D131">
        <v>166</v>
      </c>
      <c r="G131" t="s">
        <v>305</v>
      </c>
      <c r="H131">
        <v>95</v>
      </c>
      <c r="I131">
        <v>71</v>
      </c>
      <c r="J131">
        <f>Tableau2[[#This Row],[f]]+Tableau2[[#This Row],[m]]</f>
        <v>166</v>
      </c>
      <c r="K131">
        <f>Tableau2[[#This Row],[sum]]-D131</f>
        <v>0</v>
      </c>
      <c r="L131" t="b">
        <f>IF(Tableau2[[#This Row],[name]]=B131,TRUE,FALSE)</f>
        <v>1</v>
      </c>
    </row>
    <row r="132" spans="1:12" x14ac:dyDescent="0.3">
      <c r="A132">
        <v>3</v>
      </c>
      <c r="B132" t="s">
        <v>304</v>
      </c>
      <c r="C132">
        <v>1737</v>
      </c>
      <c r="D132">
        <v>2698</v>
      </c>
      <c r="G132" t="s">
        <v>304</v>
      </c>
      <c r="H132">
        <v>1340</v>
      </c>
      <c r="I132">
        <v>1358</v>
      </c>
      <c r="J132">
        <f>Tableau2[[#This Row],[f]]+Tableau2[[#This Row],[m]]</f>
        <v>2698</v>
      </c>
      <c r="K132">
        <f>Tableau2[[#This Row],[sum]]-D132</f>
        <v>0</v>
      </c>
      <c r="L132" t="b">
        <f>IF(Tableau2[[#This Row],[name]]=B132,TRUE,FALSE)</f>
        <v>1</v>
      </c>
    </row>
    <row r="133" spans="1:12" x14ac:dyDescent="0.3">
      <c r="A133">
        <v>3</v>
      </c>
      <c r="B133" t="s">
        <v>303</v>
      </c>
      <c r="C133">
        <v>5721</v>
      </c>
      <c r="D133">
        <v>8983</v>
      </c>
      <c r="G133" t="s">
        <v>303</v>
      </c>
      <c r="H133">
        <v>4425</v>
      </c>
      <c r="I133">
        <v>4558</v>
      </c>
      <c r="J133">
        <f>Tableau2[[#This Row],[f]]+Tableau2[[#This Row],[m]]</f>
        <v>8983</v>
      </c>
      <c r="K133">
        <f>Tableau2[[#This Row],[sum]]-D133</f>
        <v>0</v>
      </c>
      <c r="L133" t="b">
        <f>IF(Tableau2[[#This Row],[name]]=B133,TRUE,FALSE)</f>
        <v>1</v>
      </c>
    </row>
    <row r="134" spans="1:12" x14ac:dyDescent="0.3">
      <c r="A134">
        <v>3</v>
      </c>
      <c r="B134" t="s">
        <v>302</v>
      </c>
      <c r="C134">
        <v>6545</v>
      </c>
      <c r="D134">
        <v>10044</v>
      </c>
      <c r="G134" t="s">
        <v>302</v>
      </c>
      <c r="H134">
        <v>5053</v>
      </c>
      <c r="I134">
        <v>4991</v>
      </c>
      <c r="J134">
        <f>Tableau2[[#This Row],[f]]+Tableau2[[#This Row],[m]]</f>
        <v>10044</v>
      </c>
      <c r="K134">
        <f>Tableau2[[#This Row],[sum]]-D134</f>
        <v>0</v>
      </c>
      <c r="L134" t="b">
        <f>IF(Tableau2[[#This Row],[name]]=B134,TRUE,FALSE)</f>
        <v>1</v>
      </c>
    </row>
    <row r="135" spans="1:12" x14ac:dyDescent="0.3">
      <c r="A135">
        <v>3</v>
      </c>
      <c r="B135" t="s">
        <v>301</v>
      </c>
      <c r="C135">
        <v>1891</v>
      </c>
      <c r="D135">
        <v>3016</v>
      </c>
      <c r="G135" t="s">
        <v>301</v>
      </c>
      <c r="H135">
        <v>1534</v>
      </c>
      <c r="I135">
        <v>1482</v>
      </c>
      <c r="J135">
        <f>Tableau2[[#This Row],[f]]+Tableau2[[#This Row],[m]]</f>
        <v>3016</v>
      </c>
      <c r="K135">
        <f>Tableau2[[#This Row],[sum]]-D135</f>
        <v>0</v>
      </c>
      <c r="L135" t="b">
        <f>IF(Tableau2[[#This Row],[name]]=B135,TRUE,FALSE)</f>
        <v>1</v>
      </c>
    </row>
    <row r="136" spans="1:12" x14ac:dyDescent="0.3">
      <c r="A136">
        <v>3</v>
      </c>
      <c r="B136" t="s">
        <v>300</v>
      </c>
      <c r="C136">
        <v>15690</v>
      </c>
      <c r="D136">
        <v>23726</v>
      </c>
      <c r="G136" t="s">
        <v>300</v>
      </c>
      <c r="H136">
        <v>11948</v>
      </c>
      <c r="I136">
        <v>11778</v>
      </c>
      <c r="J136">
        <f>Tableau2[[#This Row],[f]]+Tableau2[[#This Row],[m]]</f>
        <v>23726</v>
      </c>
      <c r="K136">
        <f>Tableau2[[#This Row],[sum]]-D136</f>
        <v>0</v>
      </c>
      <c r="L136" t="b">
        <f>IF(Tableau2[[#This Row],[name]]=B136,TRUE,FALSE)</f>
        <v>1</v>
      </c>
    </row>
    <row r="137" spans="1:12" x14ac:dyDescent="0.3">
      <c r="A137">
        <v>3</v>
      </c>
      <c r="B137" t="s">
        <v>299</v>
      </c>
      <c r="C137">
        <v>1521</v>
      </c>
      <c r="D137">
        <v>2389</v>
      </c>
      <c r="G137" t="s">
        <v>299</v>
      </c>
      <c r="H137">
        <v>1150</v>
      </c>
      <c r="I137">
        <v>1239</v>
      </c>
      <c r="J137">
        <f>Tableau2[[#This Row],[f]]+Tableau2[[#This Row],[m]]</f>
        <v>2389</v>
      </c>
      <c r="K137">
        <f>Tableau2[[#This Row],[sum]]-D137</f>
        <v>0</v>
      </c>
      <c r="L137" t="b">
        <f>IF(Tableau2[[#This Row],[name]]=B137,TRUE,FALSE)</f>
        <v>1</v>
      </c>
    </row>
    <row r="138" spans="1:12" x14ac:dyDescent="0.3">
      <c r="A138">
        <v>3</v>
      </c>
      <c r="B138" t="s">
        <v>298</v>
      </c>
      <c r="C138">
        <v>4742</v>
      </c>
      <c r="D138">
        <v>7440</v>
      </c>
      <c r="G138" t="s">
        <v>298</v>
      </c>
      <c r="H138">
        <v>3693</v>
      </c>
      <c r="I138">
        <v>3747</v>
      </c>
      <c r="J138">
        <f>Tableau2[[#This Row],[f]]+Tableau2[[#This Row],[m]]</f>
        <v>7440</v>
      </c>
      <c r="K138">
        <f>Tableau2[[#This Row],[sum]]-D138</f>
        <v>0</v>
      </c>
      <c r="L138" t="b">
        <f>IF(Tableau2[[#This Row],[name]]=B138,TRUE,FALSE)</f>
        <v>1</v>
      </c>
    </row>
    <row r="139" spans="1:12" x14ac:dyDescent="0.3">
      <c r="A139">
        <v>3</v>
      </c>
      <c r="B139" t="s">
        <v>297</v>
      </c>
      <c r="C139">
        <v>16027</v>
      </c>
      <c r="D139">
        <v>25059</v>
      </c>
      <c r="G139" t="s">
        <v>297</v>
      </c>
      <c r="H139">
        <v>12276</v>
      </c>
      <c r="I139">
        <v>12783</v>
      </c>
      <c r="J139">
        <f>Tableau2[[#This Row],[f]]+Tableau2[[#This Row],[m]]</f>
        <v>25059</v>
      </c>
      <c r="K139">
        <f>Tableau2[[#This Row],[sum]]-D139</f>
        <v>0</v>
      </c>
      <c r="L139" t="b">
        <f>IF(Tableau2[[#This Row],[name]]=B139,TRUE,FALSE)</f>
        <v>1</v>
      </c>
    </row>
    <row r="140" spans="1:12" x14ac:dyDescent="0.3">
      <c r="A140">
        <v>3</v>
      </c>
      <c r="B140" t="s">
        <v>296</v>
      </c>
      <c r="C140">
        <v>1479</v>
      </c>
      <c r="D140">
        <v>2278</v>
      </c>
      <c r="G140" t="s">
        <v>296</v>
      </c>
      <c r="H140">
        <v>1098</v>
      </c>
      <c r="I140">
        <v>1180</v>
      </c>
      <c r="J140">
        <f>Tableau2[[#This Row],[f]]+Tableau2[[#This Row],[m]]</f>
        <v>2278</v>
      </c>
      <c r="K140">
        <f>Tableau2[[#This Row],[sum]]-D140</f>
        <v>0</v>
      </c>
      <c r="L140" t="b">
        <f>IF(Tableau2[[#This Row],[name]]=B140,TRUE,FALSE)</f>
        <v>1</v>
      </c>
    </row>
    <row r="141" spans="1:12" x14ac:dyDescent="0.3">
      <c r="A141">
        <v>3</v>
      </c>
      <c r="B141" t="s">
        <v>295</v>
      </c>
      <c r="C141">
        <v>5366</v>
      </c>
      <c r="D141">
        <v>8538</v>
      </c>
      <c r="G141" t="s">
        <v>295</v>
      </c>
      <c r="H141">
        <v>4205</v>
      </c>
      <c r="I141">
        <v>4333</v>
      </c>
      <c r="J141">
        <f>Tableau2[[#This Row],[f]]+Tableau2[[#This Row],[m]]</f>
        <v>8538</v>
      </c>
      <c r="K141">
        <f>Tableau2[[#This Row],[sum]]-D141</f>
        <v>0</v>
      </c>
      <c r="L141" t="b">
        <f>IF(Tableau2[[#This Row],[name]]=B141,TRUE,FALSE)</f>
        <v>1</v>
      </c>
    </row>
    <row r="142" spans="1:12" x14ac:dyDescent="0.3">
      <c r="A142">
        <v>3</v>
      </c>
      <c r="B142" t="s">
        <v>294</v>
      </c>
      <c r="C142">
        <v>2961</v>
      </c>
      <c r="D142">
        <v>4665</v>
      </c>
      <c r="G142" t="s">
        <v>294</v>
      </c>
      <c r="H142">
        <v>2314</v>
      </c>
      <c r="I142">
        <v>2351</v>
      </c>
      <c r="J142">
        <f>Tableau2[[#This Row],[f]]+Tableau2[[#This Row],[m]]</f>
        <v>4665</v>
      </c>
      <c r="K142">
        <f>Tableau2[[#This Row],[sum]]-D142</f>
        <v>0</v>
      </c>
      <c r="L142" t="b">
        <f>IF(Tableau2[[#This Row],[name]]=B142,TRUE,FALSE)</f>
        <v>1</v>
      </c>
    </row>
    <row r="143" spans="1:12" x14ac:dyDescent="0.3">
      <c r="A143">
        <v>3</v>
      </c>
      <c r="B143" t="s">
        <v>293</v>
      </c>
      <c r="C143">
        <v>4032</v>
      </c>
      <c r="D143">
        <v>6449</v>
      </c>
      <c r="G143" t="s">
        <v>293</v>
      </c>
      <c r="H143">
        <v>3203</v>
      </c>
      <c r="I143">
        <v>3246</v>
      </c>
      <c r="J143">
        <f>Tableau2[[#This Row],[f]]+Tableau2[[#This Row],[m]]</f>
        <v>6449</v>
      </c>
      <c r="K143">
        <f>Tableau2[[#This Row],[sum]]-D143</f>
        <v>0</v>
      </c>
      <c r="L143" t="b">
        <f>IF(Tableau2[[#This Row],[name]]=B143,TRUE,FALSE)</f>
        <v>1</v>
      </c>
    </row>
    <row r="144" spans="1:12" x14ac:dyDescent="0.3">
      <c r="A144">
        <v>3</v>
      </c>
      <c r="B144" t="s">
        <v>292</v>
      </c>
      <c r="C144">
        <v>28562</v>
      </c>
      <c r="D144">
        <v>44504</v>
      </c>
      <c r="G144" t="s">
        <v>292</v>
      </c>
      <c r="H144">
        <v>22206</v>
      </c>
      <c r="I144">
        <v>22298</v>
      </c>
      <c r="J144">
        <f>Tableau2[[#This Row],[f]]+Tableau2[[#This Row],[m]]</f>
        <v>44504</v>
      </c>
      <c r="K144">
        <f>Tableau2[[#This Row],[sum]]-D144</f>
        <v>0</v>
      </c>
      <c r="L144" t="b">
        <f>IF(Tableau2[[#This Row],[name]]=B144,TRUE,FALSE)</f>
        <v>1</v>
      </c>
    </row>
    <row r="145" spans="1:12" x14ac:dyDescent="0.3">
      <c r="A145">
        <v>3</v>
      </c>
      <c r="B145" t="s">
        <v>291</v>
      </c>
      <c r="C145">
        <v>35913</v>
      </c>
      <c r="D145">
        <v>55176</v>
      </c>
      <c r="G145" t="s">
        <v>291</v>
      </c>
      <c r="H145">
        <v>27121</v>
      </c>
      <c r="I145">
        <v>28055</v>
      </c>
      <c r="J145">
        <f>Tableau2[[#This Row],[f]]+Tableau2[[#This Row],[m]]</f>
        <v>55176</v>
      </c>
      <c r="K145">
        <f>Tableau2[[#This Row],[sum]]-D145</f>
        <v>0</v>
      </c>
      <c r="L145" t="b">
        <f>IF(Tableau2[[#This Row],[name]]=B145,TRUE,FALSE)</f>
        <v>1</v>
      </c>
    </row>
    <row r="146" spans="1:12" x14ac:dyDescent="0.3">
      <c r="A146">
        <v>3</v>
      </c>
      <c r="B146" t="s">
        <v>290</v>
      </c>
      <c r="C146">
        <v>829</v>
      </c>
      <c r="D146">
        <v>1315</v>
      </c>
      <c r="G146" t="s">
        <v>290</v>
      </c>
      <c r="H146">
        <v>672</v>
      </c>
      <c r="I146">
        <v>643</v>
      </c>
      <c r="J146">
        <f>Tableau2[[#This Row],[f]]+Tableau2[[#This Row],[m]]</f>
        <v>1315</v>
      </c>
      <c r="K146">
        <f>Tableau2[[#This Row],[sum]]-D146</f>
        <v>0</v>
      </c>
      <c r="L146" t="b">
        <f>IF(Tableau2[[#This Row],[name]]=B146,TRUE,FALSE)</f>
        <v>1</v>
      </c>
    </row>
    <row r="147" spans="1:12" x14ac:dyDescent="0.3">
      <c r="A147">
        <v>3</v>
      </c>
      <c r="B147" t="s">
        <v>289</v>
      </c>
      <c r="C147">
        <v>2984</v>
      </c>
      <c r="D147">
        <v>4733</v>
      </c>
      <c r="G147" t="s">
        <v>289</v>
      </c>
      <c r="H147">
        <v>2322</v>
      </c>
      <c r="I147">
        <v>2411</v>
      </c>
      <c r="J147">
        <f>Tableau2[[#This Row],[f]]+Tableau2[[#This Row],[m]]</f>
        <v>4733</v>
      </c>
      <c r="K147">
        <f>Tableau2[[#This Row],[sum]]-D147</f>
        <v>0</v>
      </c>
      <c r="L147" t="b">
        <f>IF(Tableau2[[#This Row],[name]]=B147,TRUE,FALSE)</f>
        <v>1</v>
      </c>
    </row>
    <row r="148" spans="1:12" x14ac:dyDescent="0.3">
      <c r="A148">
        <v>3</v>
      </c>
      <c r="B148" t="s">
        <v>288</v>
      </c>
      <c r="C148">
        <v>3666</v>
      </c>
      <c r="D148">
        <v>5897</v>
      </c>
      <c r="G148" t="s">
        <v>288</v>
      </c>
      <c r="H148">
        <v>3006</v>
      </c>
      <c r="I148">
        <v>2891</v>
      </c>
      <c r="J148">
        <f>Tableau2[[#This Row],[f]]+Tableau2[[#This Row],[m]]</f>
        <v>5897</v>
      </c>
      <c r="K148">
        <f>Tableau2[[#This Row],[sum]]-D148</f>
        <v>0</v>
      </c>
      <c r="L148" t="b">
        <f>IF(Tableau2[[#This Row],[name]]=B148,TRUE,FALSE)</f>
        <v>1</v>
      </c>
    </row>
    <row r="149" spans="1:12" x14ac:dyDescent="0.3">
      <c r="A149">
        <v>3</v>
      </c>
      <c r="B149" t="s">
        <v>287</v>
      </c>
      <c r="C149">
        <v>1121</v>
      </c>
      <c r="D149">
        <v>1749</v>
      </c>
      <c r="G149" t="s">
        <v>287</v>
      </c>
      <c r="H149">
        <v>909</v>
      </c>
      <c r="I149">
        <v>840</v>
      </c>
      <c r="J149">
        <f>Tableau2[[#This Row],[f]]+Tableau2[[#This Row],[m]]</f>
        <v>1749</v>
      </c>
      <c r="K149">
        <f>Tableau2[[#This Row],[sum]]-D149</f>
        <v>0</v>
      </c>
      <c r="L149" t="b">
        <f>IF(Tableau2[[#This Row],[name]]=B149,TRUE,FALSE)</f>
        <v>1</v>
      </c>
    </row>
    <row r="150" spans="1:12" x14ac:dyDescent="0.3">
      <c r="A150">
        <v>3</v>
      </c>
      <c r="B150" t="s">
        <v>286</v>
      </c>
      <c r="C150">
        <v>1042</v>
      </c>
      <c r="D150">
        <v>1631</v>
      </c>
      <c r="G150" t="s">
        <v>286</v>
      </c>
      <c r="H150">
        <v>803</v>
      </c>
      <c r="I150">
        <v>828</v>
      </c>
      <c r="J150">
        <f>Tableau2[[#This Row],[f]]+Tableau2[[#This Row],[m]]</f>
        <v>1631</v>
      </c>
      <c r="K150">
        <f>Tableau2[[#This Row],[sum]]-D150</f>
        <v>0</v>
      </c>
      <c r="L150" t="b">
        <f>IF(Tableau2[[#This Row],[name]]=B150,TRUE,FALSE)</f>
        <v>1</v>
      </c>
    </row>
    <row r="151" spans="1:12" x14ac:dyDescent="0.3">
      <c r="A151">
        <v>3</v>
      </c>
      <c r="B151" t="s">
        <v>285</v>
      </c>
      <c r="C151">
        <v>1372</v>
      </c>
      <c r="D151">
        <v>2438</v>
      </c>
      <c r="G151" t="s">
        <v>285</v>
      </c>
      <c r="H151">
        <v>1199</v>
      </c>
      <c r="I151">
        <v>1239</v>
      </c>
      <c r="J151">
        <f>Tableau2[[#This Row],[f]]+Tableau2[[#This Row],[m]]</f>
        <v>2438</v>
      </c>
      <c r="K151">
        <f>Tableau2[[#This Row],[sum]]-D151</f>
        <v>0</v>
      </c>
      <c r="L151" t="b">
        <f>IF(Tableau2[[#This Row],[name]]=B151,TRUE,FALSE)</f>
        <v>1</v>
      </c>
    </row>
    <row r="152" spans="1:12" x14ac:dyDescent="0.3">
      <c r="A152">
        <v>3</v>
      </c>
      <c r="B152" t="s">
        <v>284</v>
      </c>
      <c r="C152">
        <v>136</v>
      </c>
      <c r="D152">
        <v>248</v>
      </c>
      <c r="G152" t="s">
        <v>284</v>
      </c>
      <c r="H152">
        <v>117</v>
      </c>
      <c r="I152">
        <v>131</v>
      </c>
      <c r="J152">
        <f>Tableau2[[#This Row],[f]]+Tableau2[[#This Row],[m]]</f>
        <v>248</v>
      </c>
      <c r="K152">
        <f>Tableau2[[#This Row],[sum]]-D152</f>
        <v>0</v>
      </c>
      <c r="L152" t="b">
        <f>IF(Tableau2[[#This Row],[name]]=B152,TRUE,FALSE)</f>
        <v>1</v>
      </c>
    </row>
    <row r="153" spans="1:12" x14ac:dyDescent="0.3">
      <c r="A153">
        <v>3</v>
      </c>
      <c r="B153" t="s">
        <v>282</v>
      </c>
      <c r="C153">
        <v>10371</v>
      </c>
      <c r="D153">
        <v>15698</v>
      </c>
      <c r="G153" t="s">
        <v>283</v>
      </c>
      <c r="H153">
        <v>158</v>
      </c>
      <c r="I153">
        <v>140</v>
      </c>
      <c r="J153">
        <f>Tableau2[[#This Row],[f]]+Tableau2[[#This Row],[m]]</f>
        <v>298</v>
      </c>
      <c r="K153">
        <f>Tableau2[[#This Row],[sum]]-D153</f>
        <v>-15400</v>
      </c>
      <c r="L153" t="b">
        <f>IF(Tableau2[[#This Row],[name]]=B153,TRUE,FALSE)</f>
        <v>0</v>
      </c>
    </row>
    <row r="154" spans="1:12" x14ac:dyDescent="0.3">
      <c r="A154">
        <v>3</v>
      </c>
      <c r="B154" t="s">
        <v>281</v>
      </c>
      <c r="C154">
        <v>33936</v>
      </c>
      <c r="D154">
        <v>52472</v>
      </c>
      <c r="G154" t="s">
        <v>282</v>
      </c>
      <c r="H154">
        <v>7763</v>
      </c>
      <c r="I154">
        <v>7935</v>
      </c>
      <c r="J154">
        <f>Tableau2[[#This Row],[f]]+Tableau2[[#This Row],[m]]</f>
        <v>15698</v>
      </c>
      <c r="K154">
        <f>Tableau2[[#This Row],[sum]]-D154</f>
        <v>-36774</v>
      </c>
      <c r="L154" t="b">
        <f>IF(Tableau2[[#This Row],[name]]=B154,TRUE,FALSE)</f>
        <v>0</v>
      </c>
    </row>
    <row r="155" spans="1:12" x14ac:dyDescent="0.3">
      <c r="A155">
        <v>3</v>
      </c>
      <c r="B155" t="s">
        <v>280</v>
      </c>
      <c r="C155">
        <v>12730</v>
      </c>
      <c r="D155">
        <v>19849</v>
      </c>
      <c r="G155" t="s">
        <v>281</v>
      </c>
      <c r="H155">
        <v>25655</v>
      </c>
      <c r="I155">
        <v>26817</v>
      </c>
      <c r="J155">
        <f>Tableau2[[#This Row],[f]]+Tableau2[[#This Row],[m]]</f>
        <v>52472</v>
      </c>
      <c r="K155">
        <f>Tableau2[[#This Row],[sum]]-D155</f>
        <v>32623</v>
      </c>
      <c r="L155" t="b">
        <f>IF(Tableau2[[#This Row],[name]]=B155,TRUE,FALSE)</f>
        <v>0</v>
      </c>
    </row>
    <row r="156" spans="1:12" x14ac:dyDescent="0.3">
      <c r="A156">
        <v>3</v>
      </c>
      <c r="B156" t="s">
        <v>279</v>
      </c>
      <c r="C156">
        <v>1325</v>
      </c>
      <c r="D156">
        <v>2072</v>
      </c>
      <c r="G156" t="s">
        <v>280</v>
      </c>
      <c r="H156">
        <v>9799</v>
      </c>
      <c r="I156">
        <v>10050</v>
      </c>
      <c r="J156">
        <f>Tableau2[[#This Row],[f]]+Tableau2[[#This Row],[m]]</f>
        <v>19849</v>
      </c>
      <c r="K156">
        <f>Tableau2[[#This Row],[sum]]-D156</f>
        <v>17777</v>
      </c>
      <c r="L156" t="b">
        <f>IF(Tableau2[[#This Row],[name]]=B156,TRUE,FALSE)</f>
        <v>0</v>
      </c>
    </row>
    <row r="157" spans="1:12" x14ac:dyDescent="0.3">
      <c r="A157">
        <v>3</v>
      </c>
      <c r="B157" t="s">
        <v>278</v>
      </c>
      <c r="C157">
        <v>2318</v>
      </c>
      <c r="D157">
        <v>3624</v>
      </c>
      <c r="G157" t="s">
        <v>279</v>
      </c>
      <c r="H157">
        <v>1015</v>
      </c>
      <c r="I157">
        <v>1057</v>
      </c>
      <c r="J157">
        <f>Tableau2[[#This Row],[f]]+Tableau2[[#This Row],[m]]</f>
        <v>2072</v>
      </c>
      <c r="K157">
        <f>Tableau2[[#This Row],[sum]]-D157</f>
        <v>-1552</v>
      </c>
      <c r="L157" t="b">
        <f>IF(Tableau2[[#This Row],[name]]=B157,TRUE,FALSE)</f>
        <v>0</v>
      </c>
    </row>
    <row r="158" spans="1:12" x14ac:dyDescent="0.3">
      <c r="A158">
        <v>3</v>
      </c>
      <c r="B158" t="s">
        <v>277</v>
      </c>
      <c r="C158">
        <v>1068</v>
      </c>
      <c r="D158">
        <v>1651</v>
      </c>
      <c r="G158" t="s">
        <v>278</v>
      </c>
      <c r="H158">
        <v>1786</v>
      </c>
      <c r="I158">
        <v>1838</v>
      </c>
      <c r="J158">
        <f>Tableau2[[#This Row],[f]]+Tableau2[[#This Row],[m]]</f>
        <v>3624</v>
      </c>
      <c r="K158">
        <f>Tableau2[[#This Row],[sum]]-D158</f>
        <v>1973</v>
      </c>
      <c r="L158" t="b">
        <f>IF(Tableau2[[#This Row],[name]]=B158,TRUE,FALSE)</f>
        <v>0</v>
      </c>
    </row>
    <row r="159" spans="1:12" x14ac:dyDescent="0.3">
      <c r="A159">
        <v>3</v>
      </c>
      <c r="B159" t="s">
        <v>276</v>
      </c>
      <c r="C159">
        <v>12316</v>
      </c>
      <c r="D159">
        <v>18344</v>
      </c>
      <c r="G159" t="s">
        <v>277</v>
      </c>
      <c r="H159">
        <v>814</v>
      </c>
      <c r="I159">
        <v>837</v>
      </c>
      <c r="J159">
        <f>Tableau2[[#This Row],[f]]+Tableau2[[#This Row],[m]]</f>
        <v>1651</v>
      </c>
      <c r="K159">
        <f>Tableau2[[#This Row],[sum]]-D159</f>
        <v>-16693</v>
      </c>
      <c r="L159" t="b">
        <f>IF(Tableau2[[#This Row],[name]]=B159,TRUE,FALSE)</f>
        <v>0</v>
      </c>
    </row>
    <row r="160" spans="1:12" x14ac:dyDescent="0.3">
      <c r="G160" t="s">
        <v>276</v>
      </c>
      <c r="H160">
        <v>9272</v>
      </c>
      <c r="I160">
        <v>9072</v>
      </c>
      <c r="J160">
        <f>Tableau2[[#This Row],[f]]+Tableau2[[#This Row],[m]]</f>
        <v>18344</v>
      </c>
      <c r="K160">
        <f>Tableau2[[#This Row],[sum]]-D160</f>
        <v>18344</v>
      </c>
      <c r="L160" t="b">
        <f>IF(Tableau2[[#This Row],[name]]=B160,TRUE,FALSE)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3A99-5BB2-405C-91AF-E971A3C8A4AB}">
  <dimension ref="A1:P40"/>
  <sheetViews>
    <sheetView tabSelected="1" workbookViewId="0">
      <selection activeCell="D2" sqref="D2"/>
    </sheetView>
  </sheetViews>
  <sheetFormatPr baseColWidth="10" defaultRowHeight="14.4" x14ac:dyDescent="0.3"/>
  <cols>
    <col min="8" max="8" width="12.21875" customWidth="1"/>
    <col min="10" max="10" width="17" customWidth="1"/>
    <col min="11" max="11" width="14.44140625" customWidth="1"/>
    <col min="12" max="12" width="16.109375" customWidth="1"/>
    <col min="13" max="13" width="12.6640625" customWidth="1"/>
    <col min="14" max="14" width="14.33203125" customWidth="1"/>
    <col min="15" max="15" width="16.109375" customWidth="1"/>
  </cols>
  <sheetData>
    <row r="1" spans="1:16" ht="28.8" x14ac:dyDescent="0.3">
      <c r="A1" s="9" t="s">
        <v>275</v>
      </c>
      <c r="B1" t="s">
        <v>271</v>
      </c>
      <c r="C1" t="s">
        <v>270</v>
      </c>
      <c r="H1" t="s">
        <v>269</v>
      </c>
      <c r="I1" s="3" t="s">
        <v>268</v>
      </c>
      <c r="J1" s="3" t="s">
        <v>267</v>
      </c>
      <c r="K1" s="3" t="s">
        <v>266</v>
      </c>
      <c r="L1" s="3" t="s">
        <v>265</v>
      </c>
      <c r="M1" s="3" t="s">
        <v>264</v>
      </c>
      <c r="N1" s="3" t="s">
        <v>263</v>
      </c>
      <c r="O1" s="3" t="s">
        <v>262</v>
      </c>
    </row>
    <row r="2" spans="1:16" x14ac:dyDescent="0.3">
      <c r="A2" s="8" t="s">
        <v>261</v>
      </c>
      <c r="B2">
        <v>39873</v>
      </c>
      <c r="C2">
        <v>58494</v>
      </c>
      <c r="D2">
        <f>MATCH(A2,$I$2:$I$35)</f>
        <v>1</v>
      </c>
      <c r="G2" t="b">
        <f>IF(Tableau3[[#This Row],[name]]=A2, TRUE,FALSE)</f>
        <v>1</v>
      </c>
      <c r="H2" t="s">
        <v>5</v>
      </c>
      <c r="I2" s="1" t="s">
        <v>261</v>
      </c>
      <c r="J2" s="1">
        <v>0.48459688178632221</v>
      </c>
      <c r="K2" s="1">
        <v>28850</v>
      </c>
      <c r="L2" s="1">
        <v>29644</v>
      </c>
      <c r="M2" s="1">
        <v>19842</v>
      </c>
      <c r="N2" s="1">
        <v>20031</v>
      </c>
      <c r="O2" s="1">
        <v>10</v>
      </c>
      <c r="P2">
        <f>MATCH(I2,$A$2:$A$36)</f>
        <v>1</v>
      </c>
    </row>
    <row r="3" spans="1:16" x14ac:dyDescent="0.3">
      <c r="A3" s="6" t="s">
        <v>260</v>
      </c>
      <c r="B3">
        <v>42337</v>
      </c>
      <c r="C3">
        <v>62198</v>
      </c>
      <c r="D3">
        <f>MATCH(A3,$I$2:$I$35)</f>
        <v>2</v>
      </c>
      <c r="G3" t="b">
        <f>IF(Tableau3[[#This Row],[name]]=A3, TRUE,FALSE)</f>
        <v>1</v>
      </c>
      <c r="H3" t="s">
        <v>5</v>
      </c>
      <c r="I3" s="1" t="s">
        <v>260</v>
      </c>
      <c r="J3" s="1">
        <v>6.925664564384332E-4</v>
      </c>
      <c r="K3" s="1">
        <v>30718</v>
      </c>
      <c r="L3" s="1">
        <v>31480</v>
      </c>
      <c r="M3" s="1">
        <v>21127</v>
      </c>
      <c r="N3" s="1">
        <v>21210</v>
      </c>
      <c r="O3" s="1">
        <v>10</v>
      </c>
      <c r="P3">
        <f>MATCH(I3,$A$2:$A$36)</f>
        <v>2</v>
      </c>
    </row>
    <row r="4" spans="1:16" x14ac:dyDescent="0.3">
      <c r="A4" s="6" t="s">
        <v>231</v>
      </c>
      <c r="B4">
        <v>24563</v>
      </c>
      <c r="C4">
        <v>36048</v>
      </c>
      <c r="D4">
        <f>MATCH(A4,$I$2:$I$35)</f>
        <v>3</v>
      </c>
      <c r="G4" t="b">
        <f>IF(Tableau3[[#This Row],[name]]=A4, TRUE,FALSE)</f>
        <v>1</v>
      </c>
      <c r="H4" t="s">
        <v>5</v>
      </c>
      <c r="I4" s="1" t="s">
        <v>231</v>
      </c>
      <c r="J4" s="1">
        <v>0.96002904942020484</v>
      </c>
      <c r="K4" s="1">
        <v>17804</v>
      </c>
      <c r="L4" s="1">
        <v>18244</v>
      </c>
      <c r="M4" s="1">
        <v>12224</v>
      </c>
      <c r="N4" s="1">
        <v>12339</v>
      </c>
      <c r="O4" s="1">
        <v>10</v>
      </c>
      <c r="P4">
        <f>MATCH(I4,$A$2:$A$36)</f>
        <v>3</v>
      </c>
    </row>
    <row r="5" spans="1:16" x14ac:dyDescent="0.3">
      <c r="A5" s="6" t="s">
        <v>224</v>
      </c>
      <c r="B5">
        <v>6839</v>
      </c>
      <c r="C5">
        <v>10065</v>
      </c>
      <c r="D5">
        <f>MATCH(A5,$I$2:$I$35)</f>
        <v>4</v>
      </c>
      <c r="G5" t="b">
        <f>IF(Tableau3[[#This Row],[name]]=A5, TRUE,FALSE)</f>
        <v>1</v>
      </c>
      <c r="H5" t="s">
        <v>5</v>
      </c>
      <c r="I5" s="1" t="s">
        <v>224</v>
      </c>
      <c r="J5" s="1">
        <v>0.99999999999999967</v>
      </c>
      <c r="K5" s="1">
        <v>4954</v>
      </c>
      <c r="L5" s="1">
        <v>5111</v>
      </c>
      <c r="M5" s="1">
        <v>3404</v>
      </c>
      <c r="N5" s="1">
        <v>3435</v>
      </c>
      <c r="O5" s="1">
        <v>10</v>
      </c>
      <c r="P5">
        <f>MATCH(I5,$A$2:$A$36)</f>
        <v>4</v>
      </c>
    </row>
    <row r="6" spans="1:16" x14ac:dyDescent="0.3">
      <c r="A6" s="6" t="s">
        <v>222</v>
      </c>
      <c r="B6">
        <v>11627</v>
      </c>
      <c r="C6">
        <v>17645</v>
      </c>
      <c r="D6">
        <f>MATCH(A6,$I$2:$I$35)</f>
        <v>5</v>
      </c>
      <c r="G6" t="b">
        <f>IF(Tableau3[[#This Row],[name]]=A6, TRUE,FALSE)</f>
        <v>1</v>
      </c>
      <c r="H6" t="s">
        <v>5</v>
      </c>
      <c r="I6" s="1" t="s">
        <v>222</v>
      </c>
      <c r="J6" s="1">
        <v>8.3058051013378473E-2</v>
      </c>
      <c r="K6" s="1">
        <v>8582</v>
      </c>
      <c r="L6" s="1">
        <v>9063</v>
      </c>
      <c r="M6" s="1">
        <v>5828</v>
      </c>
      <c r="N6" s="1">
        <v>5799</v>
      </c>
      <c r="O6" s="1">
        <v>10</v>
      </c>
      <c r="P6">
        <f>MATCH(I6,$A$2:$A$36)</f>
        <v>5</v>
      </c>
    </row>
    <row r="7" spans="1:16" x14ac:dyDescent="0.3">
      <c r="A7" s="6" t="s">
        <v>220</v>
      </c>
      <c r="B7">
        <v>14776</v>
      </c>
      <c r="C7">
        <v>21599</v>
      </c>
      <c r="D7">
        <f>MATCH(A7,$I$2:$I$35)</f>
        <v>6</v>
      </c>
      <c r="G7" t="b">
        <f>IF(Tableau3[[#This Row],[name]]=A7, TRUE,FALSE)</f>
        <v>1</v>
      </c>
      <c r="H7" t="s">
        <v>5</v>
      </c>
      <c r="I7" s="1" t="s">
        <v>220</v>
      </c>
      <c r="J7" s="1">
        <v>2.1807554498572881E-2</v>
      </c>
      <c r="K7" s="1">
        <v>10636</v>
      </c>
      <c r="L7" s="1">
        <v>10963</v>
      </c>
      <c r="M7" s="1">
        <v>7319</v>
      </c>
      <c r="N7" s="1">
        <v>7457</v>
      </c>
      <c r="O7" s="1">
        <v>10</v>
      </c>
      <c r="P7">
        <f>MATCH(I7,$A$2:$A$36)</f>
        <v>6</v>
      </c>
    </row>
    <row r="8" spans="1:16" x14ac:dyDescent="0.3">
      <c r="A8" s="6" t="s">
        <v>219</v>
      </c>
      <c r="B8">
        <v>4852</v>
      </c>
      <c r="C8">
        <v>7121</v>
      </c>
      <c r="D8">
        <f>MATCH(A8,$I$2:$I$35)</f>
        <v>7</v>
      </c>
      <c r="G8" t="b">
        <f>IF(Tableau3[[#This Row],[name]]=A8, TRUE,FALSE)</f>
        <v>1</v>
      </c>
      <c r="H8" t="s">
        <v>5</v>
      </c>
      <c r="I8" s="1" t="s">
        <v>219</v>
      </c>
      <c r="J8" s="1">
        <v>0.85047434398138078</v>
      </c>
      <c r="K8" s="1">
        <v>3483</v>
      </c>
      <c r="L8" s="1">
        <v>3638</v>
      </c>
      <c r="M8" s="1">
        <v>2372</v>
      </c>
      <c r="N8" s="1">
        <v>2480</v>
      </c>
      <c r="O8" s="1">
        <v>10</v>
      </c>
      <c r="P8">
        <f>MATCH(I8,$A$2:$A$36)</f>
        <v>7</v>
      </c>
    </row>
    <row r="9" spans="1:16" x14ac:dyDescent="0.3">
      <c r="A9" s="7" t="s">
        <v>217</v>
      </c>
      <c r="B9">
        <v>8299</v>
      </c>
      <c r="C9">
        <v>13116</v>
      </c>
      <c r="D9">
        <f>MATCH(A9,$I$2:$I$35)</f>
        <v>8</v>
      </c>
      <c r="G9" t="b">
        <f>IF(Tableau3[[#This Row],[name]]=A9, TRUE,FALSE)</f>
        <v>1</v>
      </c>
      <c r="H9" t="s">
        <v>5</v>
      </c>
      <c r="I9" s="1" t="s">
        <v>217</v>
      </c>
      <c r="J9" s="1">
        <v>0.99999999999999989</v>
      </c>
      <c r="K9" s="1">
        <v>6319</v>
      </c>
      <c r="L9" s="1">
        <v>6797</v>
      </c>
      <c r="M9" s="1">
        <v>4052</v>
      </c>
      <c r="N9" s="1">
        <v>4247</v>
      </c>
      <c r="O9" s="1">
        <v>10</v>
      </c>
      <c r="P9">
        <f>MATCH(I9,$A$2:$A$36)</f>
        <v>8</v>
      </c>
    </row>
    <row r="10" spans="1:16" x14ac:dyDescent="0.3">
      <c r="A10" s="6" t="s">
        <v>213</v>
      </c>
      <c r="B10">
        <v>6540</v>
      </c>
      <c r="C10">
        <v>9543</v>
      </c>
      <c r="D10">
        <f>MATCH(A10,$I$2:$I$35)</f>
        <v>9</v>
      </c>
      <c r="G10" t="b">
        <f>IF(Tableau3[[#This Row],[name]]=A10, TRUE,FALSE)</f>
        <v>1</v>
      </c>
      <c r="H10" t="s">
        <v>5</v>
      </c>
      <c r="I10" s="1" t="s">
        <v>213</v>
      </c>
      <c r="J10" s="1">
        <v>0.35295920421953758</v>
      </c>
      <c r="K10" s="1">
        <v>4697</v>
      </c>
      <c r="L10" s="1">
        <v>4846</v>
      </c>
      <c r="M10" s="1">
        <v>3241</v>
      </c>
      <c r="N10" s="1">
        <v>3299</v>
      </c>
      <c r="O10" s="1">
        <v>10</v>
      </c>
      <c r="P10">
        <f>MATCH(I10,$A$2:$A$36)</f>
        <v>9</v>
      </c>
    </row>
    <row r="11" spans="1:16" x14ac:dyDescent="0.3">
      <c r="A11" s="6" t="s">
        <v>209</v>
      </c>
      <c r="B11">
        <v>5580</v>
      </c>
      <c r="C11">
        <v>8374</v>
      </c>
      <c r="D11">
        <f>MATCH(A11,$I$2:$I$35)</f>
        <v>10</v>
      </c>
      <c r="G11" t="b">
        <f>IF(Tableau3[[#This Row],[name]]=A11, TRUE,FALSE)</f>
        <v>1</v>
      </c>
      <c r="H11" t="s">
        <v>5</v>
      </c>
      <c r="I11" s="1" t="s">
        <v>209</v>
      </c>
      <c r="J11" s="1">
        <v>0.99999999999999967</v>
      </c>
      <c r="K11" s="1">
        <v>4091</v>
      </c>
      <c r="L11" s="1">
        <v>4283</v>
      </c>
      <c r="M11" s="1">
        <v>2770</v>
      </c>
      <c r="N11" s="1">
        <v>2810</v>
      </c>
      <c r="O11" s="1">
        <v>10</v>
      </c>
      <c r="P11">
        <f>MATCH(I11,$A$2:$A$36)</f>
        <v>10</v>
      </c>
    </row>
    <row r="12" spans="1:16" x14ac:dyDescent="0.3">
      <c r="A12" s="6" t="s">
        <v>207</v>
      </c>
      <c r="B12">
        <v>47232</v>
      </c>
      <c r="C12">
        <v>73037</v>
      </c>
      <c r="D12">
        <f>MATCH(A12,$I$2:$I$35)</f>
        <v>11</v>
      </c>
      <c r="G12" t="b">
        <f>IF(Tableau3[[#This Row],[name]]=A12, TRUE,FALSE)</f>
        <v>1</v>
      </c>
      <c r="H12" t="s">
        <v>5</v>
      </c>
      <c r="I12" s="1" t="s">
        <v>207</v>
      </c>
      <c r="J12" s="1">
        <v>0.87911176486275677</v>
      </c>
      <c r="K12" s="1">
        <v>34445</v>
      </c>
      <c r="L12" s="1">
        <v>38592</v>
      </c>
      <c r="M12" s="1">
        <v>22814</v>
      </c>
      <c r="N12" s="1">
        <v>24418</v>
      </c>
      <c r="O12" s="1">
        <v>10</v>
      </c>
      <c r="P12">
        <f>MATCH(I12,$A$2:$A$36)</f>
        <v>11</v>
      </c>
    </row>
    <row r="13" spans="1:16" ht="28.8" x14ac:dyDescent="0.3">
      <c r="A13" s="6" t="s">
        <v>203</v>
      </c>
      <c r="B13">
        <v>2350</v>
      </c>
      <c r="C13">
        <v>3627</v>
      </c>
      <c r="D13">
        <f>MATCH(A13,$I$2:$I$35)</f>
        <v>12</v>
      </c>
      <c r="G13" t="b">
        <f>IF(Tableau3[[#This Row],[name]]=A13, TRUE,FALSE)</f>
        <v>1</v>
      </c>
      <c r="H13" t="s">
        <v>5</v>
      </c>
      <c r="I13" s="1" t="s">
        <v>203</v>
      </c>
      <c r="J13" s="1">
        <v>0.41137668996156751</v>
      </c>
      <c r="K13" s="1">
        <v>1750</v>
      </c>
      <c r="L13" s="1">
        <v>1877</v>
      </c>
      <c r="M13" s="1">
        <v>1169</v>
      </c>
      <c r="N13" s="1">
        <v>1181</v>
      </c>
      <c r="O13" s="1">
        <v>10</v>
      </c>
      <c r="P13">
        <f>MATCH(I13,$A$2:$A$36)</f>
        <v>12</v>
      </c>
    </row>
    <row r="14" spans="1:16" x14ac:dyDescent="0.3">
      <c r="A14" s="6" t="s">
        <v>190</v>
      </c>
      <c r="B14">
        <v>3318</v>
      </c>
      <c r="C14">
        <v>4805</v>
      </c>
      <c r="D14">
        <f>MATCH(A14,$I$2:$I$35)</f>
        <v>13</v>
      </c>
      <c r="G14" t="b">
        <f>IF(Tableau3[[#This Row],[name]]=A14, TRUE,FALSE)</f>
        <v>1</v>
      </c>
      <c r="H14" t="s">
        <v>5</v>
      </c>
      <c r="I14" s="1" t="s">
        <v>190</v>
      </c>
      <c r="J14" s="1">
        <v>0.61431338912863909</v>
      </c>
      <c r="K14" s="1">
        <v>2353</v>
      </c>
      <c r="L14" s="1">
        <v>2452</v>
      </c>
      <c r="M14" s="1">
        <v>1654</v>
      </c>
      <c r="N14" s="1">
        <v>1664</v>
      </c>
      <c r="O14" s="1">
        <v>10</v>
      </c>
      <c r="P14">
        <f>MATCH(I14,$A$2:$A$36)</f>
        <v>13</v>
      </c>
    </row>
    <row r="15" spans="1:16" x14ac:dyDescent="0.3">
      <c r="A15" s="6" t="s">
        <v>183</v>
      </c>
      <c r="B15">
        <v>8290</v>
      </c>
      <c r="C15">
        <v>11884</v>
      </c>
      <c r="D15">
        <f>MATCH(A15,$I$2:$I$35)</f>
        <v>14</v>
      </c>
      <c r="G15" t="b">
        <f>IF(Tableau3[[#This Row],[name]]=A15, TRUE,FALSE)</f>
        <v>1</v>
      </c>
      <c r="H15" t="s">
        <v>5</v>
      </c>
      <c r="I15" s="1" t="s">
        <v>183</v>
      </c>
      <c r="J15" s="1">
        <v>0.76646125164536549</v>
      </c>
      <c r="K15" s="1">
        <v>5889</v>
      </c>
      <c r="L15" s="1">
        <v>5995</v>
      </c>
      <c r="M15" s="1">
        <v>4155</v>
      </c>
      <c r="N15" s="1">
        <v>4135</v>
      </c>
      <c r="O15" s="1">
        <v>10</v>
      </c>
      <c r="P15">
        <f>MATCH(I15,$A$2:$A$36)</f>
        <v>14</v>
      </c>
    </row>
    <row r="16" spans="1:16" x14ac:dyDescent="0.3">
      <c r="A16" s="6" t="s">
        <v>182</v>
      </c>
      <c r="B16">
        <v>4376</v>
      </c>
      <c r="C16">
        <v>6698</v>
      </c>
      <c r="D16">
        <f>MATCH(A16,$I$2:$I$35)</f>
        <v>15</v>
      </c>
      <c r="G16" t="b">
        <f>IF(Tableau3[[#This Row],[name]]=A16, TRUE,FALSE)</f>
        <v>1</v>
      </c>
      <c r="H16" t="s">
        <v>5</v>
      </c>
      <c r="I16" s="1" t="s">
        <v>182</v>
      </c>
      <c r="J16" s="1">
        <v>1</v>
      </c>
      <c r="K16" s="1">
        <v>3174</v>
      </c>
      <c r="L16" s="1">
        <v>3524</v>
      </c>
      <c r="M16" s="1">
        <v>2116</v>
      </c>
      <c r="N16" s="1">
        <v>2260</v>
      </c>
      <c r="O16" s="1">
        <v>10</v>
      </c>
      <c r="P16">
        <f>MATCH(I16,$A$2:$A$36)</f>
        <v>15</v>
      </c>
    </row>
    <row r="17" spans="1:16" x14ac:dyDescent="0.3">
      <c r="A17" s="6" t="s">
        <v>177</v>
      </c>
      <c r="B17">
        <v>1408</v>
      </c>
      <c r="C17">
        <v>2132</v>
      </c>
      <c r="D17">
        <f>MATCH(A17,$I$2:$I$35)</f>
        <v>16</v>
      </c>
      <c r="G17" t="b">
        <f>IF(Tableau3[[#This Row],[name]]=A17, TRUE,FALSE)</f>
        <v>1</v>
      </c>
      <c r="H17" t="s">
        <v>5</v>
      </c>
      <c r="I17" s="1" t="s">
        <v>177</v>
      </c>
      <c r="J17" s="1">
        <v>0.1733690852706205</v>
      </c>
      <c r="K17" s="1">
        <v>1066</v>
      </c>
      <c r="L17" s="1">
        <v>1066</v>
      </c>
      <c r="M17" s="1">
        <v>727</v>
      </c>
      <c r="N17" s="1">
        <v>681</v>
      </c>
      <c r="O17" s="1">
        <v>10</v>
      </c>
      <c r="P17">
        <f>MATCH(I17,$A$2:$A$36)</f>
        <v>16</v>
      </c>
    </row>
    <row r="18" spans="1:16" ht="28.8" x14ac:dyDescent="0.3">
      <c r="A18" s="6" t="s">
        <v>165</v>
      </c>
      <c r="B18">
        <v>10870</v>
      </c>
      <c r="C18">
        <v>15580</v>
      </c>
      <c r="D18">
        <f>MATCH(A18,$I$2:$I$35)</f>
        <v>17</v>
      </c>
      <c r="G18" t="b">
        <f>IF(Tableau3[[#This Row],[name]]=A18, TRUE,FALSE)</f>
        <v>1</v>
      </c>
      <c r="H18" t="s">
        <v>5</v>
      </c>
      <c r="I18" s="1" t="s">
        <v>165</v>
      </c>
      <c r="J18" s="1">
        <v>0.62095512867634994</v>
      </c>
      <c r="K18" s="1">
        <v>7690</v>
      </c>
      <c r="L18" s="1">
        <v>7890</v>
      </c>
      <c r="M18" s="1">
        <v>5385</v>
      </c>
      <c r="N18" s="1">
        <v>5485</v>
      </c>
      <c r="O18" s="1">
        <v>10</v>
      </c>
      <c r="P18">
        <f>MATCH(I18,$A$2:$A$36)</f>
        <v>17</v>
      </c>
    </row>
    <row r="19" spans="1:16" ht="28.8" x14ac:dyDescent="0.3">
      <c r="A19" s="6" t="s">
        <v>158</v>
      </c>
      <c r="B19">
        <v>8753</v>
      </c>
      <c r="C19">
        <v>12628</v>
      </c>
      <c r="D19">
        <f>MATCH(A19,$I$2:$I$35)</f>
        <v>18</v>
      </c>
      <c r="G19" t="b">
        <f>IF(Tableau3[[#This Row],[name]]=A19, TRUE,FALSE)</f>
        <v>1</v>
      </c>
      <c r="H19" t="s">
        <v>5</v>
      </c>
      <c r="I19" s="1" t="s">
        <v>158</v>
      </c>
      <c r="J19" s="1">
        <v>0.9049864389282809</v>
      </c>
      <c r="K19" s="1">
        <v>6319</v>
      </c>
      <c r="L19" s="1">
        <v>6309</v>
      </c>
      <c r="M19" s="1">
        <v>4383</v>
      </c>
      <c r="N19" s="1">
        <v>4370</v>
      </c>
      <c r="O19" s="1">
        <v>10</v>
      </c>
      <c r="P19">
        <f>MATCH(I19,$A$2:$A$36)</f>
        <v>18</v>
      </c>
    </row>
    <row r="20" spans="1:16" ht="28.8" x14ac:dyDescent="0.3">
      <c r="A20" s="6" t="s">
        <v>149</v>
      </c>
      <c r="B20">
        <v>6837</v>
      </c>
      <c r="C20">
        <v>10048</v>
      </c>
      <c r="D20">
        <f>MATCH(A20,$I$2:$I$35)</f>
        <v>19</v>
      </c>
      <c r="G20" t="b">
        <f>IF(Tableau3[[#This Row],[name]]=A20, TRUE,FALSE)</f>
        <v>1</v>
      </c>
      <c r="H20" t="s">
        <v>5</v>
      </c>
      <c r="I20" s="1" t="s">
        <v>149</v>
      </c>
      <c r="J20" s="1">
        <v>0.99999999999999967</v>
      </c>
      <c r="K20" s="1">
        <v>4942</v>
      </c>
      <c r="L20" s="1">
        <v>5106</v>
      </c>
      <c r="M20" s="1">
        <v>3411</v>
      </c>
      <c r="N20" s="1">
        <v>3426</v>
      </c>
      <c r="O20" s="1">
        <v>10</v>
      </c>
      <c r="P20">
        <f>MATCH(I20,$A$2:$A$36)</f>
        <v>19</v>
      </c>
    </row>
    <row r="21" spans="1:16" x14ac:dyDescent="0.3">
      <c r="A21" s="6" t="s">
        <v>148</v>
      </c>
      <c r="B21">
        <v>24951</v>
      </c>
      <c r="C21">
        <v>37146</v>
      </c>
      <c r="D21">
        <f>MATCH(A21,$I$2:$I$35)</f>
        <v>20</v>
      </c>
      <c r="G21" t="b">
        <f>IF(Tableau3[[#This Row],[name]]=A21, TRUE,FALSE)</f>
        <v>1</v>
      </c>
      <c r="H21" t="s">
        <v>5</v>
      </c>
      <c r="I21" s="1" t="s">
        <v>148</v>
      </c>
      <c r="J21" s="1">
        <v>0.97701360425598194</v>
      </c>
      <c r="K21" s="1">
        <v>18135</v>
      </c>
      <c r="L21" s="1">
        <v>19011</v>
      </c>
      <c r="M21" s="1">
        <v>12290</v>
      </c>
      <c r="N21" s="1">
        <v>12661</v>
      </c>
      <c r="O21" s="1">
        <v>10</v>
      </c>
      <c r="P21">
        <f>MATCH(I21,$A$2:$A$36)</f>
        <v>20</v>
      </c>
    </row>
    <row r="22" spans="1:16" x14ac:dyDescent="0.3">
      <c r="A22" s="6" t="s">
        <v>146</v>
      </c>
      <c r="B22">
        <v>26263</v>
      </c>
      <c r="C22">
        <v>38523</v>
      </c>
      <c r="D22">
        <f>MATCH(A22,$I$2:$I$35)</f>
        <v>21</v>
      </c>
      <c r="G22" t="b">
        <f>IF(Tableau3[[#This Row],[name]]=A22, TRUE,FALSE)</f>
        <v>1</v>
      </c>
      <c r="H22" t="s">
        <v>5</v>
      </c>
      <c r="I22" s="1" t="s">
        <v>146</v>
      </c>
      <c r="J22" s="1">
        <v>0.99999999999999978</v>
      </c>
      <c r="K22" s="1">
        <v>18823</v>
      </c>
      <c r="L22" s="1">
        <v>19700</v>
      </c>
      <c r="M22" s="1">
        <v>13015</v>
      </c>
      <c r="N22" s="1">
        <v>13248</v>
      </c>
      <c r="O22" s="1">
        <v>10</v>
      </c>
      <c r="P22">
        <f>MATCH(I22,$A$2:$A$36)</f>
        <v>21</v>
      </c>
    </row>
    <row r="23" spans="1:16" ht="28.8" x14ac:dyDescent="0.3">
      <c r="A23" s="6" t="s">
        <v>125</v>
      </c>
      <c r="B23">
        <v>18698</v>
      </c>
      <c r="C23">
        <v>27118</v>
      </c>
      <c r="D23">
        <f>MATCH(A23,$I$2:$I$35)</f>
        <v>22</v>
      </c>
      <c r="G23" t="b">
        <f>IF(Tableau3[[#This Row],[name]]=A23, TRUE,FALSE)</f>
        <v>1</v>
      </c>
      <c r="H23" t="s">
        <v>5</v>
      </c>
      <c r="I23" s="1" t="s">
        <v>125</v>
      </c>
      <c r="J23" s="1">
        <v>1</v>
      </c>
      <c r="K23" s="1">
        <v>13483</v>
      </c>
      <c r="L23" s="1">
        <v>13635</v>
      </c>
      <c r="M23" s="1">
        <v>9303</v>
      </c>
      <c r="N23" s="1">
        <v>9395</v>
      </c>
      <c r="O23" s="1">
        <v>10</v>
      </c>
      <c r="P23">
        <f>MATCH(I23,$A$2:$A$36)</f>
        <v>22</v>
      </c>
    </row>
    <row r="24" spans="1:16" ht="28.8" x14ac:dyDescent="0.3">
      <c r="A24" s="6" t="s">
        <v>98</v>
      </c>
      <c r="B24">
        <v>5310</v>
      </c>
      <c r="C24">
        <v>7768</v>
      </c>
      <c r="D24">
        <f>MATCH(A24,$I$2:$I$35)</f>
        <v>23</v>
      </c>
      <c r="G24" t="b">
        <f>IF(Tableau3[[#This Row],[name]]=A24, TRUE,FALSE)</f>
        <v>1</v>
      </c>
      <c r="H24" t="s">
        <v>5</v>
      </c>
      <c r="I24" s="1" t="s">
        <v>98</v>
      </c>
      <c r="J24" s="1">
        <v>1</v>
      </c>
      <c r="K24" s="1">
        <v>3826</v>
      </c>
      <c r="L24" s="1">
        <v>3942</v>
      </c>
      <c r="M24" s="1">
        <v>2631</v>
      </c>
      <c r="N24" s="1">
        <v>2679</v>
      </c>
      <c r="O24" s="1">
        <v>10</v>
      </c>
      <c r="P24">
        <f>MATCH(I24,$A$2:$A$36)</f>
        <v>23</v>
      </c>
    </row>
    <row r="25" spans="1:16" x14ac:dyDescent="0.3">
      <c r="A25" s="6" t="s">
        <v>87</v>
      </c>
      <c r="B25">
        <v>5251</v>
      </c>
      <c r="C25">
        <v>7647</v>
      </c>
      <c r="D25">
        <f>MATCH(A25,$I$2:$I$35)</f>
        <v>24</v>
      </c>
      <c r="G25" t="b">
        <f>IF(Tableau3[[#This Row],[name]]=A25, TRUE,FALSE)</f>
        <v>1</v>
      </c>
      <c r="H25" t="s">
        <v>5</v>
      </c>
      <c r="I25" s="1" t="s">
        <v>87</v>
      </c>
      <c r="J25" s="1">
        <v>1</v>
      </c>
      <c r="K25" s="1">
        <v>3814</v>
      </c>
      <c r="L25" s="1">
        <v>3833</v>
      </c>
      <c r="M25" s="1">
        <v>2640</v>
      </c>
      <c r="N25" s="1">
        <v>2611</v>
      </c>
      <c r="O25" s="1">
        <v>10</v>
      </c>
      <c r="P25">
        <f>MATCH(I25,$A$2:$A$36)</f>
        <v>24</v>
      </c>
    </row>
    <row r="26" spans="1:16" ht="28.8" x14ac:dyDescent="0.3">
      <c r="A26" s="6" t="s">
        <v>77</v>
      </c>
      <c r="B26">
        <v>11275</v>
      </c>
      <c r="C26">
        <v>16963</v>
      </c>
      <c r="D26">
        <f>MATCH(A26,$I$2:$I$35)</f>
        <v>25</v>
      </c>
      <c r="G26" t="b">
        <f>IF(Tableau3[[#This Row],[name]]=A26, TRUE,FALSE)</f>
        <v>1</v>
      </c>
      <c r="H26" t="s">
        <v>5</v>
      </c>
      <c r="I26" s="1" t="s">
        <v>77</v>
      </c>
      <c r="J26" s="1">
        <v>9.968460698680337E-2</v>
      </c>
      <c r="K26" s="1">
        <v>8365</v>
      </c>
      <c r="L26" s="1">
        <v>8598</v>
      </c>
      <c r="M26" s="1">
        <v>5646</v>
      </c>
      <c r="N26" s="1">
        <v>5629</v>
      </c>
      <c r="O26" s="1">
        <v>10</v>
      </c>
      <c r="P26">
        <f>MATCH(I26,$A$2:$A$36)</f>
        <v>25</v>
      </c>
    </row>
    <row r="27" spans="1:16" ht="28.8" x14ac:dyDescent="0.3">
      <c r="A27" s="6" t="s">
        <v>67</v>
      </c>
      <c r="B27">
        <v>4386</v>
      </c>
      <c r="C27">
        <v>6456</v>
      </c>
      <c r="D27">
        <f>MATCH(A27,$I$2:$I$35)</f>
        <v>26</v>
      </c>
      <c r="G27" t="b">
        <f>IF(Tableau3[[#This Row],[name]]=A27, TRUE,FALSE)</f>
        <v>1</v>
      </c>
      <c r="H27" t="s">
        <v>5</v>
      </c>
      <c r="I27" s="1" t="s">
        <v>67</v>
      </c>
      <c r="J27" s="1">
        <v>1</v>
      </c>
      <c r="K27" s="1">
        <v>3190</v>
      </c>
      <c r="L27" s="1">
        <v>3266</v>
      </c>
      <c r="M27" s="1">
        <v>2204</v>
      </c>
      <c r="N27" s="1">
        <v>2182</v>
      </c>
      <c r="O27" s="1">
        <v>10</v>
      </c>
      <c r="P27">
        <f>MATCH(I27,$A$2:$A$36)</f>
        <v>26</v>
      </c>
    </row>
    <row r="28" spans="1:16" ht="28.8" x14ac:dyDescent="0.3">
      <c r="A28" s="6" t="s">
        <v>64</v>
      </c>
      <c r="B28">
        <v>14851</v>
      </c>
      <c r="C28">
        <v>22232</v>
      </c>
      <c r="D28">
        <f>MATCH(A28,$I$2:$I$35)</f>
        <v>27</v>
      </c>
      <c r="G28" t="b">
        <f>IF(Tableau3[[#This Row],[name]]=A28, TRUE,FALSE)</f>
        <v>1</v>
      </c>
      <c r="H28" t="s">
        <v>5</v>
      </c>
      <c r="I28" s="1" t="s">
        <v>64</v>
      </c>
      <c r="J28" s="1">
        <v>0.99999999999999956</v>
      </c>
      <c r="K28" s="1">
        <v>11034</v>
      </c>
      <c r="L28" s="1">
        <v>11198</v>
      </c>
      <c r="M28" s="1">
        <v>7448</v>
      </c>
      <c r="N28" s="1">
        <v>7403</v>
      </c>
      <c r="O28" s="1">
        <v>10</v>
      </c>
      <c r="P28">
        <f>MATCH(I28,$A$2:$A$36)</f>
        <v>27</v>
      </c>
    </row>
    <row r="29" spans="1:16" x14ac:dyDescent="0.3">
      <c r="A29" s="6" t="s">
        <v>60</v>
      </c>
      <c r="B29">
        <v>8239</v>
      </c>
      <c r="C29">
        <v>12114</v>
      </c>
      <c r="D29">
        <f>MATCH(A29,$I$2:$I$35)</f>
        <v>28</v>
      </c>
      <c r="G29" t="b">
        <f>IF(Tableau3[[#This Row],[name]]=A29, TRUE,FALSE)</f>
        <v>1</v>
      </c>
      <c r="H29" t="s">
        <v>5</v>
      </c>
      <c r="I29" s="1" t="s">
        <v>60</v>
      </c>
      <c r="J29" s="1">
        <v>0.99999999999999989</v>
      </c>
      <c r="K29" s="1">
        <v>5817</v>
      </c>
      <c r="L29" s="1">
        <v>6297</v>
      </c>
      <c r="M29" s="1">
        <v>4007</v>
      </c>
      <c r="N29" s="1">
        <v>4232</v>
      </c>
      <c r="O29" s="1">
        <v>10</v>
      </c>
      <c r="P29">
        <f>MATCH(I29,$A$2:$A$36)</f>
        <v>28</v>
      </c>
    </row>
    <row r="30" spans="1:16" ht="28.8" x14ac:dyDescent="0.3">
      <c r="A30" s="6" t="s">
        <v>57</v>
      </c>
      <c r="B30">
        <v>3871</v>
      </c>
      <c r="C30">
        <v>5714</v>
      </c>
      <c r="D30">
        <f>MATCH(A30,$I$2:$I$35)</f>
        <v>29</v>
      </c>
      <c r="G30" t="b">
        <f>IF(Tableau3[[#This Row],[name]]=A30, TRUE,FALSE)</f>
        <v>1</v>
      </c>
      <c r="H30" t="s">
        <v>5</v>
      </c>
      <c r="I30" s="1" t="s">
        <v>57</v>
      </c>
      <c r="J30" s="1">
        <v>0.29212808429087711</v>
      </c>
      <c r="K30" s="1">
        <v>2872</v>
      </c>
      <c r="L30" s="1">
        <v>2842</v>
      </c>
      <c r="M30" s="1">
        <v>1940</v>
      </c>
      <c r="N30" s="1">
        <v>1931</v>
      </c>
      <c r="O30" s="1">
        <v>10</v>
      </c>
      <c r="P30">
        <f>MATCH(I30,$A$2:$A$36)</f>
        <v>29</v>
      </c>
    </row>
    <row r="31" spans="1:16" ht="28.8" x14ac:dyDescent="0.3">
      <c r="A31" s="6" t="s">
        <v>54</v>
      </c>
      <c r="B31">
        <v>9593</v>
      </c>
      <c r="C31">
        <v>14249</v>
      </c>
      <c r="D31">
        <f>MATCH(A31,$I$2:$I$35)</f>
        <v>29</v>
      </c>
      <c r="G31" t="b">
        <f>IF(Tableau3[[#This Row],[name]]=A31, TRUE,FALSE)</f>
        <v>0</v>
      </c>
      <c r="H31" t="s">
        <v>5</v>
      </c>
      <c r="I31" s="1" t="s">
        <v>53</v>
      </c>
      <c r="J31" s="1">
        <v>1</v>
      </c>
      <c r="K31" s="1">
        <v>15187</v>
      </c>
      <c r="L31" s="1">
        <v>16747</v>
      </c>
      <c r="M31" s="1">
        <v>10262</v>
      </c>
      <c r="N31" s="1">
        <v>10685</v>
      </c>
      <c r="O31" s="1">
        <v>10</v>
      </c>
      <c r="P31">
        <f>MATCH(I31,$A$2:$A$36)</f>
        <v>31</v>
      </c>
    </row>
    <row r="32" spans="1:16" ht="43.2" x14ac:dyDescent="0.3">
      <c r="A32" s="6" t="s">
        <v>53</v>
      </c>
      <c r="B32">
        <v>20947</v>
      </c>
      <c r="C32">
        <v>31934</v>
      </c>
      <c r="D32">
        <f>MATCH(A32,$I$2:$I$35)</f>
        <v>30</v>
      </c>
      <c r="G32" t="b">
        <f>IF(Tableau3[[#This Row],[name]]=A32, TRUE,FALSE)</f>
        <v>0</v>
      </c>
      <c r="H32" t="s">
        <v>5</v>
      </c>
      <c r="I32" s="1" t="s">
        <v>43</v>
      </c>
      <c r="J32" s="1">
        <v>7.9686233142013702E-2</v>
      </c>
      <c r="K32" s="1">
        <v>7449</v>
      </c>
      <c r="L32" s="1">
        <v>7461</v>
      </c>
      <c r="M32" s="1">
        <v>5172</v>
      </c>
      <c r="N32" s="1">
        <v>5009</v>
      </c>
      <c r="O32" s="1">
        <v>10</v>
      </c>
      <c r="P32">
        <f>MATCH(I32,$A$2:$A$36)</f>
        <v>32</v>
      </c>
    </row>
    <row r="33" spans="1:16" x14ac:dyDescent="0.3">
      <c r="A33" s="6" t="s">
        <v>43</v>
      </c>
      <c r="B33">
        <v>10181</v>
      </c>
      <c r="C33">
        <v>14910</v>
      </c>
      <c r="D33">
        <f>MATCH(A33,$I$2:$I$35)</f>
        <v>31</v>
      </c>
      <c r="G33" t="b">
        <f>IF(Tableau3[[#This Row],[name]]=A33, TRUE,FALSE)</f>
        <v>0</v>
      </c>
      <c r="H33" t="s">
        <v>5</v>
      </c>
      <c r="I33" s="1" t="s">
        <v>29</v>
      </c>
      <c r="J33" s="1">
        <v>0.95718258256397282</v>
      </c>
      <c r="K33" s="1">
        <v>4369</v>
      </c>
      <c r="L33" s="1">
        <v>4336</v>
      </c>
      <c r="M33" s="1">
        <v>3016</v>
      </c>
      <c r="N33" s="1">
        <v>2972</v>
      </c>
      <c r="O33" s="1">
        <v>10</v>
      </c>
      <c r="P33">
        <f>MATCH(I33,$A$2:$A$36)</f>
        <v>33</v>
      </c>
    </row>
    <row r="34" spans="1:16" x14ac:dyDescent="0.3">
      <c r="A34" s="6" t="s">
        <v>29</v>
      </c>
      <c r="B34">
        <v>5988</v>
      </c>
      <c r="C34">
        <v>8705</v>
      </c>
      <c r="D34">
        <f>MATCH(A34,$I$2:$I$35)</f>
        <v>32</v>
      </c>
      <c r="G34" t="b">
        <f>IF(Tableau3[[#This Row],[name]]=A34, TRUE,FALSE)</f>
        <v>0</v>
      </c>
      <c r="H34" t="s">
        <v>5</v>
      </c>
      <c r="I34" s="1" t="s">
        <v>23</v>
      </c>
      <c r="J34" s="1">
        <v>0.72212215812218994</v>
      </c>
      <c r="K34" s="1">
        <v>7223</v>
      </c>
      <c r="L34" s="1">
        <v>7428</v>
      </c>
      <c r="M34" s="1">
        <v>5055</v>
      </c>
      <c r="N34" s="1">
        <v>5165</v>
      </c>
      <c r="O34" s="1">
        <v>10</v>
      </c>
      <c r="P34">
        <f>MATCH(I34,$A$2:$A$36)</f>
        <v>34</v>
      </c>
    </row>
    <row r="35" spans="1:16" x14ac:dyDescent="0.3">
      <c r="A35" s="6" t="s">
        <v>23</v>
      </c>
      <c r="B35">
        <v>10220</v>
      </c>
      <c r="C35">
        <v>14651</v>
      </c>
      <c r="D35">
        <f>MATCH(A35,$I$2:$I$35)</f>
        <v>33</v>
      </c>
      <c r="G35" t="b">
        <f>IF(Tableau3[[#This Row],[name]]=A35, TRUE,FALSE)</f>
        <v>0</v>
      </c>
      <c r="H35" t="s">
        <v>5</v>
      </c>
      <c r="I35" s="1" t="s">
        <v>12</v>
      </c>
      <c r="J35" s="1">
        <v>0.72065217428981465</v>
      </c>
      <c r="K35" s="1">
        <v>1298</v>
      </c>
      <c r="L35" s="1">
        <v>1345</v>
      </c>
      <c r="M35" s="1">
        <v>892</v>
      </c>
      <c r="N35" s="1">
        <v>886</v>
      </c>
      <c r="O35" s="1">
        <v>10</v>
      </c>
      <c r="P35">
        <f>MATCH(I35,$A$2:$A$36)</f>
        <v>35</v>
      </c>
    </row>
    <row r="36" spans="1:16" ht="28.8" x14ac:dyDescent="0.3">
      <c r="A36" s="6" t="s">
        <v>12</v>
      </c>
      <c r="B36">
        <v>1778</v>
      </c>
      <c r="C36">
        <v>2643</v>
      </c>
      <c r="D36">
        <f>MATCH(A36,$I$2:$I$35)</f>
        <v>34</v>
      </c>
    </row>
    <row r="40" spans="1:16" x14ac:dyDescent="0.3">
      <c r="G40" t="s">
        <v>274</v>
      </c>
    </row>
  </sheetData>
  <autoFilter ref="A1:C1048438" xr:uid="{51E7D430-70EF-477D-A108-41F2BEBB71E4}">
    <sortState xmlns:xlrd2="http://schemas.microsoft.com/office/spreadsheetml/2017/richdata2" ref="A2:C1048438">
      <sortCondition ref="A1:A1048438"/>
    </sortState>
  </autoFilter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76535-E89E-4D53-BAA2-2A74D0388F5C}">
  <dimension ref="A1:N265"/>
  <sheetViews>
    <sheetView workbookViewId="0">
      <selection activeCell="F2" sqref="F2"/>
    </sheetView>
  </sheetViews>
  <sheetFormatPr baseColWidth="10" defaultRowHeight="14.4" x14ac:dyDescent="0.3"/>
  <cols>
    <col min="7" max="7" width="12.21875" customWidth="1"/>
    <col min="9" max="9" width="17" customWidth="1"/>
    <col min="10" max="10" width="14.44140625" customWidth="1"/>
    <col min="11" max="11" width="16.109375" customWidth="1"/>
    <col min="12" max="12" width="12.6640625" customWidth="1"/>
    <col min="13" max="13" width="14.33203125" customWidth="1"/>
    <col min="14" max="14" width="16.109375" customWidth="1"/>
  </cols>
  <sheetData>
    <row r="1" spans="1:14" ht="28.8" x14ac:dyDescent="0.3">
      <c r="A1" s="5" t="s">
        <v>273</v>
      </c>
      <c r="B1" s="5" t="s">
        <v>272</v>
      </c>
      <c r="C1" s="4" t="s">
        <v>271</v>
      </c>
      <c r="D1" s="4" t="s">
        <v>270</v>
      </c>
      <c r="G1" t="s">
        <v>269</v>
      </c>
      <c r="H1" s="3" t="s">
        <v>268</v>
      </c>
      <c r="I1" s="3" t="s">
        <v>267</v>
      </c>
      <c r="J1" s="3" t="s">
        <v>266</v>
      </c>
      <c r="K1" s="3" t="s">
        <v>265</v>
      </c>
      <c r="L1" s="3" t="s">
        <v>264</v>
      </c>
      <c r="M1" s="3" t="s">
        <v>263</v>
      </c>
      <c r="N1" s="3" t="s">
        <v>262</v>
      </c>
    </row>
    <row r="2" spans="1:14" x14ac:dyDescent="0.3">
      <c r="A2" s="2">
        <v>8</v>
      </c>
      <c r="B2" s="2" t="s">
        <v>261</v>
      </c>
      <c r="C2">
        <v>39873</v>
      </c>
      <c r="D2">
        <v>58494</v>
      </c>
      <c r="F2" t="b">
        <f>IF(Tableau4[[#This Row],[name]]=B2,TRUE,FALSE)</f>
        <v>1</v>
      </c>
      <c r="G2" t="s">
        <v>5</v>
      </c>
      <c r="H2" s="1" t="s">
        <v>261</v>
      </c>
      <c r="I2" s="1">
        <v>1.0000000000000011</v>
      </c>
      <c r="J2" s="1">
        <v>28850</v>
      </c>
      <c r="K2" s="1">
        <v>29644</v>
      </c>
      <c r="L2" s="1">
        <v>19842</v>
      </c>
      <c r="M2" s="1">
        <v>20031</v>
      </c>
      <c r="N2" s="1">
        <v>40</v>
      </c>
    </row>
    <row r="3" spans="1:14" x14ac:dyDescent="0.3">
      <c r="A3" s="2">
        <v>8</v>
      </c>
      <c r="B3" s="2" t="s">
        <v>260</v>
      </c>
      <c r="C3">
        <v>42337</v>
      </c>
      <c r="D3">
        <v>62198</v>
      </c>
      <c r="F3" t="b">
        <f>IF(Tableau4[[#This Row],[name]]=B3,TRUE,FALSE)</f>
        <v>1</v>
      </c>
      <c r="G3" t="s">
        <v>5</v>
      </c>
      <c r="H3" s="1" t="s">
        <v>260</v>
      </c>
      <c r="I3" s="1">
        <v>0.99999999999999989</v>
      </c>
      <c r="J3" s="1">
        <v>30718</v>
      </c>
      <c r="K3" s="1">
        <v>31480</v>
      </c>
      <c r="L3" s="1">
        <v>21127</v>
      </c>
      <c r="M3" s="1">
        <v>21210</v>
      </c>
      <c r="N3" s="1">
        <v>40</v>
      </c>
    </row>
    <row r="4" spans="1:14" x14ac:dyDescent="0.3">
      <c r="A4" s="2">
        <v>8</v>
      </c>
      <c r="B4" s="2" t="s">
        <v>259</v>
      </c>
      <c r="C4">
        <v>754</v>
      </c>
      <c r="D4">
        <v>1225</v>
      </c>
      <c r="F4" t="b">
        <f>IF(Tableau4[[#This Row],[name]]=B4,TRUE,FALSE)</f>
        <v>1</v>
      </c>
      <c r="G4" t="s">
        <v>5</v>
      </c>
      <c r="H4" s="1" t="s">
        <v>259</v>
      </c>
      <c r="I4" s="1">
        <v>0.51510010033268927</v>
      </c>
      <c r="J4" s="1">
        <v>558</v>
      </c>
      <c r="K4" s="1">
        <v>667</v>
      </c>
      <c r="L4" s="1">
        <v>358</v>
      </c>
      <c r="M4" s="1">
        <v>396</v>
      </c>
      <c r="N4" s="1">
        <v>40</v>
      </c>
    </row>
    <row r="5" spans="1:14" x14ac:dyDescent="0.3">
      <c r="A5" s="2">
        <v>8</v>
      </c>
      <c r="B5" s="2" t="s">
        <v>258</v>
      </c>
      <c r="C5">
        <v>5385</v>
      </c>
      <c r="D5">
        <v>8134</v>
      </c>
      <c r="F5" t="b">
        <f>IF(Tableau4[[#This Row],[name]]=B5,TRUE,FALSE)</f>
        <v>1</v>
      </c>
      <c r="G5" t="s">
        <v>5</v>
      </c>
      <c r="H5" s="1" t="s">
        <v>258</v>
      </c>
      <c r="I5" s="1">
        <v>1</v>
      </c>
      <c r="J5" s="1">
        <v>4032</v>
      </c>
      <c r="K5" s="1">
        <v>4102</v>
      </c>
      <c r="L5" s="1">
        <v>2713</v>
      </c>
      <c r="M5" s="1">
        <v>2672</v>
      </c>
      <c r="N5" s="1">
        <v>40</v>
      </c>
    </row>
    <row r="6" spans="1:14" x14ac:dyDescent="0.3">
      <c r="A6" s="2">
        <v>8</v>
      </c>
      <c r="B6" s="2" t="s">
        <v>257</v>
      </c>
      <c r="C6">
        <v>4889</v>
      </c>
      <c r="D6">
        <v>7390</v>
      </c>
      <c r="F6" t="b">
        <f>IF(Tableau4[[#This Row],[name]]=B6,TRUE,FALSE)</f>
        <v>1</v>
      </c>
      <c r="G6" t="s">
        <v>5</v>
      </c>
      <c r="H6" s="1" t="s">
        <v>257</v>
      </c>
      <c r="I6" s="1">
        <v>0.99999999999999967</v>
      </c>
      <c r="J6" s="1">
        <v>3675</v>
      </c>
      <c r="K6" s="1">
        <v>3715</v>
      </c>
      <c r="L6" s="1">
        <v>2533</v>
      </c>
      <c r="M6" s="1">
        <v>2356</v>
      </c>
      <c r="N6" s="1">
        <v>40</v>
      </c>
    </row>
    <row r="7" spans="1:14" x14ac:dyDescent="0.3">
      <c r="A7" s="2">
        <v>8</v>
      </c>
      <c r="B7" s="2" t="s">
        <v>256</v>
      </c>
      <c r="C7">
        <v>2541</v>
      </c>
      <c r="D7">
        <v>4004</v>
      </c>
      <c r="F7" t="b">
        <f>IF(Tableau4[[#This Row],[name]]=B7,TRUE,FALSE)</f>
        <v>1</v>
      </c>
      <c r="G7" t="s">
        <v>5</v>
      </c>
      <c r="H7" s="1" t="s">
        <v>256</v>
      </c>
      <c r="I7" s="1">
        <v>0.57940548995667707</v>
      </c>
      <c r="J7" s="1">
        <v>1979</v>
      </c>
      <c r="K7" s="1">
        <v>2025</v>
      </c>
      <c r="L7" s="1">
        <v>1280</v>
      </c>
      <c r="M7" s="1">
        <v>1261</v>
      </c>
      <c r="N7" s="1">
        <v>40</v>
      </c>
    </row>
    <row r="8" spans="1:14" x14ac:dyDescent="0.3">
      <c r="A8" s="2">
        <v>8</v>
      </c>
      <c r="B8" s="2" t="s">
        <v>255</v>
      </c>
      <c r="C8">
        <v>2880</v>
      </c>
      <c r="D8">
        <v>4564</v>
      </c>
      <c r="F8" t="b">
        <f>IF(Tableau4[[#This Row],[name]]=B8,TRUE,FALSE)</f>
        <v>1</v>
      </c>
      <c r="G8" t="s">
        <v>5</v>
      </c>
      <c r="H8" s="1" t="s">
        <v>255</v>
      </c>
      <c r="I8" s="1">
        <v>0.99999999999999978</v>
      </c>
      <c r="J8" s="1">
        <v>2231</v>
      </c>
      <c r="K8" s="1">
        <v>2333</v>
      </c>
      <c r="L8" s="1">
        <v>1451</v>
      </c>
      <c r="M8" s="1">
        <v>1429</v>
      </c>
      <c r="N8" s="1">
        <v>40</v>
      </c>
    </row>
    <row r="9" spans="1:14" x14ac:dyDescent="0.3">
      <c r="A9" s="2">
        <v>8</v>
      </c>
      <c r="B9" s="2" t="s">
        <v>254</v>
      </c>
      <c r="C9">
        <v>1678</v>
      </c>
      <c r="D9">
        <v>2641</v>
      </c>
      <c r="F9" t="b">
        <f>IF(Tableau4[[#This Row],[name]]=B9,TRUE,FALSE)</f>
        <v>1</v>
      </c>
      <c r="G9" t="s">
        <v>5</v>
      </c>
      <c r="H9" s="1" t="s">
        <v>254</v>
      </c>
      <c r="I9" s="1">
        <v>0.99999999999999967</v>
      </c>
      <c r="J9" s="1">
        <v>1312</v>
      </c>
      <c r="K9" s="1">
        <v>1329</v>
      </c>
      <c r="L9" s="1">
        <v>870</v>
      </c>
      <c r="M9" s="1">
        <v>808</v>
      </c>
      <c r="N9" s="1">
        <v>40</v>
      </c>
    </row>
    <row r="10" spans="1:14" x14ac:dyDescent="0.3">
      <c r="A10" s="2">
        <v>8</v>
      </c>
      <c r="B10" s="2" t="s">
        <v>253</v>
      </c>
      <c r="C10">
        <v>22511</v>
      </c>
      <c r="D10">
        <v>33963</v>
      </c>
      <c r="F10" t="b">
        <f>IF(Tableau4[[#This Row],[name]]=B10,TRUE,FALSE)</f>
        <v>1</v>
      </c>
      <c r="G10" t="s">
        <v>5</v>
      </c>
      <c r="H10" s="1" t="s">
        <v>253</v>
      </c>
      <c r="I10" s="1">
        <v>0.76288612935091327</v>
      </c>
      <c r="J10" s="1">
        <v>16613</v>
      </c>
      <c r="K10" s="1">
        <v>17350</v>
      </c>
      <c r="L10" s="1">
        <v>11165</v>
      </c>
      <c r="M10" s="1">
        <v>11346</v>
      </c>
      <c r="N10" s="1">
        <v>40</v>
      </c>
    </row>
    <row r="11" spans="1:14" x14ac:dyDescent="0.3">
      <c r="A11" s="2">
        <v>8</v>
      </c>
      <c r="B11" s="2" t="s">
        <v>252</v>
      </c>
      <c r="C11">
        <v>1604</v>
      </c>
      <c r="D11">
        <v>2485</v>
      </c>
      <c r="F11" t="b">
        <f>IF(Tableau4[[#This Row],[name]]=B11,TRUE,FALSE)</f>
        <v>1</v>
      </c>
      <c r="G11" t="s">
        <v>5</v>
      </c>
      <c r="H11" s="1" t="s">
        <v>252</v>
      </c>
      <c r="I11" s="1">
        <v>1.0000000000000011</v>
      </c>
      <c r="J11" s="1">
        <v>1246</v>
      </c>
      <c r="K11" s="1">
        <v>1239</v>
      </c>
      <c r="L11" s="1">
        <v>797</v>
      </c>
      <c r="M11" s="1">
        <v>807</v>
      </c>
      <c r="N11" s="1">
        <v>40</v>
      </c>
    </row>
    <row r="12" spans="1:14" x14ac:dyDescent="0.3">
      <c r="A12" s="2">
        <v>8</v>
      </c>
      <c r="B12" s="2" t="s">
        <v>251</v>
      </c>
      <c r="C12">
        <v>3594</v>
      </c>
      <c r="D12">
        <v>5290</v>
      </c>
      <c r="F12" t="b">
        <f>IF(Tableau4[[#This Row],[name]]=B12,TRUE,FALSE)</f>
        <v>1</v>
      </c>
      <c r="G12" t="s">
        <v>5</v>
      </c>
      <c r="H12" s="1" t="s">
        <v>251</v>
      </c>
      <c r="I12" s="1">
        <v>0.99999999999999989</v>
      </c>
      <c r="J12" s="1">
        <v>2598</v>
      </c>
      <c r="K12" s="1">
        <v>2692</v>
      </c>
      <c r="L12" s="1">
        <v>1782</v>
      </c>
      <c r="M12" s="1">
        <v>1812</v>
      </c>
      <c r="N12" s="1">
        <v>40</v>
      </c>
    </row>
    <row r="13" spans="1:14" x14ac:dyDescent="0.3">
      <c r="A13" s="2">
        <v>8</v>
      </c>
      <c r="B13" s="2" t="s">
        <v>250</v>
      </c>
      <c r="C13">
        <v>1343</v>
      </c>
      <c r="D13">
        <v>1981</v>
      </c>
      <c r="F13" t="b">
        <f>IF(Tableau4[[#This Row],[name]]=B13,TRUE,FALSE)</f>
        <v>1</v>
      </c>
      <c r="G13" t="s">
        <v>5</v>
      </c>
      <c r="H13" s="1" t="s">
        <v>250</v>
      </c>
      <c r="I13" s="1">
        <v>1</v>
      </c>
      <c r="J13" s="1">
        <v>988</v>
      </c>
      <c r="K13" s="1">
        <v>993</v>
      </c>
      <c r="L13" s="1">
        <v>677</v>
      </c>
      <c r="M13" s="1">
        <v>666</v>
      </c>
      <c r="N13" s="1">
        <v>40</v>
      </c>
    </row>
    <row r="14" spans="1:14" x14ac:dyDescent="0.3">
      <c r="A14" s="2">
        <v>8</v>
      </c>
      <c r="B14" s="2" t="s">
        <v>249</v>
      </c>
      <c r="C14">
        <v>450</v>
      </c>
      <c r="D14">
        <v>727</v>
      </c>
      <c r="F14" t="b">
        <f>IF(Tableau4[[#This Row],[name]]=B14,TRUE,FALSE)</f>
        <v>1</v>
      </c>
      <c r="G14" t="s">
        <v>5</v>
      </c>
      <c r="H14" s="1" t="s">
        <v>249</v>
      </c>
      <c r="I14" s="1">
        <v>0.99999999999999944</v>
      </c>
      <c r="J14" s="1">
        <v>361</v>
      </c>
      <c r="K14" s="1">
        <v>366</v>
      </c>
      <c r="L14" s="1">
        <v>227</v>
      </c>
      <c r="M14" s="1">
        <v>223</v>
      </c>
      <c r="N14" s="1">
        <v>40</v>
      </c>
    </row>
    <row r="15" spans="1:14" x14ac:dyDescent="0.3">
      <c r="A15" s="2">
        <v>8</v>
      </c>
      <c r="B15" s="2" t="s">
        <v>248</v>
      </c>
      <c r="C15">
        <v>21228</v>
      </c>
      <c r="D15">
        <v>32465</v>
      </c>
      <c r="F15" t="b">
        <f>IF(Tableau4[[#This Row],[name]]=B15,TRUE,FALSE)</f>
        <v>1</v>
      </c>
      <c r="G15" t="s">
        <v>5</v>
      </c>
      <c r="H15" s="1" t="s">
        <v>248</v>
      </c>
      <c r="I15" s="1">
        <v>0.99999999999999978</v>
      </c>
      <c r="J15" s="1">
        <v>15891</v>
      </c>
      <c r="K15" s="1">
        <v>16574</v>
      </c>
      <c r="L15" s="1">
        <v>10495</v>
      </c>
      <c r="M15" s="1">
        <v>10733</v>
      </c>
      <c r="N15" s="1">
        <v>40</v>
      </c>
    </row>
    <row r="16" spans="1:14" x14ac:dyDescent="0.3">
      <c r="A16" s="2">
        <v>8</v>
      </c>
      <c r="B16" s="2" t="s">
        <v>247</v>
      </c>
      <c r="C16">
        <v>5089</v>
      </c>
      <c r="D16">
        <v>7606</v>
      </c>
      <c r="F16" t="b">
        <f>IF(Tableau4[[#This Row],[name]]=B16,TRUE,FALSE)</f>
        <v>1</v>
      </c>
      <c r="G16" t="s">
        <v>5</v>
      </c>
      <c r="H16" s="1" t="s">
        <v>247</v>
      </c>
      <c r="I16" s="1">
        <v>1</v>
      </c>
      <c r="J16" s="1">
        <v>3705</v>
      </c>
      <c r="K16" s="1">
        <v>3901</v>
      </c>
      <c r="L16" s="1">
        <v>2497</v>
      </c>
      <c r="M16" s="1">
        <v>2592</v>
      </c>
      <c r="N16" s="1">
        <v>40</v>
      </c>
    </row>
    <row r="17" spans="1:14" x14ac:dyDescent="0.3">
      <c r="A17" s="2">
        <v>8</v>
      </c>
      <c r="B17" s="2" t="s">
        <v>246</v>
      </c>
      <c r="C17">
        <v>33758</v>
      </c>
      <c r="D17">
        <v>52498</v>
      </c>
      <c r="F17" t="b">
        <f>IF(Tableau4[[#This Row],[name]]=B17,TRUE,FALSE)</f>
        <v>1</v>
      </c>
      <c r="G17" t="s">
        <v>5</v>
      </c>
      <c r="H17" s="1" t="s">
        <v>246</v>
      </c>
      <c r="I17" s="1">
        <v>9.6566206105289973E-2</v>
      </c>
      <c r="J17" s="1">
        <v>24788</v>
      </c>
      <c r="K17" s="1">
        <v>27710</v>
      </c>
      <c r="L17" s="1">
        <v>16417</v>
      </c>
      <c r="M17" s="1">
        <v>17341</v>
      </c>
      <c r="N17" s="1">
        <v>40</v>
      </c>
    </row>
    <row r="18" spans="1:14" x14ac:dyDescent="0.3">
      <c r="A18" s="2">
        <v>8</v>
      </c>
      <c r="B18" s="2" t="s">
        <v>245</v>
      </c>
      <c r="C18">
        <v>33208</v>
      </c>
      <c r="D18">
        <v>50194</v>
      </c>
      <c r="F18" t="b">
        <f>IF(Tableau4[[#This Row],[name]]=B18,TRUE,FALSE)</f>
        <v>1</v>
      </c>
      <c r="G18" t="s">
        <v>5</v>
      </c>
      <c r="H18" s="1" t="s">
        <v>245</v>
      </c>
      <c r="I18" s="1">
        <v>1.0000000000000011</v>
      </c>
      <c r="J18" s="1">
        <v>24136</v>
      </c>
      <c r="K18" s="1">
        <v>26058</v>
      </c>
      <c r="L18" s="1">
        <v>16339</v>
      </c>
      <c r="M18" s="1">
        <v>16869</v>
      </c>
      <c r="N18" s="1">
        <v>40</v>
      </c>
    </row>
    <row r="19" spans="1:14" x14ac:dyDescent="0.3">
      <c r="A19" s="2">
        <v>8</v>
      </c>
      <c r="B19" s="2" t="s">
        <v>244</v>
      </c>
      <c r="C19">
        <v>16454</v>
      </c>
      <c r="D19">
        <v>25410</v>
      </c>
      <c r="F19" t="b">
        <f>IF(Tableau4[[#This Row],[name]]=B19,TRUE,FALSE)</f>
        <v>1</v>
      </c>
      <c r="G19" t="s">
        <v>5</v>
      </c>
      <c r="H19" s="1" t="s">
        <v>244</v>
      </c>
      <c r="I19" s="1">
        <v>0.99999999999999989</v>
      </c>
      <c r="J19" s="1">
        <v>12442</v>
      </c>
      <c r="K19" s="1">
        <v>12968</v>
      </c>
      <c r="L19" s="1">
        <v>8099</v>
      </c>
      <c r="M19" s="1">
        <v>8355</v>
      </c>
      <c r="N19" s="1">
        <v>40</v>
      </c>
    </row>
    <row r="20" spans="1:14" x14ac:dyDescent="0.3">
      <c r="A20" s="2">
        <v>8</v>
      </c>
      <c r="B20" s="2" t="s">
        <v>243</v>
      </c>
      <c r="C20">
        <v>1294</v>
      </c>
      <c r="D20">
        <v>2036</v>
      </c>
      <c r="F20" t="b">
        <f>IF(Tableau4[[#This Row],[name]]=B20,TRUE,FALSE)</f>
        <v>1</v>
      </c>
      <c r="G20" t="s">
        <v>5</v>
      </c>
      <c r="H20" s="1" t="s">
        <v>243</v>
      </c>
      <c r="I20" s="1">
        <v>1</v>
      </c>
      <c r="J20" s="1">
        <v>1004</v>
      </c>
      <c r="K20" s="1">
        <v>1032</v>
      </c>
      <c r="L20" s="1">
        <v>670</v>
      </c>
      <c r="M20" s="1">
        <v>624</v>
      </c>
      <c r="N20" s="1">
        <v>40</v>
      </c>
    </row>
    <row r="21" spans="1:14" x14ac:dyDescent="0.3">
      <c r="A21" s="2">
        <v>8</v>
      </c>
      <c r="B21" s="2" t="s">
        <v>242</v>
      </c>
      <c r="C21">
        <v>2974</v>
      </c>
      <c r="D21">
        <v>4515</v>
      </c>
      <c r="F21" t="b">
        <f>IF(Tableau4[[#This Row],[name]]=B21,TRUE,FALSE)</f>
        <v>1</v>
      </c>
      <c r="G21" t="s">
        <v>5</v>
      </c>
      <c r="H21" s="1" t="s">
        <v>242</v>
      </c>
      <c r="I21" s="1">
        <v>0.99999999999999978</v>
      </c>
      <c r="J21" s="1">
        <v>2183</v>
      </c>
      <c r="K21" s="1">
        <v>2332</v>
      </c>
      <c r="L21" s="1">
        <v>1480</v>
      </c>
      <c r="M21" s="1">
        <v>1494</v>
      </c>
      <c r="N21" s="1">
        <v>40</v>
      </c>
    </row>
    <row r="22" spans="1:14" x14ac:dyDescent="0.3">
      <c r="A22" s="2">
        <v>8</v>
      </c>
      <c r="B22" s="2" t="s">
        <v>241</v>
      </c>
      <c r="C22">
        <v>4031</v>
      </c>
      <c r="D22">
        <v>6039</v>
      </c>
      <c r="F22" t="b">
        <f>IF(Tableau4[[#This Row],[name]]=B22,TRUE,FALSE)</f>
        <v>1</v>
      </c>
      <c r="G22" t="s">
        <v>5</v>
      </c>
      <c r="H22" s="1" t="s">
        <v>241</v>
      </c>
      <c r="I22" s="1">
        <v>0.99999999999999978</v>
      </c>
      <c r="J22" s="1">
        <v>2957</v>
      </c>
      <c r="K22" s="1">
        <v>3082</v>
      </c>
      <c r="L22" s="1">
        <v>2038</v>
      </c>
      <c r="M22" s="1">
        <v>1993</v>
      </c>
      <c r="N22" s="1">
        <v>40</v>
      </c>
    </row>
    <row r="23" spans="1:14" x14ac:dyDescent="0.3">
      <c r="A23" s="2">
        <v>8</v>
      </c>
      <c r="B23" s="2" t="s">
        <v>240</v>
      </c>
      <c r="C23">
        <v>36718</v>
      </c>
      <c r="D23">
        <v>56916</v>
      </c>
      <c r="F23" t="b">
        <f>IF(Tableau4[[#This Row],[name]]=B23,TRUE,FALSE)</f>
        <v>1</v>
      </c>
      <c r="G23" t="s">
        <v>5</v>
      </c>
      <c r="H23" s="1" t="s">
        <v>240</v>
      </c>
      <c r="I23" s="1">
        <v>0.36030460290748589</v>
      </c>
      <c r="J23" s="1">
        <v>27177</v>
      </c>
      <c r="K23" s="1">
        <v>29739</v>
      </c>
      <c r="L23" s="1">
        <v>18003</v>
      </c>
      <c r="M23" s="1">
        <v>18715</v>
      </c>
      <c r="N23" s="1">
        <v>40</v>
      </c>
    </row>
    <row r="24" spans="1:14" x14ac:dyDescent="0.3">
      <c r="A24" s="2">
        <v>8</v>
      </c>
      <c r="B24" s="2" t="s">
        <v>239</v>
      </c>
      <c r="C24">
        <v>943</v>
      </c>
      <c r="D24">
        <v>1383</v>
      </c>
      <c r="F24" t="b">
        <f>IF(Tableau4[[#This Row],[name]]=B24,TRUE,FALSE)</f>
        <v>1</v>
      </c>
      <c r="G24" t="s">
        <v>5</v>
      </c>
      <c r="H24" s="1" t="s">
        <v>239</v>
      </c>
      <c r="I24" s="1">
        <v>0.99999999999999967</v>
      </c>
      <c r="J24" s="1">
        <v>699</v>
      </c>
      <c r="K24" s="1">
        <v>684</v>
      </c>
      <c r="L24" s="1">
        <v>480</v>
      </c>
      <c r="M24" s="1">
        <v>463</v>
      </c>
      <c r="N24" s="1">
        <v>40</v>
      </c>
    </row>
    <row r="25" spans="1:14" x14ac:dyDescent="0.3">
      <c r="A25" s="2">
        <v>8</v>
      </c>
      <c r="B25" s="2" t="s">
        <v>238</v>
      </c>
      <c r="C25">
        <v>17412</v>
      </c>
      <c r="D25">
        <v>26317</v>
      </c>
      <c r="F25" t="b">
        <f>IF(Tableau4[[#This Row],[name]]=B25,TRUE,FALSE)</f>
        <v>1</v>
      </c>
      <c r="G25" t="s">
        <v>5</v>
      </c>
      <c r="H25" s="1" t="s">
        <v>238</v>
      </c>
      <c r="I25" s="1">
        <v>1</v>
      </c>
      <c r="J25" s="1">
        <v>12985</v>
      </c>
      <c r="K25" s="1">
        <v>13332</v>
      </c>
      <c r="L25" s="1">
        <v>8637</v>
      </c>
      <c r="M25" s="1">
        <v>8775</v>
      </c>
      <c r="N25" s="1">
        <v>40</v>
      </c>
    </row>
    <row r="26" spans="1:14" x14ac:dyDescent="0.3">
      <c r="A26" s="2">
        <v>8</v>
      </c>
      <c r="B26" s="2" t="s">
        <v>237</v>
      </c>
      <c r="C26">
        <v>6484</v>
      </c>
      <c r="D26">
        <v>9897</v>
      </c>
      <c r="F26" t="b">
        <f>IF(Tableau4[[#This Row],[name]]=B26,TRUE,FALSE)</f>
        <v>1</v>
      </c>
      <c r="G26" t="s">
        <v>5</v>
      </c>
      <c r="H26" s="1" t="s">
        <v>237</v>
      </c>
      <c r="I26" s="1">
        <v>1</v>
      </c>
      <c r="J26" s="1">
        <v>4847</v>
      </c>
      <c r="K26" s="1">
        <v>5050</v>
      </c>
      <c r="L26" s="1">
        <v>3246</v>
      </c>
      <c r="M26" s="1">
        <v>3238</v>
      </c>
      <c r="N26" s="1">
        <v>40</v>
      </c>
    </row>
    <row r="27" spans="1:14" x14ac:dyDescent="0.3">
      <c r="A27" s="2">
        <v>8</v>
      </c>
      <c r="B27" s="2" t="s">
        <v>236</v>
      </c>
      <c r="C27">
        <v>3648</v>
      </c>
      <c r="D27">
        <v>5336</v>
      </c>
      <c r="F27" t="b">
        <f>IF(Tableau4[[#This Row],[name]]=B27,TRUE,FALSE)</f>
        <v>1</v>
      </c>
      <c r="G27" t="s">
        <v>5</v>
      </c>
      <c r="H27" s="1" t="s">
        <v>236</v>
      </c>
      <c r="I27" s="1">
        <v>0.45249209382399719</v>
      </c>
      <c r="J27" s="1">
        <v>2671</v>
      </c>
      <c r="K27" s="1">
        <v>2665</v>
      </c>
      <c r="L27" s="1">
        <v>1877</v>
      </c>
      <c r="M27" s="1">
        <v>1771</v>
      </c>
      <c r="N27" s="1">
        <v>40</v>
      </c>
    </row>
    <row r="28" spans="1:14" x14ac:dyDescent="0.3">
      <c r="A28" s="2">
        <v>8</v>
      </c>
      <c r="B28" s="2" t="s">
        <v>235</v>
      </c>
      <c r="C28">
        <v>10721</v>
      </c>
      <c r="D28">
        <v>15889</v>
      </c>
      <c r="F28" t="b">
        <f>IF(Tableau4[[#This Row],[name]]=B28,TRUE,FALSE)</f>
        <v>1</v>
      </c>
      <c r="G28" t="s">
        <v>5</v>
      </c>
      <c r="H28" s="1" t="s">
        <v>235</v>
      </c>
      <c r="I28" s="1">
        <v>0.99999999999999978</v>
      </c>
      <c r="J28" s="1">
        <v>7802</v>
      </c>
      <c r="K28" s="1">
        <v>8087</v>
      </c>
      <c r="L28" s="1">
        <v>5299</v>
      </c>
      <c r="M28" s="1">
        <v>5422</v>
      </c>
      <c r="N28" s="1">
        <v>40</v>
      </c>
    </row>
    <row r="29" spans="1:14" x14ac:dyDescent="0.3">
      <c r="A29" s="2">
        <v>8</v>
      </c>
      <c r="B29" s="2" t="s">
        <v>234</v>
      </c>
      <c r="C29">
        <v>1346</v>
      </c>
      <c r="D29">
        <v>2000</v>
      </c>
      <c r="F29" t="b">
        <f>IF(Tableau4[[#This Row],[name]]=B29,TRUE,FALSE)</f>
        <v>1</v>
      </c>
      <c r="G29" t="s">
        <v>5</v>
      </c>
      <c r="H29" s="1" t="s">
        <v>234</v>
      </c>
      <c r="I29" s="1">
        <v>0.99999999999999967</v>
      </c>
      <c r="J29" s="1">
        <v>985</v>
      </c>
      <c r="K29" s="1">
        <v>1015</v>
      </c>
      <c r="L29" s="1">
        <v>669</v>
      </c>
      <c r="M29" s="1">
        <v>677</v>
      </c>
      <c r="N29" s="1">
        <v>40</v>
      </c>
    </row>
    <row r="30" spans="1:14" x14ac:dyDescent="0.3">
      <c r="A30" s="2">
        <v>8</v>
      </c>
      <c r="B30" s="2" t="s">
        <v>233</v>
      </c>
      <c r="C30">
        <v>1139</v>
      </c>
      <c r="D30">
        <v>1761</v>
      </c>
      <c r="F30" t="b">
        <f>IF(Tableau4[[#This Row],[name]]=B30,TRUE,FALSE)</f>
        <v>1</v>
      </c>
      <c r="G30" t="s">
        <v>5</v>
      </c>
      <c r="H30" s="1" t="s">
        <v>233</v>
      </c>
      <c r="I30" s="1">
        <v>1</v>
      </c>
      <c r="J30" s="1">
        <v>857</v>
      </c>
      <c r="K30" s="1">
        <v>904</v>
      </c>
      <c r="L30" s="1">
        <v>568</v>
      </c>
      <c r="M30" s="1">
        <v>571</v>
      </c>
      <c r="N30" s="1">
        <v>40</v>
      </c>
    </row>
    <row r="31" spans="1:14" x14ac:dyDescent="0.3">
      <c r="A31" s="2">
        <v>8</v>
      </c>
      <c r="B31" s="2" t="s">
        <v>232</v>
      </c>
      <c r="C31">
        <v>3248</v>
      </c>
      <c r="D31">
        <v>5224</v>
      </c>
      <c r="F31" t="b">
        <f>IF(Tableau4[[#This Row],[name]]=B31,TRUE,FALSE)</f>
        <v>1</v>
      </c>
      <c r="G31" t="s">
        <v>5</v>
      </c>
      <c r="H31" s="1" t="s">
        <v>232</v>
      </c>
      <c r="I31" s="1">
        <v>1.0000000000000011</v>
      </c>
      <c r="J31" s="1">
        <v>2563</v>
      </c>
      <c r="K31" s="1">
        <v>2661</v>
      </c>
      <c r="L31" s="1">
        <v>1623</v>
      </c>
      <c r="M31" s="1">
        <v>1625</v>
      </c>
      <c r="N31" s="1">
        <v>40</v>
      </c>
    </row>
    <row r="32" spans="1:14" x14ac:dyDescent="0.3">
      <c r="A32" s="2">
        <v>8</v>
      </c>
      <c r="B32" s="2" t="s">
        <v>231</v>
      </c>
      <c r="C32">
        <v>24563</v>
      </c>
      <c r="D32">
        <v>36048</v>
      </c>
      <c r="F32" t="b">
        <f>IF(Tableau4[[#This Row],[name]]=B32,TRUE,FALSE)</f>
        <v>1</v>
      </c>
      <c r="G32" t="s">
        <v>5</v>
      </c>
      <c r="H32" s="1" t="s">
        <v>231</v>
      </c>
      <c r="I32" s="1">
        <v>0.99999999999999911</v>
      </c>
      <c r="J32" s="1">
        <v>17804</v>
      </c>
      <c r="K32" s="1">
        <v>18244</v>
      </c>
      <c r="L32" s="1">
        <v>12224</v>
      </c>
      <c r="M32" s="1">
        <v>12339</v>
      </c>
      <c r="N32" s="1">
        <v>40</v>
      </c>
    </row>
    <row r="33" spans="1:14" x14ac:dyDescent="0.3">
      <c r="A33" s="2">
        <v>8</v>
      </c>
      <c r="B33" s="2" t="s">
        <v>230</v>
      </c>
      <c r="C33">
        <v>3602</v>
      </c>
      <c r="D33">
        <v>5518</v>
      </c>
      <c r="F33" t="b">
        <f>IF(Tableau4[[#This Row],[name]]=B33,TRUE,FALSE)</f>
        <v>1</v>
      </c>
      <c r="G33" t="s">
        <v>5</v>
      </c>
      <c r="H33" s="1" t="s">
        <v>230</v>
      </c>
      <c r="I33" s="1">
        <v>0.99999999999999989</v>
      </c>
      <c r="J33" s="1">
        <v>2650</v>
      </c>
      <c r="K33" s="1">
        <v>2868</v>
      </c>
      <c r="L33" s="1">
        <v>1779</v>
      </c>
      <c r="M33" s="1">
        <v>1823</v>
      </c>
      <c r="N33" s="1">
        <v>40</v>
      </c>
    </row>
    <row r="34" spans="1:14" x14ac:dyDescent="0.3">
      <c r="A34" s="2">
        <v>8</v>
      </c>
      <c r="B34" s="2" t="s">
        <v>229</v>
      </c>
      <c r="C34">
        <v>8254</v>
      </c>
      <c r="D34">
        <v>12397</v>
      </c>
      <c r="F34" t="b">
        <f>IF(Tableau4[[#This Row],[name]]=B34,TRUE,FALSE)</f>
        <v>1</v>
      </c>
      <c r="G34" t="s">
        <v>5</v>
      </c>
      <c r="H34" s="1" t="s">
        <v>229</v>
      </c>
      <c r="I34" s="1">
        <v>0.99999999999999989</v>
      </c>
      <c r="J34" s="1">
        <v>6103</v>
      </c>
      <c r="K34" s="1">
        <v>6294</v>
      </c>
      <c r="L34" s="1">
        <v>4145</v>
      </c>
      <c r="M34" s="1">
        <v>4109</v>
      </c>
      <c r="N34" s="1">
        <v>40</v>
      </c>
    </row>
    <row r="35" spans="1:14" x14ac:dyDescent="0.3">
      <c r="A35" s="2">
        <v>8</v>
      </c>
      <c r="B35" s="2" t="s">
        <v>228</v>
      </c>
      <c r="C35">
        <v>1301</v>
      </c>
      <c r="D35">
        <v>1993</v>
      </c>
      <c r="F35" t="b">
        <f>IF(Tableau4[[#This Row],[name]]=B35,TRUE,FALSE)</f>
        <v>1</v>
      </c>
      <c r="G35" t="s">
        <v>5</v>
      </c>
      <c r="H35" s="1" t="s">
        <v>228</v>
      </c>
      <c r="I35" s="1">
        <v>1</v>
      </c>
      <c r="J35" s="1">
        <v>1004</v>
      </c>
      <c r="K35" s="1">
        <v>989</v>
      </c>
      <c r="L35" s="1">
        <v>672</v>
      </c>
      <c r="M35" s="1">
        <v>629</v>
      </c>
      <c r="N35" s="1">
        <v>40</v>
      </c>
    </row>
    <row r="36" spans="1:14" x14ac:dyDescent="0.3">
      <c r="A36" s="2">
        <v>8</v>
      </c>
      <c r="B36" s="2" t="s">
        <v>227</v>
      </c>
      <c r="C36">
        <v>1061</v>
      </c>
      <c r="D36">
        <v>1594</v>
      </c>
      <c r="F36" t="b">
        <f>IF(Tableau4[[#This Row],[name]]=B36,TRUE,FALSE)</f>
        <v>1</v>
      </c>
      <c r="G36" t="s">
        <v>5</v>
      </c>
      <c r="H36" s="1" t="s">
        <v>227</v>
      </c>
      <c r="I36" s="1">
        <v>1</v>
      </c>
      <c r="J36" s="1">
        <v>877</v>
      </c>
      <c r="K36" s="1">
        <v>717</v>
      </c>
      <c r="L36" s="1">
        <v>617</v>
      </c>
      <c r="M36" s="1">
        <v>444</v>
      </c>
      <c r="N36" s="1">
        <v>40</v>
      </c>
    </row>
    <row r="37" spans="1:14" x14ac:dyDescent="0.3">
      <c r="A37" s="2">
        <v>8</v>
      </c>
      <c r="B37" s="2" t="s">
        <v>226</v>
      </c>
      <c r="C37">
        <v>3415</v>
      </c>
      <c r="D37">
        <v>5102</v>
      </c>
      <c r="F37" t="b">
        <f>IF(Tableau4[[#This Row],[name]]=B37,TRUE,FALSE)</f>
        <v>1</v>
      </c>
      <c r="G37" t="s">
        <v>5</v>
      </c>
      <c r="H37" s="1" t="s">
        <v>226</v>
      </c>
      <c r="I37" s="1">
        <v>1</v>
      </c>
      <c r="J37" s="1">
        <v>2457</v>
      </c>
      <c r="K37" s="1">
        <v>2645</v>
      </c>
      <c r="L37" s="1">
        <v>1656</v>
      </c>
      <c r="M37" s="1">
        <v>1759</v>
      </c>
      <c r="N37" s="1">
        <v>40</v>
      </c>
    </row>
    <row r="38" spans="1:14" x14ac:dyDescent="0.3">
      <c r="A38" s="2">
        <v>8</v>
      </c>
      <c r="B38" s="2" t="s">
        <v>225</v>
      </c>
      <c r="C38">
        <v>3742</v>
      </c>
      <c r="D38">
        <v>5511</v>
      </c>
      <c r="F38" t="b">
        <f>IF(Tableau4[[#This Row],[name]]=B38,TRUE,FALSE)</f>
        <v>1</v>
      </c>
      <c r="G38" t="s">
        <v>5</v>
      </c>
      <c r="H38" s="1" t="s">
        <v>225</v>
      </c>
      <c r="I38" s="1">
        <v>0.99999999999999967</v>
      </c>
      <c r="J38" s="1">
        <v>2794</v>
      </c>
      <c r="K38" s="1">
        <v>2717</v>
      </c>
      <c r="L38" s="1">
        <v>1923</v>
      </c>
      <c r="M38" s="1">
        <v>1819</v>
      </c>
      <c r="N38" s="1">
        <v>40</v>
      </c>
    </row>
    <row r="39" spans="1:14" x14ac:dyDescent="0.3">
      <c r="A39" s="2">
        <v>8</v>
      </c>
      <c r="B39" s="2" t="s">
        <v>224</v>
      </c>
      <c r="C39">
        <v>6839</v>
      </c>
      <c r="D39">
        <v>10065</v>
      </c>
      <c r="F39" t="b">
        <f>IF(Tableau4[[#This Row],[name]]=B39,TRUE,FALSE)</f>
        <v>1</v>
      </c>
      <c r="G39" t="s">
        <v>5</v>
      </c>
      <c r="H39" s="1" t="s">
        <v>224</v>
      </c>
      <c r="I39" s="1">
        <v>0.99999999999999967</v>
      </c>
      <c r="J39" s="1">
        <v>4954</v>
      </c>
      <c r="K39" s="1">
        <v>5111</v>
      </c>
      <c r="L39" s="1">
        <v>3404</v>
      </c>
      <c r="M39" s="1">
        <v>3435</v>
      </c>
      <c r="N39" s="1">
        <v>40</v>
      </c>
    </row>
    <row r="40" spans="1:14" x14ac:dyDescent="0.3">
      <c r="A40" s="2">
        <v>8</v>
      </c>
      <c r="B40" s="2" t="s">
        <v>223</v>
      </c>
      <c r="C40">
        <v>1475</v>
      </c>
      <c r="D40">
        <v>2263</v>
      </c>
      <c r="F40" t="b">
        <f>IF(Tableau4[[#This Row],[name]]=B40,TRUE,FALSE)</f>
        <v>1</v>
      </c>
      <c r="G40" t="s">
        <v>5</v>
      </c>
      <c r="H40" s="1" t="s">
        <v>223</v>
      </c>
      <c r="I40" s="1">
        <v>0.6156920647264944</v>
      </c>
      <c r="J40" s="1">
        <v>1125</v>
      </c>
      <c r="K40" s="1">
        <v>1138</v>
      </c>
      <c r="L40" s="1">
        <v>739</v>
      </c>
      <c r="M40" s="1">
        <v>736</v>
      </c>
      <c r="N40" s="1">
        <v>40</v>
      </c>
    </row>
    <row r="41" spans="1:14" x14ac:dyDescent="0.3">
      <c r="A41" s="2">
        <v>8</v>
      </c>
      <c r="B41" s="2" t="s">
        <v>222</v>
      </c>
      <c r="C41">
        <v>11627</v>
      </c>
      <c r="D41">
        <v>17645</v>
      </c>
      <c r="F41" t="b">
        <f>IF(Tableau4[[#This Row],[name]]=B41,TRUE,FALSE)</f>
        <v>1</v>
      </c>
      <c r="G41" t="s">
        <v>5</v>
      </c>
      <c r="H41" s="1" t="s">
        <v>222</v>
      </c>
      <c r="I41" s="1">
        <v>1.0000000000000011</v>
      </c>
      <c r="J41" s="1">
        <v>8582</v>
      </c>
      <c r="K41" s="1">
        <v>9063</v>
      </c>
      <c r="L41" s="1">
        <v>5828</v>
      </c>
      <c r="M41" s="1">
        <v>5799</v>
      </c>
      <c r="N41" s="1">
        <v>40</v>
      </c>
    </row>
    <row r="42" spans="1:14" x14ac:dyDescent="0.3">
      <c r="A42" s="2">
        <v>8</v>
      </c>
      <c r="B42" s="2" t="s">
        <v>221</v>
      </c>
      <c r="C42">
        <v>1739</v>
      </c>
      <c r="D42">
        <v>2482</v>
      </c>
      <c r="F42" t="b">
        <f>IF(Tableau4[[#This Row],[name]]=B42,TRUE,FALSE)</f>
        <v>1</v>
      </c>
      <c r="G42" t="s">
        <v>5</v>
      </c>
      <c r="H42" s="1" t="s">
        <v>221</v>
      </c>
      <c r="I42" s="1">
        <v>1</v>
      </c>
      <c r="J42" s="1">
        <v>1246</v>
      </c>
      <c r="K42" s="1">
        <v>1236</v>
      </c>
      <c r="L42" s="1">
        <v>895</v>
      </c>
      <c r="M42" s="1">
        <v>844</v>
      </c>
      <c r="N42" s="1">
        <v>40</v>
      </c>
    </row>
    <row r="43" spans="1:14" x14ac:dyDescent="0.3">
      <c r="A43" s="2">
        <v>8</v>
      </c>
      <c r="B43" s="2" t="s">
        <v>220</v>
      </c>
      <c r="C43">
        <v>14776</v>
      </c>
      <c r="D43">
        <v>21599</v>
      </c>
      <c r="F43" t="b">
        <f>IF(Tableau4[[#This Row],[name]]=B43,TRUE,FALSE)</f>
        <v>1</v>
      </c>
      <c r="G43" t="s">
        <v>5</v>
      </c>
      <c r="H43" s="1" t="s">
        <v>220</v>
      </c>
      <c r="I43" s="1">
        <v>1</v>
      </c>
      <c r="J43" s="1">
        <v>10636</v>
      </c>
      <c r="K43" s="1">
        <v>10963</v>
      </c>
      <c r="L43" s="1">
        <v>7319</v>
      </c>
      <c r="M43" s="1">
        <v>7457</v>
      </c>
      <c r="N43" s="1">
        <v>40</v>
      </c>
    </row>
    <row r="44" spans="1:14" x14ac:dyDescent="0.3">
      <c r="A44" s="2">
        <v>8</v>
      </c>
      <c r="B44" s="2" t="s">
        <v>219</v>
      </c>
      <c r="C44">
        <v>4852</v>
      </c>
      <c r="D44">
        <v>7121</v>
      </c>
      <c r="F44" t="b">
        <f>IF(Tableau4[[#This Row],[name]]=B44,TRUE,FALSE)</f>
        <v>1</v>
      </c>
      <c r="G44" t="s">
        <v>5</v>
      </c>
      <c r="H44" s="1" t="s">
        <v>219</v>
      </c>
      <c r="I44" s="1">
        <v>1</v>
      </c>
      <c r="J44" s="1">
        <v>3483</v>
      </c>
      <c r="K44" s="1">
        <v>3638</v>
      </c>
      <c r="L44" s="1">
        <v>2372</v>
      </c>
      <c r="M44" s="1">
        <v>2480</v>
      </c>
      <c r="N44" s="1">
        <v>40</v>
      </c>
    </row>
    <row r="45" spans="1:14" x14ac:dyDescent="0.3">
      <c r="A45" s="2">
        <v>8</v>
      </c>
      <c r="B45" s="2" t="s">
        <v>218</v>
      </c>
      <c r="C45">
        <v>4732</v>
      </c>
      <c r="D45">
        <v>7216</v>
      </c>
      <c r="F45" t="b">
        <f>IF(Tableau4[[#This Row],[name]]=B45,TRUE,FALSE)</f>
        <v>1</v>
      </c>
      <c r="G45" t="s">
        <v>5</v>
      </c>
      <c r="H45" s="1" t="s">
        <v>218</v>
      </c>
      <c r="I45" s="1">
        <v>1</v>
      </c>
      <c r="J45" s="1">
        <v>3650</v>
      </c>
      <c r="K45" s="1">
        <v>3566</v>
      </c>
      <c r="L45" s="1">
        <v>2534</v>
      </c>
      <c r="M45" s="1">
        <v>2198</v>
      </c>
      <c r="N45" s="1">
        <v>40</v>
      </c>
    </row>
    <row r="46" spans="1:14" x14ac:dyDescent="0.3">
      <c r="A46" s="2">
        <v>8</v>
      </c>
      <c r="B46" s="2" t="s">
        <v>217</v>
      </c>
      <c r="C46">
        <v>8299</v>
      </c>
      <c r="D46">
        <v>13116</v>
      </c>
      <c r="F46" t="b">
        <f>IF(Tableau4[[#This Row],[name]]=B46,TRUE,FALSE)</f>
        <v>1</v>
      </c>
      <c r="G46" t="s">
        <v>5</v>
      </c>
      <c r="H46" s="1" t="s">
        <v>217</v>
      </c>
      <c r="I46" s="1">
        <v>0.99999999999999989</v>
      </c>
      <c r="J46" s="1">
        <v>6319</v>
      </c>
      <c r="K46" s="1">
        <v>6797</v>
      </c>
      <c r="L46" s="1">
        <v>4052</v>
      </c>
      <c r="M46" s="1">
        <v>4247</v>
      </c>
      <c r="N46" s="1">
        <v>40</v>
      </c>
    </row>
    <row r="47" spans="1:14" x14ac:dyDescent="0.3">
      <c r="A47" s="2">
        <v>8</v>
      </c>
      <c r="B47" s="2" t="s">
        <v>216</v>
      </c>
      <c r="C47">
        <v>14908</v>
      </c>
      <c r="D47">
        <v>21244</v>
      </c>
      <c r="F47" t="b">
        <f>IF(Tableau4[[#This Row],[name]]=B47,TRUE,FALSE)</f>
        <v>1</v>
      </c>
      <c r="G47" t="s">
        <v>5</v>
      </c>
      <c r="H47" s="1" t="s">
        <v>216</v>
      </c>
      <c r="I47" s="1">
        <v>1</v>
      </c>
      <c r="J47" s="1">
        <v>10628</v>
      </c>
      <c r="K47" s="1">
        <v>10616</v>
      </c>
      <c r="L47" s="1">
        <v>7585</v>
      </c>
      <c r="M47" s="1">
        <v>7323</v>
      </c>
      <c r="N47" s="1">
        <v>40</v>
      </c>
    </row>
    <row r="48" spans="1:14" x14ac:dyDescent="0.3">
      <c r="A48" s="2">
        <v>8</v>
      </c>
      <c r="B48" s="2" t="s">
        <v>215</v>
      </c>
      <c r="C48">
        <v>762</v>
      </c>
      <c r="D48">
        <v>1238</v>
      </c>
      <c r="F48" t="b">
        <f>IF(Tableau4[[#This Row],[name]]=B48,TRUE,FALSE)</f>
        <v>1</v>
      </c>
      <c r="G48" t="s">
        <v>5</v>
      </c>
      <c r="H48" s="1" t="s">
        <v>215</v>
      </c>
      <c r="I48" s="1">
        <v>0.62191418352742056</v>
      </c>
      <c r="J48" s="1">
        <v>620</v>
      </c>
      <c r="K48" s="1">
        <v>618</v>
      </c>
      <c r="L48" s="1">
        <v>387</v>
      </c>
      <c r="M48" s="1">
        <v>375</v>
      </c>
      <c r="N48" s="1">
        <v>40</v>
      </c>
    </row>
    <row r="49" spans="1:14" x14ac:dyDescent="0.3">
      <c r="A49" s="2">
        <v>8</v>
      </c>
      <c r="B49" s="2" t="s">
        <v>214</v>
      </c>
      <c r="C49">
        <v>33142</v>
      </c>
      <c r="D49">
        <v>47428</v>
      </c>
      <c r="F49" t="b">
        <f>IF(Tableau4[[#This Row],[name]]=B49,TRUE,FALSE)</f>
        <v>1</v>
      </c>
      <c r="G49" t="s">
        <v>5</v>
      </c>
      <c r="H49" s="1" t="s">
        <v>214</v>
      </c>
      <c r="I49" s="1">
        <v>0.99999999999999978</v>
      </c>
      <c r="J49" s="1">
        <v>23135</v>
      </c>
      <c r="K49" s="1">
        <v>24293</v>
      </c>
      <c r="L49" s="1">
        <v>16247</v>
      </c>
      <c r="M49" s="1">
        <v>16895</v>
      </c>
      <c r="N49" s="1">
        <v>40</v>
      </c>
    </row>
    <row r="50" spans="1:14" x14ac:dyDescent="0.3">
      <c r="A50" s="2">
        <v>8</v>
      </c>
      <c r="B50" s="2" t="s">
        <v>213</v>
      </c>
      <c r="C50">
        <v>6540</v>
      </c>
      <c r="D50">
        <v>9543</v>
      </c>
      <c r="F50" t="b">
        <f>IF(Tableau4[[#This Row],[name]]=B50,TRUE,FALSE)</f>
        <v>1</v>
      </c>
      <c r="G50" t="s">
        <v>5</v>
      </c>
      <c r="H50" s="1" t="s">
        <v>213</v>
      </c>
      <c r="I50" s="1">
        <v>0.99999999999999978</v>
      </c>
      <c r="J50" s="1">
        <v>4697</v>
      </c>
      <c r="K50" s="1">
        <v>4846</v>
      </c>
      <c r="L50" s="1">
        <v>3241</v>
      </c>
      <c r="M50" s="1">
        <v>3299</v>
      </c>
      <c r="N50" s="1">
        <v>40</v>
      </c>
    </row>
    <row r="51" spans="1:14" x14ac:dyDescent="0.3">
      <c r="A51" s="2">
        <v>8</v>
      </c>
      <c r="B51" s="2" t="s">
        <v>212</v>
      </c>
      <c r="C51">
        <v>2013</v>
      </c>
      <c r="D51">
        <v>3048</v>
      </c>
      <c r="F51" t="b">
        <f>IF(Tableau4[[#This Row],[name]]=B51,TRUE,FALSE)</f>
        <v>1</v>
      </c>
      <c r="G51" t="s">
        <v>5</v>
      </c>
      <c r="H51" s="1" t="s">
        <v>212</v>
      </c>
      <c r="I51" s="1">
        <v>0.99999999999999956</v>
      </c>
      <c r="J51" s="1">
        <v>1499</v>
      </c>
      <c r="K51" s="1">
        <v>1549</v>
      </c>
      <c r="L51" s="1">
        <v>1017</v>
      </c>
      <c r="M51" s="1">
        <v>996</v>
      </c>
      <c r="N51" s="1">
        <v>40</v>
      </c>
    </row>
    <row r="52" spans="1:14" x14ac:dyDescent="0.3">
      <c r="A52" s="2">
        <v>8</v>
      </c>
      <c r="B52" s="2" t="s">
        <v>211</v>
      </c>
      <c r="C52">
        <v>9355</v>
      </c>
      <c r="D52">
        <v>13363</v>
      </c>
      <c r="F52" t="b">
        <f>IF(Tableau4[[#This Row],[name]]=B52,TRUE,FALSE)</f>
        <v>1</v>
      </c>
      <c r="G52" t="s">
        <v>5</v>
      </c>
      <c r="H52" s="1" t="s">
        <v>211</v>
      </c>
      <c r="I52" s="1">
        <v>0.99999999999999989</v>
      </c>
      <c r="J52" s="1">
        <v>6944</v>
      </c>
      <c r="K52" s="1">
        <v>6419</v>
      </c>
      <c r="L52" s="1">
        <v>4959</v>
      </c>
      <c r="M52" s="1">
        <v>4396</v>
      </c>
      <c r="N52" s="1">
        <v>40</v>
      </c>
    </row>
    <row r="53" spans="1:14" x14ac:dyDescent="0.3">
      <c r="A53" s="2">
        <v>8</v>
      </c>
      <c r="B53" s="2" t="s">
        <v>210</v>
      </c>
      <c r="C53">
        <v>4802</v>
      </c>
      <c r="D53">
        <v>6869</v>
      </c>
      <c r="F53" t="b">
        <f>IF(Tableau4[[#This Row],[name]]=B53,TRUE,FALSE)</f>
        <v>1</v>
      </c>
      <c r="G53" t="s">
        <v>5</v>
      </c>
      <c r="H53" s="1" t="s">
        <v>210</v>
      </c>
      <c r="I53" s="1">
        <v>1</v>
      </c>
      <c r="J53" s="1">
        <v>3362</v>
      </c>
      <c r="K53" s="1">
        <v>3507</v>
      </c>
      <c r="L53" s="1">
        <v>2381</v>
      </c>
      <c r="M53" s="1">
        <v>2421</v>
      </c>
      <c r="N53" s="1">
        <v>40</v>
      </c>
    </row>
    <row r="54" spans="1:14" x14ac:dyDescent="0.3">
      <c r="A54" s="2">
        <v>8</v>
      </c>
      <c r="B54" s="2" t="s">
        <v>209</v>
      </c>
      <c r="C54">
        <v>5580</v>
      </c>
      <c r="D54">
        <v>8374</v>
      </c>
      <c r="F54" t="b">
        <f>IF(Tableau4[[#This Row],[name]]=B54,TRUE,FALSE)</f>
        <v>1</v>
      </c>
      <c r="G54" t="s">
        <v>5</v>
      </c>
      <c r="H54" s="1" t="s">
        <v>209</v>
      </c>
      <c r="I54" s="1">
        <v>0.99999999999999967</v>
      </c>
      <c r="J54" s="1">
        <v>4091</v>
      </c>
      <c r="K54" s="1">
        <v>4283</v>
      </c>
      <c r="L54" s="1">
        <v>2770</v>
      </c>
      <c r="M54" s="1">
        <v>2810</v>
      </c>
      <c r="N54" s="1">
        <v>40</v>
      </c>
    </row>
    <row r="55" spans="1:14" x14ac:dyDescent="0.3">
      <c r="A55" s="2">
        <v>8</v>
      </c>
      <c r="B55" s="2" t="s">
        <v>208</v>
      </c>
      <c r="C55">
        <v>12163</v>
      </c>
      <c r="D55">
        <v>18282</v>
      </c>
      <c r="F55" t="b">
        <f>IF(Tableau4[[#This Row],[name]]=B55,TRUE,FALSE)</f>
        <v>1</v>
      </c>
      <c r="G55" t="s">
        <v>5</v>
      </c>
      <c r="H55" s="1" t="s">
        <v>208</v>
      </c>
      <c r="I55" s="1">
        <v>1</v>
      </c>
      <c r="J55" s="1">
        <v>8872</v>
      </c>
      <c r="K55" s="1">
        <v>9410</v>
      </c>
      <c r="L55" s="1">
        <v>5995</v>
      </c>
      <c r="M55" s="1">
        <v>6168</v>
      </c>
      <c r="N55" s="1">
        <v>40</v>
      </c>
    </row>
    <row r="56" spans="1:14" x14ac:dyDescent="0.3">
      <c r="A56" s="2">
        <v>8</v>
      </c>
      <c r="B56" s="2" t="s">
        <v>207</v>
      </c>
      <c r="C56">
        <v>47232</v>
      </c>
      <c r="D56">
        <v>73037</v>
      </c>
      <c r="F56" t="b">
        <f>IF(Tableau4[[#This Row],[name]]=B56,TRUE,FALSE)</f>
        <v>1</v>
      </c>
      <c r="G56" t="s">
        <v>5</v>
      </c>
      <c r="H56" s="1" t="s">
        <v>207</v>
      </c>
      <c r="I56" s="1">
        <v>1</v>
      </c>
      <c r="J56" s="1">
        <v>34445</v>
      </c>
      <c r="K56" s="1">
        <v>38592</v>
      </c>
      <c r="L56" s="1">
        <v>22814</v>
      </c>
      <c r="M56" s="1">
        <v>24418</v>
      </c>
      <c r="N56" s="1">
        <v>40</v>
      </c>
    </row>
    <row r="57" spans="1:14" x14ac:dyDescent="0.3">
      <c r="A57" s="2">
        <v>8</v>
      </c>
      <c r="B57" s="2" t="s">
        <v>206</v>
      </c>
      <c r="C57">
        <v>49432</v>
      </c>
      <c r="D57">
        <v>74394</v>
      </c>
      <c r="F57" t="b">
        <f>IF(Tableau4[[#This Row],[name]]=B57,TRUE,FALSE)</f>
        <v>1</v>
      </c>
      <c r="G57" t="s">
        <v>5</v>
      </c>
      <c r="H57" s="1" t="s">
        <v>206</v>
      </c>
      <c r="I57" s="1">
        <v>1</v>
      </c>
      <c r="J57" s="1">
        <v>36115</v>
      </c>
      <c r="K57" s="1">
        <v>38279</v>
      </c>
      <c r="L57" s="1">
        <v>24311</v>
      </c>
      <c r="M57" s="1">
        <v>25121</v>
      </c>
      <c r="N57" s="1">
        <v>40</v>
      </c>
    </row>
    <row r="58" spans="1:14" x14ac:dyDescent="0.3">
      <c r="A58" s="2">
        <v>8</v>
      </c>
      <c r="B58" s="2" t="s">
        <v>205</v>
      </c>
      <c r="C58">
        <v>934</v>
      </c>
      <c r="D58">
        <v>1473</v>
      </c>
      <c r="F58" t="b">
        <f>IF(Tableau4[[#This Row],[name]]=B58,TRUE,FALSE)</f>
        <v>1</v>
      </c>
      <c r="G58" t="s">
        <v>5</v>
      </c>
      <c r="H58" s="1" t="s">
        <v>205</v>
      </c>
      <c r="I58" s="1">
        <v>0.99999999999999989</v>
      </c>
      <c r="J58" s="1">
        <v>702</v>
      </c>
      <c r="K58" s="1">
        <v>771</v>
      </c>
      <c r="L58" s="1">
        <v>453</v>
      </c>
      <c r="M58" s="1">
        <v>481</v>
      </c>
      <c r="N58" s="1">
        <v>40</v>
      </c>
    </row>
    <row r="59" spans="1:14" x14ac:dyDescent="0.3">
      <c r="A59" s="2">
        <v>8</v>
      </c>
      <c r="B59" s="2" t="s">
        <v>204</v>
      </c>
      <c r="C59">
        <v>657</v>
      </c>
      <c r="D59">
        <v>1076</v>
      </c>
      <c r="F59" t="b">
        <f>IF(Tableau4[[#This Row],[name]]=B59,TRUE,FALSE)</f>
        <v>1</v>
      </c>
      <c r="G59" t="s">
        <v>5</v>
      </c>
      <c r="H59" s="1" t="s">
        <v>204</v>
      </c>
      <c r="I59" s="1">
        <v>0.99999999999999978</v>
      </c>
      <c r="J59" s="1">
        <v>527</v>
      </c>
      <c r="K59" s="1">
        <v>549</v>
      </c>
      <c r="L59" s="1">
        <v>327</v>
      </c>
      <c r="M59" s="1">
        <v>330</v>
      </c>
      <c r="N59" s="1">
        <v>40</v>
      </c>
    </row>
    <row r="60" spans="1:14" x14ac:dyDescent="0.3">
      <c r="A60" s="2">
        <v>8</v>
      </c>
      <c r="B60" s="2" t="s">
        <v>203</v>
      </c>
      <c r="C60">
        <v>2350</v>
      </c>
      <c r="D60">
        <v>3627</v>
      </c>
      <c r="F60" t="b">
        <f>IF(Tableau4[[#This Row],[name]]=B60,TRUE,FALSE)</f>
        <v>1</v>
      </c>
      <c r="G60" t="s">
        <v>5</v>
      </c>
      <c r="H60" s="1" t="s">
        <v>203</v>
      </c>
      <c r="I60" s="1">
        <v>1</v>
      </c>
      <c r="J60" s="1">
        <v>1750</v>
      </c>
      <c r="K60" s="1">
        <v>1877</v>
      </c>
      <c r="L60" s="1">
        <v>1169</v>
      </c>
      <c r="M60" s="1">
        <v>1181</v>
      </c>
      <c r="N60" s="1">
        <v>40</v>
      </c>
    </row>
    <row r="61" spans="1:14" x14ac:dyDescent="0.3">
      <c r="A61" s="2">
        <v>8</v>
      </c>
      <c r="B61" s="2" t="s">
        <v>202</v>
      </c>
      <c r="C61">
        <v>9223</v>
      </c>
      <c r="D61">
        <v>13655</v>
      </c>
      <c r="F61" t="b">
        <f>IF(Tableau4[[#This Row],[name]]=B61,TRUE,FALSE)</f>
        <v>1</v>
      </c>
      <c r="G61" t="s">
        <v>5</v>
      </c>
      <c r="H61" s="1" t="s">
        <v>202</v>
      </c>
      <c r="I61" s="1">
        <v>3.5021132523171808E-2</v>
      </c>
      <c r="J61" s="1">
        <v>6780</v>
      </c>
      <c r="K61" s="1">
        <v>6875</v>
      </c>
      <c r="L61" s="1">
        <v>4615</v>
      </c>
      <c r="M61" s="1">
        <v>4608</v>
      </c>
      <c r="N61" s="1">
        <v>40</v>
      </c>
    </row>
    <row r="62" spans="1:14" x14ac:dyDescent="0.3">
      <c r="A62" s="2">
        <v>8</v>
      </c>
      <c r="B62" s="2" t="s">
        <v>201</v>
      </c>
      <c r="C62">
        <v>19026</v>
      </c>
      <c r="D62">
        <v>27804</v>
      </c>
      <c r="F62" t="b">
        <f>IF(Tableau4[[#This Row],[name]]=B62,TRUE,FALSE)</f>
        <v>1</v>
      </c>
      <c r="G62" t="s">
        <v>5</v>
      </c>
      <c r="H62" s="1" t="s">
        <v>201</v>
      </c>
      <c r="I62" s="1">
        <v>1</v>
      </c>
      <c r="J62" s="1">
        <v>14447</v>
      </c>
      <c r="K62" s="1">
        <v>13357</v>
      </c>
      <c r="L62" s="1">
        <v>10069</v>
      </c>
      <c r="M62" s="1">
        <v>8957</v>
      </c>
      <c r="N62" s="1">
        <v>40</v>
      </c>
    </row>
    <row r="63" spans="1:14" x14ac:dyDescent="0.3">
      <c r="A63" s="2">
        <v>8</v>
      </c>
      <c r="B63" s="2" t="s">
        <v>200</v>
      </c>
      <c r="C63">
        <v>40989</v>
      </c>
      <c r="D63">
        <v>63330</v>
      </c>
      <c r="F63" t="b">
        <f>IF(Tableau4[[#This Row],[name]]=B63,TRUE,FALSE)</f>
        <v>1</v>
      </c>
      <c r="G63" t="s">
        <v>5</v>
      </c>
      <c r="H63" s="1" t="s">
        <v>200</v>
      </c>
      <c r="I63" s="1">
        <v>0.39468861204281158</v>
      </c>
      <c r="J63" s="1">
        <v>30312</v>
      </c>
      <c r="K63" s="1">
        <v>33018</v>
      </c>
      <c r="L63" s="1">
        <v>20028</v>
      </c>
      <c r="M63" s="1">
        <v>20961</v>
      </c>
      <c r="N63" s="1">
        <v>40</v>
      </c>
    </row>
    <row r="64" spans="1:14" x14ac:dyDescent="0.3">
      <c r="A64" s="2">
        <v>8</v>
      </c>
      <c r="B64" s="2" t="s">
        <v>199</v>
      </c>
      <c r="C64">
        <v>960</v>
      </c>
      <c r="D64">
        <v>1410</v>
      </c>
      <c r="F64" t="b">
        <f>IF(Tableau4[[#This Row],[name]]=B64,TRUE,FALSE)</f>
        <v>1</v>
      </c>
      <c r="G64" t="s">
        <v>5</v>
      </c>
      <c r="H64" s="1" t="s">
        <v>199</v>
      </c>
      <c r="I64" s="1">
        <v>0.46812783557779458</v>
      </c>
      <c r="J64" s="1">
        <v>682</v>
      </c>
      <c r="K64" s="1">
        <v>728</v>
      </c>
      <c r="L64" s="1">
        <v>461</v>
      </c>
      <c r="M64" s="1">
        <v>499</v>
      </c>
      <c r="N64" s="1">
        <v>40</v>
      </c>
    </row>
    <row r="65" spans="1:14" x14ac:dyDescent="0.3">
      <c r="A65" s="2">
        <v>8</v>
      </c>
      <c r="B65" s="2" t="s">
        <v>198</v>
      </c>
      <c r="C65">
        <v>5217</v>
      </c>
      <c r="D65">
        <v>7815</v>
      </c>
      <c r="F65" t="b">
        <f>IF(Tableau4[[#This Row],[name]]=B65,TRUE,FALSE)</f>
        <v>1</v>
      </c>
      <c r="G65" t="s">
        <v>5</v>
      </c>
      <c r="H65" s="1" t="s">
        <v>198</v>
      </c>
      <c r="I65" s="1">
        <v>1</v>
      </c>
      <c r="J65" s="1">
        <v>3867</v>
      </c>
      <c r="K65" s="1">
        <v>3948</v>
      </c>
      <c r="L65" s="1">
        <v>2585</v>
      </c>
      <c r="M65" s="1">
        <v>2632</v>
      </c>
      <c r="N65" s="1">
        <v>40</v>
      </c>
    </row>
    <row r="66" spans="1:14" x14ac:dyDescent="0.3">
      <c r="A66" s="2">
        <v>8</v>
      </c>
      <c r="B66" s="2" t="s">
        <v>197</v>
      </c>
      <c r="C66">
        <v>702</v>
      </c>
      <c r="D66">
        <v>1114</v>
      </c>
      <c r="F66" t="b">
        <f>IF(Tableau4[[#This Row],[name]]=B66,TRUE,FALSE)</f>
        <v>1</v>
      </c>
      <c r="G66" t="s">
        <v>5</v>
      </c>
      <c r="H66" s="1" t="s">
        <v>197</v>
      </c>
      <c r="I66" s="1">
        <v>1</v>
      </c>
      <c r="J66" s="1">
        <v>543</v>
      </c>
      <c r="K66" s="1">
        <v>571</v>
      </c>
      <c r="L66" s="1">
        <v>362</v>
      </c>
      <c r="M66" s="1">
        <v>340</v>
      </c>
      <c r="N66" s="1">
        <v>40</v>
      </c>
    </row>
    <row r="67" spans="1:14" x14ac:dyDescent="0.3">
      <c r="A67" s="2">
        <v>8</v>
      </c>
      <c r="B67" s="2" t="s">
        <v>196</v>
      </c>
      <c r="C67">
        <v>1578</v>
      </c>
      <c r="D67">
        <v>2426</v>
      </c>
      <c r="F67" t="b">
        <f>IF(Tableau4[[#This Row],[name]]=B67,TRUE,FALSE)</f>
        <v>1</v>
      </c>
      <c r="G67" t="s">
        <v>5</v>
      </c>
      <c r="H67" s="1" t="s">
        <v>196</v>
      </c>
      <c r="I67" s="1">
        <v>1</v>
      </c>
      <c r="J67" s="1">
        <v>1173</v>
      </c>
      <c r="K67" s="1">
        <v>1253</v>
      </c>
      <c r="L67" s="1">
        <v>778</v>
      </c>
      <c r="M67" s="1">
        <v>800</v>
      </c>
      <c r="N67" s="1">
        <v>40</v>
      </c>
    </row>
    <row r="68" spans="1:14" x14ac:dyDescent="0.3">
      <c r="A68" s="2">
        <v>8</v>
      </c>
      <c r="B68" s="2" t="s">
        <v>195</v>
      </c>
      <c r="C68">
        <v>1234</v>
      </c>
      <c r="D68">
        <v>1950</v>
      </c>
      <c r="F68" t="b">
        <f>IF(Tableau4[[#This Row],[name]]=B68,TRUE,FALSE)</f>
        <v>1</v>
      </c>
      <c r="G68" t="s">
        <v>5</v>
      </c>
      <c r="H68" s="1" t="s">
        <v>195</v>
      </c>
      <c r="I68" s="1">
        <v>1</v>
      </c>
      <c r="J68" s="1">
        <v>994</v>
      </c>
      <c r="K68" s="1">
        <v>956</v>
      </c>
      <c r="L68" s="1">
        <v>644</v>
      </c>
      <c r="M68" s="1">
        <v>590</v>
      </c>
      <c r="N68" s="1">
        <v>40</v>
      </c>
    </row>
    <row r="69" spans="1:14" x14ac:dyDescent="0.3">
      <c r="A69" s="2">
        <v>8</v>
      </c>
      <c r="B69" s="2" t="s">
        <v>194</v>
      </c>
      <c r="C69">
        <v>2034</v>
      </c>
      <c r="D69">
        <v>3231</v>
      </c>
      <c r="F69" t="b">
        <f>IF(Tableau4[[#This Row],[name]]=B69,TRUE,FALSE)</f>
        <v>1</v>
      </c>
      <c r="G69" t="s">
        <v>5</v>
      </c>
      <c r="H69" s="1" t="s">
        <v>194</v>
      </c>
      <c r="I69" s="1">
        <v>1</v>
      </c>
      <c r="J69" s="1">
        <v>1597</v>
      </c>
      <c r="K69" s="1">
        <v>1634</v>
      </c>
      <c r="L69" s="1">
        <v>1012</v>
      </c>
      <c r="M69" s="1">
        <v>1022</v>
      </c>
      <c r="N69" s="1">
        <v>40</v>
      </c>
    </row>
    <row r="70" spans="1:14" x14ac:dyDescent="0.3">
      <c r="A70" s="2">
        <v>8</v>
      </c>
      <c r="B70" s="2" t="s">
        <v>193</v>
      </c>
      <c r="C70">
        <v>11236</v>
      </c>
      <c r="D70">
        <v>17124</v>
      </c>
      <c r="F70" t="b">
        <f>IF(Tableau4[[#This Row],[name]]=B70,TRUE,FALSE)</f>
        <v>1</v>
      </c>
      <c r="G70" t="s">
        <v>5</v>
      </c>
      <c r="H70" s="1" t="s">
        <v>193</v>
      </c>
      <c r="I70" s="1">
        <v>1</v>
      </c>
      <c r="J70" s="1">
        <v>8236</v>
      </c>
      <c r="K70" s="1">
        <v>8888</v>
      </c>
      <c r="L70" s="1">
        <v>5399</v>
      </c>
      <c r="M70" s="1">
        <v>5837</v>
      </c>
      <c r="N70" s="1">
        <v>40</v>
      </c>
    </row>
    <row r="71" spans="1:14" x14ac:dyDescent="0.3">
      <c r="A71" s="2">
        <v>8</v>
      </c>
      <c r="B71" s="2" t="s">
        <v>192</v>
      </c>
      <c r="C71">
        <v>2293</v>
      </c>
      <c r="D71">
        <v>3630</v>
      </c>
      <c r="F71" t="b">
        <f>IF(Tableau4[[#This Row],[name]]=B71,TRUE,FALSE)</f>
        <v>1</v>
      </c>
      <c r="G71" t="s">
        <v>5</v>
      </c>
      <c r="H71" s="1" t="s">
        <v>192</v>
      </c>
      <c r="I71" s="1">
        <v>0.97649929377229183</v>
      </c>
      <c r="J71" s="1">
        <v>1789</v>
      </c>
      <c r="K71" s="1">
        <v>1841</v>
      </c>
      <c r="L71" s="1">
        <v>1164</v>
      </c>
      <c r="M71" s="1">
        <v>1129</v>
      </c>
      <c r="N71" s="1">
        <v>40</v>
      </c>
    </row>
    <row r="72" spans="1:14" x14ac:dyDescent="0.3">
      <c r="A72" s="2">
        <v>8</v>
      </c>
      <c r="B72" s="2" t="s">
        <v>191</v>
      </c>
      <c r="C72">
        <v>5843</v>
      </c>
      <c r="D72">
        <v>8796</v>
      </c>
      <c r="F72" t="b">
        <f>IF(Tableau4[[#This Row],[name]]=B72,TRUE,FALSE)</f>
        <v>1</v>
      </c>
      <c r="G72" t="s">
        <v>5</v>
      </c>
      <c r="H72" s="1" t="s">
        <v>191</v>
      </c>
      <c r="I72" s="1">
        <v>1</v>
      </c>
      <c r="J72" s="1">
        <v>4275</v>
      </c>
      <c r="K72" s="1">
        <v>4521</v>
      </c>
      <c r="L72" s="1">
        <v>2878</v>
      </c>
      <c r="M72" s="1">
        <v>2965</v>
      </c>
      <c r="N72" s="1">
        <v>40</v>
      </c>
    </row>
    <row r="73" spans="1:14" x14ac:dyDescent="0.3">
      <c r="A73" s="2">
        <v>8</v>
      </c>
      <c r="B73" s="2" t="s">
        <v>190</v>
      </c>
      <c r="C73">
        <v>3318</v>
      </c>
      <c r="D73">
        <v>4805</v>
      </c>
      <c r="F73" t="b">
        <f>IF(Tableau4[[#This Row],[name]]=B73,TRUE,FALSE)</f>
        <v>1</v>
      </c>
      <c r="G73" t="s">
        <v>5</v>
      </c>
      <c r="H73" s="1" t="s">
        <v>190</v>
      </c>
      <c r="I73" s="1">
        <v>1</v>
      </c>
      <c r="J73" s="1">
        <v>2353</v>
      </c>
      <c r="K73" s="1">
        <v>2452</v>
      </c>
      <c r="L73" s="1">
        <v>1654</v>
      </c>
      <c r="M73" s="1">
        <v>1664</v>
      </c>
      <c r="N73" s="1">
        <v>40</v>
      </c>
    </row>
    <row r="74" spans="1:14" x14ac:dyDescent="0.3">
      <c r="A74" s="2">
        <v>8</v>
      </c>
      <c r="B74" s="2" t="s">
        <v>189</v>
      </c>
      <c r="C74">
        <v>6555</v>
      </c>
      <c r="D74">
        <v>9444</v>
      </c>
      <c r="F74" t="b">
        <f>IF(Tableau4[[#This Row],[name]]=B74,TRUE,FALSE)</f>
        <v>1</v>
      </c>
      <c r="G74" t="s">
        <v>5</v>
      </c>
      <c r="H74" s="1" t="s">
        <v>189</v>
      </c>
      <c r="I74" s="1">
        <v>1</v>
      </c>
      <c r="J74" s="1">
        <v>4714</v>
      </c>
      <c r="K74" s="1">
        <v>4730</v>
      </c>
      <c r="L74" s="1">
        <v>3265</v>
      </c>
      <c r="M74" s="1">
        <v>3290</v>
      </c>
      <c r="N74" s="1">
        <v>40</v>
      </c>
    </row>
    <row r="75" spans="1:14" x14ac:dyDescent="0.3">
      <c r="A75" s="2">
        <v>8</v>
      </c>
      <c r="B75" s="2" t="s">
        <v>188</v>
      </c>
      <c r="C75">
        <v>310</v>
      </c>
      <c r="D75">
        <v>468</v>
      </c>
      <c r="F75" t="b">
        <f>IF(Tableau4[[#This Row],[name]]=B75,TRUE,FALSE)</f>
        <v>1</v>
      </c>
      <c r="G75" t="s">
        <v>5</v>
      </c>
      <c r="H75" s="1" t="s">
        <v>188</v>
      </c>
      <c r="I75" s="1">
        <v>0.64435794694760962</v>
      </c>
      <c r="J75" s="1">
        <v>243</v>
      </c>
      <c r="K75" s="1">
        <v>225</v>
      </c>
      <c r="L75" s="1">
        <v>168</v>
      </c>
      <c r="M75" s="1">
        <v>142</v>
      </c>
      <c r="N75" s="1">
        <v>40</v>
      </c>
    </row>
    <row r="76" spans="1:14" x14ac:dyDescent="0.3">
      <c r="A76" s="2">
        <v>8</v>
      </c>
      <c r="B76" s="2" t="s">
        <v>187</v>
      </c>
      <c r="C76">
        <v>8338</v>
      </c>
      <c r="D76">
        <v>12311</v>
      </c>
      <c r="F76" t="b">
        <f>IF(Tableau4[[#This Row],[name]]=B76,TRUE,FALSE)</f>
        <v>1</v>
      </c>
      <c r="G76" t="s">
        <v>5</v>
      </c>
      <c r="H76" s="1" t="s">
        <v>187</v>
      </c>
      <c r="I76" s="1">
        <v>0.99999999999999956</v>
      </c>
      <c r="J76" s="1">
        <v>5990</v>
      </c>
      <c r="K76" s="1">
        <v>6321</v>
      </c>
      <c r="L76" s="1">
        <v>4104</v>
      </c>
      <c r="M76" s="1">
        <v>4234</v>
      </c>
      <c r="N76" s="1">
        <v>40</v>
      </c>
    </row>
    <row r="77" spans="1:14" x14ac:dyDescent="0.3">
      <c r="A77" s="2">
        <v>8</v>
      </c>
      <c r="B77" s="2" t="s">
        <v>186</v>
      </c>
      <c r="C77">
        <v>4620</v>
      </c>
      <c r="D77">
        <v>6940</v>
      </c>
      <c r="F77" t="b">
        <f>IF(Tableau4[[#This Row],[name]]=B77,TRUE,FALSE)</f>
        <v>1</v>
      </c>
      <c r="G77" t="s">
        <v>5</v>
      </c>
      <c r="H77" s="1" t="s">
        <v>186</v>
      </c>
      <c r="I77" s="1">
        <v>1</v>
      </c>
      <c r="J77" s="1">
        <v>3337</v>
      </c>
      <c r="K77" s="1">
        <v>3603</v>
      </c>
      <c r="L77" s="1">
        <v>2303</v>
      </c>
      <c r="M77" s="1">
        <v>2317</v>
      </c>
      <c r="N77" s="1">
        <v>40</v>
      </c>
    </row>
    <row r="78" spans="1:14" x14ac:dyDescent="0.3">
      <c r="A78" s="2">
        <v>8</v>
      </c>
      <c r="B78" s="2" t="s">
        <v>185</v>
      </c>
      <c r="C78">
        <v>1050</v>
      </c>
      <c r="D78">
        <v>1698</v>
      </c>
      <c r="F78" t="b">
        <f>IF(Tableau4[[#This Row],[name]]=B78,TRUE,FALSE)</f>
        <v>1</v>
      </c>
      <c r="G78" t="s">
        <v>5</v>
      </c>
      <c r="H78" s="1" t="s">
        <v>185</v>
      </c>
      <c r="I78" s="1">
        <v>1</v>
      </c>
      <c r="J78" s="1">
        <v>831</v>
      </c>
      <c r="K78" s="1">
        <v>867</v>
      </c>
      <c r="L78" s="1">
        <v>521</v>
      </c>
      <c r="M78" s="1">
        <v>529</v>
      </c>
      <c r="N78" s="1">
        <v>40</v>
      </c>
    </row>
    <row r="79" spans="1:14" x14ac:dyDescent="0.3">
      <c r="A79" s="2">
        <v>8</v>
      </c>
      <c r="B79" s="2" t="s">
        <v>184</v>
      </c>
      <c r="C79">
        <v>1984</v>
      </c>
      <c r="D79">
        <v>2961</v>
      </c>
      <c r="F79" t="b">
        <f>IF(Tableau4[[#This Row],[name]]=B79,TRUE,FALSE)</f>
        <v>0</v>
      </c>
      <c r="G79" t="s">
        <v>5</v>
      </c>
      <c r="H79" s="1" t="s">
        <v>183</v>
      </c>
      <c r="I79" s="1">
        <v>1</v>
      </c>
      <c r="J79" s="1">
        <v>5889</v>
      </c>
      <c r="K79" s="1">
        <v>5995</v>
      </c>
      <c r="L79" s="1">
        <v>4155</v>
      </c>
      <c r="M79" s="1">
        <v>4135</v>
      </c>
      <c r="N79" s="1">
        <v>40</v>
      </c>
    </row>
    <row r="80" spans="1:14" x14ac:dyDescent="0.3">
      <c r="A80" s="2">
        <v>8</v>
      </c>
      <c r="B80" s="2" t="s">
        <v>183</v>
      </c>
      <c r="C80">
        <v>8290</v>
      </c>
      <c r="D80">
        <v>11884</v>
      </c>
      <c r="F80" t="b">
        <f>IF(Tableau4[[#This Row],[name]]=B80,TRUE,FALSE)</f>
        <v>0</v>
      </c>
      <c r="G80" t="s">
        <v>5</v>
      </c>
      <c r="H80" s="1" t="s">
        <v>182</v>
      </c>
      <c r="I80" s="1">
        <v>1</v>
      </c>
      <c r="J80" s="1">
        <v>3174</v>
      </c>
      <c r="K80" s="1">
        <v>3524</v>
      </c>
      <c r="L80" s="1">
        <v>2116</v>
      </c>
      <c r="M80" s="1">
        <v>2260</v>
      </c>
      <c r="N80" s="1">
        <v>40</v>
      </c>
    </row>
    <row r="81" spans="1:14" x14ac:dyDescent="0.3">
      <c r="A81" s="2">
        <v>8</v>
      </c>
      <c r="B81" s="2" t="s">
        <v>182</v>
      </c>
      <c r="C81">
        <v>4376</v>
      </c>
      <c r="D81">
        <v>6698</v>
      </c>
      <c r="F81" t="b">
        <f>IF(Tableau4[[#This Row],[name]]=B81,TRUE,FALSE)</f>
        <v>0</v>
      </c>
      <c r="G81" t="s">
        <v>5</v>
      </c>
      <c r="H81" s="1" t="s">
        <v>181</v>
      </c>
      <c r="I81" s="1">
        <v>0.86704655461986213</v>
      </c>
      <c r="J81" s="1">
        <v>1927</v>
      </c>
      <c r="K81" s="1">
        <v>1895</v>
      </c>
      <c r="L81" s="1">
        <v>1224</v>
      </c>
      <c r="M81" s="1">
        <v>1161</v>
      </c>
      <c r="N81" s="1">
        <v>40</v>
      </c>
    </row>
    <row r="82" spans="1:14" x14ac:dyDescent="0.3">
      <c r="A82" s="2">
        <v>8</v>
      </c>
      <c r="B82" s="2" t="s">
        <v>181</v>
      </c>
      <c r="C82">
        <v>2385</v>
      </c>
      <c r="D82">
        <v>3822</v>
      </c>
      <c r="F82" t="b">
        <f>IF(Tableau4[[#This Row],[name]]=B82,TRUE,FALSE)</f>
        <v>0</v>
      </c>
      <c r="G82" t="s">
        <v>5</v>
      </c>
      <c r="H82" s="1" t="s">
        <v>180</v>
      </c>
      <c r="I82" s="1">
        <v>1</v>
      </c>
      <c r="J82" s="1">
        <v>937</v>
      </c>
      <c r="K82" s="1">
        <v>901</v>
      </c>
      <c r="L82" s="1">
        <v>635</v>
      </c>
      <c r="M82" s="1">
        <v>586</v>
      </c>
      <c r="N82" s="1">
        <v>40</v>
      </c>
    </row>
    <row r="83" spans="1:14" x14ac:dyDescent="0.3">
      <c r="A83" s="2">
        <v>8</v>
      </c>
      <c r="B83" s="2" t="s">
        <v>180</v>
      </c>
      <c r="C83">
        <v>1221</v>
      </c>
      <c r="D83">
        <v>1838</v>
      </c>
      <c r="F83" t="b">
        <f>IF(Tableau4[[#This Row],[name]]=B83,TRUE,FALSE)</f>
        <v>0</v>
      </c>
      <c r="G83" t="s">
        <v>5</v>
      </c>
      <c r="H83" s="1" t="s">
        <v>179</v>
      </c>
      <c r="I83" s="1">
        <v>1</v>
      </c>
      <c r="J83" s="1">
        <v>936</v>
      </c>
      <c r="K83" s="1">
        <v>1051</v>
      </c>
      <c r="L83" s="1">
        <v>640</v>
      </c>
      <c r="M83" s="1">
        <v>675</v>
      </c>
      <c r="N83" s="1">
        <v>40</v>
      </c>
    </row>
    <row r="84" spans="1:14" x14ac:dyDescent="0.3">
      <c r="A84" s="2">
        <v>8</v>
      </c>
      <c r="B84" s="2" t="s">
        <v>179</v>
      </c>
      <c r="C84">
        <v>1315</v>
      </c>
      <c r="D84">
        <v>1987</v>
      </c>
      <c r="F84" t="b">
        <f>IF(Tableau4[[#This Row],[name]]=B84,TRUE,FALSE)</f>
        <v>0</v>
      </c>
      <c r="G84" t="s">
        <v>5</v>
      </c>
      <c r="H84" s="1" t="s">
        <v>178</v>
      </c>
      <c r="I84" s="1">
        <v>0.99999999999999978</v>
      </c>
      <c r="J84" s="1">
        <v>1262</v>
      </c>
      <c r="K84" s="1">
        <v>1372</v>
      </c>
      <c r="L84" s="1">
        <v>829</v>
      </c>
      <c r="M84" s="1">
        <v>850</v>
      </c>
      <c r="N84" s="1">
        <v>40</v>
      </c>
    </row>
    <row r="85" spans="1:14" x14ac:dyDescent="0.3">
      <c r="A85" s="2">
        <v>8</v>
      </c>
      <c r="B85" s="2" t="s">
        <v>178</v>
      </c>
      <c r="C85">
        <v>1679</v>
      </c>
      <c r="D85">
        <v>2634</v>
      </c>
      <c r="F85" t="b">
        <f>IF(Tableau4[[#This Row],[name]]=B85,TRUE,FALSE)</f>
        <v>0</v>
      </c>
      <c r="G85" t="s">
        <v>5</v>
      </c>
      <c r="H85" s="1" t="s">
        <v>177</v>
      </c>
      <c r="I85" s="1">
        <v>0.99999999999999933</v>
      </c>
      <c r="J85" s="1">
        <v>1066</v>
      </c>
      <c r="K85" s="1">
        <v>1066</v>
      </c>
      <c r="L85" s="1">
        <v>727</v>
      </c>
      <c r="M85" s="1">
        <v>681</v>
      </c>
      <c r="N85" s="1">
        <v>40</v>
      </c>
    </row>
    <row r="86" spans="1:14" x14ac:dyDescent="0.3">
      <c r="A86" s="2">
        <v>8</v>
      </c>
      <c r="B86" s="2" t="s">
        <v>177</v>
      </c>
      <c r="C86">
        <v>1408</v>
      </c>
      <c r="D86">
        <v>2132</v>
      </c>
      <c r="F86" t="b">
        <f>IF(Tableau4[[#This Row],[name]]=B86,TRUE,FALSE)</f>
        <v>0</v>
      </c>
      <c r="G86" t="s">
        <v>5</v>
      </c>
      <c r="H86" s="1" t="s">
        <v>176</v>
      </c>
      <c r="I86" s="1">
        <v>1.0000000000000011</v>
      </c>
      <c r="J86" s="1">
        <v>24612</v>
      </c>
      <c r="K86" s="1">
        <v>25968</v>
      </c>
      <c r="L86" s="1">
        <v>15984</v>
      </c>
      <c r="M86" s="1">
        <v>16427</v>
      </c>
      <c r="N86" s="1">
        <v>40</v>
      </c>
    </row>
    <row r="87" spans="1:14" x14ac:dyDescent="0.3">
      <c r="A87" s="2">
        <v>8</v>
      </c>
      <c r="B87" s="2" t="s">
        <v>176</v>
      </c>
      <c r="C87">
        <v>32411</v>
      </c>
      <c r="D87">
        <v>50580</v>
      </c>
      <c r="F87" t="b">
        <f>IF(Tableau4[[#This Row],[name]]=B87,TRUE,FALSE)</f>
        <v>0</v>
      </c>
      <c r="G87" t="s">
        <v>5</v>
      </c>
      <c r="H87" s="1" t="s">
        <v>175</v>
      </c>
      <c r="I87" s="1">
        <v>1</v>
      </c>
      <c r="J87" s="1">
        <v>1669</v>
      </c>
      <c r="K87" s="1">
        <v>1701</v>
      </c>
      <c r="L87" s="1">
        <v>1075</v>
      </c>
      <c r="M87" s="1">
        <v>1051</v>
      </c>
      <c r="N87" s="1">
        <v>40</v>
      </c>
    </row>
    <row r="88" spans="1:14" x14ac:dyDescent="0.3">
      <c r="A88" s="2">
        <v>8</v>
      </c>
      <c r="B88" s="2" t="s">
        <v>175</v>
      </c>
      <c r="C88">
        <v>2126</v>
      </c>
      <c r="D88">
        <v>3370</v>
      </c>
      <c r="F88" t="b">
        <f>IF(Tableau4[[#This Row],[name]]=B88,TRUE,FALSE)</f>
        <v>0</v>
      </c>
      <c r="G88" t="s">
        <v>5</v>
      </c>
      <c r="H88" s="1" t="s">
        <v>174</v>
      </c>
      <c r="I88" s="1">
        <v>0.99999999999999967</v>
      </c>
      <c r="J88" s="1">
        <v>1610</v>
      </c>
      <c r="K88" s="1">
        <v>1752</v>
      </c>
      <c r="L88" s="1">
        <v>1059</v>
      </c>
      <c r="M88" s="1">
        <v>1094</v>
      </c>
      <c r="N88" s="1">
        <v>40</v>
      </c>
    </row>
    <row r="89" spans="1:14" x14ac:dyDescent="0.3">
      <c r="A89" s="2">
        <v>8</v>
      </c>
      <c r="B89" s="2" t="s">
        <v>174</v>
      </c>
      <c r="C89">
        <v>2153</v>
      </c>
      <c r="D89">
        <v>3362</v>
      </c>
      <c r="F89" t="b">
        <f>IF(Tableau4[[#This Row],[name]]=B89,TRUE,FALSE)</f>
        <v>0</v>
      </c>
      <c r="G89" t="s">
        <v>5</v>
      </c>
      <c r="H89" s="1" t="s">
        <v>173</v>
      </c>
      <c r="I89" s="1">
        <v>1</v>
      </c>
      <c r="J89" s="1">
        <v>1543</v>
      </c>
      <c r="K89" s="1">
        <v>1641</v>
      </c>
      <c r="L89" s="1">
        <v>1035</v>
      </c>
      <c r="M89" s="1">
        <v>1052</v>
      </c>
      <c r="N89" s="1">
        <v>40</v>
      </c>
    </row>
    <row r="90" spans="1:14" x14ac:dyDescent="0.3">
      <c r="A90" s="2">
        <v>8</v>
      </c>
      <c r="B90" s="2" t="s">
        <v>173</v>
      </c>
      <c r="C90">
        <v>2087</v>
      </c>
      <c r="D90">
        <v>3184</v>
      </c>
      <c r="F90" t="b">
        <f>IF(Tableau4[[#This Row],[name]]=B90,TRUE,FALSE)</f>
        <v>0</v>
      </c>
      <c r="G90" t="s">
        <v>5</v>
      </c>
      <c r="H90" s="1" t="s">
        <v>172</v>
      </c>
      <c r="I90" s="1">
        <v>0.99999999999999978</v>
      </c>
      <c r="J90" s="1">
        <v>610</v>
      </c>
      <c r="K90" s="1">
        <v>590</v>
      </c>
      <c r="L90" s="1">
        <v>419</v>
      </c>
      <c r="M90" s="1">
        <v>390</v>
      </c>
      <c r="N90" s="1">
        <v>40</v>
      </c>
    </row>
    <row r="91" spans="1:14" x14ac:dyDescent="0.3">
      <c r="A91" s="2">
        <v>8</v>
      </c>
      <c r="B91" s="2" t="s">
        <v>172</v>
      </c>
      <c r="C91">
        <v>809</v>
      </c>
      <c r="D91">
        <v>1200</v>
      </c>
      <c r="F91" t="b">
        <f>IF(Tableau4[[#This Row],[name]]=B91,TRUE,FALSE)</f>
        <v>0</v>
      </c>
      <c r="G91" t="s">
        <v>5</v>
      </c>
      <c r="H91" s="1" t="s">
        <v>171</v>
      </c>
      <c r="I91" s="1">
        <v>0.50233954466265152</v>
      </c>
      <c r="J91" s="1">
        <v>2583</v>
      </c>
      <c r="K91" s="1">
        <v>2594</v>
      </c>
      <c r="L91" s="1">
        <v>1802</v>
      </c>
      <c r="M91" s="1">
        <v>1695</v>
      </c>
      <c r="N91" s="1">
        <v>40</v>
      </c>
    </row>
    <row r="92" spans="1:14" x14ac:dyDescent="0.3">
      <c r="A92" s="2">
        <v>8</v>
      </c>
      <c r="B92" s="2" t="s">
        <v>171</v>
      </c>
      <c r="C92">
        <v>3497</v>
      </c>
      <c r="D92">
        <v>5177</v>
      </c>
      <c r="F92" t="b">
        <f>IF(Tableau4[[#This Row],[name]]=B92,TRUE,FALSE)</f>
        <v>0</v>
      </c>
      <c r="G92" t="s">
        <v>5</v>
      </c>
      <c r="H92" s="1" t="s">
        <v>170</v>
      </c>
      <c r="I92" s="1">
        <v>1</v>
      </c>
      <c r="J92" s="1">
        <v>682</v>
      </c>
      <c r="K92" s="1">
        <v>723</v>
      </c>
      <c r="L92" s="1">
        <v>463</v>
      </c>
      <c r="M92" s="1">
        <v>457</v>
      </c>
      <c r="N92" s="1">
        <v>40</v>
      </c>
    </row>
    <row r="93" spans="1:14" x14ac:dyDescent="0.3">
      <c r="A93" s="2">
        <v>8</v>
      </c>
      <c r="B93" s="2" t="s">
        <v>170</v>
      </c>
      <c r="C93">
        <v>920</v>
      </c>
      <c r="D93">
        <v>1405</v>
      </c>
      <c r="F93" t="b">
        <f>IF(Tableau4[[#This Row],[name]]=B93,TRUE,FALSE)</f>
        <v>0</v>
      </c>
      <c r="G93" t="s">
        <v>5</v>
      </c>
      <c r="H93" s="1" t="s">
        <v>169</v>
      </c>
      <c r="I93" s="1">
        <v>3.0294475207536409E-2</v>
      </c>
      <c r="J93" s="1">
        <v>820</v>
      </c>
      <c r="K93" s="1">
        <v>869</v>
      </c>
      <c r="L93" s="1">
        <v>531</v>
      </c>
      <c r="M93" s="1">
        <v>528</v>
      </c>
      <c r="N93" s="1">
        <v>40</v>
      </c>
    </row>
    <row r="94" spans="1:14" x14ac:dyDescent="0.3">
      <c r="A94" s="2">
        <v>8</v>
      </c>
      <c r="B94" s="2" t="s">
        <v>169</v>
      </c>
      <c r="C94">
        <v>1059</v>
      </c>
      <c r="D94">
        <v>1689</v>
      </c>
      <c r="F94" t="b">
        <f>IF(Tableau4[[#This Row],[name]]=B94,TRUE,FALSE)</f>
        <v>0</v>
      </c>
      <c r="G94" t="s">
        <v>5</v>
      </c>
      <c r="H94" s="1" t="s">
        <v>168</v>
      </c>
      <c r="I94" s="1">
        <v>1</v>
      </c>
      <c r="J94" s="1">
        <v>2314</v>
      </c>
      <c r="K94" s="1">
        <v>2309</v>
      </c>
      <c r="L94" s="1">
        <v>1568</v>
      </c>
      <c r="M94" s="1">
        <v>1498</v>
      </c>
      <c r="N94" s="1">
        <v>40</v>
      </c>
    </row>
    <row r="95" spans="1:14" x14ac:dyDescent="0.3">
      <c r="A95" s="2">
        <v>8</v>
      </c>
      <c r="B95" s="2" t="s">
        <v>168</v>
      </c>
      <c r="C95">
        <v>3066</v>
      </c>
      <c r="D95">
        <v>4623</v>
      </c>
      <c r="F95" t="b">
        <f>IF(Tableau4[[#This Row],[name]]=B95,TRUE,FALSE)</f>
        <v>0</v>
      </c>
      <c r="G95" t="s">
        <v>5</v>
      </c>
      <c r="H95" s="1" t="s">
        <v>167</v>
      </c>
      <c r="I95" s="1">
        <v>1</v>
      </c>
      <c r="J95" s="1">
        <v>1011</v>
      </c>
      <c r="K95" s="1">
        <v>1036</v>
      </c>
      <c r="L95" s="1">
        <v>625</v>
      </c>
      <c r="M95" s="1">
        <v>633</v>
      </c>
      <c r="N95" s="1">
        <v>40</v>
      </c>
    </row>
    <row r="96" spans="1:14" x14ac:dyDescent="0.3">
      <c r="A96" s="2">
        <v>8</v>
      </c>
      <c r="B96" s="2" t="s">
        <v>167</v>
      </c>
      <c r="C96">
        <v>1258</v>
      </c>
      <c r="D96">
        <v>2047</v>
      </c>
      <c r="F96" t="b">
        <f>IF(Tableau4[[#This Row],[name]]=B96,TRUE,FALSE)</f>
        <v>0</v>
      </c>
      <c r="G96" t="s">
        <v>5</v>
      </c>
      <c r="H96" s="1" t="s">
        <v>166</v>
      </c>
      <c r="I96" s="1">
        <v>0.99999999999999978</v>
      </c>
      <c r="J96" s="1">
        <v>13896</v>
      </c>
      <c r="K96" s="1">
        <v>14825</v>
      </c>
      <c r="L96" s="1">
        <v>9235</v>
      </c>
      <c r="M96" s="1">
        <v>9415</v>
      </c>
      <c r="N96" s="1">
        <v>40</v>
      </c>
    </row>
    <row r="97" spans="1:14" x14ac:dyDescent="0.3">
      <c r="A97" s="2">
        <v>8</v>
      </c>
      <c r="B97" s="2" t="s">
        <v>166</v>
      </c>
      <c r="C97">
        <v>18650</v>
      </c>
      <c r="D97">
        <v>28721</v>
      </c>
      <c r="F97" t="b">
        <f>IF(Tableau4[[#This Row],[name]]=B97,TRUE,FALSE)</f>
        <v>0</v>
      </c>
      <c r="G97" t="s">
        <v>5</v>
      </c>
      <c r="H97" s="1" t="s">
        <v>165</v>
      </c>
      <c r="I97" s="1">
        <v>1</v>
      </c>
      <c r="J97" s="1">
        <v>7690</v>
      </c>
      <c r="K97" s="1">
        <v>7890</v>
      </c>
      <c r="L97" s="1">
        <v>5385</v>
      </c>
      <c r="M97" s="1">
        <v>5485</v>
      </c>
      <c r="N97" s="1">
        <v>40</v>
      </c>
    </row>
    <row r="98" spans="1:14" x14ac:dyDescent="0.3">
      <c r="A98" s="2">
        <v>8</v>
      </c>
      <c r="B98" s="2" t="s">
        <v>165</v>
      </c>
      <c r="C98">
        <v>10870</v>
      </c>
      <c r="D98">
        <v>15580</v>
      </c>
      <c r="F98" t="b">
        <f>IF(Tableau4[[#This Row],[name]]=B98,TRUE,FALSE)</f>
        <v>0</v>
      </c>
      <c r="G98" t="s">
        <v>5</v>
      </c>
      <c r="H98" s="1" t="s">
        <v>164</v>
      </c>
      <c r="I98" s="1">
        <v>1</v>
      </c>
      <c r="J98" s="1">
        <v>4464</v>
      </c>
      <c r="K98" s="1">
        <v>4546</v>
      </c>
      <c r="L98" s="1">
        <v>3073</v>
      </c>
      <c r="M98" s="1">
        <v>2987</v>
      </c>
      <c r="N98" s="1">
        <v>40</v>
      </c>
    </row>
    <row r="99" spans="1:14" x14ac:dyDescent="0.3">
      <c r="A99" s="2">
        <v>8</v>
      </c>
      <c r="B99" s="2" t="s">
        <v>164</v>
      </c>
      <c r="C99">
        <v>6060</v>
      </c>
      <c r="D99">
        <v>9010</v>
      </c>
      <c r="F99" t="b">
        <f>IF(Tableau4[[#This Row],[name]]=B99,TRUE,FALSE)</f>
        <v>0</v>
      </c>
      <c r="G99" t="s">
        <v>5</v>
      </c>
      <c r="H99" s="1" t="s">
        <v>163</v>
      </c>
      <c r="I99" s="1">
        <v>1</v>
      </c>
      <c r="J99" s="1">
        <v>316</v>
      </c>
      <c r="K99" s="1">
        <v>339</v>
      </c>
      <c r="L99" s="1">
        <v>221</v>
      </c>
      <c r="M99" s="1">
        <v>193</v>
      </c>
      <c r="N99" s="1">
        <v>40</v>
      </c>
    </row>
    <row r="100" spans="1:14" x14ac:dyDescent="0.3">
      <c r="A100" s="2">
        <v>8</v>
      </c>
      <c r="B100" s="2" t="s">
        <v>163</v>
      </c>
      <c r="C100">
        <v>414</v>
      </c>
      <c r="D100">
        <v>655</v>
      </c>
      <c r="F100" t="b">
        <f>IF(Tableau4[[#This Row],[name]]=B100,TRUE,FALSE)</f>
        <v>0</v>
      </c>
      <c r="G100" t="s">
        <v>5</v>
      </c>
      <c r="H100" s="1" t="s">
        <v>162</v>
      </c>
      <c r="I100" s="1">
        <v>0.99999999999999989</v>
      </c>
      <c r="J100" s="1">
        <v>1661</v>
      </c>
      <c r="K100" s="1">
        <v>1696</v>
      </c>
      <c r="L100" s="1">
        <v>1108</v>
      </c>
      <c r="M100" s="1">
        <v>1048</v>
      </c>
      <c r="N100" s="1">
        <v>40</v>
      </c>
    </row>
    <row r="101" spans="1:14" x14ac:dyDescent="0.3">
      <c r="A101" s="2">
        <v>8</v>
      </c>
      <c r="B101" s="2" t="s">
        <v>162</v>
      </c>
      <c r="C101">
        <v>2156</v>
      </c>
      <c r="D101">
        <v>3357</v>
      </c>
      <c r="F101" t="b">
        <f>IF(Tableau4[[#This Row],[name]]=B101,TRUE,FALSE)</f>
        <v>0</v>
      </c>
      <c r="G101" t="s">
        <v>5</v>
      </c>
      <c r="H101" s="1" t="s">
        <v>161</v>
      </c>
      <c r="I101" s="1">
        <v>0.99999999999999978</v>
      </c>
      <c r="J101" s="1">
        <v>61423</v>
      </c>
      <c r="K101" s="1">
        <v>62335</v>
      </c>
      <c r="L101" s="1">
        <v>42596</v>
      </c>
      <c r="M101" s="1">
        <v>42794</v>
      </c>
      <c r="N101" s="1">
        <v>40</v>
      </c>
    </row>
    <row r="102" spans="1:14" x14ac:dyDescent="0.3">
      <c r="A102" s="2">
        <v>8</v>
      </c>
      <c r="B102" s="2" t="s">
        <v>161</v>
      </c>
      <c r="C102">
        <v>85390</v>
      </c>
      <c r="D102">
        <v>123758</v>
      </c>
      <c r="F102" t="b">
        <f>IF(Tableau4[[#This Row],[name]]=B102,TRUE,FALSE)</f>
        <v>0</v>
      </c>
      <c r="G102" t="s">
        <v>5</v>
      </c>
      <c r="H102" s="1" t="s">
        <v>160</v>
      </c>
      <c r="I102" s="1">
        <v>5.3230894561792662E-2</v>
      </c>
      <c r="J102" s="1">
        <v>13819</v>
      </c>
      <c r="K102" s="1">
        <v>14348</v>
      </c>
      <c r="L102" s="1">
        <v>9160</v>
      </c>
      <c r="M102" s="1">
        <v>9312</v>
      </c>
      <c r="N102" s="1">
        <v>40</v>
      </c>
    </row>
    <row r="103" spans="1:14" x14ac:dyDescent="0.3">
      <c r="A103" s="2">
        <v>8</v>
      </c>
      <c r="B103" s="2" t="s">
        <v>160</v>
      </c>
      <c r="C103">
        <v>18472</v>
      </c>
      <c r="D103">
        <v>28167</v>
      </c>
      <c r="F103" t="b">
        <f>IF(Tableau4[[#This Row],[name]]=B103,TRUE,FALSE)</f>
        <v>0</v>
      </c>
      <c r="G103" t="s">
        <v>5</v>
      </c>
      <c r="H103" s="1" t="s">
        <v>159</v>
      </c>
      <c r="I103" s="1">
        <v>1</v>
      </c>
      <c r="J103" s="1">
        <v>3355</v>
      </c>
      <c r="K103" s="1">
        <v>3386</v>
      </c>
      <c r="L103" s="1">
        <v>2330</v>
      </c>
      <c r="M103" s="1">
        <v>2201</v>
      </c>
      <c r="N103" s="1">
        <v>40</v>
      </c>
    </row>
    <row r="104" spans="1:14" x14ac:dyDescent="0.3">
      <c r="A104" s="2">
        <v>8</v>
      </c>
      <c r="B104" s="2" t="s">
        <v>159</v>
      </c>
      <c r="C104">
        <v>4531</v>
      </c>
      <c r="D104">
        <v>6741</v>
      </c>
      <c r="F104" t="b">
        <f>IF(Tableau4[[#This Row],[name]]=B104,TRUE,FALSE)</f>
        <v>0</v>
      </c>
      <c r="G104" t="s">
        <v>5</v>
      </c>
      <c r="H104" s="1" t="s">
        <v>158</v>
      </c>
      <c r="I104" s="1">
        <v>1</v>
      </c>
      <c r="J104" s="1">
        <v>6319</v>
      </c>
      <c r="K104" s="1">
        <v>6309</v>
      </c>
      <c r="L104" s="1">
        <v>4383</v>
      </c>
      <c r="M104" s="1">
        <v>4370</v>
      </c>
      <c r="N104" s="1">
        <v>40</v>
      </c>
    </row>
    <row r="105" spans="1:14" x14ac:dyDescent="0.3">
      <c r="A105" s="2">
        <v>8</v>
      </c>
      <c r="B105" s="2" t="s">
        <v>158</v>
      </c>
      <c r="C105">
        <v>8753</v>
      </c>
      <c r="D105">
        <v>12628</v>
      </c>
      <c r="F105" t="b">
        <f>IF(Tableau4[[#This Row],[name]]=B105,TRUE,FALSE)</f>
        <v>0</v>
      </c>
      <c r="G105" t="s">
        <v>5</v>
      </c>
      <c r="H105" s="1" t="s">
        <v>157</v>
      </c>
      <c r="I105" s="1">
        <v>0.44645588768043343</v>
      </c>
      <c r="J105" s="1">
        <v>911</v>
      </c>
      <c r="K105" s="1">
        <v>905</v>
      </c>
      <c r="L105" s="1">
        <v>624</v>
      </c>
      <c r="M105" s="1">
        <v>587</v>
      </c>
      <c r="N105" s="1">
        <v>40</v>
      </c>
    </row>
    <row r="106" spans="1:14" x14ac:dyDescent="0.3">
      <c r="A106" s="2">
        <v>8</v>
      </c>
      <c r="B106" s="2" t="s">
        <v>157</v>
      </c>
      <c r="C106">
        <v>1211</v>
      </c>
      <c r="D106">
        <v>1816</v>
      </c>
      <c r="F106" t="b">
        <f>IF(Tableau4[[#This Row],[name]]=B106,TRUE,FALSE)</f>
        <v>0</v>
      </c>
      <c r="G106" t="s">
        <v>5</v>
      </c>
      <c r="H106" s="1" t="s">
        <v>156</v>
      </c>
      <c r="I106" s="1">
        <v>0.99999999999999978</v>
      </c>
      <c r="J106" s="1">
        <v>8686</v>
      </c>
      <c r="K106" s="1">
        <v>8517</v>
      </c>
      <c r="L106" s="1">
        <v>6009</v>
      </c>
      <c r="M106" s="1">
        <v>5526</v>
      </c>
      <c r="N106" s="1">
        <v>40</v>
      </c>
    </row>
    <row r="107" spans="1:14" x14ac:dyDescent="0.3">
      <c r="A107" s="2">
        <v>8</v>
      </c>
      <c r="B107" s="2" t="s">
        <v>156</v>
      </c>
      <c r="C107">
        <v>11535</v>
      </c>
      <c r="D107">
        <v>17203</v>
      </c>
      <c r="F107" t="b">
        <f>IF(Tableau4[[#This Row],[name]]=B107,TRUE,FALSE)</f>
        <v>0</v>
      </c>
      <c r="G107" t="s">
        <v>5</v>
      </c>
      <c r="H107" s="1" t="s">
        <v>155</v>
      </c>
      <c r="I107" s="1">
        <v>0.99999999999999978</v>
      </c>
      <c r="J107" s="1">
        <v>2310</v>
      </c>
      <c r="K107" s="1">
        <v>2328</v>
      </c>
      <c r="L107" s="1">
        <v>1549</v>
      </c>
      <c r="M107" s="1">
        <v>1443</v>
      </c>
      <c r="N107" s="1">
        <v>40</v>
      </c>
    </row>
    <row r="108" spans="1:14" x14ac:dyDescent="0.3">
      <c r="A108" s="2">
        <v>8</v>
      </c>
      <c r="B108" s="2" t="s">
        <v>155</v>
      </c>
      <c r="C108">
        <v>2992</v>
      </c>
      <c r="D108">
        <v>4638</v>
      </c>
      <c r="F108" t="b">
        <f>IF(Tableau4[[#This Row],[name]]=B108,TRUE,FALSE)</f>
        <v>0</v>
      </c>
      <c r="G108" t="s">
        <v>5</v>
      </c>
      <c r="H108" s="1" t="s">
        <v>154</v>
      </c>
      <c r="I108" s="1">
        <v>1.0000000000000011</v>
      </c>
      <c r="J108" s="1">
        <v>1589</v>
      </c>
      <c r="K108" s="1">
        <v>1741</v>
      </c>
      <c r="L108" s="1">
        <v>1043</v>
      </c>
      <c r="M108" s="1">
        <v>1111</v>
      </c>
      <c r="N108" s="1">
        <v>40</v>
      </c>
    </row>
    <row r="109" spans="1:14" x14ac:dyDescent="0.3">
      <c r="A109" s="2">
        <v>8</v>
      </c>
      <c r="B109" s="2" t="s">
        <v>154</v>
      </c>
      <c r="C109">
        <v>2154</v>
      </c>
      <c r="D109">
        <v>3330</v>
      </c>
      <c r="F109" t="b">
        <f>IF(Tableau4[[#This Row],[name]]=B109,TRUE,FALSE)</f>
        <v>0</v>
      </c>
      <c r="G109" t="s">
        <v>5</v>
      </c>
      <c r="H109" s="1" t="s">
        <v>0</v>
      </c>
      <c r="I109" s="1">
        <v>1.1219381004720949E-3</v>
      </c>
      <c r="J109" s="1">
        <v>3091</v>
      </c>
      <c r="K109" s="1">
        <v>2982</v>
      </c>
      <c r="L109" s="1">
        <v>2072</v>
      </c>
      <c r="M109" s="1">
        <v>2041</v>
      </c>
      <c r="N109" s="1">
        <v>40</v>
      </c>
    </row>
    <row r="110" spans="1:14" x14ac:dyDescent="0.3">
      <c r="A110" s="2">
        <v>8</v>
      </c>
      <c r="B110" s="2" t="s">
        <v>153</v>
      </c>
      <c r="C110">
        <v>665</v>
      </c>
      <c r="D110">
        <v>1087</v>
      </c>
      <c r="F110" t="b">
        <f>IF(Tableau4[[#This Row],[name]]=B110,TRUE,FALSE)</f>
        <v>1</v>
      </c>
      <c r="G110" t="s">
        <v>5</v>
      </c>
      <c r="H110" s="1" t="s">
        <v>153</v>
      </c>
      <c r="I110" s="1">
        <v>0.99999999999999944</v>
      </c>
      <c r="J110" s="1">
        <v>524</v>
      </c>
      <c r="K110" s="1">
        <v>563</v>
      </c>
      <c r="L110" s="1">
        <v>336</v>
      </c>
      <c r="M110" s="1">
        <v>329</v>
      </c>
      <c r="N110" s="1">
        <v>40</v>
      </c>
    </row>
    <row r="111" spans="1:14" x14ac:dyDescent="0.3">
      <c r="A111" s="2">
        <v>8</v>
      </c>
      <c r="B111" s="2" t="s">
        <v>152</v>
      </c>
      <c r="C111">
        <v>2772</v>
      </c>
      <c r="D111">
        <v>4151</v>
      </c>
      <c r="F111" t="b">
        <f>IF(Tableau4[[#This Row],[name]]=B111,TRUE,FALSE)</f>
        <v>1</v>
      </c>
      <c r="G111" t="s">
        <v>5</v>
      </c>
      <c r="H111" s="1" t="s">
        <v>152</v>
      </c>
      <c r="I111" s="1">
        <v>1</v>
      </c>
      <c r="J111" s="1">
        <v>2127</v>
      </c>
      <c r="K111" s="1">
        <v>2024</v>
      </c>
      <c r="L111" s="1">
        <v>1487</v>
      </c>
      <c r="M111" s="1">
        <v>1285</v>
      </c>
      <c r="N111" s="1">
        <v>40</v>
      </c>
    </row>
    <row r="112" spans="1:14" x14ac:dyDescent="0.3">
      <c r="A112" s="2">
        <v>8</v>
      </c>
      <c r="B112" s="2" t="s">
        <v>151</v>
      </c>
      <c r="C112">
        <v>971</v>
      </c>
      <c r="D112">
        <v>1504</v>
      </c>
      <c r="F112" t="b">
        <f>IF(Tableau4[[#This Row],[name]]=B112,TRUE,FALSE)</f>
        <v>1</v>
      </c>
      <c r="G112" t="s">
        <v>5</v>
      </c>
      <c r="H112" s="1" t="s">
        <v>151</v>
      </c>
      <c r="I112" s="1">
        <v>1</v>
      </c>
      <c r="J112" s="1">
        <v>728</v>
      </c>
      <c r="K112" s="1">
        <v>776</v>
      </c>
      <c r="L112" s="1">
        <v>474</v>
      </c>
      <c r="M112" s="1">
        <v>497</v>
      </c>
      <c r="N112" s="1">
        <v>40</v>
      </c>
    </row>
    <row r="113" spans="1:14" x14ac:dyDescent="0.3">
      <c r="A113" s="2">
        <v>8</v>
      </c>
      <c r="B113" s="2" t="s">
        <v>150</v>
      </c>
      <c r="C113">
        <v>10862</v>
      </c>
      <c r="D113">
        <v>15842</v>
      </c>
      <c r="F113" t="b">
        <f>IF(Tableau4[[#This Row],[name]]=B113,TRUE,FALSE)</f>
        <v>1</v>
      </c>
      <c r="G113" t="s">
        <v>5</v>
      </c>
      <c r="H113" s="1" t="s">
        <v>150</v>
      </c>
      <c r="I113" s="1">
        <v>0.99999999999999978</v>
      </c>
      <c r="J113" s="1">
        <v>7726</v>
      </c>
      <c r="K113" s="1">
        <v>8116</v>
      </c>
      <c r="L113" s="1">
        <v>5335</v>
      </c>
      <c r="M113" s="1">
        <v>5527</v>
      </c>
      <c r="N113" s="1">
        <v>40</v>
      </c>
    </row>
    <row r="114" spans="1:14" x14ac:dyDescent="0.3">
      <c r="A114" s="2">
        <v>8</v>
      </c>
      <c r="B114" s="2" t="s">
        <v>149</v>
      </c>
      <c r="C114">
        <v>6837</v>
      </c>
      <c r="D114">
        <v>10048</v>
      </c>
      <c r="F114" t="b">
        <f>IF(Tableau4[[#This Row],[name]]=B114,TRUE,FALSE)</f>
        <v>1</v>
      </c>
      <c r="G114" t="s">
        <v>5</v>
      </c>
      <c r="H114" s="1" t="s">
        <v>149</v>
      </c>
      <c r="I114" s="1">
        <v>0.99999999999999967</v>
      </c>
      <c r="J114" s="1">
        <v>4942</v>
      </c>
      <c r="K114" s="1">
        <v>5106</v>
      </c>
      <c r="L114" s="1">
        <v>3411</v>
      </c>
      <c r="M114" s="1">
        <v>3426</v>
      </c>
      <c r="N114" s="1">
        <v>40</v>
      </c>
    </row>
    <row r="115" spans="1:14" x14ac:dyDescent="0.3">
      <c r="A115" s="2">
        <v>8</v>
      </c>
      <c r="B115" s="2" t="s">
        <v>148</v>
      </c>
      <c r="C115">
        <v>24951</v>
      </c>
      <c r="D115">
        <v>37146</v>
      </c>
      <c r="F115" t="b">
        <f>IF(Tableau4[[#This Row],[name]]=B115,TRUE,FALSE)</f>
        <v>1</v>
      </c>
      <c r="G115" t="s">
        <v>5</v>
      </c>
      <c r="H115" s="1" t="s">
        <v>148</v>
      </c>
      <c r="I115" s="1">
        <v>1</v>
      </c>
      <c r="J115" s="1">
        <v>18135</v>
      </c>
      <c r="K115" s="1">
        <v>19011</v>
      </c>
      <c r="L115" s="1">
        <v>12290</v>
      </c>
      <c r="M115" s="1">
        <v>12661</v>
      </c>
      <c r="N115" s="1">
        <v>40</v>
      </c>
    </row>
    <row r="116" spans="1:14" x14ac:dyDescent="0.3">
      <c r="A116" s="2">
        <v>8</v>
      </c>
      <c r="B116" s="2" t="s">
        <v>147</v>
      </c>
      <c r="C116">
        <v>39101</v>
      </c>
      <c r="D116">
        <v>58042</v>
      </c>
      <c r="F116" t="b">
        <f>IF(Tableau4[[#This Row],[name]]=B116,TRUE,FALSE)</f>
        <v>1</v>
      </c>
      <c r="G116" t="s">
        <v>5</v>
      </c>
      <c r="H116" s="1" t="s">
        <v>147</v>
      </c>
      <c r="I116" s="1">
        <v>1</v>
      </c>
      <c r="J116" s="1">
        <v>28208</v>
      </c>
      <c r="K116" s="1">
        <v>29834</v>
      </c>
      <c r="L116" s="1">
        <v>19363</v>
      </c>
      <c r="M116" s="1">
        <v>19738</v>
      </c>
      <c r="N116" s="1">
        <v>40</v>
      </c>
    </row>
    <row r="117" spans="1:14" x14ac:dyDescent="0.3">
      <c r="A117" s="2">
        <v>8</v>
      </c>
      <c r="B117" s="2" t="s">
        <v>146</v>
      </c>
      <c r="C117">
        <v>26263</v>
      </c>
      <c r="D117">
        <v>38523</v>
      </c>
      <c r="F117" t="b">
        <f>IF(Tableau4[[#This Row],[name]]=B117,TRUE,FALSE)</f>
        <v>1</v>
      </c>
      <c r="G117" t="s">
        <v>5</v>
      </c>
      <c r="H117" s="1" t="s">
        <v>146</v>
      </c>
      <c r="I117" s="1">
        <v>0.99999999999999978</v>
      </c>
      <c r="J117" s="1">
        <v>18823</v>
      </c>
      <c r="K117" s="1">
        <v>19700</v>
      </c>
      <c r="L117" s="1">
        <v>13015</v>
      </c>
      <c r="M117" s="1">
        <v>13248</v>
      </c>
      <c r="N117" s="1">
        <v>40</v>
      </c>
    </row>
    <row r="118" spans="1:14" x14ac:dyDescent="0.3">
      <c r="A118" s="2">
        <v>8</v>
      </c>
      <c r="B118" s="2" t="s">
        <v>145</v>
      </c>
      <c r="C118">
        <v>5294</v>
      </c>
      <c r="D118">
        <v>7832</v>
      </c>
      <c r="F118" t="b">
        <f>IF(Tableau4[[#This Row],[name]]=B118,TRUE,FALSE)</f>
        <v>1</v>
      </c>
      <c r="G118" t="s">
        <v>5</v>
      </c>
      <c r="H118" s="1" t="s">
        <v>145</v>
      </c>
      <c r="I118" s="1">
        <v>1</v>
      </c>
      <c r="J118" s="1">
        <v>3891</v>
      </c>
      <c r="K118" s="1">
        <v>3941</v>
      </c>
      <c r="L118" s="1">
        <v>2637</v>
      </c>
      <c r="M118" s="1">
        <v>2657</v>
      </c>
      <c r="N118" s="1">
        <v>40</v>
      </c>
    </row>
    <row r="119" spans="1:14" x14ac:dyDescent="0.3">
      <c r="A119" s="2">
        <v>8</v>
      </c>
      <c r="B119" s="2" t="s">
        <v>144</v>
      </c>
      <c r="C119">
        <v>19391</v>
      </c>
      <c r="D119">
        <v>29166</v>
      </c>
      <c r="F119" t="b">
        <f>IF(Tableau4[[#This Row],[name]]=B119,TRUE,FALSE)</f>
        <v>1</v>
      </c>
      <c r="G119" t="s">
        <v>5</v>
      </c>
      <c r="H119" s="1" t="s">
        <v>144</v>
      </c>
      <c r="I119" s="1">
        <v>0.99999999999999967</v>
      </c>
      <c r="J119" s="1">
        <v>14014</v>
      </c>
      <c r="K119" s="1">
        <v>15152</v>
      </c>
      <c r="L119" s="1">
        <v>9408</v>
      </c>
      <c r="M119" s="1">
        <v>9983</v>
      </c>
      <c r="N119" s="1">
        <v>40</v>
      </c>
    </row>
    <row r="120" spans="1:14" x14ac:dyDescent="0.3">
      <c r="A120" s="2">
        <v>8</v>
      </c>
      <c r="B120" s="2" t="s">
        <v>143</v>
      </c>
      <c r="C120">
        <v>1269</v>
      </c>
      <c r="D120">
        <v>2013</v>
      </c>
      <c r="F120" t="b">
        <f>IF(Tableau4[[#This Row],[name]]=B120,TRUE,FALSE)</f>
        <v>1</v>
      </c>
      <c r="G120" t="s">
        <v>5</v>
      </c>
      <c r="H120" s="1" t="s">
        <v>143</v>
      </c>
      <c r="I120" s="1">
        <v>0.86692573761869296</v>
      </c>
      <c r="J120" s="1">
        <v>1014</v>
      </c>
      <c r="K120" s="1">
        <v>999</v>
      </c>
      <c r="L120" s="1">
        <v>659</v>
      </c>
      <c r="M120" s="1">
        <v>610</v>
      </c>
      <c r="N120" s="1">
        <v>40</v>
      </c>
    </row>
    <row r="121" spans="1:14" x14ac:dyDescent="0.3">
      <c r="A121" s="2">
        <v>8</v>
      </c>
      <c r="B121" s="2" t="s">
        <v>142</v>
      </c>
      <c r="C121">
        <v>1080</v>
      </c>
      <c r="D121">
        <v>1624</v>
      </c>
      <c r="F121" t="b">
        <f>IF(Tableau4[[#This Row],[name]]=B121,TRUE,FALSE)</f>
        <v>1</v>
      </c>
      <c r="G121" t="s">
        <v>5</v>
      </c>
      <c r="H121" s="1" t="s">
        <v>142</v>
      </c>
      <c r="I121" s="1">
        <v>1</v>
      </c>
      <c r="J121" s="1">
        <v>793</v>
      </c>
      <c r="K121" s="1">
        <v>831</v>
      </c>
      <c r="L121" s="1">
        <v>545</v>
      </c>
      <c r="M121" s="1">
        <v>535</v>
      </c>
      <c r="N121" s="1">
        <v>40</v>
      </c>
    </row>
    <row r="122" spans="1:14" x14ac:dyDescent="0.3">
      <c r="A122" s="2">
        <v>8</v>
      </c>
      <c r="B122" s="2" t="s">
        <v>141</v>
      </c>
      <c r="C122">
        <v>3400</v>
      </c>
      <c r="D122">
        <v>5056</v>
      </c>
      <c r="F122" t="b">
        <f>IF(Tableau4[[#This Row],[name]]=B122,TRUE,FALSE)</f>
        <v>1</v>
      </c>
      <c r="G122" t="s">
        <v>5</v>
      </c>
      <c r="H122" s="1" t="s">
        <v>141</v>
      </c>
      <c r="I122" s="1">
        <v>1</v>
      </c>
      <c r="J122" s="1">
        <v>2476</v>
      </c>
      <c r="K122" s="1">
        <v>2580</v>
      </c>
      <c r="L122" s="1">
        <v>1664</v>
      </c>
      <c r="M122" s="1">
        <v>1736</v>
      </c>
      <c r="N122" s="1">
        <v>40</v>
      </c>
    </row>
    <row r="123" spans="1:14" x14ac:dyDescent="0.3">
      <c r="A123" s="2">
        <v>8</v>
      </c>
      <c r="B123" s="2" t="s">
        <v>140</v>
      </c>
      <c r="C123">
        <v>25320</v>
      </c>
      <c r="D123">
        <v>36456</v>
      </c>
      <c r="F123" t="b">
        <f>IF(Tableau4[[#This Row],[name]]=B123,TRUE,FALSE)</f>
        <v>1</v>
      </c>
      <c r="G123" t="s">
        <v>5</v>
      </c>
      <c r="H123" s="1" t="s">
        <v>140</v>
      </c>
      <c r="I123" s="1">
        <v>1</v>
      </c>
      <c r="J123" s="1">
        <v>17933</v>
      </c>
      <c r="K123" s="1">
        <v>18523</v>
      </c>
      <c r="L123" s="1">
        <v>12548</v>
      </c>
      <c r="M123" s="1">
        <v>12772</v>
      </c>
      <c r="N123" s="1">
        <v>40</v>
      </c>
    </row>
    <row r="124" spans="1:14" x14ac:dyDescent="0.3">
      <c r="A124" s="2">
        <v>8</v>
      </c>
      <c r="B124" s="2" t="s">
        <v>139</v>
      </c>
      <c r="C124">
        <v>1102</v>
      </c>
      <c r="D124">
        <v>1712</v>
      </c>
      <c r="F124" t="b">
        <f>IF(Tableau4[[#This Row],[name]]=B124,TRUE,FALSE)</f>
        <v>1</v>
      </c>
      <c r="G124" t="s">
        <v>5</v>
      </c>
      <c r="H124" s="1" t="s">
        <v>139</v>
      </c>
      <c r="I124" s="1">
        <v>0.99999999999999978</v>
      </c>
      <c r="J124" s="1">
        <v>865</v>
      </c>
      <c r="K124" s="1">
        <v>847</v>
      </c>
      <c r="L124" s="1">
        <v>556</v>
      </c>
      <c r="M124" s="1">
        <v>546</v>
      </c>
      <c r="N124" s="1">
        <v>40</v>
      </c>
    </row>
    <row r="125" spans="1:14" x14ac:dyDescent="0.3">
      <c r="A125" s="2">
        <v>8</v>
      </c>
      <c r="B125" s="2" t="s">
        <v>138</v>
      </c>
      <c r="C125">
        <v>7686</v>
      </c>
      <c r="D125">
        <v>11635</v>
      </c>
      <c r="F125" t="b">
        <f>IF(Tableau4[[#This Row],[name]]=B125,TRUE,FALSE)</f>
        <v>1</v>
      </c>
      <c r="G125" t="s">
        <v>5</v>
      </c>
      <c r="H125" s="1" t="s">
        <v>138</v>
      </c>
      <c r="I125" s="1">
        <v>0.9955680145456306</v>
      </c>
      <c r="J125" s="1">
        <v>5647</v>
      </c>
      <c r="K125" s="1">
        <v>5988</v>
      </c>
      <c r="L125" s="1">
        <v>3808</v>
      </c>
      <c r="M125" s="1">
        <v>3878</v>
      </c>
      <c r="N125" s="1">
        <v>40</v>
      </c>
    </row>
    <row r="126" spans="1:14" x14ac:dyDescent="0.3">
      <c r="A126" s="2">
        <v>8</v>
      </c>
      <c r="B126" s="2" t="s">
        <v>137</v>
      </c>
      <c r="C126">
        <v>2619</v>
      </c>
      <c r="D126">
        <v>4052</v>
      </c>
      <c r="F126" t="b">
        <f>IF(Tableau4[[#This Row],[name]]=B126,TRUE,FALSE)</f>
        <v>1</v>
      </c>
      <c r="G126" t="s">
        <v>5</v>
      </c>
      <c r="H126" s="1" t="s">
        <v>137</v>
      </c>
      <c r="I126" s="1">
        <v>1</v>
      </c>
      <c r="J126" s="1">
        <v>1995</v>
      </c>
      <c r="K126" s="1">
        <v>2057</v>
      </c>
      <c r="L126" s="1">
        <v>1325</v>
      </c>
      <c r="M126" s="1">
        <v>1294</v>
      </c>
      <c r="N126" s="1">
        <v>40</v>
      </c>
    </row>
    <row r="127" spans="1:14" x14ac:dyDescent="0.3">
      <c r="A127" s="2">
        <v>8</v>
      </c>
      <c r="B127" s="2" t="s">
        <v>136</v>
      </c>
      <c r="C127">
        <v>18957</v>
      </c>
      <c r="D127">
        <v>28474</v>
      </c>
      <c r="F127" t="b">
        <f>IF(Tableau4[[#This Row],[name]]=B127,TRUE,FALSE)</f>
        <v>1</v>
      </c>
      <c r="G127" t="s">
        <v>5</v>
      </c>
      <c r="H127" s="1" t="s">
        <v>136</v>
      </c>
      <c r="I127" s="1">
        <v>0.97309450527260144</v>
      </c>
      <c r="J127" s="1">
        <v>14231</v>
      </c>
      <c r="K127" s="1">
        <v>14243</v>
      </c>
      <c r="L127" s="1">
        <v>9669</v>
      </c>
      <c r="M127" s="1">
        <v>9288</v>
      </c>
      <c r="N127" s="1">
        <v>40</v>
      </c>
    </row>
    <row r="128" spans="1:14" x14ac:dyDescent="0.3">
      <c r="A128" s="2">
        <v>8</v>
      </c>
      <c r="B128" s="2" t="s">
        <v>135</v>
      </c>
      <c r="C128">
        <v>7646</v>
      </c>
      <c r="D128">
        <v>11929</v>
      </c>
      <c r="F128" t="b">
        <f>IF(Tableau4[[#This Row],[name]]=B128,TRUE,FALSE)</f>
        <v>1</v>
      </c>
      <c r="G128" t="s">
        <v>5</v>
      </c>
      <c r="H128" s="1" t="s">
        <v>135</v>
      </c>
      <c r="I128" s="1">
        <v>1</v>
      </c>
      <c r="J128" s="1">
        <v>5784</v>
      </c>
      <c r="K128" s="1">
        <v>6145</v>
      </c>
      <c r="L128" s="1">
        <v>3723</v>
      </c>
      <c r="M128" s="1">
        <v>3923</v>
      </c>
      <c r="N128" s="1">
        <v>40</v>
      </c>
    </row>
    <row r="129" spans="1:14" x14ac:dyDescent="0.3">
      <c r="A129" s="2">
        <v>8</v>
      </c>
      <c r="B129" s="2" t="s">
        <v>134</v>
      </c>
      <c r="C129">
        <v>7758</v>
      </c>
      <c r="D129">
        <v>11428</v>
      </c>
      <c r="F129" t="b">
        <f>IF(Tableau4[[#This Row],[name]]=B129,TRUE,FALSE)</f>
        <v>1</v>
      </c>
      <c r="G129" t="s">
        <v>5</v>
      </c>
      <c r="H129" s="1" t="s">
        <v>134</v>
      </c>
      <c r="I129" s="1">
        <v>0.98403890185458465</v>
      </c>
      <c r="J129" s="1">
        <v>5768</v>
      </c>
      <c r="K129" s="1">
        <v>5660</v>
      </c>
      <c r="L129" s="1">
        <v>3939</v>
      </c>
      <c r="M129" s="1">
        <v>3819</v>
      </c>
      <c r="N129" s="1">
        <v>40</v>
      </c>
    </row>
    <row r="130" spans="1:14" x14ac:dyDescent="0.3">
      <c r="A130" s="2">
        <v>8</v>
      </c>
      <c r="B130" s="2" t="s">
        <v>133</v>
      </c>
      <c r="C130">
        <v>8757</v>
      </c>
      <c r="D130">
        <v>13001</v>
      </c>
      <c r="F130" t="b">
        <f>IF(Tableau4[[#This Row],[name]]=B130,TRUE,FALSE)</f>
        <v>1</v>
      </c>
      <c r="G130" t="s">
        <v>5</v>
      </c>
      <c r="H130" s="1" t="s">
        <v>133</v>
      </c>
      <c r="I130" s="1">
        <v>0.99999999999999922</v>
      </c>
      <c r="J130" s="1">
        <v>6354</v>
      </c>
      <c r="K130" s="1">
        <v>6647</v>
      </c>
      <c r="L130" s="1">
        <v>4367</v>
      </c>
      <c r="M130" s="1">
        <v>4390</v>
      </c>
      <c r="N130" s="1">
        <v>40</v>
      </c>
    </row>
    <row r="131" spans="1:14" x14ac:dyDescent="0.3">
      <c r="A131" s="2">
        <v>8</v>
      </c>
      <c r="B131" s="2" t="s">
        <v>132</v>
      </c>
      <c r="C131">
        <v>2744</v>
      </c>
      <c r="D131">
        <v>4548</v>
      </c>
      <c r="F131" t="b">
        <f>IF(Tableau4[[#This Row],[name]]=B131,TRUE,FALSE)</f>
        <v>1</v>
      </c>
      <c r="G131" t="s">
        <v>5</v>
      </c>
      <c r="H131" s="1" t="s">
        <v>132</v>
      </c>
      <c r="I131" s="1">
        <v>9.8467380734430631E-3</v>
      </c>
      <c r="J131" s="1">
        <v>2231</v>
      </c>
      <c r="K131" s="1">
        <v>2317</v>
      </c>
      <c r="L131" s="1">
        <v>1412</v>
      </c>
      <c r="M131" s="1">
        <v>1332</v>
      </c>
      <c r="N131" s="1">
        <v>40</v>
      </c>
    </row>
    <row r="132" spans="1:14" x14ac:dyDescent="0.3">
      <c r="A132" s="2">
        <v>8</v>
      </c>
      <c r="B132" s="2" t="s">
        <v>131</v>
      </c>
      <c r="C132">
        <v>1049</v>
      </c>
      <c r="D132">
        <v>1553</v>
      </c>
      <c r="F132" t="b">
        <f>IF(Tableau4[[#This Row],[name]]=B132,TRUE,FALSE)</f>
        <v>1</v>
      </c>
      <c r="G132" t="s">
        <v>5</v>
      </c>
      <c r="H132" s="1" t="s">
        <v>131</v>
      </c>
      <c r="I132" s="1">
        <v>1</v>
      </c>
      <c r="J132" s="1">
        <v>744</v>
      </c>
      <c r="K132" s="1">
        <v>809</v>
      </c>
      <c r="L132" s="1">
        <v>514</v>
      </c>
      <c r="M132" s="1">
        <v>535</v>
      </c>
      <c r="N132" s="1">
        <v>40</v>
      </c>
    </row>
    <row r="133" spans="1:14" x14ac:dyDescent="0.3">
      <c r="A133" s="2">
        <v>8</v>
      </c>
      <c r="B133" s="2" t="s">
        <v>130</v>
      </c>
      <c r="C133">
        <v>3454</v>
      </c>
      <c r="D133">
        <v>5145</v>
      </c>
      <c r="F133" t="b">
        <f>IF(Tableau4[[#This Row],[name]]=B133,TRUE,FALSE)</f>
        <v>1</v>
      </c>
      <c r="G133" t="s">
        <v>5</v>
      </c>
      <c r="H133" s="1" t="s">
        <v>130</v>
      </c>
      <c r="I133" s="1">
        <v>1</v>
      </c>
      <c r="J133" s="1">
        <v>2605</v>
      </c>
      <c r="K133" s="1">
        <v>2540</v>
      </c>
      <c r="L133" s="1">
        <v>1775</v>
      </c>
      <c r="M133" s="1">
        <v>1679</v>
      </c>
      <c r="N133" s="1">
        <v>40</v>
      </c>
    </row>
    <row r="134" spans="1:14" x14ac:dyDescent="0.3">
      <c r="A134" s="2">
        <v>8</v>
      </c>
      <c r="B134" s="2" t="s">
        <v>129</v>
      </c>
      <c r="C134">
        <v>23619</v>
      </c>
      <c r="D134">
        <v>34578</v>
      </c>
      <c r="F134" t="b">
        <f>IF(Tableau4[[#This Row],[name]]=B134,TRUE,FALSE)</f>
        <v>1</v>
      </c>
      <c r="G134" t="s">
        <v>5</v>
      </c>
      <c r="H134" s="1" t="s">
        <v>129</v>
      </c>
      <c r="I134" s="1">
        <v>0.99999999999999978</v>
      </c>
      <c r="J134" s="1">
        <v>16797</v>
      </c>
      <c r="K134" s="1">
        <v>17781</v>
      </c>
      <c r="L134" s="1">
        <v>11588</v>
      </c>
      <c r="M134" s="1">
        <v>12031</v>
      </c>
      <c r="N134" s="1">
        <v>40</v>
      </c>
    </row>
    <row r="135" spans="1:14" x14ac:dyDescent="0.3">
      <c r="A135" s="2">
        <v>8</v>
      </c>
      <c r="B135" s="2" t="s">
        <v>128</v>
      </c>
      <c r="C135">
        <v>596631</v>
      </c>
      <c r="D135">
        <v>921142</v>
      </c>
      <c r="F135" t="b">
        <f>IF(Tableau4[[#This Row],[name]]=B135,TRUE,FALSE)</f>
        <v>1</v>
      </c>
      <c r="G135" t="s">
        <v>5</v>
      </c>
      <c r="H135" s="1" t="s">
        <v>128</v>
      </c>
      <c r="I135" s="1">
        <v>1</v>
      </c>
      <c r="J135" s="1">
        <v>442655</v>
      </c>
      <c r="K135" s="1">
        <v>478487</v>
      </c>
      <c r="L135" s="1">
        <v>293736</v>
      </c>
      <c r="M135" s="1">
        <v>302895</v>
      </c>
      <c r="N135" s="1">
        <v>40</v>
      </c>
    </row>
    <row r="136" spans="1:14" x14ac:dyDescent="0.3">
      <c r="A136" s="2">
        <v>8</v>
      </c>
      <c r="B136" s="2" t="s">
        <v>127</v>
      </c>
      <c r="C136">
        <v>29013</v>
      </c>
      <c r="D136">
        <v>44331</v>
      </c>
      <c r="F136" t="b">
        <f>IF(Tableau4[[#This Row],[name]]=B136,TRUE,FALSE)</f>
        <v>1</v>
      </c>
      <c r="G136" t="s">
        <v>5</v>
      </c>
      <c r="H136" s="1" t="s">
        <v>127</v>
      </c>
      <c r="I136" s="1">
        <v>0.31032434561667421</v>
      </c>
      <c r="J136" s="1">
        <v>21577</v>
      </c>
      <c r="K136" s="1">
        <v>22754</v>
      </c>
      <c r="L136" s="1">
        <v>14442</v>
      </c>
      <c r="M136" s="1">
        <v>14571</v>
      </c>
      <c r="N136" s="1">
        <v>40</v>
      </c>
    </row>
    <row r="137" spans="1:14" x14ac:dyDescent="0.3">
      <c r="A137" s="2">
        <v>8</v>
      </c>
      <c r="B137" s="2" t="s">
        <v>126</v>
      </c>
      <c r="C137">
        <v>22365</v>
      </c>
      <c r="D137">
        <v>33619</v>
      </c>
      <c r="F137" t="b">
        <f>IF(Tableau4[[#This Row],[name]]=B137,TRUE,FALSE)</f>
        <v>1</v>
      </c>
      <c r="G137" t="s">
        <v>5</v>
      </c>
      <c r="H137" s="1" t="s">
        <v>126</v>
      </c>
      <c r="I137" s="1">
        <v>0.99999999999999889</v>
      </c>
      <c r="J137" s="1">
        <v>16312</v>
      </c>
      <c r="K137" s="1">
        <v>17307</v>
      </c>
      <c r="L137" s="1">
        <v>11017</v>
      </c>
      <c r="M137" s="1">
        <v>11348</v>
      </c>
      <c r="N137" s="1">
        <v>40</v>
      </c>
    </row>
    <row r="138" spans="1:14" x14ac:dyDescent="0.3">
      <c r="A138" s="2">
        <v>8</v>
      </c>
      <c r="B138" s="2" t="s">
        <v>125</v>
      </c>
      <c r="C138">
        <v>18698</v>
      </c>
      <c r="D138">
        <v>27118</v>
      </c>
      <c r="F138" t="b">
        <f>IF(Tableau4[[#This Row],[name]]=B138,TRUE,FALSE)</f>
        <v>1</v>
      </c>
      <c r="G138" t="s">
        <v>5</v>
      </c>
      <c r="H138" s="1" t="s">
        <v>125</v>
      </c>
      <c r="I138" s="1">
        <v>1</v>
      </c>
      <c r="J138" s="1">
        <v>13483</v>
      </c>
      <c r="K138" s="1">
        <v>13635</v>
      </c>
      <c r="L138" s="1">
        <v>9303</v>
      </c>
      <c r="M138" s="1">
        <v>9395</v>
      </c>
      <c r="N138" s="1">
        <v>40</v>
      </c>
    </row>
    <row r="139" spans="1:14" x14ac:dyDescent="0.3">
      <c r="A139" s="2">
        <v>8</v>
      </c>
      <c r="B139" s="2" t="s">
        <v>124</v>
      </c>
      <c r="C139">
        <v>1365</v>
      </c>
      <c r="D139">
        <v>2063</v>
      </c>
      <c r="F139" t="b">
        <f>IF(Tableau4[[#This Row],[name]]=B139,TRUE,FALSE)</f>
        <v>1</v>
      </c>
      <c r="G139" t="s">
        <v>5</v>
      </c>
      <c r="H139" s="1" t="s">
        <v>124</v>
      </c>
      <c r="I139" s="1">
        <v>1</v>
      </c>
      <c r="J139" s="1">
        <v>1011</v>
      </c>
      <c r="K139" s="1">
        <v>1052</v>
      </c>
      <c r="L139" s="1">
        <v>693</v>
      </c>
      <c r="M139" s="1">
        <v>672</v>
      </c>
      <c r="N139" s="1">
        <v>40</v>
      </c>
    </row>
    <row r="140" spans="1:14" x14ac:dyDescent="0.3">
      <c r="A140" s="2">
        <v>8</v>
      </c>
      <c r="B140" s="2" t="s">
        <v>123</v>
      </c>
      <c r="C140">
        <v>15630</v>
      </c>
      <c r="D140">
        <v>23064</v>
      </c>
      <c r="F140" t="b">
        <f>IF(Tableau4[[#This Row],[name]]=B140,TRUE,FALSE)</f>
        <v>1</v>
      </c>
      <c r="G140" t="s">
        <v>5</v>
      </c>
      <c r="H140" s="1" t="s">
        <v>123</v>
      </c>
      <c r="I140" s="1">
        <v>0.99999999999999978</v>
      </c>
      <c r="J140" s="1">
        <v>11366</v>
      </c>
      <c r="K140" s="1">
        <v>11698</v>
      </c>
      <c r="L140" s="1">
        <v>7752</v>
      </c>
      <c r="M140" s="1">
        <v>7878</v>
      </c>
      <c r="N140" s="1">
        <v>40</v>
      </c>
    </row>
    <row r="141" spans="1:14" x14ac:dyDescent="0.3">
      <c r="A141" s="2">
        <v>8</v>
      </c>
      <c r="B141" s="2" t="s">
        <v>122</v>
      </c>
      <c r="C141">
        <v>23077</v>
      </c>
      <c r="D141">
        <v>34472</v>
      </c>
      <c r="F141" t="b">
        <f>IF(Tableau4[[#This Row],[name]]=B141,TRUE,FALSE)</f>
        <v>1</v>
      </c>
      <c r="G141" t="s">
        <v>5</v>
      </c>
      <c r="H141" s="1" t="s">
        <v>122</v>
      </c>
      <c r="I141" s="1">
        <v>0.54908014383685666</v>
      </c>
      <c r="J141" s="1">
        <v>16838</v>
      </c>
      <c r="K141" s="1">
        <v>17634</v>
      </c>
      <c r="L141" s="1">
        <v>11514</v>
      </c>
      <c r="M141" s="1">
        <v>11563</v>
      </c>
      <c r="N141" s="1">
        <v>40</v>
      </c>
    </row>
    <row r="142" spans="1:14" x14ac:dyDescent="0.3">
      <c r="A142" s="2">
        <v>8</v>
      </c>
      <c r="B142" s="2" t="s">
        <v>121</v>
      </c>
      <c r="C142">
        <v>1188</v>
      </c>
      <c r="D142">
        <v>1741</v>
      </c>
      <c r="F142" t="b">
        <f>IF(Tableau4[[#This Row],[name]]=B142,TRUE,FALSE)</f>
        <v>1</v>
      </c>
      <c r="G142" t="s">
        <v>5</v>
      </c>
      <c r="H142" s="1" t="s">
        <v>121</v>
      </c>
      <c r="I142" s="1">
        <v>1</v>
      </c>
      <c r="J142" s="1">
        <v>852</v>
      </c>
      <c r="K142" s="1">
        <v>889</v>
      </c>
      <c r="L142" s="1">
        <v>581</v>
      </c>
      <c r="M142" s="1">
        <v>607</v>
      </c>
      <c r="N142" s="1">
        <v>40</v>
      </c>
    </row>
    <row r="143" spans="1:14" x14ac:dyDescent="0.3">
      <c r="A143" s="2">
        <v>8</v>
      </c>
      <c r="B143" s="2" t="s">
        <v>120</v>
      </c>
      <c r="C143">
        <v>11254</v>
      </c>
      <c r="D143">
        <v>16223</v>
      </c>
      <c r="F143" t="b">
        <f>IF(Tableau4[[#This Row],[name]]=B143,TRUE,FALSE)</f>
        <v>1</v>
      </c>
      <c r="G143" t="s">
        <v>5</v>
      </c>
      <c r="H143" s="1" t="s">
        <v>120</v>
      </c>
      <c r="I143" s="1">
        <v>0.99999999999999978</v>
      </c>
      <c r="J143" s="1">
        <v>8535</v>
      </c>
      <c r="K143" s="1">
        <v>7688</v>
      </c>
      <c r="L143" s="1">
        <v>6204</v>
      </c>
      <c r="M143" s="1">
        <v>5050</v>
      </c>
      <c r="N143" s="1">
        <v>40</v>
      </c>
    </row>
    <row r="144" spans="1:14" x14ac:dyDescent="0.3">
      <c r="A144" s="2">
        <v>8</v>
      </c>
      <c r="B144" s="2" t="s">
        <v>119</v>
      </c>
      <c r="C144">
        <v>1382</v>
      </c>
      <c r="D144">
        <v>1989</v>
      </c>
      <c r="F144" t="b">
        <f>IF(Tableau4[[#This Row],[name]]=B144,TRUE,FALSE)</f>
        <v>1</v>
      </c>
      <c r="G144" t="s">
        <v>5</v>
      </c>
      <c r="H144" s="1" t="s">
        <v>119</v>
      </c>
      <c r="I144" s="1">
        <v>1</v>
      </c>
      <c r="J144" s="1">
        <v>1033</v>
      </c>
      <c r="K144" s="1">
        <v>956</v>
      </c>
      <c r="L144" s="1">
        <v>735</v>
      </c>
      <c r="M144" s="1">
        <v>647</v>
      </c>
      <c r="N144" s="1">
        <v>40</v>
      </c>
    </row>
    <row r="145" spans="1:14" x14ac:dyDescent="0.3">
      <c r="A145" s="2">
        <v>8</v>
      </c>
      <c r="B145" s="2" t="s">
        <v>118</v>
      </c>
      <c r="C145">
        <v>1336</v>
      </c>
      <c r="D145">
        <v>2007</v>
      </c>
      <c r="F145" t="b">
        <f>IF(Tableau4[[#This Row],[name]]=B145,TRUE,FALSE)</f>
        <v>1</v>
      </c>
      <c r="G145" t="s">
        <v>5</v>
      </c>
      <c r="H145" s="1" t="s">
        <v>118</v>
      </c>
      <c r="I145" s="1">
        <v>0.99999999999999944</v>
      </c>
      <c r="J145" s="1">
        <v>1026</v>
      </c>
      <c r="K145" s="1">
        <v>981</v>
      </c>
      <c r="L145" s="1">
        <v>698</v>
      </c>
      <c r="M145" s="1">
        <v>638</v>
      </c>
      <c r="N145" s="1">
        <v>40</v>
      </c>
    </row>
    <row r="146" spans="1:14" x14ac:dyDescent="0.3">
      <c r="A146" s="2">
        <v>8</v>
      </c>
      <c r="B146" s="2" t="s">
        <v>117</v>
      </c>
      <c r="C146">
        <v>8343</v>
      </c>
      <c r="D146">
        <v>12192</v>
      </c>
      <c r="F146" t="b">
        <f>IF(Tableau4[[#This Row],[name]]=B146,TRUE,FALSE)</f>
        <v>1</v>
      </c>
      <c r="G146" t="s">
        <v>5</v>
      </c>
      <c r="H146" s="1" t="s">
        <v>117</v>
      </c>
      <c r="I146" s="1">
        <v>1</v>
      </c>
      <c r="J146" s="1">
        <v>6023</v>
      </c>
      <c r="K146" s="1">
        <v>6169</v>
      </c>
      <c r="L146" s="1">
        <v>4114</v>
      </c>
      <c r="M146" s="1">
        <v>4229</v>
      </c>
      <c r="N146" s="1">
        <v>40</v>
      </c>
    </row>
    <row r="147" spans="1:14" x14ac:dyDescent="0.3">
      <c r="A147" s="2">
        <v>8</v>
      </c>
      <c r="B147" s="2" t="s">
        <v>116</v>
      </c>
      <c r="C147">
        <v>1921</v>
      </c>
      <c r="D147">
        <v>2899</v>
      </c>
      <c r="F147" t="b">
        <f>IF(Tableau4[[#This Row],[name]]=B147,TRUE,FALSE)</f>
        <v>1</v>
      </c>
      <c r="G147" t="s">
        <v>5</v>
      </c>
      <c r="H147" s="1" t="s">
        <v>116</v>
      </c>
      <c r="I147" s="1">
        <v>1</v>
      </c>
      <c r="J147" s="1">
        <v>1468</v>
      </c>
      <c r="K147" s="1">
        <v>1431</v>
      </c>
      <c r="L147" s="1">
        <v>1012</v>
      </c>
      <c r="M147" s="1">
        <v>909</v>
      </c>
      <c r="N147" s="1">
        <v>40</v>
      </c>
    </row>
    <row r="148" spans="1:14" x14ac:dyDescent="0.3">
      <c r="A148" s="2">
        <v>8</v>
      </c>
      <c r="B148" s="2" t="s">
        <v>115</v>
      </c>
      <c r="C148">
        <v>902</v>
      </c>
      <c r="D148">
        <v>1432</v>
      </c>
      <c r="F148" t="b">
        <f>IF(Tableau4[[#This Row],[name]]=B148,TRUE,FALSE)</f>
        <v>1</v>
      </c>
      <c r="G148" t="s">
        <v>5</v>
      </c>
      <c r="H148" s="1" t="s">
        <v>115</v>
      </c>
      <c r="I148" s="1">
        <v>0.99999999999999956</v>
      </c>
      <c r="J148" s="1">
        <v>710</v>
      </c>
      <c r="K148" s="1">
        <v>722</v>
      </c>
      <c r="L148" s="1">
        <v>468</v>
      </c>
      <c r="M148" s="1">
        <v>434</v>
      </c>
      <c r="N148" s="1">
        <v>40</v>
      </c>
    </row>
    <row r="149" spans="1:14" x14ac:dyDescent="0.3">
      <c r="A149" s="2">
        <v>8</v>
      </c>
      <c r="B149" s="2" t="s">
        <v>114</v>
      </c>
      <c r="C149">
        <v>172</v>
      </c>
      <c r="D149">
        <v>298</v>
      </c>
      <c r="F149" t="b">
        <f>IF(Tableau4[[#This Row],[name]]=B149,TRUE,FALSE)</f>
        <v>1</v>
      </c>
      <c r="G149" t="s">
        <v>5</v>
      </c>
      <c r="H149" s="1" t="s">
        <v>114</v>
      </c>
      <c r="I149" s="1">
        <v>0.53015278052149417</v>
      </c>
      <c r="J149" s="1">
        <v>149</v>
      </c>
      <c r="K149" s="1">
        <v>149</v>
      </c>
      <c r="L149" s="1">
        <v>87</v>
      </c>
      <c r="M149" s="1">
        <v>85</v>
      </c>
      <c r="N149" s="1">
        <v>40</v>
      </c>
    </row>
    <row r="150" spans="1:14" x14ac:dyDescent="0.3">
      <c r="A150" s="2">
        <v>8</v>
      </c>
      <c r="B150" s="2" t="s">
        <v>113</v>
      </c>
      <c r="C150">
        <v>1310</v>
      </c>
      <c r="D150">
        <v>2095</v>
      </c>
      <c r="F150" t="b">
        <f>IF(Tableau4[[#This Row],[name]]=B150,TRUE,FALSE)</f>
        <v>1</v>
      </c>
      <c r="G150" t="s">
        <v>5</v>
      </c>
      <c r="H150" s="1" t="s">
        <v>113</v>
      </c>
      <c r="I150" s="1">
        <v>0.99999999999999978</v>
      </c>
      <c r="J150" s="1">
        <v>1019</v>
      </c>
      <c r="K150" s="1">
        <v>1076</v>
      </c>
      <c r="L150" s="1">
        <v>651</v>
      </c>
      <c r="M150" s="1">
        <v>659</v>
      </c>
      <c r="N150" s="1">
        <v>40</v>
      </c>
    </row>
    <row r="151" spans="1:14" x14ac:dyDescent="0.3">
      <c r="A151" s="2">
        <v>8</v>
      </c>
      <c r="B151" s="2" t="s">
        <v>112</v>
      </c>
      <c r="C151">
        <v>6686</v>
      </c>
      <c r="D151">
        <v>10308</v>
      </c>
      <c r="F151" t="b">
        <f>IF(Tableau4[[#This Row],[name]]=B151,TRUE,FALSE)</f>
        <v>1</v>
      </c>
      <c r="G151" t="s">
        <v>5</v>
      </c>
      <c r="H151" s="1" t="s">
        <v>112</v>
      </c>
      <c r="I151" s="1">
        <v>0.74855215293646182</v>
      </c>
      <c r="J151" s="1">
        <v>4968</v>
      </c>
      <c r="K151" s="1">
        <v>5340</v>
      </c>
      <c r="L151" s="1">
        <v>3314</v>
      </c>
      <c r="M151" s="1">
        <v>3372</v>
      </c>
      <c r="N151" s="1">
        <v>40</v>
      </c>
    </row>
    <row r="152" spans="1:14" x14ac:dyDescent="0.3">
      <c r="A152" s="2">
        <v>8</v>
      </c>
      <c r="B152" s="2" t="s">
        <v>111</v>
      </c>
      <c r="C152">
        <v>2925</v>
      </c>
      <c r="D152">
        <v>4515</v>
      </c>
      <c r="F152" t="b">
        <f>IF(Tableau4[[#This Row],[name]]=B152,TRUE,FALSE)</f>
        <v>1</v>
      </c>
      <c r="G152" t="s">
        <v>5</v>
      </c>
      <c r="H152" s="1" t="s">
        <v>111</v>
      </c>
      <c r="I152" s="1">
        <v>1</v>
      </c>
      <c r="J152" s="1">
        <v>2204</v>
      </c>
      <c r="K152" s="1">
        <v>2311</v>
      </c>
      <c r="L152" s="1">
        <v>1463</v>
      </c>
      <c r="M152" s="1">
        <v>1462</v>
      </c>
      <c r="N152" s="1">
        <v>40</v>
      </c>
    </row>
    <row r="153" spans="1:14" x14ac:dyDescent="0.3">
      <c r="A153" s="2">
        <v>8</v>
      </c>
      <c r="B153" s="2" t="s">
        <v>110</v>
      </c>
      <c r="C153">
        <v>313</v>
      </c>
      <c r="D153">
        <v>512</v>
      </c>
      <c r="F153" t="b">
        <f>IF(Tableau4[[#This Row],[name]]=B153,TRUE,FALSE)</f>
        <v>1</v>
      </c>
      <c r="G153" t="s">
        <v>5</v>
      </c>
      <c r="H153" s="1" t="s">
        <v>110</v>
      </c>
      <c r="I153" s="1">
        <v>0.30778699888122413</v>
      </c>
      <c r="J153" s="1">
        <v>236</v>
      </c>
      <c r="K153" s="1">
        <v>276</v>
      </c>
      <c r="L153" s="1">
        <v>156</v>
      </c>
      <c r="M153" s="1">
        <v>157</v>
      </c>
      <c r="N153" s="1">
        <v>40</v>
      </c>
    </row>
    <row r="154" spans="1:14" x14ac:dyDescent="0.3">
      <c r="A154" s="2">
        <v>8</v>
      </c>
      <c r="B154" s="2" t="s">
        <v>109</v>
      </c>
      <c r="C154">
        <v>917</v>
      </c>
      <c r="D154">
        <v>1455</v>
      </c>
      <c r="F154" t="b">
        <f>IF(Tableau4[[#This Row],[name]]=B154,TRUE,FALSE)</f>
        <v>1</v>
      </c>
      <c r="G154" t="s">
        <v>5</v>
      </c>
      <c r="H154" s="1" t="s">
        <v>109</v>
      </c>
      <c r="I154" s="1">
        <v>0.99999999999999989</v>
      </c>
      <c r="J154" s="1">
        <v>740</v>
      </c>
      <c r="K154" s="1">
        <v>715</v>
      </c>
      <c r="L154" s="1">
        <v>487</v>
      </c>
      <c r="M154" s="1">
        <v>430</v>
      </c>
      <c r="N154" s="1">
        <v>40</v>
      </c>
    </row>
    <row r="155" spans="1:14" x14ac:dyDescent="0.3">
      <c r="A155" s="2">
        <v>8</v>
      </c>
      <c r="B155" s="2" t="s">
        <v>108</v>
      </c>
      <c r="C155">
        <v>1842</v>
      </c>
      <c r="D155">
        <v>2833</v>
      </c>
      <c r="F155" t="b">
        <f>IF(Tableau4[[#This Row],[name]]=B155,TRUE,FALSE)</f>
        <v>1</v>
      </c>
      <c r="G155" t="s">
        <v>5</v>
      </c>
      <c r="H155" s="1" t="s">
        <v>108</v>
      </c>
      <c r="I155" s="1">
        <v>1</v>
      </c>
      <c r="J155" s="1">
        <v>1393</v>
      </c>
      <c r="K155" s="1">
        <v>1440</v>
      </c>
      <c r="L155" s="1">
        <v>933</v>
      </c>
      <c r="M155" s="1">
        <v>909</v>
      </c>
      <c r="N155" s="1">
        <v>40</v>
      </c>
    </row>
    <row r="156" spans="1:14" x14ac:dyDescent="0.3">
      <c r="A156" s="2">
        <v>8</v>
      </c>
      <c r="B156" s="2" t="s">
        <v>107</v>
      </c>
      <c r="C156">
        <v>3812</v>
      </c>
      <c r="D156">
        <v>5761</v>
      </c>
      <c r="F156" t="b">
        <f>IF(Tableau4[[#This Row],[name]]=B156,TRUE,FALSE)</f>
        <v>1</v>
      </c>
      <c r="G156" t="s">
        <v>5</v>
      </c>
      <c r="H156" s="1" t="s">
        <v>107</v>
      </c>
      <c r="I156" s="1">
        <v>1</v>
      </c>
      <c r="J156" s="1">
        <v>2800</v>
      </c>
      <c r="K156" s="1">
        <v>2961</v>
      </c>
      <c r="L156" s="1">
        <v>1939</v>
      </c>
      <c r="M156" s="1">
        <v>1873</v>
      </c>
      <c r="N156" s="1">
        <v>40</v>
      </c>
    </row>
    <row r="157" spans="1:14" x14ac:dyDescent="0.3">
      <c r="A157" s="2">
        <v>8</v>
      </c>
      <c r="B157" s="2" t="s">
        <v>106</v>
      </c>
      <c r="C157">
        <v>15155</v>
      </c>
      <c r="D157">
        <v>22011</v>
      </c>
      <c r="F157" t="b">
        <f>IF(Tableau4[[#This Row],[name]]=B157,TRUE,FALSE)</f>
        <v>1</v>
      </c>
      <c r="G157" t="s">
        <v>5</v>
      </c>
      <c r="H157" s="1" t="s">
        <v>106</v>
      </c>
      <c r="I157" s="1">
        <v>1</v>
      </c>
      <c r="J157" s="1">
        <v>10999</v>
      </c>
      <c r="K157" s="1">
        <v>11012</v>
      </c>
      <c r="L157" s="1">
        <v>7638</v>
      </c>
      <c r="M157" s="1">
        <v>7517</v>
      </c>
      <c r="N157" s="1">
        <v>40</v>
      </c>
    </row>
    <row r="158" spans="1:14" x14ac:dyDescent="0.3">
      <c r="A158" s="2">
        <v>8</v>
      </c>
      <c r="B158" s="2" t="s">
        <v>105</v>
      </c>
      <c r="C158">
        <v>8662</v>
      </c>
      <c r="D158">
        <v>12976</v>
      </c>
      <c r="F158" t="b">
        <f>IF(Tableau4[[#This Row],[name]]=B158,TRUE,FALSE)</f>
        <v>1</v>
      </c>
      <c r="G158" t="s">
        <v>5</v>
      </c>
      <c r="H158" s="1" t="s">
        <v>105</v>
      </c>
      <c r="I158" s="1">
        <v>0.99999999999999933</v>
      </c>
      <c r="J158" s="1">
        <v>6283</v>
      </c>
      <c r="K158" s="1">
        <v>6693</v>
      </c>
      <c r="L158" s="1">
        <v>4158</v>
      </c>
      <c r="M158" s="1">
        <v>4504</v>
      </c>
      <c r="N158" s="1">
        <v>40</v>
      </c>
    </row>
    <row r="159" spans="1:14" x14ac:dyDescent="0.3">
      <c r="A159" s="2">
        <v>8</v>
      </c>
      <c r="B159" s="2" t="s">
        <v>104</v>
      </c>
      <c r="C159">
        <v>25798</v>
      </c>
      <c r="D159">
        <v>39762</v>
      </c>
      <c r="F159" t="b">
        <f>IF(Tableau4[[#This Row],[name]]=B159,TRUE,FALSE)</f>
        <v>1</v>
      </c>
      <c r="G159" t="s">
        <v>5</v>
      </c>
      <c r="H159" s="1" t="s">
        <v>104</v>
      </c>
      <c r="I159" s="1">
        <v>1</v>
      </c>
      <c r="J159" s="1">
        <v>19098</v>
      </c>
      <c r="K159" s="1">
        <v>20664</v>
      </c>
      <c r="L159" s="1">
        <v>12526</v>
      </c>
      <c r="M159" s="1">
        <v>13272</v>
      </c>
      <c r="N159" s="1">
        <v>40</v>
      </c>
    </row>
    <row r="160" spans="1:14" x14ac:dyDescent="0.3">
      <c r="A160" s="2">
        <v>8</v>
      </c>
      <c r="B160" s="2" t="s">
        <v>103</v>
      </c>
      <c r="C160">
        <v>15684</v>
      </c>
      <c r="D160">
        <v>24098</v>
      </c>
      <c r="F160" t="b">
        <f>IF(Tableau4[[#This Row],[name]]=B160,TRUE,FALSE)</f>
        <v>1</v>
      </c>
      <c r="G160" t="s">
        <v>5</v>
      </c>
      <c r="H160" s="1" t="s">
        <v>103</v>
      </c>
      <c r="I160" s="1">
        <v>1</v>
      </c>
      <c r="J160" s="1">
        <v>11567</v>
      </c>
      <c r="K160" s="1">
        <v>12531</v>
      </c>
      <c r="L160" s="1">
        <v>7565</v>
      </c>
      <c r="M160" s="1">
        <v>8119</v>
      </c>
      <c r="N160" s="1">
        <v>40</v>
      </c>
    </row>
    <row r="161" spans="1:14" x14ac:dyDescent="0.3">
      <c r="A161" s="2">
        <v>8</v>
      </c>
      <c r="B161" s="2" t="s">
        <v>102</v>
      </c>
      <c r="C161">
        <v>1533</v>
      </c>
      <c r="D161">
        <v>2438</v>
      </c>
      <c r="F161" t="b">
        <f>IF(Tableau4[[#This Row],[name]]=B161,TRUE,FALSE)</f>
        <v>1</v>
      </c>
      <c r="G161" t="s">
        <v>5</v>
      </c>
      <c r="H161" s="1" t="s">
        <v>102</v>
      </c>
      <c r="I161" s="1">
        <v>0.99188118248059276</v>
      </c>
      <c r="J161" s="1">
        <v>1182</v>
      </c>
      <c r="K161" s="1">
        <v>1256</v>
      </c>
      <c r="L161" s="1">
        <v>761</v>
      </c>
      <c r="M161" s="1">
        <v>772</v>
      </c>
      <c r="N161" s="1">
        <v>40</v>
      </c>
    </row>
    <row r="162" spans="1:14" x14ac:dyDescent="0.3">
      <c r="A162" s="2">
        <v>8</v>
      </c>
      <c r="B162" s="2" t="s">
        <v>101</v>
      </c>
      <c r="C162">
        <v>1271</v>
      </c>
      <c r="D162">
        <v>2021</v>
      </c>
      <c r="F162" t="b">
        <f>IF(Tableau4[[#This Row],[name]]=B162,TRUE,FALSE)</f>
        <v>1</v>
      </c>
      <c r="G162" t="s">
        <v>5</v>
      </c>
      <c r="H162" s="1" t="s">
        <v>101</v>
      </c>
      <c r="I162" s="1">
        <v>0.1268614441968903</v>
      </c>
      <c r="J162" s="1">
        <v>979</v>
      </c>
      <c r="K162" s="1">
        <v>1042</v>
      </c>
      <c r="L162" s="1">
        <v>648</v>
      </c>
      <c r="M162" s="1">
        <v>623</v>
      </c>
      <c r="N162" s="1">
        <v>40</v>
      </c>
    </row>
    <row r="163" spans="1:14" x14ac:dyDescent="0.3">
      <c r="A163" s="2">
        <v>8</v>
      </c>
      <c r="B163" s="2" t="s">
        <v>100</v>
      </c>
      <c r="C163">
        <v>997</v>
      </c>
      <c r="D163">
        <v>1543</v>
      </c>
      <c r="F163" t="b">
        <f>IF(Tableau4[[#This Row],[name]]=B163,TRUE,FALSE)</f>
        <v>1</v>
      </c>
      <c r="G163" t="s">
        <v>5</v>
      </c>
      <c r="H163" s="1" t="s">
        <v>100</v>
      </c>
      <c r="I163" s="1">
        <v>0.99999999999999967</v>
      </c>
      <c r="J163" s="1">
        <v>757</v>
      </c>
      <c r="K163" s="1">
        <v>786</v>
      </c>
      <c r="L163" s="1">
        <v>508</v>
      </c>
      <c r="M163" s="1">
        <v>489</v>
      </c>
      <c r="N163" s="1">
        <v>40</v>
      </c>
    </row>
    <row r="164" spans="1:14" x14ac:dyDescent="0.3">
      <c r="A164" s="2">
        <v>8</v>
      </c>
      <c r="B164" s="2" t="s">
        <v>99</v>
      </c>
      <c r="C164">
        <v>33059</v>
      </c>
      <c r="D164">
        <v>52500</v>
      </c>
      <c r="F164" t="b">
        <f>IF(Tableau4[[#This Row],[name]]=B164,TRUE,FALSE)</f>
        <v>1</v>
      </c>
      <c r="G164" t="s">
        <v>5</v>
      </c>
      <c r="H164" s="1" t="s">
        <v>99</v>
      </c>
      <c r="I164" s="1">
        <v>0.99999999999999978</v>
      </c>
      <c r="J164" s="1">
        <v>24687</v>
      </c>
      <c r="K164" s="1">
        <v>27813</v>
      </c>
      <c r="L164" s="1">
        <v>16005</v>
      </c>
      <c r="M164" s="1">
        <v>17054</v>
      </c>
      <c r="N164" s="1">
        <v>40</v>
      </c>
    </row>
    <row r="165" spans="1:14" x14ac:dyDescent="0.3">
      <c r="A165" s="2">
        <v>8</v>
      </c>
      <c r="B165" s="2" t="s">
        <v>98</v>
      </c>
      <c r="C165">
        <v>5310</v>
      </c>
      <c r="D165">
        <v>7768</v>
      </c>
      <c r="F165" t="b">
        <f>IF(Tableau4[[#This Row],[name]]=B165,TRUE,FALSE)</f>
        <v>1</v>
      </c>
      <c r="G165" t="s">
        <v>5</v>
      </c>
      <c r="H165" s="1" t="s">
        <v>98</v>
      </c>
      <c r="I165" s="1">
        <v>1</v>
      </c>
      <c r="J165" s="1">
        <v>3826</v>
      </c>
      <c r="K165" s="1">
        <v>3942</v>
      </c>
      <c r="L165" s="1">
        <v>2631</v>
      </c>
      <c r="M165" s="1">
        <v>2679</v>
      </c>
      <c r="N165" s="1">
        <v>40</v>
      </c>
    </row>
    <row r="166" spans="1:14" x14ac:dyDescent="0.3">
      <c r="A166" s="2">
        <v>8</v>
      </c>
      <c r="B166" s="2" t="s">
        <v>97</v>
      </c>
      <c r="C166">
        <v>50832</v>
      </c>
      <c r="D166">
        <v>76952</v>
      </c>
      <c r="F166" t="b">
        <f>IF(Tableau4[[#This Row],[name]]=B166,TRUE,FALSE)</f>
        <v>1</v>
      </c>
      <c r="G166" t="s">
        <v>5</v>
      </c>
      <c r="H166" s="1" t="s">
        <v>97</v>
      </c>
      <c r="I166" s="1">
        <v>1</v>
      </c>
      <c r="J166" s="1">
        <v>37464</v>
      </c>
      <c r="K166" s="1">
        <v>39488</v>
      </c>
      <c r="L166" s="1">
        <v>24883</v>
      </c>
      <c r="M166" s="1">
        <v>25949</v>
      </c>
      <c r="N166" s="1">
        <v>40</v>
      </c>
    </row>
    <row r="167" spans="1:14" x14ac:dyDescent="0.3">
      <c r="A167" s="2">
        <v>8</v>
      </c>
      <c r="B167" s="2" t="s">
        <v>96</v>
      </c>
      <c r="C167">
        <v>967</v>
      </c>
      <c r="D167">
        <v>1457</v>
      </c>
      <c r="F167" t="b">
        <f>IF(Tableau4[[#This Row],[name]]=B167,TRUE,FALSE)</f>
        <v>1</v>
      </c>
      <c r="G167" t="s">
        <v>5</v>
      </c>
      <c r="H167" s="1" t="s">
        <v>96</v>
      </c>
      <c r="I167" s="1">
        <v>2.8472739565936531E-2</v>
      </c>
      <c r="J167" s="1">
        <v>727</v>
      </c>
      <c r="K167" s="1">
        <v>730</v>
      </c>
      <c r="L167" s="1">
        <v>505</v>
      </c>
      <c r="M167" s="1">
        <v>462</v>
      </c>
      <c r="N167" s="1">
        <v>40</v>
      </c>
    </row>
    <row r="168" spans="1:14" x14ac:dyDescent="0.3">
      <c r="A168" s="2">
        <v>8</v>
      </c>
      <c r="B168" s="2" t="s">
        <v>95</v>
      </c>
      <c r="C168">
        <v>1080</v>
      </c>
      <c r="D168">
        <v>1658</v>
      </c>
      <c r="F168" t="b">
        <f>IF(Tableau4[[#This Row],[name]]=B168,TRUE,FALSE)</f>
        <v>1</v>
      </c>
      <c r="G168" t="s">
        <v>5</v>
      </c>
      <c r="H168" s="1" t="s">
        <v>95</v>
      </c>
      <c r="I168" s="1">
        <v>4.903066072487168E-2</v>
      </c>
      <c r="J168" s="1">
        <v>843</v>
      </c>
      <c r="K168" s="1">
        <v>815</v>
      </c>
      <c r="L168" s="1">
        <v>576</v>
      </c>
      <c r="M168" s="1">
        <v>504</v>
      </c>
      <c r="N168" s="1">
        <v>40</v>
      </c>
    </row>
    <row r="169" spans="1:14" x14ac:dyDescent="0.3">
      <c r="A169" s="2">
        <v>8</v>
      </c>
      <c r="B169" s="2" t="s">
        <v>94</v>
      </c>
      <c r="C169">
        <v>6379</v>
      </c>
      <c r="D169">
        <v>10160</v>
      </c>
      <c r="F169" t="b">
        <f>IF(Tableau4[[#This Row],[name]]=B169,TRUE,FALSE)</f>
        <v>1</v>
      </c>
      <c r="G169" t="s">
        <v>5</v>
      </c>
      <c r="H169" s="1" t="s">
        <v>94</v>
      </c>
      <c r="I169" s="1">
        <v>0.24657369765983209</v>
      </c>
      <c r="J169" s="1">
        <v>5039</v>
      </c>
      <c r="K169" s="1">
        <v>5121</v>
      </c>
      <c r="L169" s="1">
        <v>3232</v>
      </c>
      <c r="M169" s="1">
        <v>3147</v>
      </c>
      <c r="N169" s="1">
        <v>40</v>
      </c>
    </row>
    <row r="170" spans="1:14" x14ac:dyDescent="0.3">
      <c r="A170" s="2">
        <v>8</v>
      </c>
      <c r="B170" s="2" t="s">
        <v>93</v>
      </c>
      <c r="C170">
        <v>854</v>
      </c>
      <c r="D170">
        <v>1304</v>
      </c>
      <c r="F170" t="b">
        <f>IF(Tableau4[[#This Row],[name]]=B170,TRUE,FALSE)</f>
        <v>1</v>
      </c>
      <c r="G170" t="s">
        <v>5</v>
      </c>
      <c r="H170" s="1" t="s">
        <v>93</v>
      </c>
      <c r="I170" s="1">
        <v>1</v>
      </c>
      <c r="J170" s="1">
        <v>646</v>
      </c>
      <c r="K170" s="1">
        <v>658</v>
      </c>
      <c r="L170" s="1">
        <v>431</v>
      </c>
      <c r="M170" s="1">
        <v>423</v>
      </c>
      <c r="N170" s="1">
        <v>40</v>
      </c>
    </row>
    <row r="171" spans="1:14" x14ac:dyDescent="0.3">
      <c r="A171" s="2">
        <v>8</v>
      </c>
      <c r="B171" s="2" t="s">
        <v>92</v>
      </c>
      <c r="C171">
        <v>1220</v>
      </c>
      <c r="D171">
        <v>1802</v>
      </c>
      <c r="F171" t="b">
        <f>IF(Tableau4[[#This Row],[name]]=B171,TRUE,FALSE)</f>
        <v>1</v>
      </c>
      <c r="G171" t="s">
        <v>5</v>
      </c>
      <c r="H171" s="1" t="s">
        <v>92</v>
      </c>
      <c r="I171" s="1">
        <v>1</v>
      </c>
      <c r="J171" s="1">
        <v>899</v>
      </c>
      <c r="K171" s="1">
        <v>903</v>
      </c>
      <c r="L171" s="1">
        <v>618</v>
      </c>
      <c r="M171" s="1">
        <v>602</v>
      </c>
      <c r="N171" s="1">
        <v>40</v>
      </c>
    </row>
    <row r="172" spans="1:14" x14ac:dyDescent="0.3">
      <c r="A172" s="2">
        <v>8</v>
      </c>
      <c r="B172" s="2" t="s">
        <v>91</v>
      </c>
      <c r="C172">
        <v>17045</v>
      </c>
      <c r="D172">
        <v>24723</v>
      </c>
      <c r="F172" t="b">
        <f>IF(Tableau4[[#This Row],[name]]=B172,TRUE,FALSE)</f>
        <v>1</v>
      </c>
      <c r="G172" t="s">
        <v>5</v>
      </c>
      <c r="H172" s="1" t="s">
        <v>91</v>
      </c>
      <c r="I172" s="1">
        <v>0.99999999999999944</v>
      </c>
      <c r="J172" s="1">
        <v>12277</v>
      </c>
      <c r="K172" s="1">
        <v>12446</v>
      </c>
      <c r="L172" s="1">
        <v>8471</v>
      </c>
      <c r="M172" s="1">
        <v>8574</v>
      </c>
      <c r="N172" s="1">
        <v>40</v>
      </c>
    </row>
    <row r="173" spans="1:14" x14ac:dyDescent="0.3">
      <c r="A173" s="2">
        <v>8</v>
      </c>
      <c r="B173" s="2" t="s">
        <v>90</v>
      </c>
      <c r="C173">
        <v>27523</v>
      </c>
      <c r="D173">
        <v>41290</v>
      </c>
      <c r="F173" t="b">
        <f>IF(Tableau4[[#This Row],[name]]=B173,TRUE,FALSE)</f>
        <v>1</v>
      </c>
      <c r="G173" t="s">
        <v>5</v>
      </c>
      <c r="H173" s="1" t="s">
        <v>90</v>
      </c>
      <c r="I173" s="1">
        <v>1</v>
      </c>
      <c r="J173" s="1">
        <v>20273</v>
      </c>
      <c r="K173" s="1">
        <v>21017</v>
      </c>
      <c r="L173" s="1">
        <v>13408</v>
      </c>
      <c r="M173" s="1">
        <v>14115</v>
      </c>
      <c r="N173" s="1">
        <v>40</v>
      </c>
    </row>
    <row r="174" spans="1:14" x14ac:dyDescent="0.3">
      <c r="A174" s="2">
        <v>8</v>
      </c>
      <c r="B174" s="2" t="s">
        <v>89</v>
      </c>
      <c r="C174">
        <v>1156</v>
      </c>
      <c r="D174">
        <v>1825</v>
      </c>
      <c r="F174" t="b">
        <f>IF(Tableau4[[#This Row],[name]]=B174,TRUE,FALSE)</f>
        <v>1</v>
      </c>
      <c r="G174" t="s">
        <v>5</v>
      </c>
      <c r="H174" s="1" t="s">
        <v>89</v>
      </c>
      <c r="I174" s="1">
        <v>1</v>
      </c>
      <c r="J174" s="1">
        <v>924</v>
      </c>
      <c r="K174" s="1">
        <v>901</v>
      </c>
      <c r="L174" s="1">
        <v>592</v>
      </c>
      <c r="M174" s="1">
        <v>564</v>
      </c>
      <c r="N174" s="1">
        <v>40</v>
      </c>
    </row>
    <row r="175" spans="1:14" x14ac:dyDescent="0.3">
      <c r="A175" s="2">
        <v>8</v>
      </c>
      <c r="B175" s="2" t="s">
        <v>88</v>
      </c>
      <c r="C175">
        <v>746</v>
      </c>
      <c r="D175">
        <v>1184</v>
      </c>
      <c r="F175" t="b">
        <f>IF(Tableau4[[#This Row],[name]]=B175,TRUE,FALSE)</f>
        <v>1</v>
      </c>
      <c r="G175" t="s">
        <v>5</v>
      </c>
      <c r="H175" s="1" t="s">
        <v>88</v>
      </c>
      <c r="I175" s="1">
        <v>0.78228589333615384</v>
      </c>
      <c r="J175" s="1">
        <v>573</v>
      </c>
      <c r="K175" s="1">
        <v>611</v>
      </c>
      <c r="L175" s="1">
        <v>366</v>
      </c>
      <c r="M175" s="1">
        <v>380</v>
      </c>
      <c r="N175" s="1">
        <v>40</v>
      </c>
    </row>
    <row r="176" spans="1:14" x14ac:dyDescent="0.3">
      <c r="A176" s="2">
        <v>8</v>
      </c>
      <c r="B176" s="2" t="s">
        <v>87</v>
      </c>
      <c r="C176">
        <v>5251</v>
      </c>
      <c r="D176">
        <v>7647</v>
      </c>
      <c r="F176" t="b">
        <f>IF(Tableau4[[#This Row],[name]]=B176,TRUE,FALSE)</f>
        <v>1</v>
      </c>
      <c r="G176" t="s">
        <v>5</v>
      </c>
      <c r="H176" s="1" t="s">
        <v>87</v>
      </c>
      <c r="I176" s="1">
        <v>1</v>
      </c>
      <c r="J176" s="1">
        <v>3814</v>
      </c>
      <c r="K176" s="1">
        <v>3833</v>
      </c>
      <c r="L176" s="1">
        <v>2640</v>
      </c>
      <c r="M176" s="1">
        <v>2611</v>
      </c>
      <c r="N176" s="1">
        <v>40</v>
      </c>
    </row>
    <row r="177" spans="1:14" x14ac:dyDescent="0.3">
      <c r="A177" s="2">
        <v>8</v>
      </c>
      <c r="B177" s="2" t="s">
        <v>86</v>
      </c>
      <c r="C177">
        <v>1446</v>
      </c>
      <c r="D177">
        <v>2245</v>
      </c>
      <c r="F177" t="b">
        <f>IF(Tableau4[[#This Row],[name]]=B177,TRUE,FALSE)</f>
        <v>1</v>
      </c>
      <c r="G177" t="s">
        <v>5</v>
      </c>
      <c r="H177" s="1" t="s">
        <v>86</v>
      </c>
      <c r="I177" s="1">
        <v>1</v>
      </c>
      <c r="J177" s="1">
        <v>1104</v>
      </c>
      <c r="K177" s="1">
        <v>1141</v>
      </c>
      <c r="L177" s="1">
        <v>730</v>
      </c>
      <c r="M177" s="1">
        <v>716</v>
      </c>
      <c r="N177" s="1">
        <v>40</v>
      </c>
    </row>
    <row r="178" spans="1:14" x14ac:dyDescent="0.3">
      <c r="A178" s="2">
        <v>8</v>
      </c>
      <c r="B178" s="2" t="s">
        <v>85</v>
      </c>
      <c r="C178">
        <v>1523</v>
      </c>
      <c r="D178">
        <v>2319</v>
      </c>
      <c r="F178" t="b">
        <f>IF(Tableau4[[#This Row],[name]]=B178,TRUE,FALSE)</f>
        <v>1</v>
      </c>
      <c r="G178" t="s">
        <v>5</v>
      </c>
      <c r="H178" s="1" t="s">
        <v>85</v>
      </c>
      <c r="I178" s="1">
        <v>1</v>
      </c>
      <c r="J178" s="1">
        <v>1167</v>
      </c>
      <c r="K178" s="1">
        <v>1152</v>
      </c>
      <c r="L178" s="1">
        <v>782</v>
      </c>
      <c r="M178" s="1">
        <v>741</v>
      </c>
      <c r="N178" s="1">
        <v>40</v>
      </c>
    </row>
    <row r="179" spans="1:14" x14ac:dyDescent="0.3">
      <c r="A179" s="2">
        <v>8</v>
      </c>
      <c r="B179" s="2" t="s">
        <v>84</v>
      </c>
      <c r="C179">
        <v>2070</v>
      </c>
      <c r="D179">
        <v>3206</v>
      </c>
      <c r="F179" t="b">
        <f>IF(Tableau4[[#This Row],[name]]=B179,TRUE,FALSE)</f>
        <v>1</v>
      </c>
      <c r="G179" t="s">
        <v>5</v>
      </c>
      <c r="H179" s="1" t="s">
        <v>84</v>
      </c>
      <c r="I179" s="1">
        <v>0.53377151143110591</v>
      </c>
      <c r="J179" s="1">
        <v>1562</v>
      </c>
      <c r="K179" s="1">
        <v>1644</v>
      </c>
      <c r="L179" s="1">
        <v>1052</v>
      </c>
      <c r="M179" s="1">
        <v>1018</v>
      </c>
      <c r="N179" s="1">
        <v>40</v>
      </c>
    </row>
    <row r="180" spans="1:14" x14ac:dyDescent="0.3">
      <c r="A180" s="2">
        <v>8</v>
      </c>
      <c r="B180" s="2" t="s">
        <v>83</v>
      </c>
      <c r="C180">
        <v>4416</v>
      </c>
      <c r="D180">
        <v>6623</v>
      </c>
      <c r="F180" t="b">
        <f>IF(Tableau4[[#This Row],[name]]=B180,TRUE,FALSE)</f>
        <v>1</v>
      </c>
      <c r="G180" t="s">
        <v>5</v>
      </c>
      <c r="H180" s="1" t="s">
        <v>83</v>
      </c>
      <c r="I180" s="1">
        <v>0.99999999999999967</v>
      </c>
      <c r="J180" s="1">
        <v>3218</v>
      </c>
      <c r="K180" s="1">
        <v>3405</v>
      </c>
      <c r="L180" s="1">
        <v>2192</v>
      </c>
      <c r="M180" s="1">
        <v>2224</v>
      </c>
      <c r="N180" s="1">
        <v>40</v>
      </c>
    </row>
    <row r="181" spans="1:14" x14ac:dyDescent="0.3">
      <c r="A181" s="2">
        <v>8</v>
      </c>
      <c r="B181" s="2" t="s">
        <v>82</v>
      </c>
      <c r="C181">
        <v>548</v>
      </c>
      <c r="D181">
        <v>839</v>
      </c>
      <c r="F181" t="b">
        <f>IF(Tableau4[[#This Row],[name]]=B181,TRUE,FALSE)</f>
        <v>1</v>
      </c>
      <c r="G181" t="s">
        <v>5</v>
      </c>
      <c r="H181" s="1" t="s">
        <v>82</v>
      </c>
      <c r="I181" s="1">
        <v>0.99999999999999967</v>
      </c>
      <c r="J181" s="1">
        <v>389</v>
      </c>
      <c r="K181" s="1">
        <v>450</v>
      </c>
      <c r="L181" s="1">
        <v>260</v>
      </c>
      <c r="M181" s="1">
        <v>288</v>
      </c>
      <c r="N181" s="1">
        <v>40</v>
      </c>
    </row>
    <row r="182" spans="1:14" x14ac:dyDescent="0.3">
      <c r="A182" s="2">
        <v>8</v>
      </c>
      <c r="B182" s="2" t="s">
        <v>81</v>
      </c>
      <c r="C182">
        <v>284</v>
      </c>
      <c r="D182">
        <v>451</v>
      </c>
      <c r="F182" t="b">
        <f>IF(Tableau4[[#This Row],[name]]=B182,TRUE,FALSE)</f>
        <v>1</v>
      </c>
      <c r="G182" t="s">
        <v>5</v>
      </c>
      <c r="H182" s="1" t="s">
        <v>81</v>
      </c>
      <c r="I182" s="1">
        <v>0.99999999999999989</v>
      </c>
      <c r="J182" s="1">
        <v>232</v>
      </c>
      <c r="K182" s="1">
        <v>219</v>
      </c>
      <c r="L182" s="1">
        <v>154</v>
      </c>
      <c r="M182" s="1">
        <v>130</v>
      </c>
      <c r="N182" s="1">
        <v>40</v>
      </c>
    </row>
    <row r="183" spans="1:14" x14ac:dyDescent="0.3">
      <c r="A183" s="2">
        <v>8</v>
      </c>
      <c r="B183" s="2" t="s">
        <v>80</v>
      </c>
      <c r="C183">
        <v>2253</v>
      </c>
      <c r="D183">
        <v>3424</v>
      </c>
      <c r="F183" t="b">
        <f>IF(Tableau4[[#This Row],[name]]=B183,TRUE,FALSE)</f>
        <v>1</v>
      </c>
      <c r="G183" t="s">
        <v>5</v>
      </c>
      <c r="H183" s="1" t="s">
        <v>80</v>
      </c>
      <c r="I183" s="1">
        <v>0.99999999999999967</v>
      </c>
      <c r="J183" s="1">
        <v>1725</v>
      </c>
      <c r="K183" s="1">
        <v>1699</v>
      </c>
      <c r="L183" s="1">
        <v>1158</v>
      </c>
      <c r="M183" s="1">
        <v>1095</v>
      </c>
      <c r="N183" s="1">
        <v>40</v>
      </c>
    </row>
    <row r="184" spans="1:14" x14ac:dyDescent="0.3">
      <c r="A184" s="2">
        <v>8</v>
      </c>
      <c r="B184" s="2" t="s">
        <v>79</v>
      </c>
      <c r="C184">
        <v>1020</v>
      </c>
      <c r="D184">
        <v>1716</v>
      </c>
      <c r="F184" t="b">
        <f>IF(Tableau4[[#This Row],[name]]=B184,TRUE,FALSE)</f>
        <v>1</v>
      </c>
      <c r="G184" t="s">
        <v>5</v>
      </c>
      <c r="H184" s="1" t="s">
        <v>79</v>
      </c>
      <c r="I184" s="1">
        <v>1.0000000000000011</v>
      </c>
      <c r="J184" s="1">
        <v>833</v>
      </c>
      <c r="K184" s="1">
        <v>883</v>
      </c>
      <c r="L184" s="1">
        <v>500</v>
      </c>
      <c r="M184" s="1">
        <v>520</v>
      </c>
      <c r="N184" s="1">
        <v>40</v>
      </c>
    </row>
    <row r="185" spans="1:14" x14ac:dyDescent="0.3">
      <c r="A185" s="2">
        <v>8</v>
      </c>
      <c r="B185" s="2" t="s">
        <v>78</v>
      </c>
      <c r="C185">
        <v>9061</v>
      </c>
      <c r="D185">
        <v>13130</v>
      </c>
      <c r="F185" t="b">
        <f>IF(Tableau4[[#This Row],[name]]=B185,TRUE,FALSE)</f>
        <v>1</v>
      </c>
      <c r="G185" t="s">
        <v>5</v>
      </c>
      <c r="H185" s="1" t="s">
        <v>78</v>
      </c>
      <c r="I185" s="1">
        <v>1</v>
      </c>
      <c r="J185" s="1">
        <v>6566</v>
      </c>
      <c r="K185" s="1">
        <v>6564</v>
      </c>
      <c r="L185" s="1">
        <v>4630</v>
      </c>
      <c r="M185" s="1">
        <v>4431</v>
      </c>
      <c r="N185" s="1">
        <v>40</v>
      </c>
    </row>
    <row r="186" spans="1:14" x14ac:dyDescent="0.3">
      <c r="A186" s="2">
        <v>8</v>
      </c>
      <c r="B186" s="2" t="s">
        <v>77</v>
      </c>
      <c r="C186">
        <v>11275</v>
      </c>
      <c r="D186">
        <v>16963</v>
      </c>
      <c r="F186" t="b">
        <f>IF(Tableau4[[#This Row],[name]]=B186,TRUE,FALSE)</f>
        <v>1</v>
      </c>
      <c r="G186" t="s">
        <v>5</v>
      </c>
      <c r="H186" s="1" t="s">
        <v>77</v>
      </c>
      <c r="I186" s="1">
        <v>1</v>
      </c>
      <c r="J186" s="1">
        <v>8365</v>
      </c>
      <c r="K186" s="1">
        <v>8598</v>
      </c>
      <c r="L186" s="1">
        <v>5646</v>
      </c>
      <c r="M186" s="1">
        <v>5629</v>
      </c>
      <c r="N186" s="1">
        <v>40</v>
      </c>
    </row>
    <row r="187" spans="1:14" x14ac:dyDescent="0.3">
      <c r="A187" s="2">
        <v>8</v>
      </c>
      <c r="B187" s="2" t="s">
        <v>76</v>
      </c>
      <c r="C187">
        <v>8379</v>
      </c>
      <c r="D187">
        <v>12031</v>
      </c>
      <c r="F187" t="b">
        <f>IF(Tableau4[[#This Row],[name]]=B187,TRUE,FALSE)</f>
        <v>1</v>
      </c>
      <c r="G187" t="s">
        <v>5</v>
      </c>
      <c r="H187" s="1" t="s">
        <v>76</v>
      </c>
      <c r="I187" s="1">
        <v>1</v>
      </c>
      <c r="J187" s="1">
        <v>6239</v>
      </c>
      <c r="K187" s="1">
        <v>5792</v>
      </c>
      <c r="L187" s="1">
        <v>4447</v>
      </c>
      <c r="M187" s="1">
        <v>3932</v>
      </c>
      <c r="N187" s="1">
        <v>40</v>
      </c>
    </row>
    <row r="188" spans="1:14" x14ac:dyDescent="0.3">
      <c r="A188" s="2">
        <v>8</v>
      </c>
      <c r="B188" s="2" t="s">
        <v>75</v>
      </c>
      <c r="C188">
        <v>26821</v>
      </c>
      <c r="D188">
        <v>43057</v>
      </c>
      <c r="F188" t="b">
        <f>IF(Tableau4[[#This Row],[name]]=B188,TRUE,FALSE)</f>
        <v>1</v>
      </c>
      <c r="G188" t="s">
        <v>5</v>
      </c>
      <c r="H188" s="1" t="s">
        <v>75</v>
      </c>
      <c r="I188" s="1">
        <v>0.99999999999999967</v>
      </c>
      <c r="J188" s="1">
        <v>20308</v>
      </c>
      <c r="K188" s="1">
        <v>22749</v>
      </c>
      <c r="L188" s="1">
        <v>13043</v>
      </c>
      <c r="M188" s="1">
        <v>13778</v>
      </c>
      <c r="N188" s="1">
        <v>40</v>
      </c>
    </row>
    <row r="189" spans="1:14" x14ac:dyDescent="0.3">
      <c r="A189" s="2">
        <v>8</v>
      </c>
      <c r="B189" s="2" t="s">
        <v>74</v>
      </c>
      <c r="C189">
        <v>20824</v>
      </c>
      <c r="D189">
        <v>30045</v>
      </c>
      <c r="F189" t="b">
        <f>IF(Tableau4[[#This Row],[name]]=B189,TRUE,FALSE)</f>
        <v>1</v>
      </c>
      <c r="G189" t="s">
        <v>5</v>
      </c>
      <c r="H189" s="1" t="s">
        <v>74</v>
      </c>
      <c r="I189" s="1">
        <v>1</v>
      </c>
      <c r="J189" s="1">
        <v>15519</v>
      </c>
      <c r="K189" s="1">
        <v>14526</v>
      </c>
      <c r="L189" s="1">
        <v>11032</v>
      </c>
      <c r="M189" s="1">
        <v>9792</v>
      </c>
      <c r="N189" s="1">
        <v>40</v>
      </c>
    </row>
    <row r="190" spans="1:14" x14ac:dyDescent="0.3">
      <c r="A190" s="2">
        <v>8</v>
      </c>
      <c r="B190" s="2" t="s">
        <v>73</v>
      </c>
      <c r="C190">
        <v>552</v>
      </c>
      <c r="D190">
        <v>888</v>
      </c>
      <c r="F190" t="b">
        <f>IF(Tableau4[[#This Row],[name]]=B190,TRUE,FALSE)</f>
        <v>1</v>
      </c>
      <c r="G190" t="s">
        <v>5</v>
      </c>
      <c r="H190" s="1" t="s">
        <v>73</v>
      </c>
      <c r="I190" s="1">
        <v>0.1163314973504613</v>
      </c>
      <c r="J190" s="1">
        <v>440</v>
      </c>
      <c r="K190" s="1">
        <v>448</v>
      </c>
      <c r="L190" s="1">
        <v>280</v>
      </c>
      <c r="M190" s="1">
        <v>272</v>
      </c>
      <c r="N190" s="1">
        <v>40</v>
      </c>
    </row>
    <row r="191" spans="1:14" x14ac:dyDescent="0.3">
      <c r="A191" s="2">
        <v>8</v>
      </c>
      <c r="B191" s="2" t="s">
        <v>72</v>
      </c>
      <c r="C191">
        <v>1938</v>
      </c>
      <c r="D191">
        <v>2949</v>
      </c>
      <c r="F191" t="b">
        <f>IF(Tableau4[[#This Row],[name]]=B191,TRUE,FALSE)</f>
        <v>1</v>
      </c>
      <c r="G191" t="s">
        <v>5</v>
      </c>
      <c r="H191" s="1" t="s">
        <v>72</v>
      </c>
      <c r="I191" s="1">
        <v>0.99734137057619665</v>
      </c>
      <c r="J191" s="1">
        <v>1451</v>
      </c>
      <c r="K191" s="1">
        <v>1498</v>
      </c>
      <c r="L191" s="1">
        <v>964</v>
      </c>
      <c r="M191" s="1">
        <v>974</v>
      </c>
      <c r="N191" s="1">
        <v>40</v>
      </c>
    </row>
    <row r="192" spans="1:14" x14ac:dyDescent="0.3">
      <c r="A192" s="2">
        <v>8</v>
      </c>
      <c r="B192" s="2" t="s">
        <v>71</v>
      </c>
      <c r="C192">
        <v>1323</v>
      </c>
      <c r="D192">
        <v>2125</v>
      </c>
      <c r="F192" t="b">
        <f>IF(Tableau4[[#This Row],[name]]=B192,TRUE,FALSE)</f>
        <v>1</v>
      </c>
      <c r="G192" t="s">
        <v>5</v>
      </c>
      <c r="H192" s="1" t="s">
        <v>71</v>
      </c>
      <c r="I192" s="1">
        <v>1</v>
      </c>
      <c r="J192" s="1">
        <v>1070</v>
      </c>
      <c r="K192" s="1">
        <v>1055</v>
      </c>
      <c r="L192" s="1">
        <v>696</v>
      </c>
      <c r="M192" s="1">
        <v>627</v>
      </c>
      <c r="N192" s="1">
        <v>40</v>
      </c>
    </row>
    <row r="193" spans="1:14" x14ac:dyDescent="0.3">
      <c r="A193" s="2">
        <v>8</v>
      </c>
      <c r="B193" s="2" t="s">
        <v>70</v>
      </c>
      <c r="C193">
        <v>1232</v>
      </c>
      <c r="D193">
        <v>1918</v>
      </c>
      <c r="F193" t="b">
        <f>IF(Tableau4[[#This Row],[name]]=B193,TRUE,FALSE)</f>
        <v>1</v>
      </c>
      <c r="G193" t="s">
        <v>5</v>
      </c>
      <c r="H193" s="1" t="s">
        <v>70</v>
      </c>
      <c r="I193" s="1">
        <v>0.99999999999999967</v>
      </c>
      <c r="J193" s="1">
        <v>953</v>
      </c>
      <c r="K193" s="1">
        <v>965</v>
      </c>
      <c r="L193" s="1">
        <v>623</v>
      </c>
      <c r="M193" s="1">
        <v>609</v>
      </c>
      <c r="N193" s="1">
        <v>40</v>
      </c>
    </row>
    <row r="194" spans="1:14" x14ac:dyDescent="0.3">
      <c r="A194" s="2">
        <v>8</v>
      </c>
      <c r="B194" s="2" t="s">
        <v>69</v>
      </c>
      <c r="C194">
        <v>447</v>
      </c>
      <c r="D194">
        <v>723</v>
      </c>
      <c r="F194" t="b">
        <f>IF(Tableau4[[#This Row],[name]]=B194,TRUE,FALSE)</f>
        <v>1</v>
      </c>
      <c r="G194" t="s">
        <v>5</v>
      </c>
      <c r="H194" s="1" t="s">
        <v>69</v>
      </c>
      <c r="I194" s="1">
        <v>1</v>
      </c>
      <c r="J194" s="1">
        <v>365</v>
      </c>
      <c r="K194" s="1">
        <v>358</v>
      </c>
      <c r="L194" s="1">
        <v>230</v>
      </c>
      <c r="M194" s="1">
        <v>217</v>
      </c>
      <c r="N194" s="1">
        <v>40</v>
      </c>
    </row>
    <row r="195" spans="1:14" x14ac:dyDescent="0.3">
      <c r="A195" s="2">
        <v>8</v>
      </c>
      <c r="B195" s="2" t="s">
        <v>68</v>
      </c>
      <c r="C195">
        <v>10113</v>
      </c>
      <c r="D195">
        <v>14643</v>
      </c>
      <c r="F195" t="b">
        <f>IF(Tableau4[[#This Row],[name]]=B195,TRUE,FALSE)</f>
        <v>1</v>
      </c>
      <c r="G195" t="s">
        <v>5</v>
      </c>
      <c r="H195" s="1" t="s">
        <v>68</v>
      </c>
      <c r="I195" s="1">
        <v>1</v>
      </c>
      <c r="J195" s="1">
        <v>7326</v>
      </c>
      <c r="K195" s="1">
        <v>7317</v>
      </c>
      <c r="L195" s="1">
        <v>5066</v>
      </c>
      <c r="M195" s="1">
        <v>5047</v>
      </c>
      <c r="N195" s="1">
        <v>40</v>
      </c>
    </row>
    <row r="196" spans="1:14" x14ac:dyDescent="0.3">
      <c r="A196" s="2">
        <v>8</v>
      </c>
      <c r="B196" s="2" t="s">
        <v>67</v>
      </c>
      <c r="C196">
        <v>4386</v>
      </c>
      <c r="D196">
        <v>6456</v>
      </c>
      <c r="F196" t="b">
        <f>IF(Tableau4[[#This Row],[name]]=B196,TRUE,FALSE)</f>
        <v>1</v>
      </c>
      <c r="G196" t="s">
        <v>5</v>
      </c>
      <c r="H196" s="1" t="s">
        <v>67</v>
      </c>
      <c r="I196" s="1">
        <v>1</v>
      </c>
      <c r="J196" s="1">
        <v>3190</v>
      </c>
      <c r="K196" s="1">
        <v>3266</v>
      </c>
      <c r="L196" s="1">
        <v>2204</v>
      </c>
      <c r="M196" s="1">
        <v>2182</v>
      </c>
      <c r="N196" s="1">
        <v>40</v>
      </c>
    </row>
    <row r="197" spans="1:14" x14ac:dyDescent="0.3">
      <c r="A197" s="2">
        <v>8</v>
      </c>
      <c r="B197" s="2" t="s">
        <v>66</v>
      </c>
      <c r="C197">
        <v>3165</v>
      </c>
      <c r="D197">
        <v>4805</v>
      </c>
      <c r="F197" t="b">
        <f>IF(Tableau4[[#This Row],[name]]=B197,TRUE,FALSE)</f>
        <v>1</v>
      </c>
      <c r="G197" t="s">
        <v>5</v>
      </c>
      <c r="H197" s="1" t="s">
        <v>66</v>
      </c>
      <c r="I197" s="1">
        <v>1</v>
      </c>
      <c r="J197" s="1">
        <v>2382</v>
      </c>
      <c r="K197" s="1">
        <v>2423</v>
      </c>
      <c r="L197" s="1">
        <v>1603</v>
      </c>
      <c r="M197" s="1">
        <v>1562</v>
      </c>
      <c r="N197" s="1">
        <v>40</v>
      </c>
    </row>
    <row r="198" spans="1:14" x14ac:dyDescent="0.3">
      <c r="A198" s="2">
        <v>8</v>
      </c>
      <c r="B198" s="2" t="s">
        <v>65</v>
      </c>
      <c r="C198">
        <v>6916</v>
      </c>
      <c r="D198">
        <v>10325</v>
      </c>
      <c r="F198" t="b">
        <f>IF(Tableau4[[#This Row],[name]]=B198,TRUE,FALSE)</f>
        <v>1</v>
      </c>
      <c r="G198" t="s">
        <v>5</v>
      </c>
      <c r="H198" s="1" t="s">
        <v>65</v>
      </c>
      <c r="I198" s="1">
        <v>1</v>
      </c>
      <c r="J198" s="1">
        <v>5156</v>
      </c>
      <c r="K198" s="1">
        <v>5169</v>
      </c>
      <c r="L198" s="1">
        <v>3509</v>
      </c>
      <c r="M198" s="1">
        <v>3407</v>
      </c>
      <c r="N198" s="1">
        <v>40</v>
      </c>
    </row>
    <row r="199" spans="1:14" x14ac:dyDescent="0.3">
      <c r="A199" s="2">
        <v>8</v>
      </c>
      <c r="B199" s="2" t="s">
        <v>64</v>
      </c>
      <c r="C199">
        <v>14851</v>
      </c>
      <c r="D199">
        <v>22232</v>
      </c>
      <c r="F199" t="b">
        <f>IF(Tableau4[[#This Row],[name]]=B199,TRUE,FALSE)</f>
        <v>1</v>
      </c>
      <c r="G199" t="s">
        <v>5</v>
      </c>
      <c r="H199" s="1" t="s">
        <v>64</v>
      </c>
      <c r="I199" s="1">
        <v>0.99999999999999956</v>
      </c>
      <c r="J199" s="1">
        <v>11034</v>
      </c>
      <c r="K199" s="1">
        <v>11198</v>
      </c>
      <c r="L199" s="1">
        <v>7448</v>
      </c>
      <c r="M199" s="1">
        <v>7403</v>
      </c>
      <c r="N199" s="1">
        <v>40</v>
      </c>
    </row>
    <row r="200" spans="1:14" x14ac:dyDescent="0.3">
      <c r="A200" s="2">
        <v>8</v>
      </c>
      <c r="B200" s="2" t="s">
        <v>63</v>
      </c>
      <c r="C200">
        <v>2381</v>
      </c>
      <c r="D200">
        <v>3524</v>
      </c>
      <c r="F200" t="b">
        <f>IF(Tableau4[[#This Row],[name]]=B200,TRUE,FALSE)</f>
        <v>1</v>
      </c>
      <c r="G200" t="s">
        <v>5</v>
      </c>
      <c r="H200" s="1" t="s">
        <v>63</v>
      </c>
      <c r="I200" s="1">
        <v>6.7300059435793133E-2</v>
      </c>
      <c r="J200" s="1">
        <v>1744</v>
      </c>
      <c r="K200" s="1">
        <v>1780</v>
      </c>
      <c r="L200" s="1">
        <v>1187</v>
      </c>
      <c r="M200" s="1">
        <v>1194</v>
      </c>
      <c r="N200" s="1">
        <v>40</v>
      </c>
    </row>
    <row r="201" spans="1:14" x14ac:dyDescent="0.3">
      <c r="A201" s="2">
        <v>8</v>
      </c>
      <c r="B201" s="2" t="s">
        <v>62</v>
      </c>
      <c r="C201">
        <v>2250</v>
      </c>
      <c r="D201">
        <v>3370</v>
      </c>
      <c r="F201" t="b">
        <f>IF(Tableau4[[#This Row],[name]]=B201,TRUE,FALSE)</f>
        <v>1</v>
      </c>
      <c r="G201" t="s">
        <v>5</v>
      </c>
      <c r="H201" s="1" t="s">
        <v>62</v>
      </c>
      <c r="I201" s="1">
        <v>0.99999999999999978</v>
      </c>
      <c r="J201" s="1">
        <v>1657</v>
      </c>
      <c r="K201" s="1">
        <v>1713</v>
      </c>
      <c r="L201" s="1">
        <v>1118</v>
      </c>
      <c r="M201" s="1">
        <v>1132</v>
      </c>
      <c r="N201" s="1">
        <v>40</v>
      </c>
    </row>
    <row r="202" spans="1:14" x14ac:dyDescent="0.3">
      <c r="A202" s="2">
        <v>8</v>
      </c>
      <c r="B202" s="2" t="s">
        <v>61</v>
      </c>
      <c r="C202">
        <v>1277</v>
      </c>
      <c r="D202">
        <v>1961</v>
      </c>
      <c r="F202" t="b">
        <f>IF(Tableau4[[#This Row],[name]]=B202,TRUE,FALSE)</f>
        <v>1</v>
      </c>
      <c r="G202" t="s">
        <v>5</v>
      </c>
      <c r="H202" s="1" t="s">
        <v>61</v>
      </c>
      <c r="I202" s="1">
        <v>0.92102201366918468</v>
      </c>
      <c r="J202" s="1">
        <v>965</v>
      </c>
      <c r="K202" s="1">
        <v>996</v>
      </c>
      <c r="L202" s="1">
        <v>644</v>
      </c>
      <c r="M202" s="1">
        <v>633</v>
      </c>
      <c r="N202" s="1">
        <v>40</v>
      </c>
    </row>
    <row r="203" spans="1:14" x14ac:dyDescent="0.3">
      <c r="A203" s="2">
        <v>8</v>
      </c>
      <c r="B203" s="2" t="s">
        <v>60</v>
      </c>
      <c r="C203">
        <v>8239</v>
      </c>
      <c r="D203">
        <v>12114</v>
      </c>
      <c r="F203" t="b">
        <f>IF(Tableau4[[#This Row],[name]]=B203,TRUE,FALSE)</f>
        <v>1</v>
      </c>
      <c r="G203" t="s">
        <v>5</v>
      </c>
      <c r="H203" s="1" t="s">
        <v>60</v>
      </c>
      <c r="I203" s="1">
        <v>0.99999999999999989</v>
      </c>
      <c r="J203" s="1">
        <v>5817</v>
      </c>
      <c r="K203" s="1">
        <v>6297</v>
      </c>
      <c r="L203" s="1">
        <v>4007</v>
      </c>
      <c r="M203" s="1">
        <v>4232</v>
      </c>
      <c r="N203" s="1">
        <v>40</v>
      </c>
    </row>
    <row r="204" spans="1:14" x14ac:dyDescent="0.3">
      <c r="A204" s="2">
        <v>8</v>
      </c>
      <c r="B204" s="2" t="s">
        <v>59</v>
      </c>
      <c r="C204">
        <v>2512</v>
      </c>
      <c r="D204">
        <v>3842</v>
      </c>
      <c r="F204" t="b">
        <f>IF(Tableau4[[#This Row],[name]]=B204,TRUE,FALSE)</f>
        <v>1</v>
      </c>
      <c r="G204" t="s">
        <v>5</v>
      </c>
      <c r="H204" s="1" t="s">
        <v>59</v>
      </c>
      <c r="I204" s="1">
        <v>0.99999999999999978</v>
      </c>
      <c r="J204" s="1">
        <v>1891</v>
      </c>
      <c r="K204" s="1">
        <v>1951</v>
      </c>
      <c r="L204" s="1">
        <v>1265</v>
      </c>
      <c r="M204" s="1">
        <v>1247</v>
      </c>
      <c r="N204" s="1">
        <v>40</v>
      </c>
    </row>
    <row r="205" spans="1:14" x14ac:dyDescent="0.3">
      <c r="A205" s="2">
        <v>8</v>
      </c>
      <c r="B205" s="2" t="s">
        <v>58</v>
      </c>
      <c r="C205">
        <v>5569</v>
      </c>
      <c r="D205">
        <v>8721</v>
      </c>
      <c r="F205" t="b">
        <f>IF(Tableau4[[#This Row],[name]]=B205,TRUE,FALSE)</f>
        <v>1</v>
      </c>
      <c r="G205" t="s">
        <v>5</v>
      </c>
      <c r="H205" s="1" t="s">
        <v>58</v>
      </c>
      <c r="I205" s="1">
        <v>1</v>
      </c>
      <c r="J205" s="1">
        <v>4192</v>
      </c>
      <c r="K205" s="1">
        <v>4529</v>
      </c>
      <c r="L205" s="1">
        <v>2691</v>
      </c>
      <c r="M205" s="1">
        <v>2878</v>
      </c>
      <c r="N205" s="1">
        <v>40</v>
      </c>
    </row>
    <row r="206" spans="1:14" x14ac:dyDescent="0.3">
      <c r="A206" s="2">
        <v>8</v>
      </c>
      <c r="B206" s="2" t="s">
        <v>57</v>
      </c>
      <c r="C206">
        <v>3871</v>
      </c>
      <c r="D206">
        <v>5714</v>
      </c>
      <c r="F206" t="b">
        <f>IF(Tableau4[[#This Row],[name]]=B206,TRUE,FALSE)</f>
        <v>1</v>
      </c>
      <c r="G206" t="s">
        <v>5</v>
      </c>
      <c r="H206" s="1" t="s">
        <v>57</v>
      </c>
      <c r="I206" s="1">
        <v>1</v>
      </c>
      <c r="J206" s="1">
        <v>2872</v>
      </c>
      <c r="K206" s="1">
        <v>2842</v>
      </c>
      <c r="L206" s="1">
        <v>1940</v>
      </c>
      <c r="M206" s="1">
        <v>1931</v>
      </c>
      <c r="N206" s="1">
        <v>40</v>
      </c>
    </row>
    <row r="207" spans="1:14" x14ac:dyDescent="0.3">
      <c r="A207" s="2">
        <v>8</v>
      </c>
      <c r="B207" s="2" t="s">
        <v>56</v>
      </c>
      <c r="C207">
        <v>7507</v>
      </c>
      <c r="D207">
        <v>10844</v>
      </c>
      <c r="F207" t="b">
        <f>IF(Tableau4[[#This Row],[name]]=B207,TRUE,FALSE)</f>
        <v>1</v>
      </c>
      <c r="G207" t="s">
        <v>5</v>
      </c>
      <c r="H207" s="1" t="s">
        <v>56</v>
      </c>
      <c r="I207" s="1">
        <v>1</v>
      </c>
      <c r="J207" s="1">
        <v>5409</v>
      </c>
      <c r="K207" s="1">
        <v>5435</v>
      </c>
      <c r="L207" s="1">
        <v>3768</v>
      </c>
      <c r="M207" s="1">
        <v>3739</v>
      </c>
      <c r="N207" s="1">
        <v>40</v>
      </c>
    </row>
    <row r="208" spans="1:14" x14ac:dyDescent="0.3">
      <c r="A208" s="2">
        <v>8</v>
      </c>
      <c r="B208" s="2" t="s">
        <v>55</v>
      </c>
      <c r="C208">
        <v>4329</v>
      </c>
      <c r="D208">
        <v>6421</v>
      </c>
      <c r="F208" t="b">
        <f>IF(Tableau4[[#This Row],[name]]=B208,TRUE,FALSE)</f>
        <v>1</v>
      </c>
      <c r="G208" t="s">
        <v>5</v>
      </c>
      <c r="H208" s="1" t="s">
        <v>55</v>
      </c>
      <c r="I208" s="1">
        <v>0.99999999999999933</v>
      </c>
      <c r="J208" s="1">
        <v>3138</v>
      </c>
      <c r="K208" s="1">
        <v>3283</v>
      </c>
      <c r="L208" s="1">
        <v>2123</v>
      </c>
      <c r="M208" s="1">
        <v>2206</v>
      </c>
      <c r="N208" s="1">
        <v>40</v>
      </c>
    </row>
    <row r="209" spans="1:14" x14ac:dyDescent="0.3">
      <c r="A209" s="2">
        <v>8</v>
      </c>
      <c r="B209" s="2" t="s">
        <v>54</v>
      </c>
      <c r="C209">
        <v>9593</v>
      </c>
      <c r="D209">
        <v>14249</v>
      </c>
      <c r="F209" t="b">
        <f>IF(Tableau4[[#This Row],[name]]=B209,TRUE,FALSE)</f>
        <v>1</v>
      </c>
      <c r="G209" t="s">
        <v>5</v>
      </c>
      <c r="H209" s="1" t="s">
        <v>54</v>
      </c>
      <c r="I209" s="1">
        <v>1.0000000000000011</v>
      </c>
      <c r="J209" s="1">
        <v>6958</v>
      </c>
      <c r="K209" s="1">
        <v>7291</v>
      </c>
      <c r="L209" s="1">
        <v>4728</v>
      </c>
      <c r="M209" s="1">
        <v>4865</v>
      </c>
      <c r="N209" s="1">
        <v>40</v>
      </c>
    </row>
    <row r="210" spans="1:14" x14ac:dyDescent="0.3">
      <c r="A210" s="2">
        <v>8</v>
      </c>
      <c r="B210" s="2" t="s">
        <v>53</v>
      </c>
      <c r="C210">
        <v>20947</v>
      </c>
      <c r="D210">
        <v>31934</v>
      </c>
      <c r="F210" t="b">
        <f>IF(Tableau4[[#This Row],[name]]=B210,TRUE,FALSE)</f>
        <v>1</v>
      </c>
      <c r="G210" t="s">
        <v>5</v>
      </c>
      <c r="H210" s="1" t="s">
        <v>53</v>
      </c>
      <c r="I210" s="1">
        <v>1</v>
      </c>
      <c r="J210" s="1">
        <v>15187</v>
      </c>
      <c r="K210" s="1">
        <v>16747</v>
      </c>
      <c r="L210" s="1">
        <v>10262</v>
      </c>
      <c r="M210" s="1">
        <v>10685</v>
      </c>
      <c r="N210" s="1">
        <v>40</v>
      </c>
    </row>
    <row r="211" spans="1:14" x14ac:dyDescent="0.3">
      <c r="A211" s="2">
        <v>8</v>
      </c>
      <c r="B211" s="2" t="s">
        <v>52</v>
      </c>
      <c r="C211">
        <v>7856</v>
      </c>
      <c r="D211">
        <v>11689</v>
      </c>
      <c r="F211" t="b">
        <f>IF(Tableau4[[#This Row],[name]]=B211,TRUE,FALSE)</f>
        <v>1</v>
      </c>
      <c r="G211" t="s">
        <v>5</v>
      </c>
      <c r="H211" s="1" t="s">
        <v>52</v>
      </c>
      <c r="I211" s="1">
        <v>0.99999999999999989</v>
      </c>
      <c r="J211" s="1">
        <v>5824</v>
      </c>
      <c r="K211" s="1">
        <v>5865</v>
      </c>
      <c r="L211" s="1">
        <v>3889</v>
      </c>
      <c r="M211" s="1">
        <v>3967</v>
      </c>
      <c r="N211" s="1">
        <v>40</v>
      </c>
    </row>
    <row r="212" spans="1:14" x14ac:dyDescent="0.3">
      <c r="A212" s="2">
        <v>8</v>
      </c>
      <c r="B212" s="2" t="s">
        <v>51</v>
      </c>
      <c r="C212">
        <v>1780</v>
      </c>
      <c r="D212">
        <v>2559</v>
      </c>
      <c r="F212" t="b">
        <f>IF(Tableau4[[#This Row],[name]]=B212,TRUE,FALSE)</f>
        <v>1</v>
      </c>
      <c r="G212" t="s">
        <v>5</v>
      </c>
      <c r="H212" s="1" t="s">
        <v>51</v>
      </c>
      <c r="I212" s="1">
        <v>0.99999999999999956</v>
      </c>
      <c r="J212" s="1">
        <v>1270</v>
      </c>
      <c r="K212" s="1">
        <v>1289</v>
      </c>
      <c r="L212" s="1">
        <v>902</v>
      </c>
      <c r="M212" s="1">
        <v>878</v>
      </c>
      <c r="N212" s="1">
        <v>40</v>
      </c>
    </row>
    <row r="213" spans="1:14" x14ac:dyDescent="0.3">
      <c r="A213" s="2">
        <v>8</v>
      </c>
      <c r="B213" s="2" t="s">
        <v>50</v>
      </c>
      <c r="C213">
        <v>6864</v>
      </c>
      <c r="D213">
        <v>10388</v>
      </c>
      <c r="F213" t="b">
        <f>IF(Tableau4[[#This Row],[name]]=B213,TRUE,FALSE)</f>
        <v>1</v>
      </c>
      <c r="G213" t="s">
        <v>5</v>
      </c>
      <c r="H213" s="1" t="s">
        <v>50</v>
      </c>
      <c r="I213" s="1">
        <v>1</v>
      </c>
      <c r="J213" s="1">
        <v>5132</v>
      </c>
      <c r="K213" s="1">
        <v>5256</v>
      </c>
      <c r="L213" s="1">
        <v>3486</v>
      </c>
      <c r="M213" s="1">
        <v>3378</v>
      </c>
      <c r="N213" s="1">
        <v>40</v>
      </c>
    </row>
    <row r="214" spans="1:14" x14ac:dyDescent="0.3">
      <c r="A214" s="2">
        <v>8</v>
      </c>
      <c r="B214" s="2" t="s">
        <v>49</v>
      </c>
      <c r="C214">
        <v>17425</v>
      </c>
      <c r="D214">
        <v>26460</v>
      </c>
      <c r="F214" t="b">
        <f>IF(Tableau4[[#This Row],[name]]=B214,TRUE,FALSE)</f>
        <v>1</v>
      </c>
      <c r="G214" t="s">
        <v>5</v>
      </c>
      <c r="H214" s="1" t="s">
        <v>49</v>
      </c>
      <c r="I214" s="1">
        <v>0.99999999999999978</v>
      </c>
      <c r="J214" s="1">
        <v>12908</v>
      </c>
      <c r="K214" s="1">
        <v>13552</v>
      </c>
      <c r="L214" s="1">
        <v>8573</v>
      </c>
      <c r="M214" s="1">
        <v>8852</v>
      </c>
      <c r="N214" s="1">
        <v>40</v>
      </c>
    </row>
    <row r="215" spans="1:14" x14ac:dyDescent="0.3">
      <c r="A215" s="2">
        <v>8</v>
      </c>
      <c r="B215" s="2" t="s">
        <v>48</v>
      </c>
      <c r="C215">
        <v>2729</v>
      </c>
      <c r="D215">
        <v>4117</v>
      </c>
      <c r="F215" t="b">
        <f>IF(Tableau4[[#This Row],[name]]=B215,TRUE,FALSE)</f>
        <v>1</v>
      </c>
      <c r="G215" t="s">
        <v>5</v>
      </c>
      <c r="H215" s="1" t="s">
        <v>48</v>
      </c>
      <c r="I215" s="1">
        <v>0.27905222853676792</v>
      </c>
      <c r="J215" s="1">
        <v>2037</v>
      </c>
      <c r="K215" s="1">
        <v>2080</v>
      </c>
      <c r="L215" s="1">
        <v>1374</v>
      </c>
      <c r="M215" s="1">
        <v>1355</v>
      </c>
      <c r="N215" s="1">
        <v>40</v>
      </c>
    </row>
    <row r="216" spans="1:14" x14ac:dyDescent="0.3">
      <c r="A216" s="2">
        <v>8</v>
      </c>
      <c r="B216" s="2" t="s">
        <v>47</v>
      </c>
      <c r="C216">
        <v>483</v>
      </c>
      <c r="D216">
        <v>702</v>
      </c>
      <c r="F216" t="b">
        <f>IF(Tableau4[[#This Row],[name]]=B216,TRUE,FALSE)</f>
        <v>1</v>
      </c>
      <c r="G216" t="s">
        <v>5</v>
      </c>
      <c r="H216" s="1" t="s">
        <v>47</v>
      </c>
      <c r="I216" s="1">
        <v>0.99999999999999978</v>
      </c>
      <c r="J216" s="1">
        <v>387</v>
      </c>
      <c r="K216" s="1">
        <v>315</v>
      </c>
      <c r="L216" s="1">
        <v>280</v>
      </c>
      <c r="M216" s="1">
        <v>203</v>
      </c>
      <c r="N216" s="1">
        <v>40</v>
      </c>
    </row>
    <row r="217" spans="1:14" x14ac:dyDescent="0.3">
      <c r="A217" s="2">
        <v>8</v>
      </c>
      <c r="B217" s="2" t="s">
        <v>46</v>
      </c>
      <c r="C217">
        <v>1275</v>
      </c>
      <c r="D217">
        <v>2089</v>
      </c>
      <c r="F217" t="b">
        <f>IF(Tableau4[[#This Row],[name]]=B217,TRUE,FALSE)</f>
        <v>1</v>
      </c>
      <c r="G217" t="s">
        <v>5</v>
      </c>
      <c r="H217" s="1" t="s">
        <v>46</v>
      </c>
      <c r="I217" s="1">
        <v>0.97714679567610252</v>
      </c>
      <c r="J217" s="1">
        <v>1012</v>
      </c>
      <c r="K217" s="1">
        <v>1077</v>
      </c>
      <c r="L217" s="1">
        <v>653</v>
      </c>
      <c r="M217" s="1">
        <v>622</v>
      </c>
      <c r="N217" s="1">
        <v>40</v>
      </c>
    </row>
    <row r="218" spans="1:14" x14ac:dyDescent="0.3">
      <c r="A218" s="2">
        <v>8</v>
      </c>
      <c r="B218" s="2" t="s">
        <v>45</v>
      </c>
      <c r="C218">
        <v>22207</v>
      </c>
      <c r="D218">
        <v>32576</v>
      </c>
      <c r="F218" t="b">
        <f>IF(Tableau4[[#This Row],[name]]=B218,TRUE,FALSE)</f>
        <v>1</v>
      </c>
      <c r="G218" t="s">
        <v>5</v>
      </c>
      <c r="H218" s="1" t="s">
        <v>45</v>
      </c>
      <c r="I218" s="1">
        <v>1</v>
      </c>
      <c r="J218" s="1">
        <v>16006</v>
      </c>
      <c r="K218" s="1">
        <v>16570</v>
      </c>
      <c r="L218" s="1">
        <v>11027</v>
      </c>
      <c r="M218" s="1">
        <v>11180</v>
      </c>
      <c r="N218" s="1">
        <v>40</v>
      </c>
    </row>
    <row r="219" spans="1:14" x14ac:dyDescent="0.3">
      <c r="A219" s="2">
        <v>8</v>
      </c>
      <c r="B219" s="2" t="s">
        <v>44</v>
      </c>
      <c r="C219">
        <v>13056</v>
      </c>
      <c r="D219">
        <v>19169</v>
      </c>
      <c r="F219" t="b">
        <f>IF(Tableau4[[#This Row],[name]]=B219,TRUE,FALSE)</f>
        <v>1</v>
      </c>
      <c r="G219" t="s">
        <v>5</v>
      </c>
      <c r="H219" s="1" t="s">
        <v>44</v>
      </c>
      <c r="I219" s="1">
        <v>0.85682784541728407</v>
      </c>
      <c r="J219" s="1">
        <v>9518</v>
      </c>
      <c r="K219" s="1">
        <v>9651</v>
      </c>
      <c r="L219" s="1">
        <v>6568</v>
      </c>
      <c r="M219" s="1">
        <v>6488</v>
      </c>
      <c r="N219" s="1">
        <v>40</v>
      </c>
    </row>
    <row r="220" spans="1:14" x14ac:dyDescent="0.3">
      <c r="A220" s="2">
        <v>8</v>
      </c>
      <c r="B220" s="2" t="s">
        <v>43</v>
      </c>
      <c r="C220">
        <v>10181</v>
      </c>
      <c r="D220">
        <v>14910</v>
      </c>
      <c r="F220" t="b">
        <f>IF(Tableau4[[#This Row],[name]]=B220,TRUE,FALSE)</f>
        <v>1</v>
      </c>
      <c r="G220" t="s">
        <v>5</v>
      </c>
      <c r="H220" s="1" t="s">
        <v>43</v>
      </c>
      <c r="I220" s="1">
        <v>0.99999999999999978</v>
      </c>
      <c r="J220" s="1">
        <v>7449</v>
      </c>
      <c r="K220" s="1">
        <v>7461</v>
      </c>
      <c r="L220" s="1">
        <v>5172</v>
      </c>
      <c r="M220" s="1">
        <v>5009</v>
      </c>
      <c r="N220" s="1">
        <v>40</v>
      </c>
    </row>
    <row r="221" spans="1:14" x14ac:dyDescent="0.3">
      <c r="A221" s="2">
        <v>8</v>
      </c>
      <c r="B221" s="2" t="s">
        <v>42</v>
      </c>
      <c r="C221">
        <v>5894</v>
      </c>
      <c r="D221">
        <v>8857</v>
      </c>
      <c r="F221" t="b">
        <f>IF(Tableau4[[#This Row],[name]]=B221,TRUE,FALSE)</f>
        <v>1</v>
      </c>
      <c r="G221" t="s">
        <v>5</v>
      </c>
      <c r="H221" s="1" t="s">
        <v>42</v>
      </c>
      <c r="I221" s="1">
        <v>0.43546034090756708</v>
      </c>
      <c r="J221" s="1">
        <v>4362</v>
      </c>
      <c r="K221" s="1">
        <v>4495</v>
      </c>
      <c r="L221" s="1">
        <v>2991</v>
      </c>
      <c r="M221" s="1">
        <v>2903</v>
      </c>
      <c r="N221" s="1">
        <v>40</v>
      </c>
    </row>
    <row r="222" spans="1:14" x14ac:dyDescent="0.3">
      <c r="A222" s="2">
        <v>8</v>
      </c>
      <c r="B222" s="2" t="s">
        <v>41</v>
      </c>
      <c r="C222">
        <v>20283</v>
      </c>
      <c r="D222">
        <v>30652</v>
      </c>
      <c r="F222" t="b">
        <f>IF(Tableau4[[#This Row],[name]]=B222,TRUE,FALSE)</f>
        <v>1</v>
      </c>
      <c r="G222" t="s">
        <v>5</v>
      </c>
      <c r="H222" s="1" t="s">
        <v>41</v>
      </c>
      <c r="I222" s="1">
        <v>0.99711530852221608</v>
      </c>
      <c r="J222" s="1">
        <v>15190</v>
      </c>
      <c r="K222" s="1">
        <v>15462</v>
      </c>
      <c r="L222" s="1">
        <v>10188</v>
      </c>
      <c r="M222" s="1">
        <v>10095</v>
      </c>
      <c r="N222" s="1">
        <v>40</v>
      </c>
    </row>
    <row r="223" spans="1:14" x14ac:dyDescent="0.3">
      <c r="A223" s="2">
        <v>8</v>
      </c>
      <c r="B223" s="2" t="s">
        <v>40</v>
      </c>
      <c r="C223">
        <v>10703</v>
      </c>
      <c r="D223">
        <v>15933</v>
      </c>
      <c r="F223" t="b">
        <f>IF(Tableau4[[#This Row],[name]]=B223,TRUE,FALSE)</f>
        <v>1</v>
      </c>
      <c r="G223" t="s">
        <v>5</v>
      </c>
      <c r="H223" s="1" t="s">
        <v>40</v>
      </c>
      <c r="I223" s="1">
        <v>0.99999999999999967</v>
      </c>
      <c r="J223" s="1">
        <v>7816</v>
      </c>
      <c r="K223" s="1">
        <v>8117</v>
      </c>
      <c r="L223" s="1">
        <v>5314</v>
      </c>
      <c r="M223" s="1">
        <v>5389</v>
      </c>
      <c r="N223" s="1">
        <v>40</v>
      </c>
    </row>
    <row r="224" spans="1:14" x14ac:dyDescent="0.3">
      <c r="A224" s="2">
        <v>8</v>
      </c>
      <c r="B224" s="2" t="s">
        <v>39</v>
      </c>
      <c r="C224">
        <v>32519</v>
      </c>
      <c r="D224">
        <v>48421</v>
      </c>
      <c r="F224" t="b">
        <f>IF(Tableau4[[#This Row],[name]]=B224,TRUE,FALSE)</f>
        <v>1</v>
      </c>
      <c r="G224" t="s">
        <v>5</v>
      </c>
      <c r="H224" s="1" t="s">
        <v>39</v>
      </c>
      <c r="I224" s="1">
        <v>1</v>
      </c>
      <c r="J224" s="1">
        <v>23639</v>
      </c>
      <c r="K224" s="1">
        <v>24782</v>
      </c>
      <c r="L224" s="1">
        <v>16039</v>
      </c>
      <c r="M224" s="1">
        <v>16480</v>
      </c>
      <c r="N224" s="1">
        <v>40</v>
      </c>
    </row>
    <row r="225" spans="1:14" x14ac:dyDescent="0.3">
      <c r="A225" s="2">
        <v>8</v>
      </c>
      <c r="B225" s="2" t="s">
        <v>38</v>
      </c>
      <c r="C225">
        <v>4228</v>
      </c>
      <c r="D225">
        <v>6150</v>
      </c>
      <c r="F225" t="b">
        <f>IF(Tableau4[[#This Row],[name]]=B225,TRUE,FALSE)</f>
        <v>1</v>
      </c>
      <c r="G225" t="s">
        <v>5</v>
      </c>
      <c r="H225" s="1" t="s">
        <v>38</v>
      </c>
      <c r="I225" s="1">
        <v>1</v>
      </c>
      <c r="J225" s="1">
        <v>3019</v>
      </c>
      <c r="K225" s="1">
        <v>3131</v>
      </c>
      <c r="L225" s="1">
        <v>2077</v>
      </c>
      <c r="M225" s="1">
        <v>2151</v>
      </c>
      <c r="N225" s="1">
        <v>40</v>
      </c>
    </row>
    <row r="226" spans="1:14" x14ac:dyDescent="0.3">
      <c r="A226" s="2">
        <v>8</v>
      </c>
      <c r="B226" s="2" t="s">
        <v>37</v>
      </c>
      <c r="C226">
        <v>12949</v>
      </c>
      <c r="D226">
        <v>20366</v>
      </c>
      <c r="F226" t="b">
        <f>IF(Tableau4[[#This Row],[name]]=B226,TRUE,FALSE)</f>
        <v>1</v>
      </c>
      <c r="G226" t="s">
        <v>5</v>
      </c>
      <c r="H226" s="1" t="s">
        <v>37</v>
      </c>
      <c r="I226" s="1">
        <v>0.29395903415518132</v>
      </c>
      <c r="J226" s="1">
        <v>9955</v>
      </c>
      <c r="K226" s="1">
        <v>10411</v>
      </c>
      <c r="L226" s="1">
        <v>6529</v>
      </c>
      <c r="M226" s="1">
        <v>6420</v>
      </c>
      <c r="N226" s="1">
        <v>40</v>
      </c>
    </row>
    <row r="227" spans="1:14" x14ac:dyDescent="0.3">
      <c r="A227" s="2">
        <v>8</v>
      </c>
      <c r="B227" s="2" t="s">
        <v>36</v>
      </c>
      <c r="C227">
        <v>6295</v>
      </c>
      <c r="D227">
        <v>9496</v>
      </c>
      <c r="F227" t="b">
        <f>IF(Tableau4[[#This Row],[name]]=B227,TRUE,FALSE)</f>
        <v>1</v>
      </c>
      <c r="G227" t="s">
        <v>5</v>
      </c>
      <c r="H227" s="1" t="s">
        <v>36</v>
      </c>
      <c r="I227" s="1">
        <v>0.42942888763933879</v>
      </c>
      <c r="J227" s="1">
        <v>4663</v>
      </c>
      <c r="K227" s="1">
        <v>4833</v>
      </c>
      <c r="L227" s="1">
        <v>3143</v>
      </c>
      <c r="M227" s="1">
        <v>3152</v>
      </c>
      <c r="N227" s="1">
        <v>40</v>
      </c>
    </row>
    <row r="228" spans="1:14" x14ac:dyDescent="0.3">
      <c r="A228" s="2">
        <v>8</v>
      </c>
      <c r="B228" s="2" t="s">
        <v>35</v>
      </c>
      <c r="C228">
        <v>1943</v>
      </c>
      <c r="D228">
        <v>2831</v>
      </c>
      <c r="F228" t="b">
        <f>IF(Tableau4[[#This Row],[name]]=B228,TRUE,FALSE)</f>
        <v>1</v>
      </c>
      <c r="G228" t="s">
        <v>5</v>
      </c>
      <c r="H228" s="1" t="s">
        <v>35</v>
      </c>
      <c r="I228" s="1">
        <v>1</v>
      </c>
      <c r="J228" s="1">
        <v>1386</v>
      </c>
      <c r="K228" s="1">
        <v>1445</v>
      </c>
      <c r="L228" s="1">
        <v>951</v>
      </c>
      <c r="M228" s="1">
        <v>992</v>
      </c>
      <c r="N228" s="1">
        <v>40</v>
      </c>
    </row>
    <row r="229" spans="1:14" x14ac:dyDescent="0.3">
      <c r="A229" s="2">
        <v>8</v>
      </c>
      <c r="B229" s="2" t="s">
        <v>34</v>
      </c>
      <c r="C229">
        <v>2228</v>
      </c>
      <c r="D229">
        <v>3517</v>
      </c>
      <c r="F229" t="b">
        <f>IF(Tableau4[[#This Row],[name]]=B229,TRUE,FALSE)</f>
        <v>1</v>
      </c>
      <c r="G229" t="s">
        <v>5</v>
      </c>
      <c r="H229" s="1" t="s">
        <v>34</v>
      </c>
      <c r="I229" s="1">
        <v>0.99999999999999978</v>
      </c>
      <c r="J229" s="1">
        <v>1623</v>
      </c>
      <c r="K229" s="1">
        <v>1894</v>
      </c>
      <c r="L229" s="1">
        <v>1073</v>
      </c>
      <c r="M229" s="1">
        <v>1155</v>
      </c>
      <c r="N229" s="1">
        <v>40</v>
      </c>
    </row>
    <row r="230" spans="1:14" x14ac:dyDescent="0.3">
      <c r="A230" s="2">
        <v>8</v>
      </c>
      <c r="B230" s="2" t="s">
        <v>33</v>
      </c>
      <c r="C230">
        <v>22937</v>
      </c>
      <c r="D230">
        <v>33935</v>
      </c>
      <c r="F230" t="b">
        <f>IF(Tableau4[[#This Row],[name]]=B230,TRUE,FALSE)</f>
        <v>1</v>
      </c>
      <c r="G230" t="s">
        <v>5</v>
      </c>
      <c r="H230" s="1" t="s">
        <v>33</v>
      </c>
      <c r="I230" s="1">
        <v>1</v>
      </c>
      <c r="J230" s="1">
        <v>16631</v>
      </c>
      <c r="K230" s="1">
        <v>17304</v>
      </c>
      <c r="L230" s="1">
        <v>11321</v>
      </c>
      <c r="M230" s="1">
        <v>11616</v>
      </c>
      <c r="N230" s="1">
        <v>40</v>
      </c>
    </row>
    <row r="231" spans="1:14" x14ac:dyDescent="0.3">
      <c r="A231" s="2">
        <v>8</v>
      </c>
      <c r="B231" s="2" t="s">
        <v>32</v>
      </c>
      <c r="C231">
        <v>4750</v>
      </c>
      <c r="D231">
        <v>7220</v>
      </c>
      <c r="F231" t="b">
        <f>IF(Tableau4[[#This Row],[name]]=B231,TRUE,FALSE)</f>
        <v>1</v>
      </c>
      <c r="G231" t="s">
        <v>5</v>
      </c>
      <c r="H231" s="1" t="s">
        <v>32</v>
      </c>
      <c r="I231" s="1">
        <v>1</v>
      </c>
      <c r="J231" s="1">
        <v>3506</v>
      </c>
      <c r="K231" s="1">
        <v>3714</v>
      </c>
      <c r="L231" s="1">
        <v>2351</v>
      </c>
      <c r="M231" s="1">
        <v>2399</v>
      </c>
      <c r="N231" s="1">
        <v>40</v>
      </c>
    </row>
    <row r="232" spans="1:14" x14ac:dyDescent="0.3">
      <c r="A232" s="2">
        <v>8</v>
      </c>
      <c r="B232" s="2" t="s">
        <v>31</v>
      </c>
      <c r="C232">
        <v>2493</v>
      </c>
      <c r="D232">
        <v>3660</v>
      </c>
      <c r="F232" t="b">
        <f>IF(Tableau4[[#This Row],[name]]=B232,TRUE,FALSE)</f>
        <v>1</v>
      </c>
      <c r="G232" t="s">
        <v>5</v>
      </c>
      <c r="H232" s="1" t="s">
        <v>31</v>
      </c>
      <c r="I232" s="1">
        <v>1</v>
      </c>
      <c r="J232" s="1">
        <v>1784</v>
      </c>
      <c r="K232" s="1">
        <v>1876</v>
      </c>
      <c r="L232" s="1">
        <v>1219</v>
      </c>
      <c r="M232" s="1">
        <v>1274</v>
      </c>
      <c r="N232" s="1">
        <v>40</v>
      </c>
    </row>
    <row r="233" spans="1:14" x14ac:dyDescent="0.3">
      <c r="A233" s="2">
        <v>8</v>
      </c>
      <c r="B233" s="2" t="s">
        <v>30</v>
      </c>
      <c r="C233">
        <v>5911</v>
      </c>
      <c r="D233">
        <v>8709</v>
      </c>
      <c r="F233" t="b">
        <f>IF(Tableau4[[#This Row],[name]]=B233,TRUE,FALSE)</f>
        <v>1</v>
      </c>
      <c r="G233" t="s">
        <v>5</v>
      </c>
      <c r="H233" s="1" t="s">
        <v>30</v>
      </c>
      <c r="I233" s="1">
        <v>0.99999999999999989</v>
      </c>
      <c r="J233" s="1">
        <v>4393</v>
      </c>
      <c r="K233" s="1">
        <v>4316</v>
      </c>
      <c r="L233" s="1">
        <v>2987</v>
      </c>
      <c r="M233" s="1">
        <v>2924</v>
      </c>
      <c r="N233" s="1">
        <v>40</v>
      </c>
    </row>
    <row r="234" spans="1:14" x14ac:dyDescent="0.3">
      <c r="A234" s="2">
        <v>8</v>
      </c>
      <c r="B234" s="2" t="s">
        <v>29</v>
      </c>
      <c r="C234">
        <v>5988</v>
      </c>
      <c r="D234">
        <v>8705</v>
      </c>
      <c r="F234" t="b">
        <f>IF(Tableau4[[#This Row],[name]]=B234,TRUE,FALSE)</f>
        <v>1</v>
      </c>
      <c r="G234" t="s">
        <v>5</v>
      </c>
      <c r="H234" s="1" t="s">
        <v>29</v>
      </c>
      <c r="I234" s="1">
        <v>1</v>
      </c>
      <c r="J234" s="1">
        <v>4369</v>
      </c>
      <c r="K234" s="1">
        <v>4336</v>
      </c>
      <c r="L234" s="1">
        <v>3016</v>
      </c>
      <c r="M234" s="1">
        <v>2972</v>
      </c>
      <c r="N234" s="1">
        <v>40</v>
      </c>
    </row>
    <row r="235" spans="1:14" x14ac:dyDescent="0.3">
      <c r="A235" s="2">
        <v>8</v>
      </c>
      <c r="B235" s="2" t="s">
        <v>28</v>
      </c>
      <c r="C235">
        <v>1005</v>
      </c>
      <c r="D235">
        <v>1512</v>
      </c>
      <c r="F235" t="b">
        <f>IF(Tableau4[[#This Row],[name]]=B235,TRUE,FALSE)</f>
        <v>1</v>
      </c>
      <c r="G235" t="s">
        <v>5</v>
      </c>
      <c r="H235" s="1" t="s">
        <v>28</v>
      </c>
      <c r="I235" s="1">
        <v>0.97177316726115848</v>
      </c>
      <c r="J235" s="1">
        <v>759</v>
      </c>
      <c r="K235" s="1">
        <v>753</v>
      </c>
      <c r="L235" s="1">
        <v>502</v>
      </c>
      <c r="M235" s="1">
        <v>503</v>
      </c>
      <c r="N235" s="1">
        <v>40</v>
      </c>
    </row>
    <row r="236" spans="1:14" x14ac:dyDescent="0.3">
      <c r="A236" s="2">
        <v>8</v>
      </c>
      <c r="B236" s="2" t="s">
        <v>27</v>
      </c>
      <c r="C236">
        <v>990</v>
      </c>
      <c r="D236">
        <v>1486</v>
      </c>
      <c r="F236" t="b">
        <f>IF(Tableau4[[#This Row],[name]]=B236,TRUE,FALSE)</f>
        <v>1</v>
      </c>
      <c r="G236" t="s">
        <v>5</v>
      </c>
      <c r="H236" s="1" t="s">
        <v>27</v>
      </c>
      <c r="I236" s="1">
        <v>0.99999999999999956</v>
      </c>
      <c r="J236" s="1">
        <v>725</v>
      </c>
      <c r="K236" s="1">
        <v>761</v>
      </c>
      <c r="L236" s="1">
        <v>500</v>
      </c>
      <c r="M236" s="1">
        <v>490</v>
      </c>
      <c r="N236" s="1">
        <v>40</v>
      </c>
    </row>
    <row r="237" spans="1:14" x14ac:dyDescent="0.3">
      <c r="A237" s="2">
        <v>8</v>
      </c>
      <c r="B237" s="2" t="s">
        <v>26</v>
      </c>
      <c r="C237">
        <v>7386</v>
      </c>
      <c r="D237">
        <v>11448</v>
      </c>
      <c r="F237" t="b">
        <f>IF(Tableau4[[#This Row],[name]]=B237,TRUE,FALSE)</f>
        <v>1</v>
      </c>
      <c r="G237" t="s">
        <v>5</v>
      </c>
      <c r="H237" s="1" t="s">
        <v>26</v>
      </c>
      <c r="I237" s="1">
        <v>0.99999999999999978</v>
      </c>
      <c r="J237" s="1">
        <v>5609</v>
      </c>
      <c r="K237" s="1">
        <v>5839</v>
      </c>
      <c r="L237" s="1">
        <v>3700</v>
      </c>
      <c r="M237" s="1">
        <v>3686</v>
      </c>
      <c r="N237" s="1">
        <v>40</v>
      </c>
    </row>
    <row r="238" spans="1:14" x14ac:dyDescent="0.3">
      <c r="A238" s="2">
        <v>8</v>
      </c>
      <c r="B238" s="2" t="s">
        <v>25</v>
      </c>
      <c r="C238">
        <v>5089</v>
      </c>
      <c r="D238">
        <v>7645</v>
      </c>
      <c r="F238" t="b">
        <f>IF(Tableau4[[#This Row],[name]]=B238,TRUE,FALSE)</f>
        <v>1</v>
      </c>
      <c r="G238" t="s">
        <v>5</v>
      </c>
      <c r="H238" s="1" t="s">
        <v>25</v>
      </c>
      <c r="I238" s="1">
        <v>0.99999999999999944</v>
      </c>
      <c r="J238" s="1">
        <v>3648</v>
      </c>
      <c r="K238" s="1">
        <v>3997</v>
      </c>
      <c r="L238" s="1">
        <v>2452</v>
      </c>
      <c r="M238" s="1">
        <v>2637</v>
      </c>
      <c r="N238" s="1">
        <v>40</v>
      </c>
    </row>
    <row r="239" spans="1:14" x14ac:dyDescent="0.3">
      <c r="A239" s="2">
        <v>8</v>
      </c>
      <c r="B239" s="2" t="s">
        <v>24</v>
      </c>
      <c r="C239">
        <v>11921</v>
      </c>
      <c r="D239">
        <v>17256</v>
      </c>
      <c r="F239" t="b">
        <f>IF(Tableau4[[#This Row],[name]]=B239,TRUE,FALSE)</f>
        <v>1</v>
      </c>
      <c r="G239" t="s">
        <v>5</v>
      </c>
      <c r="H239" s="1" t="s">
        <v>24</v>
      </c>
      <c r="I239" s="1">
        <v>1</v>
      </c>
      <c r="J239" s="1">
        <v>8688</v>
      </c>
      <c r="K239" s="1">
        <v>8568</v>
      </c>
      <c r="L239" s="1">
        <v>6054</v>
      </c>
      <c r="M239" s="1">
        <v>5867</v>
      </c>
      <c r="N239" s="1">
        <v>40</v>
      </c>
    </row>
    <row r="240" spans="1:14" x14ac:dyDescent="0.3">
      <c r="A240" s="2">
        <v>8</v>
      </c>
      <c r="B240" s="2" t="s">
        <v>23</v>
      </c>
      <c r="C240">
        <v>10220</v>
      </c>
      <c r="D240">
        <v>14651</v>
      </c>
      <c r="F240" t="b">
        <f>IF(Tableau4[[#This Row],[name]]=B240,TRUE,FALSE)</f>
        <v>1</v>
      </c>
      <c r="G240" t="s">
        <v>5</v>
      </c>
      <c r="H240" s="1" t="s">
        <v>23</v>
      </c>
      <c r="I240" s="1">
        <v>0.99999999999999967</v>
      </c>
      <c r="J240" s="1">
        <v>7223</v>
      </c>
      <c r="K240" s="1">
        <v>7428</v>
      </c>
      <c r="L240" s="1">
        <v>5055</v>
      </c>
      <c r="M240" s="1">
        <v>5165</v>
      </c>
      <c r="N240" s="1">
        <v>40</v>
      </c>
    </row>
    <row r="241" spans="1:14" x14ac:dyDescent="0.3">
      <c r="A241" s="2">
        <v>8</v>
      </c>
      <c r="B241" s="2" t="s">
        <v>22</v>
      </c>
      <c r="C241">
        <v>962</v>
      </c>
      <c r="D241">
        <v>1440</v>
      </c>
      <c r="F241" t="b">
        <f>IF(Tableau4[[#This Row],[name]]=B241,TRUE,FALSE)</f>
        <v>1</v>
      </c>
      <c r="G241" t="s">
        <v>5</v>
      </c>
      <c r="H241" s="1" t="s">
        <v>22</v>
      </c>
      <c r="I241" s="1">
        <v>1</v>
      </c>
      <c r="J241" s="1">
        <v>711</v>
      </c>
      <c r="K241" s="1">
        <v>729</v>
      </c>
      <c r="L241" s="1">
        <v>492</v>
      </c>
      <c r="M241" s="1">
        <v>470</v>
      </c>
      <c r="N241" s="1">
        <v>40</v>
      </c>
    </row>
    <row r="242" spans="1:14" x14ac:dyDescent="0.3">
      <c r="A242" s="2">
        <v>8</v>
      </c>
      <c r="B242" s="2" t="s">
        <v>21</v>
      </c>
      <c r="C242">
        <v>25541</v>
      </c>
      <c r="D242">
        <v>40523</v>
      </c>
      <c r="F242" t="b">
        <f>IF(Tableau4[[#This Row],[name]]=B242,TRUE,FALSE)</f>
        <v>1</v>
      </c>
      <c r="G242" t="s">
        <v>5</v>
      </c>
      <c r="H242" s="1" t="s">
        <v>21</v>
      </c>
      <c r="I242" s="1">
        <v>1</v>
      </c>
      <c r="J242" s="1">
        <v>19508</v>
      </c>
      <c r="K242" s="1">
        <v>21015</v>
      </c>
      <c r="L242" s="1">
        <v>12583</v>
      </c>
      <c r="M242" s="1">
        <v>12958</v>
      </c>
      <c r="N242" s="1">
        <v>40</v>
      </c>
    </row>
    <row r="243" spans="1:14" x14ac:dyDescent="0.3">
      <c r="A243" s="2">
        <v>8</v>
      </c>
      <c r="B243" s="2" t="s">
        <v>20</v>
      </c>
      <c r="C243">
        <v>52153</v>
      </c>
      <c r="D243">
        <v>81289</v>
      </c>
      <c r="F243" t="b">
        <f>IF(Tableau4[[#This Row],[name]]=B243,TRUE,FALSE)</f>
        <v>1</v>
      </c>
      <c r="G243" t="s">
        <v>5</v>
      </c>
      <c r="H243" s="1" t="s">
        <v>20</v>
      </c>
      <c r="I243" s="1">
        <v>1.0000000000000011</v>
      </c>
      <c r="J243" s="1">
        <v>39341</v>
      </c>
      <c r="K243" s="1">
        <v>41948</v>
      </c>
      <c r="L243" s="1">
        <v>25530</v>
      </c>
      <c r="M243" s="1">
        <v>26623</v>
      </c>
      <c r="N243" s="1">
        <v>40</v>
      </c>
    </row>
    <row r="244" spans="1:14" x14ac:dyDescent="0.3">
      <c r="A244" s="2">
        <v>8</v>
      </c>
      <c r="B244" s="2" t="s">
        <v>19</v>
      </c>
      <c r="C244">
        <v>2095</v>
      </c>
      <c r="D244">
        <v>3260</v>
      </c>
      <c r="F244" t="b">
        <f>IF(Tableau4[[#This Row],[name]]=B244,TRUE,FALSE)</f>
        <v>1</v>
      </c>
      <c r="G244" t="s">
        <v>5</v>
      </c>
      <c r="H244" s="1" t="s">
        <v>19</v>
      </c>
      <c r="I244" s="1">
        <v>0.90827082961071848</v>
      </c>
      <c r="J244" s="1">
        <v>1619</v>
      </c>
      <c r="K244" s="1">
        <v>1641</v>
      </c>
      <c r="L244" s="1">
        <v>1053</v>
      </c>
      <c r="M244" s="1">
        <v>1042</v>
      </c>
      <c r="N244" s="1">
        <v>40</v>
      </c>
    </row>
    <row r="245" spans="1:14" x14ac:dyDescent="0.3">
      <c r="A245" s="2">
        <v>8</v>
      </c>
      <c r="B245" s="2" t="s">
        <v>18</v>
      </c>
      <c r="C245">
        <v>298</v>
      </c>
      <c r="D245">
        <v>456</v>
      </c>
      <c r="F245" t="b">
        <f>IF(Tableau4[[#This Row],[name]]=B245,TRUE,FALSE)</f>
        <v>1</v>
      </c>
      <c r="G245" t="s">
        <v>5</v>
      </c>
      <c r="H245" s="1" t="s">
        <v>18</v>
      </c>
      <c r="I245" s="1">
        <v>1.0118127417709779E-3</v>
      </c>
      <c r="J245" s="1">
        <v>252</v>
      </c>
      <c r="K245" s="1">
        <v>204</v>
      </c>
      <c r="L245" s="1">
        <v>172</v>
      </c>
      <c r="M245" s="1">
        <v>126</v>
      </c>
      <c r="N245" s="1">
        <v>40</v>
      </c>
    </row>
    <row r="246" spans="1:14" x14ac:dyDescent="0.3">
      <c r="A246" s="2">
        <v>8</v>
      </c>
      <c r="B246" s="2" t="s">
        <v>17</v>
      </c>
      <c r="C246">
        <v>5526</v>
      </c>
      <c r="D246">
        <v>8594</v>
      </c>
      <c r="F246" t="b">
        <f>IF(Tableau4[[#This Row],[name]]=B246,TRUE,FALSE)</f>
        <v>1</v>
      </c>
      <c r="G246" t="s">
        <v>5</v>
      </c>
      <c r="H246" s="1" t="s">
        <v>17</v>
      </c>
      <c r="I246" s="1">
        <v>1</v>
      </c>
      <c r="J246" s="1">
        <v>4195</v>
      </c>
      <c r="K246" s="1">
        <v>4399</v>
      </c>
      <c r="L246" s="1">
        <v>2742</v>
      </c>
      <c r="M246" s="1">
        <v>2784</v>
      </c>
      <c r="N246" s="1">
        <v>40</v>
      </c>
    </row>
    <row r="247" spans="1:14" x14ac:dyDescent="0.3">
      <c r="A247" s="2">
        <v>8</v>
      </c>
      <c r="B247" s="2" t="s">
        <v>16</v>
      </c>
      <c r="C247">
        <v>13921</v>
      </c>
      <c r="D247">
        <v>20137</v>
      </c>
      <c r="F247" t="b">
        <f>IF(Tableau4[[#This Row],[name]]=B247,TRUE,FALSE)</f>
        <v>1</v>
      </c>
      <c r="G247" t="s">
        <v>5</v>
      </c>
      <c r="H247" s="1" t="s">
        <v>16</v>
      </c>
      <c r="I247" s="1">
        <v>0.99999999999999967</v>
      </c>
      <c r="J247" s="1">
        <v>9897</v>
      </c>
      <c r="K247" s="1">
        <v>10240</v>
      </c>
      <c r="L247" s="1">
        <v>6837</v>
      </c>
      <c r="M247" s="1">
        <v>7084</v>
      </c>
      <c r="N247" s="1">
        <v>40</v>
      </c>
    </row>
    <row r="248" spans="1:14" x14ac:dyDescent="0.3">
      <c r="A248" s="2">
        <v>8</v>
      </c>
      <c r="B248" s="2" t="s">
        <v>15</v>
      </c>
      <c r="C248">
        <v>2365</v>
      </c>
      <c r="D248">
        <v>3427</v>
      </c>
      <c r="F248" t="b">
        <f>IF(Tableau4[[#This Row],[name]]=B248,TRUE,FALSE)</f>
        <v>1</v>
      </c>
      <c r="G248" t="s">
        <v>5</v>
      </c>
      <c r="H248" s="1" t="s">
        <v>15</v>
      </c>
      <c r="I248" s="1">
        <v>1</v>
      </c>
      <c r="J248" s="1">
        <v>1693</v>
      </c>
      <c r="K248" s="1">
        <v>1734</v>
      </c>
      <c r="L248" s="1">
        <v>1174</v>
      </c>
      <c r="M248" s="1">
        <v>1191</v>
      </c>
      <c r="N248" s="1">
        <v>40</v>
      </c>
    </row>
    <row r="249" spans="1:14" x14ac:dyDescent="0.3">
      <c r="A249" s="2">
        <v>8</v>
      </c>
      <c r="B249" s="2" t="s">
        <v>14</v>
      </c>
      <c r="C249">
        <v>508</v>
      </c>
      <c r="D249">
        <v>795</v>
      </c>
      <c r="F249" t="b">
        <f>IF(Tableau4[[#This Row],[name]]=B249,TRUE,FALSE)</f>
        <v>1</v>
      </c>
      <c r="G249" t="s">
        <v>5</v>
      </c>
      <c r="H249" s="1" t="s">
        <v>14</v>
      </c>
      <c r="I249" s="1">
        <v>6.2798498162075805E-2</v>
      </c>
      <c r="J249" s="1">
        <v>395</v>
      </c>
      <c r="K249" s="1">
        <v>400</v>
      </c>
      <c r="L249" s="1">
        <v>264</v>
      </c>
      <c r="M249" s="1">
        <v>244</v>
      </c>
      <c r="N249" s="1">
        <v>40</v>
      </c>
    </row>
    <row r="250" spans="1:14" x14ac:dyDescent="0.3">
      <c r="A250" s="2">
        <v>8</v>
      </c>
      <c r="B250" s="2" t="s">
        <v>13</v>
      </c>
      <c r="C250">
        <v>4156</v>
      </c>
      <c r="D250">
        <v>6307</v>
      </c>
      <c r="F250" t="b">
        <f>IF(Tableau4[[#This Row],[name]]=B250,TRUE,FALSE)</f>
        <v>1</v>
      </c>
      <c r="G250" t="s">
        <v>5</v>
      </c>
      <c r="H250" s="1" t="s">
        <v>13</v>
      </c>
      <c r="I250" s="1">
        <v>0.95540886440461703</v>
      </c>
      <c r="J250" s="1">
        <v>3050</v>
      </c>
      <c r="K250" s="1">
        <v>3257</v>
      </c>
      <c r="L250" s="1">
        <v>2061</v>
      </c>
      <c r="M250" s="1">
        <v>2095</v>
      </c>
      <c r="N250" s="1">
        <v>40</v>
      </c>
    </row>
    <row r="251" spans="1:14" x14ac:dyDescent="0.3">
      <c r="A251" s="2">
        <v>8</v>
      </c>
      <c r="B251" s="2" t="s">
        <v>12</v>
      </c>
      <c r="C251">
        <v>1778</v>
      </c>
      <c r="D251">
        <v>2643</v>
      </c>
      <c r="F251" t="b">
        <f>IF(Tableau4[[#This Row],[name]]=B251,TRUE,FALSE)</f>
        <v>1</v>
      </c>
      <c r="G251" t="s">
        <v>5</v>
      </c>
      <c r="H251" s="1" t="s">
        <v>12</v>
      </c>
      <c r="I251" s="1">
        <v>1</v>
      </c>
      <c r="J251" s="1">
        <v>1298</v>
      </c>
      <c r="K251" s="1">
        <v>1345</v>
      </c>
      <c r="L251" s="1">
        <v>892</v>
      </c>
      <c r="M251" s="1">
        <v>886</v>
      </c>
      <c r="N251" s="1">
        <v>40</v>
      </c>
    </row>
    <row r="252" spans="1:14" x14ac:dyDescent="0.3">
      <c r="A252" s="2">
        <v>8</v>
      </c>
      <c r="B252" s="2" t="s">
        <v>11</v>
      </c>
      <c r="C252">
        <v>5062</v>
      </c>
      <c r="D252">
        <v>7308</v>
      </c>
      <c r="F252" t="b">
        <f>IF(Tableau4[[#This Row],[name]]=B252,TRUE,FALSE)</f>
        <v>1</v>
      </c>
      <c r="G252" t="s">
        <v>5</v>
      </c>
      <c r="H252" s="1" t="s">
        <v>11</v>
      </c>
      <c r="I252" s="1">
        <v>1</v>
      </c>
      <c r="J252" s="1">
        <v>3670</v>
      </c>
      <c r="K252" s="1">
        <v>3638</v>
      </c>
      <c r="L252" s="1">
        <v>2574</v>
      </c>
      <c r="M252" s="1">
        <v>2488</v>
      </c>
      <c r="N252" s="1">
        <v>40</v>
      </c>
    </row>
    <row r="253" spans="1:14" x14ac:dyDescent="0.3">
      <c r="A253" s="2">
        <v>8</v>
      </c>
      <c r="B253" s="2" t="s">
        <v>10</v>
      </c>
      <c r="C253">
        <v>8542</v>
      </c>
      <c r="D253">
        <v>12331</v>
      </c>
      <c r="F253" t="b">
        <f>IF(Tableau4[[#This Row],[name]]=B253,TRUE,FALSE)</f>
        <v>1</v>
      </c>
      <c r="G253" t="s">
        <v>5</v>
      </c>
      <c r="H253" s="1" t="s">
        <v>10</v>
      </c>
      <c r="I253" s="1">
        <v>1</v>
      </c>
      <c r="J253" s="1">
        <v>6372</v>
      </c>
      <c r="K253" s="1">
        <v>5959</v>
      </c>
      <c r="L253" s="1">
        <v>4524</v>
      </c>
      <c r="M253" s="1">
        <v>4018</v>
      </c>
      <c r="N253" s="1">
        <v>40</v>
      </c>
    </row>
    <row r="254" spans="1:14" x14ac:dyDescent="0.3">
      <c r="A254" s="2">
        <v>8</v>
      </c>
      <c r="B254" s="2" t="s">
        <v>9</v>
      </c>
      <c r="C254">
        <v>20900</v>
      </c>
      <c r="D254">
        <v>31284</v>
      </c>
      <c r="F254" t="b">
        <f>IF(Tableau4[[#This Row],[name]]=B254,TRUE,FALSE)</f>
        <v>1</v>
      </c>
      <c r="G254" t="s">
        <v>5</v>
      </c>
      <c r="H254" s="1" t="s">
        <v>9</v>
      </c>
      <c r="I254" s="1">
        <v>1</v>
      </c>
      <c r="J254" s="1">
        <v>15208</v>
      </c>
      <c r="K254" s="1">
        <v>16076</v>
      </c>
      <c r="L254" s="1">
        <v>10168</v>
      </c>
      <c r="M254" s="1">
        <v>10732</v>
      </c>
      <c r="N254" s="1">
        <v>40</v>
      </c>
    </row>
    <row r="255" spans="1:14" x14ac:dyDescent="0.3">
      <c r="A255" s="2">
        <v>8</v>
      </c>
      <c r="B255" s="2" t="s">
        <v>8</v>
      </c>
      <c r="C255">
        <v>2775</v>
      </c>
      <c r="D255">
        <v>4199</v>
      </c>
      <c r="F255" t="b">
        <f>IF(Tableau4[[#This Row],[name]]=B255,TRUE,FALSE)</f>
        <v>1</v>
      </c>
      <c r="G255" t="s">
        <v>5</v>
      </c>
      <c r="H255" s="1" t="s">
        <v>8</v>
      </c>
      <c r="I255" s="1">
        <v>0.99999999999999978</v>
      </c>
      <c r="J255" s="1">
        <v>2068</v>
      </c>
      <c r="K255" s="1">
        <v>2131</v>
      </c>
      <c r="L255" s="1">
        <v>1381</v>
      </c>
      <c r="M255" s="1">
        <v>1394</v>
      </c>
      <c r="N255" s="1">
        <v>40</v>
      </c>
    </row>
    <row r="256" spans="1:14" x14ac:dyDescent="0.3">
      <c r="A256" s="2">
        <v>8</v>
      </c>
      <c r="B256" s="2" t="s">
        <v>7</v>
      </c>
      <c r="C256">
        <v>1758</v>
      </c>
      <c r="D256">
        <v>2734</v>
      </c>
      <c r="F256" t="b">
        <f>IF(Tableau4[[#This Row],[name]]=B256,TRUE,FALSE)</f>
        <v>1</v>
      </c>
      <c r="G256" t="s">
        <v>5</v>
      </c>
      <c r="H256" s="1" t="s">
        <v>7</v>
      </c>
      <c r="I256" s="1">
        <v>0.99999999999999956</v>
      </c>
      <c r="J256" s="1">
        <v>1417</v>
      </c>
      <c r="K256" s="1">
        <v>1317</v>
      </c>
      <c r="L256" s="1">
        <v>945</v>
      </c>
      <c r="M256" s="1">
        <v>813</v>
      </c>
      <c r="N256" s="1">
        <v>40</v>
      </c>
    </row>
    <row r="257" spans="1:14" x14ac:dyDescent="0.3">
      <c r="A257" s="2">
        <v>8</v>
      </c>
      <c r="B257" s="2" t="s">
        <v>6</v>
      </c>
      <c r="C257">
        <v>5097</v>
      </c>
      <c r="D257">
        <v>7560</v>
      </c>
      <c r="F257" t="b">
        <f>IF(Tableau4[[#This Row],[name]]=B257,TRUE,FALSE)</f>
        <v>1</v>
      </c>
      <c r="G257" t="s">
        <v>5</v>
      </c>
      <c r="H257" s="1" t="s">
        <v>6</v>
      </c>
      <c r="I257" s="1">
        <v>1</v>
      </c>
      <c r="J257" s="1">
        <v>3653</v>
      </c>
      <c r="K257" s="1">
        <v>3907</v>
      </c>
      <c r="L257" s="1">
        <v>2522</v>
      </c>
      <c r="M257" s="1">
        <v>2575</v>
      </c>
      <c r="N257" s="1">
        <v>40</v>
      </c>
    </row>
    <row r="258" spans="1:14" x14ac:dyDescent="0.3">
      <c r="A258" s="2">
        <v>8</v>
      </c>
      <c r="B258" s="2" t="s">
        <v>4</v>
      </c>
      <c r="C258">
        <v>17145</v>
      </c>
      <c r="D258">
        <v>25369</v>
      </c>
      <c r="F258" t="b">
        <f>IF(Tableau4[[#This Row],[name]]=B258,TRUE,FALSE)</f>
        <v>1</v>
      </c>
      <c r="G258" t="s">
        <v>5</v>
      </c>
      <c r="H258" s="1" t="s">
        <v>4</v>
      </c>
      <c r="I258" s="1">
        <v>0.99999999999999989</v>
      </c>
      <c r="J258" s="1">
        <v>12497</v>
      </c>
      <c r="K258" s="1">
        <v>12872</v>
      </c>
      <c r="L258" s="1">
        <v>8420</v>
      </c>
      <c r="M258" s="1">
        <v>8725</v>
      </c>
      <c r="N258" s="1">
        <v>40</v>
      </c>
    </row>
    <row r="264" spans="1:14" x14ac:dyDescent="0.3">
      <c r="D264" t="s">
        <v>3</v>
      </c>
      <c r="E264" t="s">
        <v>2</v>
      </c>
    </row>
    <row r="265" spans="1:14" x14ac:dyDescent="0.3">
      <c r="D265" t="s">
        <v>1</v>
      </c>
      <c r="E265" t="s">
        <v>0</v>
      </c>
    </row>
  </sheetData>
  <autoFilter ref="A1:D258" xr:uid="{E8B46A26-AFC6-4D07-A34F-3C161CC6479D}">
    <sortState xmlns:xlrd2="http://schemas.microsoft.com/office/spreadsheetml/2017/richdata2" ref="A2:D258">
      <sortCondition ref="B1:B258"/>
    </sortState>
  </autoFilter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coord 3 - 40km</vt:lpstr>
      <vt:lpstr>coord 8 - 10km</vt:lpstr>
      <vt:lpstr>coord 8 - 40km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Brahim Alami Hassani</dc:creator>
  <cp:lastModifiedBy>Brahim Alami Hassani</cp:lastModifiedBy>
  <dcterms:created xsi:type="dcterms:W3CDTF">2023-04-13T18:40:58Z</dcterms:created>
  <dcterms:modified xsi:type="dcterms:W3CDTF">2023-04-13T18:45:13Z</dcterms:modified>
</cp:coreProperties>
</file>