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Kantor\1.KANTOR PUSAT\1.B2B Konsumer\Asset Buy\BNC\3.tahap 4\"/>
    </mc:Choice>
  </mc:AlternateContent>
  <xr:revisionPtr revIDLastSave="0" documentId="13_ncr:1_{ED921B62-6986-4773-8876-E78E6E8E634F}" xr6:coauthVersionLast="47" xr6:coauthVersionMax="47" xr10:uidLastSave="{00000000-0000-0000-0000-000000000000}"/>
  <bookViews>
    <workbookView xWindow="-108" yWindow="-108" windowWidth="23256" windowHeight="13176" xr2:uid="{F604F793-9B3B-441E-A66D-91CDCF6812D6}"/>
  </bookViews>
  <sheets>
    <sheet name="heksa" sheetId="1" r:id="rId1"/>
  </sheets>
  <externalReferences>
    <externalReference r:id="rId2"/>
  </externalReferences>
  <definedNames>
    <definedName name="_xlnm.Print_Area" localSheetId="0">Table2[#All]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4" i="1" l="1"/>
  <c r="T104" i="1"/>
  <c r="N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<sst xmlns="http://schemas.openxmlformats.org/spreadsheetml/2006/main" count="1419" uniqueCount="941">
  <si>
    <t>COMPANY NAME</t>
  </si>
  <si>
    <t>KODE_NASABAH_LAMA</t>
  </si>
  <si>
    <t>KODE NASABAH</t>
  </si>
  <si>
    <t>NAMA NASABAH</t>
  </si>
  <si>
    <t>NO_KENAL</t>
  </si>
  <si>
    <t>ALAMAT</t>
  </si>
  <si>
    <t>KECAMATAN</t>
  </si>
  <si>
    <t>GENDER</t>
  </si>
  <si>
    <t>NO_PK_AKHIR</t>
  </si>
  <si>
    <t>TGL_PK</t>
  </si>
  <si>
    <t>TGL_PK_AKHIR</t>
  </si>
  <si>
    <t>JENIS_PENGGUNAAN</t>
  </si>
  <si>
    <t>NO REKENING</t>
  </si>
  <si>
    <t>ASURANSI</t>
  </si>
  <si>
    <t>NPWP</t>
  </si>
  <si>
    <t>KOTA LAHIR</t>
  </si>
  <si>
    <t>TANGGAL_LAHIR</t>
  </si>
  <si>
    <t>TANGGAL MULAI</t>
  </si>
  <si>
    <t>TANGGAL JATUH TEMPO</t>
  </si>
  <si>
    <t>BAKI_DEBET</t>
  </si>
  <si>
    <t>SUKU BUNGA</t>
  </si>
  <si>
    <t>PREMI</t>
  </si>
  <si>
    <t>biaya premi</t>
  </si>
  <si>
    <t>HO CABANG JAKARTA</t>
  </si>
  <si>
    <t>02545942</t>
  </si>
  <si>
    <t>400107338</t>
  </si>
  <si>
    <t>YUSWENDI SURIN</t>
  </si>
  <si>
    <t>3275030506580040</t>
  </si>
  <si>
    <t>KOMP SBS A10/19 RT 08/08</t>
  </si>
  <si>
    <t>BEKASI UTARA</t>
  </si>
  <si>
    <t>MALE</t>
  </si>
  <si>
    <t>P025373/PK-PEN/II/2020</t>
  </si>
  <si>
    <t>KONSUMSI</t>
  </si>
  <si>
    <t>3201407019</t>
  </si>
  <si>
    <t>HEKSA</t>
  </si>
  <si>
    <t>092548726407000</t>
  </si>
  <si>
    <t>PADANG</t>
  </si>
  <si>
    <t>02721228</t>
  </si>
  <si>
    <t>400107308</t>
  </si>
  <si>
    <t>YUSRI NASUTION</t>
  </si>
  <si>
    <t>1402021909630001</t>
  </si>
  <si>
    <t>DUSUN II SEANTUNG RT 04 RW 03</t>
  </si>
  <si>
    <t>RENGAT BARAT</t>
  </si>
  <si>
    <t>P090134/PK-PEN/IX/2019</t>
  </si>
  <si>
    <t>3201406969</t>
  </si>
  <si>
    <t>PASAMAN</t>
  </si>
  <si>
    <t>01559877</t>
  </si>
  <si>
    <t>400107218</t>
  </si>
  <si>
    <t>YULIAN AC</t>
  </si>
  <si>
    <t>1871012107560005</t>
  </si>
  <si>
    <t>JL MANGGA RAYA BLOK 29 NO 5</t>
  </si>
  <si>
    <t>KEMILING</t>
  </si>
  <si>
    <t>P015780/PK-PEN/XII/2017</t>
  </si>
  <si>
    <t>3201406567</t>
  </si>
  <si>
    <t>159425057323000</t>
  </si>
  <si>
    <t>BENGKULU</t>
  </si>
  <si>
    <t>05138655</t>
  </si>
  <si>
    <t>400107238</t>
  </si>
  <si>
    <t>YOUKE SJIANE KALENSUN</t>
  </si>
  <si>
    <t>3277025501590009</t>
  </si>
  <si>
    <t>JL.BUNTU NO.H.26 RT 03/20</t>
  </si>
  <si>
    <t>CIMAHI TENGAH</t>
  </si>
  <si>
    <t>FEMALE</t>
  </si>
  <si>
    <t>P051728/PK-PEN/XI/2019</t>
  </si>
  <si>
    <t>3201407191</t>
  </si>
  <si>
    <t>641923933421000</t>
  </si>
  <si>
    <t>MANADO</t>
  </si>
  <si>
    <t>05141826</t>
  </si>
  <si>
    <t>400107241</t>
  </si>
  <si>
    <t>YOKE DORA YOHANA AGUSTINA W</t>
  </si>
  <si>
    <t>3277025308530001</t>
  </si>
  <si>
    <t>JL.SRIWIJAYA VII NO.17 RT 3/8</t>
  </si>
  <si>
    <t>P051780/PK-PEN/XII/2019</t>
  </si>
  <si>
    <t>3201407183</t>
  </si>
  <si>
    <t>451314595421000</t>
  </si>
  <si>
    <t>BANDUNG</t>
  </si>
  <si>
    <t>05158222</t>
  </si>
  <si>
    <t>400107343</t>
  </si>
  <si>
    <t>YAYAH KARTINI</t>
  </si>
  <si>
    <t>3205124901620001</t>
  </si>
  <si>
    <t>KP ASEMKULON RT.02/04 KERESEK</t>
  </si>
  <si>
    <t>CIBATU</t>
  </si>
  <si>
    <t>P051704/PK-PEN/XI/2019</t>
  </si>
  <si>
    <t>3201407353</t>
  </si>
  <si>
    <t>JAKARTA</t>
  </si>
  <si>
    <t>26522986</t>
  </si>
  <si>
    <t>400107286</t>
  </si>
  <si>
    <t>YAYAH</t>
  </si>
  <si>
    <t>3205054110580005</t>
  </si>
  <si>
    <t>KP.BESAR MANAH RT.03/10</t>
  </si>
  <si>
    <t>TAROGONG KIDUL</t>
  </si>
  <si>
    <t>P050846/PK-PEN/IX/2019</t>
  </si>
  <si>
    <t>3201406586</t>
  </si>
  <si>
    <t>GARUT</t>
  </si>
  <si>
    <t>01768751</t>
  </si>
  <si>
    <t>400107305</t>
  </si>
  <si>
    <t>YANIS LOUIS WINDRA</t>
  </si>
  <si>
    <t>3674061501520004</t>
  </si>
  <si>
    <t>JL BENDA BARAT 14B NO 15 RW 19</t>
  </si>
  <si>
    <t>PAMULANG</t>
  </si>
  <si>
    <t>P170782/PK-PEN/I/2017</t>
  </si>
  <si>
    <t>3201406896</t>
  </si>
  <si>
    <t>689773984410000</t>
  </si>
  <si>
    <t>MADIUN</t>
  </si>
  <si>
    <t>01286218</t>
  </si>
  <si>
    <t>400107214</t>
  </si>
  <si>
    <t>YAKUB ZAINAL</t>
  </si>
  <si>
    <t>6104041206570002</t>
  </si>
  <si>
    <t>DUSUN BANDARAN RT 02 RW 01</t>
  </si>
  <si>
    <t>KENDAWANGAN</t>
  </si>
  <si>
    <t>P012600/PK-PEN/X/2018</t>
  </si>
  <si>
    <t>3201407698</t>
  </si>
  <si>
    <t>791007172703000</t>
  </si>
  <si>
    <t>BEKASI</t>
  </si>
  <si>
    <t>05035491</t>
  </si>
  <si>
    <t>400107233</t>
  </si>
  <si>
    <t>WILSON SIHAR MANAHAN MANURUNG</t>
  </si>
  <si>
    <t>3273020104580001</t>
  </si>
  <si>
    <t>KP.PASIRKOJA NO.156 RT.06/16</t>
  </si>
  <si>
    <t>COBLONG</t>
  </si>
  <si>
    <t>P050798/PK-PEN/I/2018</t>
  </si>
  <si>
    <t>3201407078</t>
  </si>
  <si>
    <t>695098632005000</t>
  </si>
  <si>
    <t>PORSEA</t>
  </si>
  <si>
    <t>14338442</t>
  </si>
  <si>
    <t>400107278</t>
  </si>
  <si>
    <t>WAWAN HERMAWAN</t>
  </si>
  <si>
    <t>3209132409570002</t>
  </si>
  <si>
    <t>DUSUN WAGE RT 01 RW 06 BEBER</t>
  </si>
  <si>
    <t>BEBER</t>
  </si>
  <si>
    <t>P210228/PK-PEN/VII/2019</t>
  </si>
  <si>
    <t>3201406551</t>
  </si>
  <si>
    <t>CIREBON</t>
  </si>
  <si>
    <t>11133029</t>
  </si>
  <si>
    <t>400107266</t>
  </si>
  <si>
    <t>WARSITO</t>
  </si>
  <si>
    <t>3201012405580001</t>
  </si>
  <si>
    <t>PONDOK RAJEG ASRI II BLOK B1</t>
  </si>
  <si>
    <t>CIBINONG</t>
  </si>
  <si>
    <t>P011938/PK-PEN/VIII/2018</t>
  </si>
  <si>
    <t>3201407628</t>
  </si>
  <si>
    <t>PURWOKERTO</t>
  </si>
  <si>
    <t>01186281</t>
  </si>
  <si>
    <t>400107332</t>
  </si>
  <si>
    <t>WARDI</t>
  </si>
  <si>
    <t>3201012911600004</t>
  </si>
  <si>
    <t>LINGKUNGAN PALA MANIS NO 41</t>
  </si>
  <si>
    <t>P011113/PK-PEN/XII/2018</t>
  </si>
  <si>
    <t>3201406837</t>
  </si>
  <si>
    <t>11106056</t>
  </si>
  <si>
    <t>400107254</t>
  </si>
  <si>
    <t>WANGI KRISTINA SINISUKA</t>
  </si>
  <si>
    <t>3175105111570012</t>
  </si>
  <si>
    <t>JALAN SIUNG KAV KOWLHAN BLOK</t>
  </si>
  <si>
    <t>CIPAYUNG</t>
  </si>
  <si>
    <t>P112506/PK-PEN/VI/2016</t>
  </si>
  <si>
    <t>3201407687</t>
  </si>
  <si>
    <t>SURBAKTI</t>
  </si>
  <si>
    <t>01917463</t>
  </si>
  <si>
    <t>400107228</t>
  </si>
  <si>
    <t>UUS SAMSUDIN</t>
  </si>
  <si>
    <t>3204350404620002</t>
  </si>
  <si>
    <t>KP EBAH RT 01 02 CIPAKU PASEH</t>
  </si>
  <si>
    <t>PASEH</t>
  </si>
  <si>
    <t>P050971/PK-PEN/XI/2019</t>
  </si>
  <si>
    <t>3201406926</t>
  </si>
  <si>
    <t>09029052</t>
  </si>
  <si>
    <t>400107344</t>
  </si>
  <si>
    <t>UTOMO</t>
  </si>
  <si>
    <t>1401131411560001</t>
  </si>
  <si>
    <t>DUSUN TERANG BULAN RT 002</t>
  </si>
  <si>
    <t>SALO</t>
  </si>
  <si>
    <t>P090761/PK-PEN/XII/2017</t>
  </si>
  <si>
    <t>3201407655</t>
  </si>
  <si>
    <t>153716089221000</t>
  </si>
  <si>
    <t>TUBAN</t>
  </si>
  <si>
    <t>22459171</t>
  </si>
  <si>
    <t>400107285</t>
  </si>
  <si>
    <t>UNAY SUNARYO</t>
  </si>
  <si>
    <t>3272031004600001</t>
  </si>
  <si>
    <t>JL LIO BABAKAN RT 01 RW 06</t>
  </si>
  <si>
    <t>CITAMIANG</t>
  </si>
  <si>
    <t>P051841/PK-PEN/I/2020</t>
  </si>
  <si>
    <t>3201406543</t>
  </si>
  <si>
    <t>SUKABUMI</t>
  </si>
  <si>
    <t>18575477</t>
  </si>
  <si>
    <t>400107279</t>
  </si>
  <si>
    <t>UJANG SURYONO</t>
  </si>
  <si>
    <t>3211111204570001</t>
  </si>
  <si>
    <t>DSN PANDAISARI RT 02 RW 09</t>
  </si>
  <si>
    <t>TANJUNGSARI</t>
  </si>
  <si>
    <t>P050110/PK-PEN/I/2020</t>
  </si>
  <si>
    <t>3201406578</t>
  </si>
  <si>
    <t>889004545446000</t>
  </si>
  <si>
    <t>05146992</t>
  </si>
  <si>
    <t>400107342</t>
  </si>
  <si>
    <t>UDJI</t>
  </si>
  <si>
    <t>3203070501540007</t>
  </si>
  <si>
    <t>KP.PATEKEN RT01/03 SUKATARIS</t>
  </si>
  <si>
    <t>KARANG TENGAH</t>
  </si>
  <si>
    <t>P051410/PK-PEN/VI/2019</t>
  </si>
  <si>
    <t>3201407221</t>
  </si>
  <si>
    <t>552569451406000</t>
  </si>
  <si>
    <t>CIANJUR</t>
  </si>
  <si>
    <t>05142032</t>
  </si>
  <si>
    <t>400107242</t>
  </si>
  <si>
    <t>TJUTJU SUPRIATNA</t>
  </si>
  <si>
    <t>3203040710540001</t>
  </si>
  <si>
    <t>KP MUNJUL RT 03/01</t>
  </si>
  <si>
    <t>CILAKU</t>
  </si>
  <si>
    <t>P051482/PK-PEN/IV/2018</t>
  </si>
  <si>
    <t>3201407205</t>
  </si>
  <si>
    <t>353473101406000</t>
  </si>
  <si>
    <t>05135877</t>
  </si>
  <si>
    <t>400107312</t>
  </si>
  <si>
    <t>TITIN</t>
  </si>
  <si>
    <t>3277026511540003</t>
  </si>
  <si>
    <t>KP KALIDAM NO.88 RT 04/10</t>
  </si>
  <si>
    <t>P051630/PK-PEN/X/2019</t>
  </si>
  <si>
    <t>3201407132</t>
  </si>
  <si>
    <t>640592796421000</t>
  </si>
  <si>
    <t>CIMAHI</t>
  </si>
  <si>
    <t>02027810</t>
  </si>
  <si>
    <t>400107229</t>
  </si>
  <si>
    <t>TATI KARWATI</t>
  </si>
  <si>
    <t>3204355105580003</t>
  </si>
  <si>
    <t>KP SUKAMANAH RT 003 RW 003</t>
  </si>
  <si>
    <t>P050906/PK-PEN/X/2019</t>
  </si>
  <si>
    <t>3201406958</t>
  </si>
  <si>
    <t>05147590</t>
  </si>
  <si>
    <t>400107246</t>
  </si>
  <si>
    <t>TATEN SUTISNA</t>
  </si>
  <si>
    <t>3217090405560007</t>
  </si>
  <si>
    <t>KP.GALANGGANG RT.05/12</t>
  </si>
  <si>
    <t>BATUJAJAR</t>
  </si>
  <si>
    <t>P051674/PK-PEN/X/2019</t>
  </si>
  <si>
    <t>3201407318</t>
  </si>
  <si>
    <t>352869069421000</t>
  </si>
  <si>
    <t>50534723</t>
  </si>
  <si>
    <t>400107297</t>
  </si>
  <si>
    <t>TATA RUKANDA</t>
  </si>
  <si>
    <t>3211060105540004</t>
  </si>
  <si>
    <t>DUSUN CIJELER RT.03/02</t>
  </si>
  <si>
    <t>SITURAJA</t>
  </si>
  <si>
    <t>P501603/PK-PEN/I/2017</t>
  </si>
  <si>
    <t>3201406705</t>
  </si>
  <si>
    <t>365995216446000</t>
  </si>
  <si>
    <t>SUMEDANG</t>
  </si>
  <si>
    <t>05147654</t>
  </si>
  <si>
    <t>400107247</t>
  </si>
  <si>
    <t>TASLIM TAMBUNAN</t>
  </si>
  <si>
    <t>3214011204620003</t>
  </si>
  <si>
    <t>SUKAMULYA I RT.04/06</t>
  </si>
  <si>
    <t>PURWAKARTA</t>
  </si>
  <si>
    <t>P051735/PK-PEN/XI/2019</t>
  </si>
  <si>
    <t>3201407337</t>
  </si>
  <si>
    <t>736180316409000</t>
  </si>
  <si>
    <t>SIBOLGA</t>
  </si>
  <si>
    <t>09026410</t>
  </si>
  <si>
    <t>400107252</t>
  </si>
  <si>
    <t>SYAMSIYAH</t>
  </si>
  <si>
    <t>2171094909689003</t>
  </si>
  <si>
    <t>ASRAMA BENGKONG KODIM B 22</t>
  </si>
  <si>
    <t>BENGKONG</t>
  </si>
  <si>
    <t>P090058/PK-PEN/V/2019</t>
  </si>
  <si>
    <t>3201407407</t>
  </si>
  <si>
    <t>671771889215000</t>
  </si>
  <si>
    <t>GISTING</t>
  </si>
  <si>
    <t>01855247</t>
  </si>
  <si>
    <t>400107226</t>
  </si>
  <si>
    <t>SYAFRI</t>
  </si>
  <si>
    <t>3172061011580004</t>
  </si>
  <si>
    <t>JL TELUK RATAI IV NO 14 RT 06</t>
  </si>
  <si>
    <t>KELAPA GADING</t>
  </si>
  <si>
    <t>P018379/PK-PEN/V/2017</t>
  </si>
  <si>
    <t>3201406888</t>
  </si>
  <si>
    <t>BUKITTINGGI</t>
  </si>
  <si>
    <t>03150356</t>
  </si>
  <si>
    <t>400107230</t>
  </si>
  <si>
    <t>SUYANTO</t>
  </si>
  <si>
    <t>3515180204600011</t>
  </si>
  <si>
    <t>TAMBAKSAWAH</t>
  </si>
  <si>
    <t>WARU</t>
  </si>
  <si>
    <t>P018673/PK-PEN/II/2018</t>
  </si>
  <si>
    <t>3201407008</t>
  </si>
  <si>
    <t>SURABAYA</t>
  </si>
  <si>
    <t>50529096</t>
  </si>
  <si>
    <t>400107293</t>
  </si>
  <si>
    <t>SUWIDO</t>
  </si>
  <si>
    <t>3273190506570001</t>
  </si>
  <si>
    <t>JL GUDANG UTARA DLM NO 26 RT 06/05]MERDEKA SUMUR BANDUNG BANDUNG</t>
  </si>
  <si>
    <t>SUMUR BANDUNG</t>
  </si>
  <si>
    <t>P500406/PK-PEN/X/2014</t>
  </si>
  <si>
    <t>3201406713</t>
  </si>
  <si>
    <t>493478200423000</t>
  </si>
  <si>
    <t>SLEMAN</t>
  </si>
  <si>
    <t>01772538</t>
  </si>
  <si>
    <t>400107223</t>
  </si>
  <si>
    <t>SUWARNO</t>
  </si>
  <si>
    <t>3276020106580023</t>
  </si>
  <si>
    <t>JL PALSIGUNUNG RT 04 RW 03</t>
  </si>
  <si>
    <t>CIMANGGIS</t>
  </si>
  <si>
    <t>P017005/PK-PEN/XI/2018</t>
  </si>
  <si>
    <t>3201406829</t>
  </si>
  <si>
    <t>784249187412000</t>
  </si>
  <si>
    <t>11152830</t>
  </si>
  <si>
    <t>400107272</t>
  </si>
  <si>
    <t>SUWADJI ABDURAHMAN</t>
  </si>
  <si>
    <t>3276020505580023</t>
  </si>
  <si>
    <t>KP TAPOS NO 1 RT 002 RW 005</t>
  </si>
  <si>
    <t>TAPOS</t>
  </si>
  <si>
    <t>P011911/PK-PEN/VIII/2018</t>
  </si>
  <si>
    <t>3201406427</t>
  </si>
  <si>
    <t>775252299112000</t>
  </si>
  <si>
    <t>05036035</t>
  </si>
  <si>
    <t>400107234</t>
  </si>
  <si>
    <t>SUTINGLAN</t>
  </si>
  <si>
    <t>3273151504590009</t>
  </si>
  <si>
    <t>JL.SYAHBANDAR NO.5 RT.01/01</t>
  </si>
  <si>
    <t>BANDUNG KULON</t>
  </si>
  <si>
    <t>P050411/PK-PEN/IV/2019</t>
  </si>
  <si>
    <t>3201407094</t>
  </si>
  <si>
    <t>773105051422000</t>
  </si>
  <si>
    <t>PALEMBANG</t>
  </si>
  <si>
    <t>05053480</t>
  </si>
  <si>
    <t>400107311</t>
  </si>
  <si>
    <t>SUTANDI</t>
  </si>
  <si>
    <t>3273180604600001</t>
  </si>
  <si>
    <t>BOJONG NO.20 RT.04/12</t>
  </si>
  <si>
    <t>CIBEUNYING KALER</t>
  </si>
  <si>
    <t>P050675/PK-PEN/VII/2019</t>
  </si>
  <si>
    <t>3201407108</t>
  </si>
  <si>
    <t>773015748423000</t>
  </si>
  <si>
    <t>CIAMIS</t>
  </si>
  <si>
    <t>18578140</t>
  </si>
  <si>
    <t>400107280</t>
  </si>
  <si>
    <t>SUTADI</t>
  </si>
  <si>
    <t>3205190408550001</t>
  </si>
  <si>
    <t>KP SAWAH LEGA RT 01 RW 01</t>
  </si>
  <si>
    <t>CILAWU</t>
  </si>
  <si>
    <t>P050518/PK-PEN/V/2019</t>
  </si>
  <si>
    <t>3201406594</t>
  </si>
  <si>
    <t>897681094443000</t>
  </si>
  <si>
    <t>05147131</t>
  </si>
  <si>
    <t>400107244</t>
  </si>
  <si>
    <t>SURYANA</t>
  </si>
  <si>
    <t>3217092707580001</t>
  </si>
  <si>
    <t>BLOK BABAKAN SARI RT01/05</t>
  </si>
  <si>
    <t>P511238/PK-PEN/XI/2016</t>
  </si>
  <si>
    <t>3201407288</t>
  </si>
  <si>
    <t>470548983421000</t>
  </si>
  <si>
    <t>01561774</t>
  </si>
  <si>
    <t>400107220</t>
  </si>
  <si>
    <t>SURATNO WIDODO</t>
  </si>
  <si>
    <t>1804041609550003</t>
  </si>
  <si>
    <t>SUKA MULYA NO 8 WAY MENGAKU</t>
  </si>
  <si>
    <t>BALIK BUKIT</t>
  </si>
  <si>
    <t>P150142/PK-PEN/VIII/2014</t>
  </si>
  <si>
    <t>3201406721</t>
  </si>
  <si>
    <t>888977303326000</t>
  </si>
  <si>
    <t>YOGYAKARA</t>
  </si>
  <si>
    <t>11124798</t>
  </si>
  <si>
    <t>400107326</t>
  </si>
  <si>
    <t>SURATNO</t>
  </si>
  <si>
    <t>3172041003570003</t>
  </si>
  <si>
    <t>ASRAMA POLRI CILINCING NO.16</t>
  </si>
  <si>
    <t>CILINCING</t>
  </si>
  <si>
    <t>P111833/PK-PEN/IX/2015</t>
  </si>
  <si>
    <t>3201407507</t>
  </si>
  <si>
    <t>590075024045000</t>
  </si>
  <si>
    <t>KEBUMEN</t>
  </si>
  <si>
    <t>50534324</t>
  </si>
  <si>
    <t>400107296</t>
  </si>
  <si>
    <t>SUPRIADI</t>
  </si>
  <si>
    <t>3211151907620006</t>
  </si>
  <si>
    <t>DUSUN JATIROKE RT.05/05</t>
  </si>
  <si>
    <t>JATINANGOR</t>
  </si>
  <si>
    <t>P050996/PK-PEN/XI/2019</t>
  </si>
  <si>
    <t>3201406799</t>
  </si>
  <si>
    <t>483632451446000</t>
  </si>
  <si>
    <t>BOGOR</t>
  </si>
  <si>
    <t>11121055</t>
  </si>
  <si>
    <t>400107325</t>
  </si>
  <si>
    <t>SUMEDI ANWARI</t>
  </si>
  <si>
    <t>3208132510560002</t>
  </si>
  <si>
    <t>DUSUN PAHING NO 24 RT 12 RW 03</t>
  </si>
  <si>
    <t>CILIMUS</t>
  </si>
  <si>
    <t>P210300/PK-PEN/VIII/2019</t>
  </si>
  <si>
    <t>3201407485</t>
  </si>
  <si>
    <t>143644391438000</t>
  </si>
  <si>
    <t>KUNINGAN</t>
  </si>
  <si>
    <t>50523535</t>
  </si>
  <si>
    <t>400107287</t>
  </si>
  <si>
    <t>SUKARNA</t>
  </si>
  <si>
    <t>1050092604560002</t>
  </si>
  <si>
    <t>JL.SUKAPURA NO.75/131B</t>
  </si>
  <si>
    <t>KIARACONDONG</t>
  </si>
  <si>
    <t>P050850/PK-PEN/IX/2019</t>
  </si>
  <si>
    <t>3201406608</t>
  </si>
  <si>
    <t>260186671424000</t>
  </si>
  <si>
    <t>01263005</t>
  </si>
  <si>
    <t>400107300</t>
  </si>
  <si>
    <t>SUKARLINAH MASKUN</t>
  </si>
  <si>
    <t>0953066611520186</t>
  </si>
  <si>
    <t>PULLAHTA HANKAM F2 NO A5</t>
  </si>
  <si>
    <t>CILANDAK</t>
  </si>
  <si>
    <t>P120068/PK-PEN/I/2014</t>
  </si>
  <si>
    <t>3201407175</t>
  </si>
  <si>
    <t>11147194</t>
  </si>
  <si>
    <t>400107270</t>
  </si>
  <si>
    <t>SUJONO</t>
  </si>
  <si>
    <t>3175040709590002</t>
  </si>
  <si>
    <t>KRAMATJATI RT.08/09 KRAMATJATI</t>
  </si>
  <si>
    <t>KRAMATJATI</t>
  </si>
  <si>
    <t>P011458/PK-PEN/II/2018</t>
  </si>
  <si>
    <t>3201406519</t>
  </si>
  <si>
    <t>05147123</t>
  </si>
  <si>
    <t>400107243</t>
  </si>
  <si>
    <t>SUHANDA</t>
  </si>
  <si>
    <t>3205010501540003</t>
  </si>
  <si>
    <t>ASRAMA SUKADANA RT 01/18 KOTA</t>
  </si>
  <si>
    <t>GARUT KOTA</t>
  </si>
  <si>
    <t>P510748/PK-PEN/X/2015</t>
  </si>
  <si>
    <t>3201407264</t>
  </si>
  <si>
    <t>882118425443000</t>
  </si>
  <si>
    <t>11104240</t>
  </si>
  <si>
    <t>400107321</t>
  </si>
  <si>
    <t>SUGIANTO</t>
  </si>
  <si>
    <t>3275052110530003</t>
  </si>
  <si>
    <t>JALAN GANDARIA SELATAN III BLK</t>
  </si>
  <si>
    <t>RAWALUMBU</t>
  </si>
  <si>
    <t>P110823/PK-PEN/VIII/2014</t>
  </si>
  <si>
    <t>3201407671</t>
  </si>
  <si>
    <t>11144632</t>
  </si>
  <si>
    <t>400107269</t>
  </si>
  <si>
    <t>SUBONO</t>
  </si>
  <si>
    <t>3674031411500002</t>
  </si>
  <si>
    <t>JALAN RAYA PONDOK AREN NO 10</t>
  </si>
  <si>
    <t>PONDOK AREN</t>
  </si>
  <si>
    <t>P011873/PK-PEN/X/2017</t>
  </si>
  <si>
    <t>3201406497</t>
  </si>
  <si>
    <t>488456393411000</t>
  </si>
  <si>
    <t>11117074</t>
  </si>
  <si>
    <t>400107324</t>
  </si>
  <si>
    <t>SUBANDI</t>
  </si>
  <si>
    <t>3275081101580007</t>
  </si>
  <si>
    <t>KOMPLEK HANKAM BLOK K7 RT 02</t>
  </si>
  <si>
    <t>PONDOK GEDE</t>
  </si>
  <si>
    <t>P112787/PK-PEN/X/2016</t>
  </si>
  <si>
    <t>3201407558</t>
  </si>
  <si>
    <t>01772503</t>
  </si>
  <si>
    <t>400107222</t>
  </si>
  <si>
    <t>SRI SULASTRI</t>
  </si>
  <si>
    <t>3674055405530001</t>
  </si>
  <si>
    <t>JL SANDRATEX I REMPOA RT 03</t>
  </si>
  <si>
    <t>CIPUTAT TIMUR</t>
  </si>
  <si>
    <t>P170539/PK-PEN/I/2016</t>
  </si>
  <si>
    <t>3201406918</t>
  </si>
  <si>
    <t>573830049411000</t>
  </si>
  <si>
    <t>SOLO</t>
  </si>
  <si>
    <t>09023780</t>
  </si>
  <si>
    <t>400107250</t>
  </si>
  <si>
    <t>SOETRISNO</t>
  </si>
  <si>
    <t>2172021704610001</t>
  </si>
  <si>
    <t>PERUM BINTAN PERMAI BLK E2 8</t>
  </si>
  <si>
    <t>TANJUNG PINANG TIMUR</t>
  </si>
  <si>
    <t>P090166/PK-PEN/XI/2019</t>
  </si>
  <si>
    <t>3201407361</t>
  </si>
  <si>
    <t>154983118214000</t>
  </si>
  <si>
    <t>01561391</t>
  </si>
  <si>
    <t>400107219</t>
  </si>
  <si>
    <t>SITI AMINAH</t>
  </si>
  <si>
    <t>3604041006570002</t>
  </si>
  <si>
    <t>PERUM TAMAN PESONA BLOK C4</t>
  </si>
  <si>
    <t>TAKTAKAN</t>
  </si>
  <si>
    <t>P150545/PK-PEN/XI/2016</t>
  </si>
  <si>
    <t>3201406772</t>
  </si>
  <si>
    <t>PARON</t>
  </si>
  <si>
    <t>01433980</t>
  </si>
  <si>
    <t>400107217</t>
  </si>
  <si>
    <t>SANTOSO</t>
  </si>
  <si>
    <t>3174041604640002</t>
  </si>
  <si>
    <t>KOMPLEK MARINIR RT 009 RW 005</t>
  </si>
  <si>
    <t>PASAR MINGGU</t>
  </si>
  <si>
    <t>P012310/PK-PEN/I/2020</t>
  </si>
  <si>
    <t>3201406508</t>
  </si>
  <si>
    <t>688809342017000</t>
  </si>
  <si>
    <t>YOGYAKARTA</t>
  </si>
  <si>
    <t>09028862</t>
  </si>
  <si>
    <t>400107319</t>
  </si>
  <si>
    <t>SALAM RIANI PURBA</t>
  </si>
  <si>
    <t>1471106107620001</t>
  </si>
  <si>
    <t>JL SUMATERA RT 04 RW 12</t>
  </si>
  <si>
    <t>TENAYAN RAYA</t>
  </si>
  <si>
    <t>P090721/PK-PEN/XI/2017</t>
  </si>
  <si>
    <t>3201407639</t>
  </si>
  <si>
    <t>582044368211000</t>
  </si>
  <si>
    <t>SIKALANG</t>
  </si>
  <si>
    <t>01774913</t>
  </si>
  <si>
    <t>400107224</t>
  </si>
  <si>
    <t>SAHURI</t>
  </si>
  <si>
    <t>3211222105550002</t>
  </si>
  <si>
    <t>JL.DUSUN CICELOT RT.02/07</t>
  </si>
  <si>
    <t>CIMALAKA</t>
  </si>
  <si>
    <t>P050807/PK-PEN/IX/2019</t>
  </si>
  <si>
    <t>3201406845</t>
  </si>
  <si>
    <t>478389547446000</t>
  </si>
  <si>
    <t>MAJALENGKA</t>
  </si>
  <si>
    <t>11126189</t>
  </si>
  <si>
    <t>400107263</t>
  </si>
  <si>
    <t>RUBIN</t>
  </si>
  <si>
    <t>3209020707570007</t>
  </si>
  <si>
    <t>BLOK WAGE JALAN SILIWANGI NO 5</t>
  </si>
  <si>
    <t>CILEDUG</t>
  </si>
  <si>
    <t>P210225/PK-PEN/VII/2019</t>
  </si>
  <si>
    <t>3201407566</t>
  </si>
  <si>
    <t>442400412426000</t>
  </si>
  <si>
    <t>01777378</t>
  </si>
  <si>
    <t>400107225</t>
  </si>
  <si>
    <t>ROCHIM</t>
  </si>
  <si>
    <t>3210201806570001</t>
  </si>
  <si>
    <t>JL BLOK MEKAR JAYA RT 01 RW 01</t>
  </si>
  <si>
    <t>CIGASONG</t>
  </si>
  <si>
    <t>P210398/PK-PEN/I/2020</t>
  </si>
  <si>
    <t>3201406861</t>
  </si>
  <si>
    <t>142741784438000</t>
  </si>
  <si>
    <t>INDRAMAYU</t>
  </si>
  <si>
    <t>09023763</t>
  </si>
  <si>
    <t>400107249</t>
  </si>
  <si>
    <t>RIANTO SIPAHUTAR</t>
  </si>
  <si>
    <t>2101072604580002</t>
  </si>
  <si>
    <t>JL TAMANSARI RT 07 RW 02</t>
  </si>
  <si>
    <t>BINTAN UTARA</t>
  </si>
  <si>
    <t>P090100/PK-PEN/VIII/2019</t>
  </si>
  <si>
    <t>3201407418</t>
  </si>
  <si>
    <t>TARUTUNG</t>
  </si>
  <si>
    <t>11130071</t>
  </si>
  <si>
    <t>400107264</t>
  </si>
  <si>
    <t>RAMIDI</t>
  </si>
  <si>
    <t>3175100703580005</t>
  </si>
  <si>
    <t>KOMPLEK PUSTERAD MESS NO 1</t>
  </si>
  <si>
    <t>P112414/PK-PEN/V/2016</t>
  </si>
  <si>
    <t>3201407582</t>
  </si>
  <si>
    <t>695098913009000</t>
  </si>
  <si>
    <t>WONOSOBO</t>
  </si>
  <si>
    <t>01284461</t>
  </si>
  <si>
    <t>400107334</t>
  </si>
  <si>
    <t>PARNO</t>
  </si>
  <si>
    <t>3174102112630001</t>
  </si>
  <si>
    <t>JL MELATI KOMP CPM RT 13 RW 06</t>
  </si>
  <si>
    <t>PESANGGRAHAN</t>
  </si>
  <si>
    <t>P012234/PK-PEN/X/2019</t>
  </si>
  <si>
    <t>3201407396</t>
  </si>
  <si>
    <t>699186128013013</t>
  </si>
  <si>
    <t>01433813</t>
  </si>
  <si>
    <t>400107215</t>
  </si>
  <si>
    <t>PAIMAN</t>
  </si>
  <si>
    <t>3206030812540001</t>
  </si>
  <si>
    <t>KP CIKALONG RT 001/005 CIKALONG KAB]TASIKMALAYA</t>
  </si>
  <si>
    <t>CIKALONG</t>
  </si>
  <si>
    <t>P220019/PK-PEN/XI/2019</t>
  </si>
  <si>
    <t>3201407442</t>
  </si>
  <si>
    <t>093928133425000</t>
  </si>
  <si>
    <t>TASIKMALAYA</t>
  </si>
  <si>
    <t>01164058</t>
  </si>
  <si>
    <t>400107331</t>
  </si>
  <si>
    <t>OLIP SUJANA</t>
  </si>
  <si>
    <t>3275122402520002</t>
  </si>
  <si>
    <t>PONDOK RANGGON RT 04 RW 06</t>
  </si>
  <si>
    <t>PONDOK MELATI</t>
  </si>
  <si>
    <t>P111223/PK-PEN/I/2015</t>
  </si>
  <si>
    <t>3201406397</t>
  </si>
  <si>
    <t>SUBANG</t>
  </si>
  <si>
    <t>05140943</t>
  </si>
  <si>
    <t>400107239</t>
  </si>
  <si>
    <t>NURLEDI</t>
  </si>
  <si>
    <t>3217065902610002</t>
  </si>
  <si>
    <t>JL.TUMPANG SARI 23 RT 04/15</t>
  </si>
  <si>
    <t>NGAMPRAH</t>
  </si>
  <si>
    <t>P051579/PK-PEN/IX/2019</t>
  </si>
  <si>
    <t>3201407148</t>
  </si>
  <si>
    <t>640884862421000</t>
  </si>
  <si>
    <t>TAPANULI</t>
  </si>
  <si>
    <t>11116302</t>
  </si>
  <si>
    <t>400107323</t>
  </si>
  <si>
    <t>NANI HENDRIANI</t>
  </si>
  <si>
    <t>3171055607540001</t>
  </si>
  <si>
    <t>JALAN PRAMUKASARI I NO 33 RT</t>
  </si>
  <si>
    <t>CEMPAKA PUTIH</t>
  </si>
  <si>
    <t>P011546/PK-PEN/VI/2019</t>
  </si>
  <si>
    <t>3201407531</t>
  </si>
  <si>
    <t>887913572024000</t>
  </si>
  <si>
    <t>01156152</t>
  </si>
  <si>
    <t>400107213</t>
  </si>
  <si>
    <t>NANAN HASANAH</t>
  </si>
  <si>
    <t>3175084307520003</t>
  </si>
  <si>
    <t>JALAN CUT NYAK DIEN 109 RT 04</t>
  </si>
  <si>
    <t>SUMEDANG SELATAN</t>
  </si>
  <si>
    <t>P050871/PK-PEN/X/2019</t>
  </si>
  <si>
    <t>3201406381</t>
  </si>
  <si>
    <t>459989901446000</t>
  </si>
  <si>
    <t>01566340</t>
  </si>
  <si>
    <t>400107336</t>
  </si>
  <si>
    <t>NABOR</t>
  </si>
  <si>
    <t>1809012406550001</t>
  </si>
  <si>
    <t>JL A YANI GG APOLO SUKARAJA</t>
  </si>
  <si>
    <t>GEDONG TATAAN</t>
  </si>
  <si>
    <t>P150576/PK-PEN/II/2017</t>
  </si>
  <si>
    <t>3201406853</t>
  </si>
  <si>
    <t>11125859</t>
  </si>
  <si>
    <t>400107327</t>
  </si>
  <si>
    <t>MULATNO</t>
  </si>
  <si>
    <t>3175092006590006</t>
  </si>
  <si>
    <t>ASRAMA POLSEK CIRACAS NO 22</t>
  </si>
  <si>
    <t>CIRACAS</t>
  </si>
  <si>
    <t>P113101/PK-PEN/I/2017</t>
  </si>
  <si>
    <t>3201407547</t>
  </si>
  <si>
    <t>683100291009000</t>
  </si>
  <si>
    <t>01755897</t>
  </si>
  <si>
    <t>400107304</t>
  </si>
  <si>
    <t>MUJI SANTOSO</t>
  </si>
  <si>
    <t>3174041003600004</t>
  </si>
  <si>
    <t>JL.PEJATEN BARAT NO.21</t>
  </si>
  <si>
    <t>P017888/PK-PEN/V/2017</t>
  </si>
  <si>
    <t>3201406877</t>
  </si>
  <si>
    <t>01198751</t>
  </si>
  <si>
    <t>400107298</t>
  </si>
  <si>
    <t>MUHAMAD WASIM KAHAR</t>
  </si>
  <si>
    <t>3275092711500006</t>
  </si>
  <si>
    <t>KOMPLEK PATI AU BLOK N2 RT 04</t>
  </si>
  <si>
    <t>JATIASIH</t>
  </si>
  <si>
    <t>P112816/PK-PEN/X/2016</t>
  </si>
  <si>
    <t>3201406934</t>
  </si>
  <si>
    <t>11106226</t>
  </si>
  <si>
    <t>400107255</t>
  </si>
  <si>
    <t>MUCHTIONO SELO ADIMARTO</t>
  </si>
  <si>
    <t>3174101802500001</t>
  </si>
  <si>
    <t>KOMPLKE POLRI PONDOK KARYA H</t>
  </si>
  <si>
    <t>MAMPANG PRAPATAN</t>
  </si>
  <si>
    <t>P170391/PK-PEN/V/2015</t>
  </si>
  <si>
    <t>3201407434</t>
  </si>
  <si>
    <t>MEDAN</t>
  </si>
  <si>
    <t>50524051</t>
  </si>
  <si>
    <t>400107289</t>
  </si>
  <si>
    <t>MOHAMAD SOLEH</t>
  </si>
  <si>
    <t>3203010704560003</t>
  </si>
  <si>
    <t>JL.IR.H.JUANDA NO.99 ASTEN</t>
  </si>
  <si>
    <t>P050160/PK-PEN/I/2019</t>
  </si>
  <si>
    <t>3201406648</t>
  </si>
  <si>
    <t>454883471406000</t>
  </si>
  <si>
    <t>BIMA</t>
  </si>
  <si>
    <t>11115373</t>
  </si>
  <si>
    <t>400107322</t>
  </si>
  <si>
    <t>MIMIN RUSTINI</t>
  </si>
  <si>
    <t>3275104511590004</t>
  </si>
  <si>
    <t>JL PAGELARANG</t>
  </si>
  <si>
    <t>P011764/PK-PEN/IX/2019</t>
  </si>
  <si>
    <t>3201407515</t>
  </si>
  <si>
    <t>50525376</t>
  </si>
  <si>
    <t>400107291</t>
  </si>
  <si>
    <t>KUSWAYA ARTAYASA</t>
  </si>
  <si>
    <t>1017021002600007</t>
  </si>
  <si>
    <t>PERUM JATIHURIP BLOK 3 NO.189</t>
  </si>
  <si>
    <t>SUMEDANG UTARA</t>
  </si>
  <si>
    <t>P050006/PK-PEN/XI/2019</t>
  </si>
  <si>
    <t>3201406683</t>
  </si>
  <si>
    <t>093822666446000</t>
  </si>
  <si>
    <t>05144523</t>
  </si>
  <si>
    <t>400107314</t>
  </si>
  <si>
    <t>KOSWARA</t>
  </si>
  <si>
    <t>3277020304540008</t>
  </si>
  <si>
    <t>JL.IBU GANIRAH  RT.005/003</t>
  </si>
  <si>
    <t>CIMAHI SELATAN</t>
  </si>
  <si>
    <t>P051459/PK-PEN/VII/2019</t>
  </si>
  <si>
    <t>3201407256</t>
  </si>
  <si>
    <t>442049086421000</t>
  </si>
  <si>
    <t>01433853</t>
  </si>
  <si>
    <t>400107216</t>
  </si>
  <si>
    <t>KOMARUDIN</t>
  </si>
  <si>
    <t>3205040803640003</t>
  </si>
  <si>
    <t>JLN PASIR GEDE RT 02 RW 21</t>
  </si>
  <si>
    <t>P050916/PK-PEN/X/2019</t>
  </si>
  <si>
    <t>3201406411</t>
  </si>
  <si>
    <t>694610130443000</t>
  </si>
  <si>
    <t>50524892</t>
  </si>
  <si>
    <t>400107290</t>
  </si>
  <si>
    <t>KARNO</t>
  </si>
  <si>
    <t>3211170712570004</t>
  </si>
  <si>
    <t>JL.PANGERAN KORNEL RT.02/02</t>
  </si>
  <si>
    <t>P050752/PK-PEN/VIII/2019</t>
  </si>
  <si>
    <t>3201406667</t>
  </si>
  <si>
    <t>093805406446000</t>
  </si>
  <si>
    <t>02706288</t>
  </si>
  <si>
    <t>400107307</t>
  </si>
  <si>
    <t>JOKO WIRANTO</t>
  </si>
  <si>
    <t>3276041609560003</t>
  </si>
  <si>
    <t>JL H SALEH NO 27 RT 06 RW 07</t>
  </si>
  <si>
    <t>CINERE</t>
  </si>
  <si>
    <t>P012095/PK-PEN/IV/2019</t>
  </si>
  <si>
    <t>3201406942</t>
  </si>
  <si>
    <t>05142148</t>
  </si>
  <si>
    <t>400107313</t>
  </si>
  <si>
    <t>IWAN SETIAWAN</t>
  </si>
  <si>
    <t>3217050408610006</t>
  </si>
  <si>
    <t>KP. CIJAWA RT 03/07 SUKAHAJI</t>
  </si>
  <si>
    <t>CIPEUNDEUY</t>
  </si>
  <si>
    <t>P051703/PK-PEN/XI/2019</t>
  </si>
  <si>
    <t>3201407213</t>
  </si>
  <si>
    <t>794983726421000</t>
  </si>
  <si>
    <t>11102450</t>
  </si>
  <si>
    <t>400107320</t>
  </si>
  <si>
    <t>IVONNE IRENNE ROMPIS</t>
  </si>
  <si>
    <t>3174066108600004</t>
  </si>
  <si>
    <t>KOMPLEK TNI AL BLOK HH NO 23</t>
  </si>
  <si>
    <t>P012334/PK-PEN/III/2018</t>
  </si>
  <si>
    <t>3201407663</t>
  </si>
  <si>
    <t>50525686</t>
  </si>
  <si>
    <t>400107292</t>
  </si>
  <si>
    <t>I GEDE SUDJANA</t>
  </si>
  <si>
    <t>3273072710560006</t>
  </si>
  <si>
    <t>JL.BOSCHA ASRAMA DENMA III SLW</t>
  </si>
  <si>
    <t>SUKAJADI</t>
  </si>
  <si>
    <t>P500621/PK-PEN/VII/2015</t>
  </si>
  <si>
    <t>3201406691</t>
  </si>
  <si>
    <t>578168767428000</t>
  </si>
  <si>
    <t>DENPASAR</t>
  </si>
  <si>
    <t>11120237</t>
  </si>
  <si>
    <t>400107260</t>
  </si>
  <si>
    <t>HERMAN</t>
  </si>
  <si>
    <t>3174010507560005</t>
  </si>
  <si>
    <t>JALAN ASAM BARIS GANG G NO 11</t>
  </si>
  <si>
    <t>TEBET</t>
  </si>
  <si>
    <t>P112324/PK-PEN/IV/2016</t>
  </si>
  <si>
    <t>3201407598</t>
  </si>
  <si>
    <t>495450801015000</t>
  </si>
  <si>
    <t>09024158</t>
  </si>
  <si>
    <t>400107251</t>
  </si>
  <si>
    <t>FAUZI EDISON</t>
  </si>
  <si>
    <t>2101072602620001</t>
  </si>
  <si>
    <t>P090169/PK-PEN/XI/2019</t>
  </si>
  <si>
    <t>3201407388</t>
  </si>
  <si>
    <t>153684352224000</t>
  </si>
  <si>
    <t>DUMAI</t>
  </si>
  <si>
    <t>05147476</t>
  </si>
  <si>
    <t>400107245</t>
  </si>
  <si>
    <t>FAKHRUDIN</t>
  </si>
  <si>
    <t>3277021610570003</t>
  </si>
  <si>
    <t>JL.SRIWIJAYA RAYA E.15RT.01/17</t>
  </si>
  <si>
    <t>P510817/PK-PEN/XII/2015</t>
  </si>
  <si>
    <t>3201407299</t>
  </si>
  <si>
    <t>672934478421000</t>
  </si>
  <si>
    <t>PAGAR ALAM</t>
  </si>
  <si>
    <t>05142636</t>
  </si>
  <si>
    <t>400107341</t>
  </si>
  <si>
    <t>FAHIR RUDIMAN</t>
  </si>
  <si>
    <t>3203061504630009</t>
  </si>
  <si>
    <t>KP.HARJALAKSANA RT 03/09</t>
  </si>
  <si>
    <t>BOJONGPICUNG</t>
  </si>
  <si>
    <t>P051622/PK-PEN/IX/2019</t>
  </si>
  <si>
    <t>3201407237</t>
  </si>
  <si>
    <t>792882466406000</t>
  </si>
  <si>
    <t>50523713</t>
  </si>
  <si>
    <t>400107288</t>
  </si>
  <si>
    <t>ENGKUS KUSWARA</t>
  </si>
  <si>
    <t>3203011504550009</t>
  </si>
  <si>
    <t>JL.IR.H.JUANDA ASTEN RT.02/19</t>
  </si>
  <si>
    <t>P050131/PK-PEN/I/2020</t>
  </si>
  <si>
    <t>3201406624</t>
  </si>
  <si>
    <t>456664127406000</t>
  </si>
  <si>
    <t>50529746</t>
  </si>
  <si>
    <t>400107294</t>
  </si>
  <si>
    <t>ENA SUPENA</t>
  </si>
  <si>
    <t>3210121310600001</t>
  </si>
  <si>
    <t>PERUM GUNUNGSARI INDAH BLOKD30</t>
  </si>
  <si>
    <t>KASOKANDEL</t>
  </si>
  <si>
    <t>P050963/PK-PEN/XI/2019</t>
  </si>
  <si>
    <t>3201406737</t>
  </si>
  <si>
    <t>494710940438000</t>
  </si>
  <si>
    <t>21000067</t>
  </si>
  <si>
    <t>400107281</t>
  </si>
  <si>
    <t>EMAH KHUZAEMAH</t>
  </si>
  <si>
    <t>3209164705600004</t>
  </si>
  <si>
    <t>BLOK DUKUMALANG RT 03 RW 01</t>
  </si>
  <si>
    <t>DUKUPUNTANG</t>
  </si>
  <si>
    <t>P210042/PK-PEN/III/2018</t>
  </si>
  <si>
    <t>3201406616</t>
  </si>
  <si>
    <t>11160034</t>
  </si>
  <si>
    <t>400107273</t>
  </si>
  <si>
    <t>EDENG SUJANA</t>
  </si>
  <si>
    <t>3209042607590006</t>
  </si>
  <si>
    <t>DUSUN PAJAWAN RT 20 RW 03</t>
  </si>
  <si>
    <t>KRAMATMULYA</t>
  </si>
  <si>
    <t>P210373/PK-PEN/XII/2019</t>
  </si>
  <si>
    <t>3201406446</t>
  </si>
  <si>
    <t>12010524</t>
  </si>
  <si>
    <t>400107275</t>
  </si>
  <si>
    <t>DJOKO PURWOKO</t>
  </si>
  <si>
    <t>3174092901560003</t>
  </si>
  <si>
    <t>KOMP MABAD II NO57 RT03 RW11</t>
  </si>
  <si>
    <t>JAGAKARSA</t>
  </si>
  <si>
    <t>P012324/PK-PEN/II/2018</t>
  </si>
  <si>
    <t>3201406489</t>
  </si>
  <si>
    <t>881087217017000</t>
  </si>
  <si>
    <t>SEMARANG</t>
  </si>
  <si>
    <t>01564234</t>
  </si>
  <si>
    <t>400107303</t>
  </si>
  <si>
    <t>DJADJAT SUDARDJAT</t>
  </si>
  <si>
    <t>3211071312530004</t>
  </si>
  <si>
    <t>DUSUN CIPICUNG RT 03 RW 03</t>
  </si>
  <si>
    <t>CONGGEANG</t>
  </si>
  <si>
    <t>P050642/PK-PEN/VII/2019</t>
  </si>
  <si>
    <t>3201406802</t>
  </si>
  <si>
    <t>878558543446000</t>
  </si>
  <si>
    <t>02541572</t>
  </si>
  <si>
    <t>400107337</t>
  </si>
  <si>
    <t>DADANG SUKANDI</t>
  </si>
  <si>
    <t>3201240105590004</t>
  </si>
  <si>
    <t>KP CILEUNGSI RT 04/03</t>
  </si>
  <si>
    <t>CIAWI</t>
  </si>
  <si>
    <t>P025163/PK-PEN/IV/2017</t>
  </si>
  <si>
    <t>3201406993</t>
  </si>
  <si>
    <t>684439714434000</t>
  </si>
  <si>
    <t>11120954</t>
  </si>
  <si>
    <t>400107262</t>
  </si>
  <si>
    <t>BAMBANG SUMARNO</t>
  </si>
  <si>
    <t>3174042809560004</t>
  </si>
  <si>
    <t>KESATRIAN POLANTAS RT 06 RW 02</t>
  </si>
  <si>
    <t>P111023/PK-PEN/X/2014</t>
  </si>
  <si>
    <t>3201407469</t>
  </si>
  <si>
    <t>21268097</t>
  </si>
  <si>
    <t>400107283</t>
  </si>
  <si>
    <t>BAMBANG MINTARKO</t>
  </si>
  <si>
    <t>3275080504570017</t>
  </si>
  <si>
    <t>JL FLAMINGO NO 3 RT 04 RW 03</t>
  </si>
  <si>
    <t>ANDIR</t>
  </si>
  <si>
    <t>P050424/PK-PEN/IV/2019</t>
  </si>
  <si>
    <t>3201406659</t>
  </si>
  <si>
    <t>683073860432000</t>
  </si>
  <si>
    <t>KENDAL</t>
  </si>
  <si>
    <t>05141095</t>
  </si>
  <si>
    <t>400107240</t>
  </si>
  <si>
    <t>BABAN SUBARNA</t>
  </si>
  <si>
    <t>3217090902600002</t>
  </si>
  <si>
    <t>BLOK SAKOLA RT 01/09</t>
  </si>
  <si>
    <t>P051727/PK-PEN/XI/2019</t>
  </si>
  <si>
    <t>3201407167</t>
  </si>
  <si>
    <t>195670567428000</t>
  </si>
  <si>
    <t>05147921</t>
  </si>
  <si>
    <t>400107316</t>
  </si>
  <si>
    <t>AWALUDIN SIREGAR</t>
  </si>
  <si>
    <t>3277021011570002</t>
  </si>
  <si>
    <t>JL.WARUNG CONTONG TIMUR NO.94</t>
  </si>
  <si>
    <t>P051819/PK-PEN/I/2020</t>
  </si>
  <si>
    <t>3201407329</t>
  </si>
  <si>
    <t>343861548421000</t>
  </si>
  <si>
    <t>01562487</t>
  </si>
  <si>
    <t>400107221</t>
  </si>
  <si>
    <t>ASEP SULAEMAN</t>
  </si>
  <si>
    <t>3205040808540003</t>
  </si>
  <si>
    <t>PERUM PONDOK PANISAN</t>
  </si>
  <si>
    <t>TAROGONG KALER</t>
  </si>
  <si>
    <t>P015663/PK-PEN/VII/2017</t>
  </si>
  <si>
    <t>3201406748</t>
  </si>
  <si>
    <t>21000381</t>
  </si>
  <si>
    <t>400107282</t>
  </si>
  <si>
    <t>ARJA</t>
  </si>
  <si>
    <t>3274051507630005</t>
  </si>
  <si>
    <t>JL KESAMBI DALAM RT 07 RW 04</t>
  </si>
  <si>
    <t>KESAMBI</t>
  </si>
  <si>
    <t>P210145/PK-PEN/V/2019</t>
  </si>
  <si>
    <t>3201406632</t>
  </si>
  <si>
    <t>KOTA CIREBON</t>
  </si>
  <si>
    <t>05137357</t>
  </si>
  <si>
    <t>400107237</t>
  </si>
  <si>
    <t>AOSMAN</t>
  </si>
  <si>
    <t>3206021206560003</t>
  </si>
  <si>
    <t>BAROS PASAR RT 04/01</t>
  </si>
  <si>
    <t>P051685/PK-PEN/X/2019</t>
  </si>
  <si>
    <t>3201407159</t>
  </si>
  <si>
    <t>491631321421000</t>
  </si>
  <si>
    <t>05037056</t>
  </si>
  <si>
    <t>400107236</t>
  </si>
  <si>
    <t>AI KARYAWATI</t>
  </si>
  <si>
    <t>3211196209620002</t>
  </si>
  <si>
    <t>DUSUN CIBUNGUR RT.06/03</t>
  </si>
  <si>
    <t>GANEAS</t>
  </si>
  <si>
    <t>P050030/PK-PEN/XII/2019</t>
  </si>
  <si>
    <t>3201407043</t>
  </si>
  <si>
    <t>824439483446000</t>
  </si>
  <si>
    <t>PANDEGLANG</t>
  </si>
  <si>
    <t>11142362</t>
  </si>
  <si>
    <t>400107267</t>
  </si>
  <si>
    <t>AHMAD DJUBAEDI</t>
  </si>
  <si>
    <t>3175101506590004</t>
  </si>
  <si>
    <t>KOMPLEK POLRI NO 100 RT 03 RW</t>
  </si>
  <si>
    <t>P011673/PK-PEN/VIII/2017</t>
  </si>
  <si>
    <t>3201406454</t>
  </si>
  <si>
    <t>14338283</t>
  </si>
  <si>
    <t>400107276</t>
  </si>
  <si>
    <t>AGUS SUHAENI</t>
  </si>
  <si>
    <t>3207010708550001</t>
  </si>
  <si>
    <t>JL KERTAWINANGUN IV BLOK IV</t>
  </si>
  <si>
    <t>P050250/PK-PEN/II/2019</t>
  </si>
  <si>
    <t>3201406527</t>
  </si>
  <si>
    <t>312473303442000</t>
  </si>
  <si>
    <t>SERANG</t>
  </si>
  <si>
    <t>01917161</t>
  </si>
  <si>
    <t>400107227</t>
  </si>
  <si>
    <t>ACHMAD NUGRAHA</t>
  </si>
  <si>
    <t>3204392305560002</t>
  </si>
  <si>
    <t>KP HAUR KONENG RT 01 RW 23</t>
  </si>
  <si>
    <t>CIWIDEY</t>
  </si>
  <si>
    <t>P050917/PK-PEN/X/2019</t>
  </si>
  <si>
    <t>3201406907</t>
  </si>
  <si>
    <t>483859542445000</t>
  </si>
  <si>
    <t>01564170</t>
  </si>
  <si>
    <t>400107302</t>
  </si>
  <si>
    <t>ACHMAD</t>
  </si>
  <si>
    <t>3205420709540001</t>
  </si>
  <si>
    <t>KP TEGAL PANJANG RT 03 RW 04</t>
  </si>
  <si>
    <t>SUCINARAJA</t>
  </si>
  <si>
    <t>P150348/PK-PEN/X/2015</t>
  </si>
  <si>
    <t>3201406788</t>
  </si>
  <si>
    <t>365153261443000</t>
  </si>
  <si>
    <t>14338400</t>
  </si>
  <si>
    <t>400107277</t>
  </si>
  <si>
    <t>ACH KUSAIRI</t>
  </si>
  <si>
    <t>3210200408550021</t>
  </si>
  <si>
    <t>BLOK CINYONTROL RT 03 RW 09</t>
  </si>
  <si>
    <t>P210130/PK-PEN/IV/2019</t>
  </si>
  <si>
    <t>3201406535</t>
  </si>
  <si>
    <t>879854065438000</t>
  </si>
  <si>
    <t>SUMENEP</t>
  </si>
  <si>
    <t>21270709</t>
  </si>
  <si>
    <t>400107284</t>
  </si>
  <si>
    <t>A SUKMANA</t>
  </si>
  <si>
    <t>3214141504570001</t>
  </si>
  <si>
    <t>KP KARAJAN RT 04 RW 01 CIBATU</t>
  </si>
  <si>
    <t>P050900/PK-PEN/X/2019</t>
  </si>
  <si>
    <t>3201406675</t>
  </si>
  <si>
    <t>093032985409000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</si>
</sst>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&quot;-&quot;?_);_(@_)"/>
    <numFmt numFmtId="165" formatCode="dd\.mm\.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43" fontId="3" fillId="2" borderId="2" xfId="1" applyFont="1" applyFill="1" applyBorder="1"/>
    <xf numFmtId="0" fontId="3" fillId="2" borderId="2" xfId="0" applyFont="1" applyFill="1" applyBorder="1" applyAlignment="1">
      <alignment horizontal="center"/>
    </xf>
    <xf numFmtId="10" fontId="3" fillId="2" borderId="2" xfId="2" applyNumberFormat="1" applyFont="1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4" xfId="0" applyNumberFormat="1" applyFill="1" applyBorder="1"/>
    <xf numFmtId="14" fontId="0" fillId="6" borderId="4" xfId="0" applyNumberFormat="1" applyFill="1" applyBorder="1"/>
    <xf numFmtId="43" fontId="0" fillId="5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0" fontId="0" fillId="6" borderId="3" xfId="0" applyFill="1" applyBorder="1"/>
    <xf numFmtId="0" fontId="0" fillId="6" borderId="4" xfId="0" applyFill="1" applyBorder="1"/>
    <xf numFmtId="43" fontId="0" fillId="6" borderId="4" xfId="1" applyFont="1" applyFill="1" applyBorder="1"/>
    <xf numFmtId="0" fontId="0" fillId="6" borderId="4" xfId="0" quotePrefix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2" fillId="0" borderId="0" xfId="0" applyFont="1"/>
    <xf numFmtId="43" fontId="2" fillId="6" borderId="4" xfId="1" applyFont="1" applyFill="1" applyBorder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_(* #,##0.00_);_(* \(#,##0.00\);_(* &quot;-&quot;?_);_(@_)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_(* #,##0.00_);_(* \(#,##0.00\);_(* &quot;-&quot;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nc%20tahap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jamkrida"/>
      <sheetName val="heksa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8E34D-DC47-4415-8141-7A097CA4FF7D}" name="Table2" displayName="Table2" ref="A1:W104" totalsRowShown="0" headerRowDxfId="24" headerRowBorderDxfId="23">
  <autoFilter ref="A1:W104" xr:uid="{FD61553E-34BF-4217-BF4C-3E0A991B0C04}"/>
  <sortState xmlns:xlrd2="http://schemas.microsoft.com/office/spreadsheetml/2017/richdata2" ref="A2:W104">
    <sortCondition ref="N1:N104"/>
  </sortState>
  <tableColumns count="23">
    <tableColumn id="1" xr3:uid="{8931EDB3-57E1-41BB-A43F-C8E2F7F9DA5B}" name="COMPANY NAME" dataDxfId="22"/>
    <tableColumn id="2" xr3:uid="{4733ACAA-01A7-4B1D-A532-19E7D99C4499}" name="KODE_NASABAH_LAMA" dataDxfId="21"/>
    <tableColumn id="3" xr3:uid="{48482D01-7B61-47E8-892B-A99C6084F3F2}" name="KODE NASABAH" dataDxfId="20"/>
    <tableColumn id="4" xr3:uid="{DDA6AA4B-B149-4F1B-808F-D1F6F022B293}" name="NAMA NASABAH" dataDxfId="19"/>
    <tableColumn id="5" xr3:uid="{7960CB42-6D6F-4F0E-A726-EBA5821F923F}" name="NO_KENAL" dataDxfId="18"/>
    <tableColumn id="6" xr3:uid="{9E885914-38A5-41AE-918A-86F0312CDA28}" name="ALAMAT" dataDxfId="17"/>
    <tableColumn id="7" xr3:uid="{689B4EE3-4353-4051-BB7E-66C92D26A03F}" name="KECAMATAN" dataDxfId="16"/>
    <tableColumn id="8" xr3:uid="{0C1340C9-BF45-46BD-8BAE-6849327CA2E3}" name="GENDER" dataDxfId="15"/>
    <tableColumn id="9" xr3:uid="{290A82C1-1DB9-4D71-9FF2-93F4476777F1}" name="NO_PK_AKHIR" dataDxfId="14"/>
    <tableColumn id="10" xr3:uid="{DC966D6A-DE88-44B2-B21E-B13DC40C71DA}" name="TGL_PK" dataDxfId="13"/>
    <tableColumn id="11" xr3:uid="{A038883F-D170-47A8-B6BE-7D293F9FE399}" name="TGL_PK_AKHIR" dataDxfId="12"/>
    <tableColumn id="12" xr3:uid="{6B7CCF08-D480-45C6-9A61-DD03AC43C55B}" name="JENIS_PENGGUNAAN" dataDxfId="11"/>
    <tableColumn id="13" xr3:uid="{168E6B46-F630-491F-BB93-DA6E9CCC9D1A}" name="NO REKENING" dataDxfId="10"/>
    <tableColumn id="14" xr3:uid="{4BB00526-282A-4EC6-807D-BD7D5F099780}" name="ASURANSI" dataDxfId="9" dataCellStyle="Comma"/>
    <tableColumn id="15" xr3:uid="{880E591E-6C30-4A70-B2DA-6468D6434B39}" name="NPWP" dataDxfId="8"/>
    <tableColumn id="16" xr3:uid="{8FD754EC-87F8-4333-AF55-D5C19D19CA83}" name="KOTA LAHIR" dataDxfId="7"/>
    <tableColumn id="17" xr3:uid="{E430ACAA-0A50-48B5-9683-7104E8B759ED}" name="TANGGAL_LAHIR" dataDxfId="6" dataCellStyle="Percent"/>
    <tableColumn id="18" xr3:uid="{4B988E03-107F-4328-9CFE-D62708B87CC7}" name="TANGGAL MULAI" dataDxfId="5"/>
    <tableColumn id="19" xr3:uid="{4828E93E-7757-43B5-8112-01F2D5D61F38}" name="TANGGAL JATUH TEMPO" dataDxfId="4"/>
    <tableColumn id="20" xr3:uid="{B4ED4AAA-F89C-4996-AF6D-8262DF499B76}" name="BAKI_DEBET" dataDxfId="3" dataCellStyle="Comma"/>
    <tableColumn id="21" xr3:uid="{E38AF644-9BBC-4EC7-AC17-A037C6E92C55}" name="SUKU BUNGA" dataDxfId="2"/>
    <tableColumn id="22" xr3:uid="{2AC610B0-442A-442D-9AE0-744B23D2FBA3}" name="PREMI" dataDxfId="1"/>
    <tableColumn id="23" xr3:uid="{63E5135B-3C8D-4CC4-80D7-33F5C71E7FD2}" name="biaya premi" dataDxfId="0" dataCellStyle="Percent">
      <calculatedColumnFormula>[1]!Table1[[#This Row],[PREMI]]/[1]!Table1[[#This Row],[BAKI_DEBET]]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1F8B-F74F-4CDE-B352-3BAE406B9A39}">
  <sheetPr>
    <tabColor rgb="FFFFFF00"/>
  </sheetPr>
  <dimension ref="A1:W104"/>
  <sheetViews>
    <sheetView tabSelected="1" topLeftCell="R90" workbookViewId="0">
      <selection activeCell="AE98" sqref="AE98"/>
    </sheetView>
  </sheetViews>
  <sheetFormatPr defaultRowHeight="14.4" x14ac:dyDescent="0.3"/>
  <cols>
    <col min="1" max="1" width="18.77734375" bestFit="1" customWidth="1"/>
    <col min="2" max="2" width="11.5546875" customWidth="1"/>
    <col min="3" max="3" width="12.21875" customWidth="1"/>
    <col min="4" max="4" width="22.5546875" bestFit="1" customWidth="1"/>
    <col min="5" max="5" width="17.21875" bestFit="1" customWidth="1"/>
    <col min="6" max="6" width="31.88671875" bestFit="1" customWidth="1"/>
    <col min="7" max="7" width="13.88671875" customWidth="1"/>
    <col min="8" max="8" width="8.88671875" customWidth="1"/>
    <col min="9" max="9" width="23.44140625" bestFit="1" customWidth="1"/>
    <col min="10" max="10" width="10.6640625" style="23" bestFit="1" customWidth="1"/>
    <col min="11" max="11" width="15.44140625" style="23" customWidth="1"/>
    <col min="12" max="12" width="11.77734375" customWidth="1"/>
    <col min="13" max="13" width="14.6640625" customWidth="1"/>
    <col min="14" max="14" width="8.88671875" customWidth="1"/>
    <col min="15" max="15" width="16.109375" bestFit="1" customWidth="1"/>
    <col min="16" max="16" width="13" customWidth="1"/>
    <col min="17" max="17" width="11.5546875" customWidth="1"/>
    <col min="18" max="18" width="17.21875" customWidth="1"/>
    <col min="19" max="19" width="14.33203125" customWidth="1"/>
    <col min="20" max="20" width="17.33203125" bestFit="1" customWidth="1"/>
    <col min="21" max="21" width="7.21875" customWidth="1"/>
    <col min="22" max="22" width="16.21875" bestFit="1" customWidth="1"/>
    <col min="23" max="23" width="12.77734375" customWidth="1"/>
  </cols>
  <sheetData>
    <row r="1" spans="1:23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4" t="s">
        <v>15</v>
      </c>
      <c r="Q1" s="2" t="s">
        <v>16</v>
      </c>
      <c r="R1" s="5" t="s">
        <v>17</v>
      </c>
      <c r="S1" s="2" t="s">
        <v>18</v>
      </c>
      <c r="T1" s="6" t="s">
        <v>19</v>
      </c>
      <c r="U1" s="2" t="s">
        <v>20</v>
      </c>
      <c r="V1" s="7" t="s">
        <v>21</v>
      </c>
      <c r="W1" s="8" t="s">
        <v>22</v>
      </c>
    </row>
    <row r="2" spans="1:23" ht="15" thickTop="1" x14ac:dyDescent="0.3">
      <c r="A2" s="9" t="s">
        <v>23</v>
      </c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1">
        <v>43881</v>
      </c>
      <c r="K2" s="11">
        <v>43881</v>
      </c>
      <c r="L2" s="10" t="s">
        <v>32</v>
      </c>
      <c r="M2" s="10" t="s">
        <v>33</v>
      </c>
      <c r="N2" s="10" t="s">
        <v>34</v>
      </c>
      <c r="O2" s="10" t="s">
        <v>35</v>
      </c>
      <c r="P2" s="10" t="s">
        <v>36</v>
      </c>
      <c r="Q2" s="11">
        <v>21341</v>
      </c>
      <c r="R2" s="12">
        <v>44924</v>
      </c>
      <c r="S2" s="11">
        <v>47534</v>
      </c>
      <c r="T2" s="13">
        <v>147325907.59999999</v>
      </c>
      <c r="U2" s="10">
        <v>14</v>
      </c>
      <c r="V2" s="14">
        <v>5893036.3039999995</v>
      </c>
      <c r="W2" s="15">
        <f>[1]!Table1[[#This Row],[PREMI]]/[1]!Table1[[#This Row],[BAKI_DEBET]]</f>
        <v>3.5000000000000003E-2</v>
      </c>
    </row>
    <row r="3" spans="1:23" x14ac:dyDescent="0.3">
      <c r="A3" s="16" t="s">
        <v>23</v>
      </c>
      <c r="B3" s="17" t="s">
        <v>37</v>
      </c>
      <c r="C3" s="17" t="s">
        <v>38</v>
      </c>
      <c r="D3" s="17" t="s">
        <v>39</v>
      </c>
      <c r="E3" s="17" t="s">
        <v>40</v>
      </c>
      <c r="F3" s="17" t="s">
        <v>41</v>
      </c>
      <c r="G3" s="17" t="s">
        <v>42</v>
      </c>
      <c r="H3" s="17" t="s">
        <v>30</v>
      </c>
      <c r="I3" s="17" t="s">
        <v>43</v>
      </c>
      <c r="J3" s="12">
        <v>43725</v>
      </c>
      <c r="K3" s="12">
        <v>43725</v>
      </c>
      <c r="L3" s="17" t="s">
        <v>32</v>
      </c>
      <c r="M3" s="17" t="s">
        <v>44</v>
      </c>
      <c r="N3" s="17" t="s">
        <v>34</v>
      </c>
      <c r="O3" s="17"/>
      <c r="P3" s="17" t="s">
        <v>45</v>
      </c>
      <c r="Q3" s="12">
        <v>23273</v>
      </c>
      <c r="R3" s="12">
        <v>44924</v>
      </c>
      <c r="S3" s="12">
        <v>49204</v>
      </c>
      <c r="T3" s="18">
        <v>199436510.19999999</v>
      </c>
      <c r="U3" s="17">
        <v>14</v>
      </c>
      <c r="V3" s="14">
        <v>7977460.4079999998</v>
      </c>
      <c r="W3" s="15">
        <f>[1]!Table1[[#This Row],[PREMI]]/[1]!Table1[[#This Row],[BAKI_DEBET]]</f>
        <v>0.04</v>
      </c>
    </row>
    <row r="4" spans="1:23" x14ac:dyDescent="0.3">
      <c r="A4" s="16" t="s">
        <v>23</v>
      </c>
      <c r="B4" s="17" t="s">
        <v>46</v>
      </c>
      <c r="C4" s="17" t="s">
        <v>47</v>
      </c>
      <c r="D4" s="17" t="s">
        <v>48</v>
      </c>
      <c r="E4" s="17" t="s">
        <v>49</v>
      </c>
      <c r="F4" s="17" t="s">
        <v>50</v>
      </c>
      <c r="G4" s="17" t="s">
        <v>51</v>
      </c>
      <c r="H4" s="17" t="s">
        <v>30</v>
      </c>
      <c r="I4" s="17" t="s">
        <v>52</v>
      </c>
      <c r="J4" s="12">
        <v>43074</v>
      </c>
      <c r="K4" s="12">
        <v>43074</v>
      </c>
      <c r="L4" s="17" t="s">
        <v>32</v>
      </c>
      <c r="M4" s="17" t="s">
        <v>53</v>
      </c>
      <c r="N4" s="17" t="s">
        <v>34</v>
      </c>
      <c r="O4" s="17" t="s">
        <v>54</v>
      </c>
      <c r="P4" s="17" t="s">
        <v>55</v>
      </c>
      <c r="Q4" s="12">
        <v>20637</v>
      </c>
      <c r="R4" s="12">
        <v>44924</v>
      </c>
      <c r="S4" s="12">
        <v>47213</v>
      </c>
      <c r="T4" s="18">
        <v>106133621.2</v>
      </c>
      <c r="U4" s="17">
        <v>13.43</v>
      </c>
      <c r="V4" s="14">
        <v>4245344.8480000002</v>
      </c>
      <c r="W4" s="15">
        <f>[1]!Table1[[#This Row],[PREMI]]/[1]!Table1[[#This Row],[BAKI_DEBET]]</f>
        <v>0.04</v>
      </c>
    </row>
    <row r="5" spans="1:23" x14ac:dyDescent="0.3">
      <c r="A5" s="16" t="s">
        <v>23</v>
      </c>
      <c r="B5" s="17" t="s">
        <v>56</v>
      </c>
      <c r="C5" s="17" t="s">
        <v>57</v>
      </c>
      <c r="D5" s="17" t="s">
        <v>58</v>
      </c>
      <c r="E5" s="17" t="s">
        <v>59</v>
      </c>
      <c r="F5" s="17" t="s">
        <v>60</v>
      </c>
      <c r="G5" s="17" t="s">
        <v>61</v>
      </c>
      <c r="H5" s="17" t="s">
        <v>62</v>
      </c>
      <c r="I5" s="17" t="s">
        <v>63</v>
      </c>
      <c r="J5" s="12">
        <v>43789</v>
      </c>
      <c r="K5" s="12">
        <v>43789</v>
      </c>
      <c r="L5" s="17" t="s">
        <v>32</v>
      </c>
      <c r="M5" s="17" t="s">
        <v>64</v>
      </c>
      <c r="N5" s="17" t="s">
        <v>34</v>
      </c>
      <c r="O5" s="17" t="s">
        <v>65</v>
      </c>
      <c r="P5" s="17" t="s">
        <v>66</v>
      </c>
      <c r="Q5" s="12">
        <v>21565</v>
      </c>
      <c r="R5" s="12">
        <v>44924</v>
      </c>
      <c r="S5" s="12">
        <v>48903</v>
      </c>
      <c r="T5" s="18">
        <v>89699595.200000003</v>
      </c>
      <c r="U5" s="17">
        <v>12</v>
      </c>
      <c r="V5" s="14">
        <v>3587983.8080000002</v>
      </c>
      <c r="W5" s="15">
        <f>[1]!Table1[[#This Row],[PREMI]]/[1]!Table1[[#This Row],[BAKI_DEBET]]</f>
        <v>3.5000000000000003E-2</v>
      </c>
    </row>
    <row r="6" spans="1:23" x14ac:dyDescent="0.3">
      <c r="A6" s="9" t="s">
        <v>23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61</v>
      </c>
      <c r="H6" s="10" t="s">
        <v>62</v>
      </c>
      <c r="I6" s="10" t="s">
        <v>72</v>
      </c>
      <c r="J6" s="11">
        <v>43816</v>
      </c>
      <c r="K6" s="11">
        <v>43816</v>
      </c>
      <c r="L6" s="10" t="s">
        <v>32</v>
      </c>
      <c r="M6" s="10" t="s">
        <v>73</v>
      </c>
      <c r="N6" s="10" t="s">
        <v>34</v>
      </c>
      <c r="O6" s="10" t="s">
        <v>74</v>
      </c>
      <c r="P6" s="10" t="s">
        <v>75</v>
      </c>
      <c r="Q6" s="11">
        <v>19584</v>
      </c>
      <c r="R6" s="12">
        <v>44924</v>
      </c>
      <c r="S6" s="11">
        <v>46738</v>
      </c>
      <c r="T6" s="13">
        <v>67950192.299999997</v>
      </c>
      <c r="U6" s="10">
        <v>12</v>
      </c>
      <c r="V6" s="14">
        <v>2718007.6919999998</v>
      </c>
      <c r="W6" s="15">
        <f>[1]!Table1[[#This Row],[PREMI]]/[1]!Table1[[#This Row],[BAKI_DEBET]]</f>
        <v>0.04</v>
      </c>
    </row>
    <row r="7" spans="1:23" x14ac:dyDescent="0.3">
      <c r="A7" s="16" t="s">
        <v>23</v>
      </c>
      <c r="B7" s="17" t="s">
        <v>76</v>
      </c>
      <c r="C7" s="17" t="s">
        <v>77</v>
      </c>
      <c r="D7" s="17" t="s">
        <v>78</v>
      </c>
      <c r="E7" s="17" t="s">
        <v>79</v>
      </c>
      <c r="F7" s="17" t="s">
        <v>80</v>
      </c>
      <c r="G7" s="17" t="s">
        <v>81</v>
      </c>
      <c r="H7" s="17" t="s">
        <v>62</v>
      </c>
      <c r="I7" s="17" t="s">
        <v>82</v>
      </c>
      <c r="J7" s="12">
        <v>43777</v>
      </c>
      <c r="K7" s="12">
        <v>43777</v>
      </c>
      <c r="L7" s="17" t="s">
        <v>32</v>
      </c>
      <c r="M7" s="17" t="s">
        <v>83</v>
      </c>
      <c r="N7" s="17" t="s">
        <v>34</v>
      </c>
      <c r="O7" s="17"/>
      <c r="P7" s="17" t="s">
        <v>84</v>
      </c>
      <c r="Q7" s="12">
        <v>22655</v>
      </c>
      <c r="R7" s="12">
        <v>44924</v>
      </c>
      <c r="S7" s="12">
        <v>49987</v>
      </c>
      <c r="T7" s="18">
        <v>93127439.200000003</v>
      </c>
      <c r="U7" s="17">
        <v>12</v>
      </c>
      <c r="V7" s="14">
        <v>3725097.568</v>
      </c>
      <c r="W7" s="15">
        <f>[1]!Table1[[#This Row],[PREMI]]/[1]!Table1[[#This Row],[BAKI_DEBET]]</f>
        <v>3.5000000000000003E-2</v>
      </c>
    </row>
    <row r="8" spans="1:23" x14ac:dyDescent="0.3">
      <c r="A8" s="9" t="s">
        <v>23</v>
      </c>
      <c r="B8" s="10" t="s">
        <v>85</v>
      </c>
      <c r="C8" s="10" t="s">
        <v>86</v>
      </c>
      <c r="D8" s="10" t="s">
        <v>87</v>
      </c>
      <c r="E8" s="10" t="s">
        <v>88</v>
      </c>
      <c r="F8" s="10" t="s">
        <v>89</v>
      </c>
      <c r="G8" s="10" t="s">
        <v>90</v>
      </c>
      <c r="H8" s="10" t="s">
        <v>62</v>
      </c>
      <c r="I8" s="10" t="s">
        <v>91</v>
      </c>
      <c r="J8" s="11">
        <v>43732</v>
      </c>
      <c r="K8" s="11">
        <v>43732</v>
      </c>
      <c r="L8" s="10" t="s">
        <v>32</v>
      </c>
      <c r="M8" s="10" t="s">
        <v>92</v>
      </c>
      <c r="N8" s="10" t="s">
        <v>34</v>
      </c>
      <c r="O8" s="10"/>
      <c r="P8" s="10" t="s">
        <v>93</v>
      </c>
      <c r="Q8" s="11">
        <v>21459</v>
      </c>
      <c r="R8" s="12">
        <v>44924</v>
      </c>
      <c r="S8" s="11">
        <v>48846</v>
      </c>
      <c r="T8" s="13">
        <v>82795509</v>
      </c>
      <c r="U8" s="10">
        <v>12</v>
      </c>
      <c r="V8" s="14">
        <v>3311820.36</v>
      </c>
      <c r="W8" s="15">
        <f>[1]!Table1[[#This Row],[PREMI]]/[1]!Table1[[#This Row],[BAKI_DEBET]]</f>
        <v>0.04</v>
      </c>
    </row>
    <row r="9" spans="1:23" x14ac:dyDescent="0.3">
      <c r="A9" s="16" t="s">
        <v>23</v>
      </c>
      <c r="B9" s="17" t="s">
        <v>94</v>
      </c>
      <c r="C9" s="17" t="s">
        <v>95</v>
      </c>
      <c r="D9" s="17" t="s">
        <v>96</v>
      </c>
      <c r="E9" s="17" t="s">
        <v>97</v>
      </c>
      <c r="F9" s="17" t="s">
        <v>98</v>
      </c>
      <c r="G9" s="17" t="s">
        <v>99</v>
      </c>
      <c r="H9" s="17" t="s">
        <v>30</v>
      </c>
      <c r="I9" s="17" t="s">
        <v>100</v>
      </c>
      <c r="J9" s="12">
        <v>42740</v>
      </c>
      <c r="K9" s="12">
        <v>42740</v>
      </c>
      <c r="L9" s="17" t="s">
        <v>32</v>
      </c>
      <c r="M9" s="17" t="s">
        <v>101</v>
      </c>
      <c r="N9" s="17" t="s">
        <v>34</v>
      </c>
      <c r="O9" s="17" t="s">
        <v>102</v>
      </c>
      <c r="P9" s="17" t="s">
        <v>103</v>
      </c>
      <c r="Q9" s="12">
        <v>19008</v>
      </c>
      <c r="R9" s="12">
        <v>44924</v>
      </c>
      <c r="S9" s="12">
        <v>46392</v>
      </c>
      <c r="T9" s="18">
        <v>63957439.299999997</v>
      </c>
      <c r="U9" s="17">
        <v>15.33</v>
      </c>
      <c r="V9" s="14">
        <v>2558297.5720000002</v>
      </c>
      <c r="W9" s="15">
        <f>[1]!Table1[[#This Row],[PREMI]]/[1]!Table1[[#This Row],[BAKI_DEBET]]</f>
        <v>0.04</v>
      </c>
    </row>
    <row r="10" spans="1:23" x14ac:dyDescent="0.3">
      <c r="A10" s="9" t="s">
        <v>23</v>
      </c>
      <c r="B10" s="10" t="s">
        <v>104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10" t="s">
        <v>109</v>
      </c>
      <c r="H10" s="10" t="s">
        <v>30</v>
      </c>
      <c r="I10" s="10" t="s">
        <v>110</v>
      </c>
      <c r="J10" s="11">
        <v>43392</v>
      </c>
      <c r="K10" s="11">
        <v>43392</v>
      </c>
      <c r="L10" s="10" t="s">
        <v>32</v>
      </c>
      <c r="M10" s="10" t="s">
        <v>111</v>
      </c>
      <c r="N10" s="10" t="s">
        <v>34</v>
      </c>
      <c r="O10" s="10" t="s">
        <v>112</v>
      </c>
      <c r="P10" s="10" t="s">
        <v>113</v>
      </c>
      <c r="Q10" s="11">
        <v>22079</v>
      </c>
      <c r="R10" s="12">
        <v>44924</v>
      </c>
      <c r="S10" s="11">
        <v>48871</v>
      </c>
      <c r="T10" s="13">
        <v>188944831.59999999</v>
      </c>
      <c r="U10" s="10">
        <v>12.85</v>
      </c>
      <c r="V10" s="14">
        <v>7557793.2639999995</v>
      </c>
      <c r="W10" s="15">
        <f>[1]!Table1[[#This Row],[PREMI]]/[1]!Table1[[#This Row],[BAKI_DEBET]]</f>
        <v>0.04</v>
      </c>
    </row>
    <row r="11" spans="1:23" x14ac:dyDescent="0.3">
      <c r="A11" s="16" t="s">
        <v>23</v>
      </c>
      <c r="B11" s="17" t="s">
        <v>114</v>
      </c>
      <c r="C11" s="17" t="s">
        <v>115</v>
      </c>
      <c r="D11" s="17" t="s">
        <v>116</v>
      </c>
      <c r="E11" s="17" t="s">
        <v>117</v>
      </c>
      <c r="F11" s="17" t="s">
        <v>118</v>
      </c>
      <c r="G11" s="17" t="s">
        <v>119</v>
      </c>
      <c r="H11" s="17" t="s">
        <v>30</v>
      </c>
      <c r="I11" s="17" t="s">
        <v>120</v>
      </c>
      <c r="J11" s="12">
        <v>43116</v>
      </c>
      <c r="K11" s="12">
        <v>43116</v>
      </c>
      <c r="L11" s="17" t="s">
        <v>32</v>
      </c>
      <c r="M11" s="17" t="s">
        <v>121</v>
      </c>
      <c r="N11" s="17" t="s">
        <v>34</v>
      </c>
      <c r="O11" s="17" t="s">
        <v>122</v>
      </c>
      <c r="P11" s="17" t="s">
        <v>123</v>
      </c>
      <c r="Q11" s="12">
        <v>21276</v>
      </c>
      <c r="R11" s="12">
        <v>44924</v>
      </c>
      <c r="S11" s="12">
        <v>48595</v>
      </c>
      <c r="T11" s="18">
        <v>182595906.09999999</v>
      </c>
      <c r="U11" s="17">
        <v>12.85</v>
      </c>
      <c r="V11" s="14">
        <v>7303836.2439999999</v>
      </c>
      <c r="W11" s="15">
        <f>[1]!Table1[[#This Row],[PREMI]]/[1]!Table1[[#This Row],[BAKI_DEBET]]</f>
        <v>0.04</v>
      </c>
    </row>
    <row r="12" spans="1:23" x14ac:dyDescent="0.3">
      <c r="A12" s="9" t="s">
        <v>23</v>
      </c>
      <c r="B12" s="10" t="s">
        <v>124</v>
      </c>
      <c r="C12" s="10" t="s">
        <v>125</v>
      </c>
      <c r="D12" s="10" t="s">
        <v>126</v>
      </c>
      <c r="E12" s="10" t="s">
        <v>127</v>
      </c>
      <c r="F12" s="10" t="s">
        <v>128</v>
      </c>
      <c r="G12" s="10" t="s">
        <v>129</v>
      </c>
      <c r="H12" s="10" t="s">
        <v>30</v>
      </c>
      <c r="I12" s="10" t="s">
        <v>130</v>
      </c>
      <c r="J12" s="11">
        <v>43651</v>
      </c>
      <c r="K12" s="11">
        <v>43651</v>
      </c>
      <c r="L12" s="10" t="s">
        <v>32</v>
      </c>
      <c r="M12" s="10" t="s">
        <v>131</v>
      </c>
      <c r="N12" s="10" t="s">
        <v>34</v>
      </c>
      <c r="O12" s="10"/>
      <c r="P12" s="10" t="s">
        <v>132</v>
      </c>
      <c r="Q12" s="11">
        <v>21087</v>
      </c>
      <c r="R12" s="12">
        <v>44924</v>
      </c>
      <c r="S12" s="11">
        <v>48396</v>
      </c>
      <c r="T12" s="13">
        <v>196709848.59999999</v>
      </c>
      <c r="U12" s="10">
        <v>12</v>
      </c>
      <c r="V12" s="14">
        <v>7868393.9440000001</v>
      </c>
      <c r="W12" s="15">
        <f>[1]!Table1[[#This Row],[PREMI]]/[1]!Table1[[#This Row],[BAKI_DEBET]]</f>
        <v>4.0000000000000008E-2</v>
      </c>
    </row>
    <row r="13" spans="1:23" x14ac:dyDescent="0.3">
      <c r="A13" s="16" t="s">
        <v>23</v>
      </c>
      <c r="B13" s="17" t="s">
        <v>133</v>
      </c>
      <c r="C13" s="17" t="s">
        <v>134</v>
      </c>
      <c r="D13" s="17" t="s">
        <v>135</v>
      </c>
      <c r="E13" s="17" t="s">
        <v>136</v>
      </c>
      <c r="F13" s="17" t="s">
        <v>137</v>
      </c>
      <c r="G13" s="17" t="s">
        <v>138</v>
      </c>
      <c r="H13" s="17" t="s">
        <v>30</v>
      </c>
      <c r="I13" s="17" t="s">
        <v>139</v>
      </c>
      <c r="J13" s="12">
        <v>43340</v>
      </c>
      <c r="K13" s="12">
        <v>43340</v>
      </c>
      <c r="L13" s="17" t="s">
        <v>32</v>
      </c>
      <c r="M13" s="17" t="s">
        <v>140</v>
      </c>
      <c r="N13" s="17" t="s">
        <v>34</v>
      </c>
      <c r="O13" s="17"/>
      <c r="P13" s="17" t="s">
        <v>141</v>
      </c>
      <c r="Q13" s="12">
        <v>21329</v>
      </c>
      <c r="R13" s="12">
        <v>44924</v>
      </c>
      <c r="S13" s="12">
        <v>48485</v>
      </c>
      <c r="T13" s="18">
        <v>86921971.400000006</v>
      </c>
      <c r="U13" s="17">
        <v>14.52</v>
      </c>
      <c r="V13" s="14">
        <v>3476878.8560000001</v>
      </c>
      <c r="W13" s="15">
        <f>[1]!Table1[[#This Row],[PREMI]]/[1]!Table1[[#This Row],[BAKI_DEBET]]</f>
        <v>0.04</v>
      </c>
    </row>
    <row r="14" spans="1:23" x14ac:dyDescent="0.3">
      <c r="A14" s="9" t="s">
        <v>23</v>
      </c>
      <c r="B14" s="10" t="s">
        <v>142</v>
      </c>
      <c r="C14" s="10" t="s">
        <v>143</v>
      </c>
      <c r="D14" s="10" t="s">
        <v>144</v>
      </c>
      <c r="E14" s="10" t="s">
        <v>145</v>
      </c>
      <c r="F14" s="10" t="s">
        <v>146</v>
      </c>
      <c r="G14" s="10" t="s">
        <v>138</v>
      </c>
      <c r="H14" s="10" t="s">
        <v>30</v>
      </c>
      <c r="I14" s="10" t="s">
        <v>147</v>
      </c>
      <c r="J14" s="11">
        <v>43452</v>
      </c>
      <c r="K14" s="11">
        <v>43452</v>
      </c>
      <c r="L14" s="10" t="s">
        <v>32</v>
      </c>
      <c r="M14" s="10" t="s">
        <v>148</v>
      </c>
      <c r="N14" s="10" t="s">
        <v>34</v>
      </c>
      <c r="O14" s="10"/>
      <c r="P14" s="10" t="s">
        <v>141</v>
      </c>
      <c r="Q14" s="11">
        <v>22249</v>
      </c>
      <c r="R14" s="12">
        <v>44924</v>
      </c>
      <c r="S14" s="11">
        <v>48931</v>
      </c>
      <c r="T14" s="13">
        <v>110928811.90000001</v>
      </c>
      <c r="U14" s="10">
        <v>14</v>
      </c>
      <c r="V14" s="14">
        <v>4437152.4760000007</v>
      </c>
      <c r="W14" s="15">
        <f>[1]!Table1[[#This Row],[PREMI]]/[1]!Table1[[#This Row],[BAKI_DEBET]]</f>
        <v>3.5000000000000003E-2</v>
      </c>
    </row>
    <row r="15" spans="1:23" x14ac:dyDescent="0.3">
      <c r="A15" s="16" t="s">
        <v>23</v>
      </c>
      <c r="B15" s="17" t="s">
        <v>149</v>
      </c>
      <c r="C15" s="17" t="s">
        <v>150</v>
      </c>
      <c r="D15" s="17" t="s">
        <v>151</v>
      </c>
      <c r="E15" s="17" t="s">
        <v>152</v>
      </c>
      <c r="F15" s="17" t="s">
        <v>153</v>
      </c>
      <c r="G15" s="17" t="s">
        <v>154</v>
      </c>
      <c r="H15" s="17" t="s">
        <v>62</v>
      </c>
      <c r="I15" s="17" t="s">
        <v>155</v>
      </c>
      <c r="J15" s="12">
        <v>42531</v>
      </c>
      <c r="K15" s="12">
        <v>42531</v>
      </c>
      <c r="L15" s="17" t="s">
        <v>32</v>
      </c>
      <c r="M15" s="17" t="s">
        <v>156</v>
      </c>
      <c r="N15" s="17" t="s">
        <v>34</v>
      </c>
      <c r="O15" s="17"/>
      <c r="P15" s="17" t="s">
        <v>157</v>
      </c>
      <c r="Q15" s="12">
        <v>21135</v>
      </c>
      <c r="R15" s="12">
        <v>44924</v>
      </c>
      <c r="S15" s="12">
        <v>48009</v>
      </c>
      <c r="T15" s="18">
        <v>76092349.099999994</v>
      </c>
      <c r="U15" s="17">
        <v>16.95</v>
      </c>
      <c r="V15" s="14">
        <v>3043693.9639999997</v>
      </c>
      <c r="W15" s="15">
        <f>[1]!Table1[[#This Row],[PREMI]]/[1]!Table1[[#This Row],[BAKI_DEBET]]</f>
        <v>3.5000000000000003E-2</v>
      </c>
    </row>
    <row r="16" spans="1:23" x14ac:dyDescent="0.3">
      <c r="A16" s="9" t="s">
        <v>23</v>
      </c>
      <c r="B16" s="10" t="s">
        <v>158</v>
      </c>
      <c r="C16" s="10" t="s">
        <v>159</v>
      </c>
      <c r="D16" s="10" t="s">
        <v>160</v>
      </c>
      <c r="E16" s="10" t="s">
        <v>161</v>
      </c>
      <c r="F16" s="10" t="s">
        <v>162</v>
      </c>
      <c r="G16" s="10" t="s">
        <v>163</v>
      </c>
      <c r="H16" s="10" t="s">
        <v>30</v>
      </c>
      <c r="I16" s="10" t="s">
        <v>164</v>
      </c>
      <c r="J16" s="11">
        <v>43784</v>
      </c>
      <c r="K16" s="11">
        <v>43784</v>
      </c>
      <c r="L16" s="10" t="s">
        <v>32</v>
      </c>
      <c r="M16" s="10" t="s">
        <v>165</v>
      </c>
      <c r="N16" s="10" t="s">
        <v>34</v>
      </c>
      <c r="O16" s="10"/>
      <c r="P16" s="10" t="s">
        <v>75</v>
      </c>
      <c r="Q16" s="11">
        <v>22740</v>
      </c>
      <c r="R16" s="12">
        <v>44924</v>
      </c>
      <c r="S16" s="11">
        <v>49994</v>
      </c>
      <c r="T16" s="13">
        <v>155760483.69999999</v>
      </c>
      <c r="U16" s="10">
        <v>12</v>
      </c>
      <c r="V16" s="14">
        <v>6230419.3479999993</v>
      </c>
      <c r="W16" s="15">
        <f>[1]!Table1[[#This Row],[PREMI]]/[1]!Table1[[#This Row],[BAKI_DEBET]]</f>
        <v>0.04</v>
      </c>
    </row>
    <row r="17" spans="1:23" x14ac:dyDescent="0.3">
      <c r="A17" s="16" t="s">
        <v>23</v>
      </c>
      <c r="B17" s="17" t="s">
        <v>166</v>
      </c>
      <c r="C17" s="17" t="s">
        <v>167</v>
      </c>
      <c r="D17" s="17" t="s">
        <v>168</v>
      </c>
      <c r="E17" s="17" t="s">
        <v>169</v>
      </c>
      <c r="F17" s="17" t="s">
        <v>170</v>
      </c>
      <c r="G17" s="17" t="s">
        <v>171</v>
      </c>
      <c r="H17" s="17" t="s">
        <v>30</v>
      </c>
      <c r="I17" s="17" t="s">
        <v>172</v>
      </c>
      <c r="J17" s="12">
        <v>43098</v>
      </c>
      <c r="K17" s="12">
        <v>43098</v>
      </c>
      <c r="L17" s="17" t="s">
        <v>32</v>
      </c>
      <c r="M17" s="17" t="s">
        <v>173</v>
      </c>
      <c r="N17" s="17" t="s">
        <v>34</v>
      </c>
      <c r="O17" s="17" t="s">
        <v>174</v>
      </c>
      <c r="P17" s="17" t="s">
        <v>175</v>
      </c>
      <c r="Q17" s="12">
        <v>20773</v>
      </c>
      <c r="R17" s="12">
        <v>44924</v>
      </c>
      <c r="S17" s="12">
        <v>48181</v>
      </c>
      <c r="T17" s="18">
        <v>119179681.59999999</v>
      </c>
      <c r="U17" s="17">
        <v>13.02</v>
      </c>
      <c r="V17" s="14">
        <v>4767187.2639999995</v>
      </c>
      <c r="W17" s="15">
        <f>[1]!Table1[[#This Row],[PREMI]]/[1]!Table1[[#This Row],[BAKI_DEBET]]</f>
        <v>0.04</v>
      </c>
    </row>
    <row r="18" spans="1:23" x14ac:dyDescent="0.3">
      <c r="A18" s="9" t="s">
        <v>23</v>
      </c>
      <c r="B18" s="10" t="s">
        <v>176</v>
      </c>
      <c r="C18" s="10" t="s">
        <v>177</v>
      </c>
      <c r="D18" s="10" t="s">
        <v>178</v>
      </c>
      <c r="E18" s="10" t="s">
        <v>179</v>
      </c>
      <c r="F18" s="10" t="s">
        <v>180</v>
      </c>
      <c r="G18" s="10" t="s">
        <v>181</v>
      </c>
      <c r="H18" s="10" t="s">
        <v>30</v>
      </c>
      <c r="I18" s="10" t="s">
        <v>182</v>
      </c>
      <c r="J18" s="11">
        <v>43857</v>
      </c>
      <c r="K18" s="11">
        <v>43857</v>
      </c>
      <c r="L18" s="10" t="s">
        <v>32</v>
      </c>
      <c r="M18" s="10" t="s">
        <v>183</v>
      </c>
      <c r="N18" s="10" t="s">
        <v>34</v>
      </c>
      <c r="O18" s="10"/>
      <c r="P18" s="10" t="s">
        <v>184</v>
      </c>
      <c r="Q18" s="11">
        <v>22016</v>
      </c>
      <c r="R18" s="12">
        <v>44924</v>
      </c>
      <c r="S18" s="11">
        <v>49341</v>
      </c>
      <c r="T18" s="13">
        <v>163272371.40000001</v>
      </c>
      <c r="U18" s="10">
        <v>12</v>
      </c>
      <c r="V18" s="14">
        <v>6530894.8560000006</v>
      </c>
      <c r="W18" s="15">
        <f>[1]!Table1[[#This Row],[PREMI]]/[1]!Table1[[#This Row],[BAKI_DEBET]]</f>
        <v>0.04</v>
      </c>
    </row>
    <row r="19" spans="1:23" x14ac:dyDescent="0.3">
      <c r="A19" s="16" t="s">
        <v>23</v>
      </c>
      <c r="B19" s="17" t="s">
        <v>185</v>
      </c>
      <c r="C19" s="17" t="s">
        <v>186</v>
      </c>
      <c r="D19" s="17" t="s">
        <v>187</v>
      </c>
      <c r="E19" s="17" t="s">
        <v>188</v>
      </c>
      <c r="F19" s="17" t="s">
        <v>189</v>
      </c>
      <c r="G19" s="17" t="s">
        <v>190</v>
      </c>
      <c r="H19" s="17" t="s">
        <v>30</v>
      </c>
      <c r="I19" s="17" t="s">
        <v>191</v>
      </c>
      <c r="J19" s="12">
        <v>43850</v>
      </c>
      <c r="K19" s="12">
        <v>43850</v>
      </c>
      <c r="L19" s="17" t="s">
        <v>32</v>
      </c>
      <c r="M19" s="17" t="s">
        <v>192</v>
      </c>
      <c r="N19" s="17" t="s">
        <v>34</v>
      </c>
      <c r="O19" s="17" t="s">
        <v>193</v>
      </c>
      <c r="P19" s="17" t="s">
        <v>93</v>
      </c>
      <c r="Q19" s="12">
        <v>20922</v>
      </c>
      <c r="R19" s="12">
        <v>44924</v>
      </c>
      <c r="S19" s="12">
        <v>48233</v>
      </c>
      <c r="T19" s="18">
        <v>144325158.59999999</v>
      </c>
      <c r="U19" s="17">
        <v>12</v>
      </c>
      <c r="V19" s="14">
        <v>5773006.3439999996</v>
      </c>
      <c r="W19" s="15">
        <f>[1]!Table1[[#This Row],[PREMI]]/[1]!Table1[[#This Row],[BAKI_DEBET]]</f>
        <v>4.0000000000000008E-2</v>
      </c>
    </row>
    <row r="20" spans="1:23" x14ac:dyDescent="0.3">
      <c r="A20" s="9" t="s">
        <v>23</v>
      </c>
      <c r="B20" s="10" t="s">
        <v>194</v>
      </c>
      <c r="C20" s="10" t="s">
        <v>195</v>
      </c>
      <c r="D20" s="10" t="s">
        <v>196</v>
      </c>
      <c r="E20" s="10" t="s">
        <v>197</v>
      </c>
      <c r="F20" s="10" t="s">
        <v>198</v>
      </c>
      <c r="G20" s="10" t="s">
        <v>199</v>
      </c>
      <c r="H20" s="10" t="s">
        <v>30</v>
      </c>
      <c r="I20" s="10" t="s">
        <v>200</v>
      </c>
      <c r="J20" s="11">
        <v>43629</v>
      </c>
      <c r="K20" s="11">
        <v>43629</v>
      </c>
      <c r="L20" s="10" t="s">
        <v>32</v>
      </c>
      <c r="M20" s="10" t="s">
        <v>201</v>
      </c>
      <c r="N20" s="10" t="s">
        <v>34</v>
      </c>
      <c r="O20" s="10" t="s">
        <v>202</v>
      </c>
      <c r="P20" s="10" t="s">
        <v>203</v>
      </c>
      <c r="Q20" s="11">
        <v>19729</v>
      </c>
      <c r="R20" s="12">
        <v>44924</v>
      </c>
      <c r="S20" s="11">
        <v>46917</v>
      </c>
      <c r="T20" s="13">
        <v>100884526.5</v>
      </c>
      <c r="U20" s="10">
        <v>12</v>
      </c>
      <c r="V20" s="14">
        <v>4035381.06</v>
      </c>
      <c r="W20" s="15">
        <f>[1]!Table1[[#This Row],[PREMI]]/[1]!Table1[[#This Row],[BAKI_DEBET]]</f>
        <v>0.04</v>
      </c>
    </row>
    <row r="21" spans="1:23" x14ac:dyDescent="0.3">
      <c r="A21" s="9" t="s">
        <v>23</v>
      </c>
      <c r="B21" s="10" t="s">
        <v>204</v>
      </c>
      <c r="C21" s="10" t="s">
        <v>205</v>
      </c>
      <c r="D21" s="10" t="s">
        <v>206</v>
      </c>
      <c r="E21" s="10" t="s">
        <v>207</v>
      </c>
      <c r="F21" s="10" t="s">
        <v>208</v>
      </c>
      <c r="G21" s="10" t="s">
        <v>209</v>
      </c>
      <c r="H21" s="10" t="s">
        <v>30</v>
      </c>
      <c r="I21" s="10" t="s">
        <v>210</v>
      </c>
      <c r="J21" s="11">
        <v>43214</v>
      </c>
      <c r="K21" s="11">
        <v>43214</v>
      </c>
      <c r="L21" s="10" t="s">
        <v>32</v>
      </c>
      <c r="M21" s="10" t="s">
        <v>211</v>
      </c>
      <c r="N21" s="10" t="s">
        <v>34</v>
      </c>
      <c r="O21" s="10" t="s">
        <v>212</v>
      </c>
      <c r="P21" s="10" t="s">
        <v>203</v>
      </c>
      <c r="Q21" s="11">
        <v>20004</v>
      </c>
      <c r="R21" s="12">
        <v>44924</v>
      </c>
      <c r="S21" s="11">
        <v>47232</v>
      </c>
      <c r="T21" s="13">
        <v>92236930</v>
      </c>
      <c r="U21" s="10">
        <v>15.11</v>
      </c>
      <c r="V21" s="14">
        <v>3689477.2</v>
      </c>
      <c r="W21" s="15">
        <f>[1]!Table1[[#This Row],[PREMI]]/[1]!Table1[[#This Row],[BAKI_DEBET]]</f>
        <v>0.04</v>
      </c>
    </row>
    <row r="22" spans="1:23" x14ac:dyDescent="0.3">
      <c r="A22" s="16" t="s">
        <v>23</v>
      </c>
      <c r="B22" s="17" t="s">
        <v>213</v>
      </c>
      <c r="C22" s="17" t="s">
        <v>214</v>
      </c>
      <c r="D22" s="17" t="s">
        <v>215</v>
      </c>
      <c r="E22" s="17" t="s">
        <v>216</v>
      </c>
      <c r="F22" s="17" t="s">
        <v>217</v>
      </c>
      <c r="G22" s="17" t="s">
        <v>61</v>
      </c>
      <c r="H22" s="17" t="s">
        <v>62</v>
      </c>
      <c r="I22" s="17" t="s">
        <v>218</v>
      </c>
      <c r="J22" s="12">
        <v>43742</v>
      </c>
      <c r="K22" s="12">
        <v>43742</v>
      </c>
      <c r="L22" s="17" t="s">
        <v>32</v>
      </c>
      <c r="M22" s="17" t="s">
        <v>219</v>
      </c>
      <c r="N22" s="17" t="s">
        <v>34</v>
      </c>
      <c r="O22" s="17" t="s">
        <v>220</v>
      </c>
      <c r="P22" s="17" t="s">
        <v>221</v>
      </c>
      <c r="Q22" s="12">
        <v>20053</v>
      </c>
      <c r="R22" s="12">
        <v>44924</v>
      </c>
      <c r="S22" s="12">
        <v>47395</v>
      </c>
      <c r="T22" s="18">
        <v>64019112.600000001</v>
      </c>
      <c r="U22" s="17">
        <v>12</v>
      </c>
      <c r="V22" s="14">
        <v>2560764.5040000002</v>
      </c>
      <c r="W22" s="15">
        <f>[1]!Table1[[#This Row],[PREMI]]/[1]!Table1[[#This Row],[BAKI_DEBET]]</f>
        <v>0.04</v>
      </c>
    </row>
    <row r="23" spans="1:23" x14ac:dyDescent="0.3">
      <c r="A23" s="9" t="s">
        <v>23</v>
      </c>
      <c r="B23" s="10" t="s">
        <v>222</v>
      </c>
      <c r="C23" s="10" t="s">
        <v>223</v>
      </c>
      <c r="D23" s="10" t="s">
        <v>224</v>
      </c>
      <c r="E23" s="10" t="s">
        <v>225</v>
      </c>
      <c r="F23" s="10" t="s">
        <v>226</v>
      </c>
      <c r="G23" s="10" t="s">
        <v>163</v>
      </c>
      <c r="H23" s="10" t="s">
        <v>62</v>
      </c>
      <c r="I23" s="10" t="s">
        <v>227</v>
      </c>
      <c r="J23" s="11">
        <v>43756</v>
      </c>
      <c r="K23" s="11">
        <v>43756</v>
      </c>
      <c r="L23" s="10" t="s">
        <v>32</v>
      </c>
      <c r="M23" s="10" t="s">
        <v>228</v>
      </c>
      <c r="N23" s="10" t="s">
        <v>34</v>
      </c>
      <c r="O23" s="10"/>
      <c r="P23" s="10" t="s">
        <v>75</v>
      </c>
      <c r="Q23" s="11">
        <v>21316</v>
      </c>
      <c r="R23" s="12">
        <v>44924</v>
      </c>
      <c r="S23" s="11">
        <v>48505</v>
      </c>
      <c r="T23" s="13">
        <v>75382485.299999997</v>
      </c>
      <c r="U23" s="10">
        <v>12</v>
      </c>
      <c r="V23" s="14">
        <v>3015299.412</v>
      </c>
      <c r="W23" s="15">
        <f>[1]!Table1[[#This Row],[PREMI]]/[1]!Table1[[#This Row],[BAKI_DEBET]]</f>
        <v>0.04</v>
      </c>
    </row>
    <row r="24" spans="1:23" x14ac:dyDescent="0.3">
      <c r="A24" s="16" t="s">
        <v>23</v>
      </c>
      <c r="B24" s="17" t="s">
        <v>229</v>
      </c>
      <c r="C24" s="17" t="s">
        <v>230</v>
      </c>
      <c r="D24" s="17" t="s">
        <v>231</v>
      </c>
      <c r="E24" s="17" t="s">
        <v>232</v>
      </c>
      <c r="F24" s="17" t="s">
        <v>233</v>
      </c>
      <c r="G24" s="17" t="s">
        <v>234</v>
      </c>
      <c r="H24" s="17" t="s">
        <v>30</v>
      </c>
      <c r="I24" s="17" t="s">
        <v>235</v>
      </c>
      <c r="J24" s="12">
        <v>43761</v>
      </c>
      <c r="K24" s="12">
        <v>43761</v>
      </c>
      <c r="L24" s="17" t="s">
        <v>32</v>
      </c>
      <c r="M24" s="17" t="s">
        <v>236</v>
      </c>
      <c r="N24" s="17" t="s">
        <v>34</v>
      </c>
      <c r="O24" s="17" t="s">
        <v>237</v>
      </c>
      <c r="P24" s="17" t="s">
        <v>75</v>
      </c>
      <c r="Q24" s="12">
        <v>20579</v>
      </c>
      <c r="R24" s="12">
        <v>44924</v>
      </c>
      <c r="S24" s="12">
        <v>47779</v>
      </c>
      <c r="T24" s="18">
        <v>111352843.8</v>
      </c>
      <c r="U24" s="17">
        <v>12</v>
      </c>
      <c r="V24" s="14">
        <v>4454113.7520000003</v>
      </c>
      <c r="W24" s="15">
        <f>[1]!Table1[[#This Row],[PREMI]]/[1]!Table1[[#This Row],[BAKI_DEBET]]</f>
        <v>0.04</v>
      </c>
    </row>
    <row r="25" spans="1:23" x14ac:dyDescent="0.3">
      <c r="A25" s="9" t="s">
        <v>23</v>
      </c>
      <c r="B25" s="10" t="s">
        <v>238</v>
      </c>
      <c r="C25" s="10" t="s">
        <v>239</v>
      </c>
      <c r="D25" s="10" t="s">
        <v>240</v>
      </c>
      <c r="E25" s="10" t="s">
        <v>241</v>
      </c>
      <c r="F25" s="10" t="s">
        <v>242</v>
      </c>
      <c r="G25" s="10" t="s">
        <v>243</v>
      </c>
      <c r="H25" s="10" t="s">
        <v>30</v>
      </c>
      <c r="I25" s="10" t="s">
        <v>244</v>
      </c>
      <c r="J25" s="11">
        <v>42747</v>
      </c>
      <c r="K25" s="11">
        <v>42747</v>
      </c>
      <c r="L25" s="10" t="s">
        <v>32</v>
      </c>
      <c r="M25" s="10" t="s">
        <v>245</v>
      </c>
      <c r="N25" s="10" t="s">
        <v>34</v>
      </c>
      <c r="O25" s="10" t="s">
        <v>246</v>
      </c>
      <c r="P25" s="10" t="s">
        <v>247</v>
      </c>
      <c r="Q25" s="11">
        <v>19845</v>
      </c>
      <c r="R25" s="12">
        <v>44924</v>
      </c>
      <c r="S25" s="11">
        <v>47130</v>
      </c>
      <c r="T25" s="13">
        <v>82899739.700000003</v>
      </c>
      <c r="U25" s="10">
        <v>14.9</v>
      </c>
      <c r="V25" s="14">
        <v>3315989.588</v>
      </c>
      <c r="W25" s="15">
        <f>[1]!Table1[[#This Row],[PREMI]]/[1]!Table1[[#This Row],[BAKI_DEBET]]</f>
        <v>0.04</v>
      </c>
    </row>
    <row r="26" spans="1:23" x14ac:dyDescent="0.3">
      <c r="A26" s="16" t="s">
        <v>23</v>
      </c>
      <c r="B26" s="17" t="s">
        <v>248</v>
      </c>
      <c r="C26" s="17" t="s">
        <v>249</v>
      </c>
      <c r="D26" s="17" t="s">
        <v>250</v>
      </c>
      <c r="E26" s="17" t="s">
        <v>251</v>
      </c>
      <c r="F26" s="17" t="s">
        <v>252</v>
      </c>
      <c r="G26" s="17" t="s">
        <v>253</v>
      </c>
      <c r="H26" s="17" t="s">
        <v>30</v>
      </c>
      <c r="I26" s="17" t="s">
        <v>254</v>
      </c>
      <c r="J26" s="12">
        <v>43790</v>
      </c>
      <c r="K26" s="12">
        <v>43790</v>
      </c>
      <c r="L26" s="17" t="s">
        <v>32</v>
      </c>
      <c r="M26" s="17" t="s">
        <v>255</v>
      </c>
      <c r="N26" s="17" t="s">
        <v>34</v>
      </c>
      <c r="O26" s="17" t="s">
        <v>256</v>
      </c>
      <c r="P26" s="17" t="s">
        <v>257</v>
      </c>
      <c r="Q26" s="12">
        <v>22748</v>
      </c>
      <c r="R26" s="12">
        <v>44924</v>
      </c>
      <c r="S26" s="12">
        <v>50000</v>
      </c>
      <c r="T26" s="18">
        <v>232241669.69999999</v>
      </c>
      <c r="U26" s="17">
        <v>12</v>
      </c>
      <c r="V26" s="14">
        <v>9289666.7880000006</v>
      </c>
      <c r="W26" s="15">
        <f>[1]!Table1[[#This Row],[PREMI]]/[1]!Table1[[#This Row],[BAKI_DEBET]]</f>
        <v>3.5000000000000003E-2</v>
      </c>
    </row>
    <row r="27" spans="1:23" x14ac:dyDescent="0.3">
      <c r="A27" s="16" t="s">
        <v>23</v>
      </c>
      <c r="B27" s="17" t="s">
        <v>258</v>
      </c>
      <c r="C27" s="17" t="s">
        <v>259</v>
      </c>
      <c r="D27" s="17" t="s">
        <v>260</v>
      </c>
      <c r="E27" s="17" t="s">
        <v>261</v>
      </c>
      <c r="F27" s="17" t="s">
        <v>262</v>
      </c>
      <c r="G27" s="17" t="s">
        <v>263</v>
      </c>
      <c r="H27" s="17" t="s">
        <v>62</v>
      </c>
      <c r="I27" s="17" t="s">
        <v>264</v>
      </c>
      <c r="J27" s="12">
        <v>43601</v>
      </c>
      <c r="K27" s="12">
        <v>43601</v>
      </c>
      <c r="L27" s="17" t="s">
        <v>32</v>
      </c>
      <c r="M27" s="17" t="s">
        <v>265</v>
      </c>
      <c r="N27" s="17" t="s">
        <v>34</v>
      </c>
      <c r="O27" s="17" t="s">
        <v>266</v>
      </c>
      <c r="P27" s="17" t="s">
        <v>267</v>
      </c>
      <c r="Q27" s="12">
        <v>25090</v>
      </c>
      <c r="R27" s="12">
        <v>44924</v>
      </c>
      <c r="S27" s="12">
        <v>50906</v>
      </c>
      <c r="T27" s="18">
        <v>85208555.200000003</v>
      </c>
      <c r="U27" s="17">
        <v>14</v>
      </c>
      <c r="V27" s="14">
        <v>3408342.2080000001</v>
      </c>
      <c r="W27" s="15">
        <f>[1]!Table1[[#This Row],[PREMI]]/[1]!Table1[[#This Row],[BAKI_DEBET]]</f>
        <v>0.04</v>
      </c>
    </row>
    <row r="28" spans="1:23" x14ac:dyDescent="0.3">
      <c r="A28" s="9" t="s">
        <v>23</v>
      </c>
      <c r="B28" s="10" t="s">
        <v>268</v>
      </c>
      <c r="C28" s="10" t="s">
        <v>269</v>
      </c>
      <c r="D28" s="10" t="s">
        <v>270</v>
      </c>
      <c r="E28" s="10" t="s">
        <v>271</v>
      </c>
      <c r="F28" s="10" t="s">
        <v>272</v>
      </c>
      <c r="G28" s="10" t="s">
        <v>273</v>
      </c>
      <c r="H28" s="10" t="s">
        <v>30</v>
      </c>
      <c r="I28" s="10" t="s">
        <v>274</v>
      </c>
      <c r="J28" s="11">
        <v>42860</v>
      </c>
      <c r="K28" s="11">
        <v>42860</v>
      </c>
      <c r="L28" s="10" t="s">
        <v>32</v>
      </c>
      <c r="M28" s="10" t="s">
        <v>275</v>
      </c>
      <c r="N28" s="10" t="s">
        <v>34</v>
      </c>
      <c r="O28" s="10"/>
      <c r="P28" s="10" t="s">
        <v>276</v>
      </c>
      <c r="Q28" s="11">
        <v>21499</v>
      </c>
      <c r="R28" s="12">
        <v>44924</v>
      </c>
      <c r="S28" s="11">
        <v>48339</v>
      </c>
      <c r="T28" s="13">
        <v>144268665</v>
      </c>
      <c r="U28" s="10">
        <v>16.38</v>
      </c>
      <c r="V28" s="14">
        <v>5770746.6000000006</v>
      </c>
      <c r="W28" s="15">
        <f>[1]!Table1[[#This Row],[PREMI]]/[1]!Table1[[#This Row],[BAKI_DEBET]]</f>
        <v>0.04</v>
      </c>
    </row>
    <row r="29" spans="1:23" x14ac:dyDescent="0.3">
      <c r="A29" s="16" t="s">
        <v>23</v>
      </c>
      <c r="B29" s="17" t="s">
        <v>277</v>
      </c>
      <c r="C29" s="17" t="s">
        <v>278</v>
      </c>
      <c r="D29" s="17" t="s">
        <v>279</v>
      </c>
      <c r="E29" s="17" t="s">
        <v>280</v>
      </c>
      <c r="F29" s="17" t="s">
        <v>281</v>
      </c>
      <c r="G29" s="17" t="s">
        <v>282</v>
      </c>
      <c r="H29" s="17" t="s">
        <v>30</v>
      </c>
      <c r="I29" s="17" t="s">
        <v>283</v>
      </c>
      <c r="J29" s="12">
        <v>43153</v>
      </c>
      <c r="K29" s="12">
        <v>43153</v>
      </c>
      <c r="L29" s="17" t="s">
        <v>32</v>
      </c>
      <c r="M29" s="17" t="s">
        <v>284</v>
      </c>
      <c r="N29" s="17" t="s">
        <v>34</v>
      </c>
      <c r="O29" s="17"/>
      <c r="P29" s="17" t="s">
        <v>285</v>
      </c>
      <c r="Q29" s="12">
        <v>22008</v>
      </c>
      <c r="R29" s="12">
        <v>44924</v>
      </c>
      <c r="S29" s="12">
        <v>48632</v>
      </c>
      <c r="T29" s="18">
        <v>151313858.30000001</v>
      </c>
      <c r="U29" s="17">
        <v>14.35</v>
      </c>
      <c r="V29" s="14">
        <v>6052554.3320000004</v>
      </c>
      <c r="W29" s="15">
        <f>[1]!Table1[[#This Row],[PREMI]]/[1]!Table1[[#This Row],[BAKI_DEBET]]</f>
        <v>0.04</v>
      </c>
    </row>
    <row r="30" spans="1:23" x14ac:dyDescent="0.3">
      <c r="A30" s="9" t="s">
        <v>23</v>
      </c>
      <c r="B30" s="10" t="s">
        <v>286</v>
      </c>
      <c r="C30" s="10" t="s">
        <v>287</v>
      </c>
      <c r="D30" s="10" t="s">
        <v>288</v>
      </c>
      <c r="E30" s="10" t="s">
        <v>289</v>
      </c>
      <c r="F30" s="10" t="s">
        <v>290</v>
      </c>
      <c r="G30" s="10" t="s">
        <v>291</v>
      </c>
      <c r="H30" s="10" t="s">
        <v>30</v>
      </c>
      <c r="I30" s="10" t="s">
        <v>292</v>
      </c>
      <c r="J30" s="11">
        <v>41920</v>
      </c>
      <c r="K30" s="11">
        <v>41920</v>
      </c>
      <c r="L30" s="10" t="s">
        <v>32</v>
      </c>
      <c r="M30" s="10" t="s">
        <v>293</v>
      </c>
      <c r="N30" s="10" t="s">
        <v>34</v>
      </c>
      <c r="O30" s="10" t="s">
        <v>294</v>
      </c>
      <c r="P30" s="10" t="s">
        <v>295</v>
      </c>
      <c r="Q30" s="11">
        <v>20976</v>
      </c>
      <c r="R30" s="12">
        <v>44924</v>
      </c>
      <c r="S30" s="11">
        <v>47399</v>
      </c>
      <c r="T30" s="13">
        <v>109981211.40000001</v>
      </c>
      <c r="U30" s="10">
        <v>16.95</v>
      </c>
      <c r="V30" s="14">
        <v>4399248.4560000002</v>
      </c>
      <c r="W30" s="15">
        <f>[1]!Table1[[#This Row],[PREMI]]/[1]!Table1[[#This Row],[BAKI_DEBET]]</f>
        <v>0.04</v>
      </c>
    </row>
    <row r="31" spans="1:23" x14ac:dyDescent="0.3">
      <c r="A31" s="16" t="s">
        <v>23</v>
      </c>
      <c r="B31" s="17" t="s">
        <v>296</v>
      </c>
      <c r="C31" s="17" t="s">
        <v>297</v>
      </c>
      <c r="D31" s="17" t="s">
        <v>298</v>
      </c>
      <c r="E31" s="17" t="s">
        <v>299</v>
      </c>
      <c r="F31" s="17" t="s">
        <v>300</v>
      </c>
      <c r="G31" s="17" t="s">
        <v>301</v>
      </c>
      <c r="H31" s="17" t="s">
        <v>30</v>
      </c>
      <c r="I31" s="17" t="s">
        <v>302</v>
      </c>
      <c r="J31" s="12">
        <v>43419</v>
      </c>
      <c r="K31" s="12">
        <v>43419</v>
      </c>
      <c r="L31" s="17" t="s">
        <v>32</v>
      </c>
      <c r="M31" s="17" t="s">
        <v>303</v>
      </c>
      <c r="N31" s="17" t="s">
        <v>34</v>
      </c>
      <c r="O31" s="17" t="s">
        <v>304</v>
      </c>
      <c r="P31" s="17" t="s">
        <v>84</v>
      </c>
      <c r="Q31" s="12">
        <v>21337</v>
      </c>
      <c r="R31" s="12">
        <v>44924</v>
      </c>
      <c r="S31" s="12">
        <v>48533</v>
      </c>
      <c r="T31" s="18">
        <v>151002504.19999999</v>
      </c>
      <c r="U31" s="17">
        <v>14</v>
      </c>
      <c r="V31" s="14">
        <v>6040100.1679999996</v>
      </c>
      <c r="W31" s="15">
        <f>[1]!Table1[[#This Row],[PREMI]]/[1]!Table1[[#This Row],[BAKI_DEBET]]</f>
        <v>0.04</v>
      </c>
    </row>
    <row r="32" spans="1:23" x14ac:dyDescent="0.3">
      <c r="A32" s="16" t="s">
        <v>23</v>
      </c>
      <c r="B32" s="17" t="s">
        <v>305</v>
      </c>
      <c r="C32" s="17" t="s">
        <v>306</v>
      </c>
      <c r="D32" s="17" t="s">
        <v>307</v>
      </c>
      <c r="E32" s="17" t="s">
        <v>308</v>
      </c>
      <c r="F32" s="17" t="s">
        <v>309</v>
      </c>
      <c r="G32" s="17" t="s">
        <v>310</v>
      </c>
      <c r="H32" s="17" t="s">
        <v>30</v>
      </c>
      <c r="I32" s="17" t="s">
        <v>311</v>
      </c>
      <c r="J32" s="12">
        <v>43325</v>
      </c>
      <c r="K32" s="12">
        <v>43325</v>
      </c>
      <c r="L32" s="17" t="s">
        <v>32</v>
      </c>
      <c r="M32" s="17" t="s">
        <v>312</v>
      </c>
      <c r="N32" s="17" t="s">
        <v>34</v>
      </c>
      <c r="O32" s="17" t="s">
        <v>313</v>
      </c>
      <c r="P32" s="17" t="s">
        <v>285</v>
      </c>
      <c r="Q32" s="12">
        <v>21310</v>
      </c>
      <c r="R32" s="12">
        <v>44924</v>
      </c>
      <c r="S32" s="12">
        <v>46978</v>
      </c>
      <c r="T32" s="18">
        <v>151790975.90000001</v>
      </c>
      <c r="U32" s="17">
        <v>13.68</v>
      </c>
      <c r="V32" s="14">
        <v>6071639.0360000003</v>
      </c>
      <c r="W32" s="15">
        <f>[1]!Table1[[#This Row],[PREMI]]/[1]!Table1[[#This Row],[BAKI_DEBET]]</f>
        <v>4.0000000000000008E-2</v>
      </c>
    </row>
    <row r="33" spans="1:23" x14ac:dyDescent="0.3">
      <c r="A33" s="9" t="s">
        <v>23</v>
      </c>
      <c r="B33" s="10" t="s">
        <v>314</v>
      </c>
      <c r="C33" s="10" t="s">
        <v>315</v>
      </c>
      <c r="D33" s="10" t="s">
        <v>316</v>
      </c>
      <c r="E33" s="10" t="s">
        <v>317</v>
      </c>
      <c r="F33" s="10" t="s">
        <v>318</v>
      </c>
      <c r="G33" s="10" t="s">
        <v>319</v>
      </c>
      <c r="H33" s="10" t="s">
        <v>30</v>
      </c>
      <c r="I33" s="10" t="s">
        <v>320</v>
      </c>
      <c r="J33" s="11">
        <v>43581</v>
      </c>
      <c r="K33" s="11">
        <v>43581</v>
      </c>
      <c r="L33" s="10" t="s">
        <v>32</v>
      </c>
      <c r="M33" s="10" t="s">
        <v>321</v>
      </c>
      <c r="N33" s="10" t="s">
        <v>34</v>
      </c>
      <c r="O33" s="10" t="s">
        <v>322</v>
      </c>
      <c r="P33" s="10" t="s">
        <v>323</v>
      </c>
      <c r="Q33" s="11">
        <v>21655</v>
      </c>
      <c r="R33" s="12">
        <v>44924</v>
      </c>
      <c r="S33" s="11">
        <v>48700</v>
      </c>
      <c r="T33" s="13">
        <v>224363952.09999999</v>
      </c>
      <c r="U33" s="10">
        <v>12</v>
      </c>
      <c r="V33" s="14">
        <v>8974558.0840000007</v>
      </c>
      <c r="W33" s="15">
        <f>[1]!Table1[[#This Row],[PREMI]]/[1]!Table1[[#This Row],[BAKI_DEBET]]</f>
        <v>3.5000000000000003E-2</v>
      </c>
    </row>
    <row r="34" spans="1:23" x14ac:dyDescent="0.3">
      <c r="A34" s="16" t="s">
        <v>23</v>
      </c>
      <c r="B34" s="17" t="s">
        <v>324</v>
      </c>
      <c r="C34" s="17" t="s">
        <v>325</v>
      </c>
      <c r="D34" s="17" t="s">
        <v>326</v>
      </c>
      <c r="E34" s="17" t="s">
        <v>327</v>
      </c>
      <c r="F34" s="17" t="s">
        <v>328</v>
      </c>
      <c r="G34" s="17" t="s">
        <v>329</v>
      </c>
      <c r="H34" s="17" t="s">
        <v>30</v>
      </c>
      <c r="I34" s="17" t="s">
        <v>330</v>
      </c>
      <c r="J34" s="12">
        <v>43671</v>
      </c>
      <c r="K34" s="12">
        <v>43671</v>
      </c>
      <c r="L34" s="17" t="s">
        <v>32</v>
      </c>
      <c r="M34" s="17" t="s">
        <v>331</v>
      </c>
      <c r="N34" s="17" t="s">
        <v>34</v>
      </c>
      <c r="O34" s="17" t="s">
        <v>332</v>
      </c>
      <c r="P34" s="17" t="s">
        <v>333</v>
      </c>
      <c r="Q34" s="12">
        <v>22012</v>
      </c>
      <c r="R34" s="12">
        <v>44924</v>
      </c>
      <c r="S34" s="12">
        <v>49157</v>
      </c>
      <c r="T34" s="18">
        <v>161483965</v>
      </c>
      <c r="U34" s="17">
        <v>12</v>
      </c>
      <c r="V34" s="14">
        <v>6459358.6000000006</v>
      </c>
      <c r="W34" s="15">
        <f>[1]!Table1[[#This Row],[PREMI]]/[1]!Table1[[#This Row],[BAKI_DEBET]]</f>
        <v>0.04</v>
      </c>
    </row>
    <row r="35" spans="1:23" x14ac:dyDescent="0.3">
      <c r="A35" s="9" t="s">
        <v>23</v>
      </c>
      <c r="B35" s="10" t="s">
        <v>334</v>
      </c>
      <c r="C35" s="10" t="s">
        <v>335</v>
      </c>
      <c r="D35" s="10" t="s">
        <v>336</v>
      </c>
      <c r="E35" s="10" t="s">
        <v>337</v>
      </c>
      <c r="F35" s="10" t="s">
        <v>338</v>
      </c>
      <c r="G35" s="10" t="s">
        <v>339</v>
      </c>
      <c r="H35" s="10" t="s">
        <v>30</v>
      </c>
      <c r="I35" s="10" t="s">
        <v>340</v>
      </c>
      <c r="J35" s="11">
        <v>43605</v>
      </c>
      <c r="K35" s="11">
        <v>43605</v>
      </c>
      <c r="L35" s="10" t="s">
        <v>32</v>
      </c>
      <c r="M35" s="10" t="s">
        <v>341</v>
      </c>
      <c r="N35" s="10" t="s">
        <v>34</v>
      </c>
      <c r="O35" s="10" t="s">
        <v>342</v>
      </c>
      <c r="P35" s="10" t="s">
        <v>93</v>
      </c>
      <c r="Q35" s="11">
        <v>20305</v>
      </c>
      <c r="R35" s="12">
        <v>44924</v>
      </c>
      <c r="S35" s="11">
        <v>47623</v>
      </c>
      <c r="T35" s="13">
        <v>90807882.5</v>
      </c>
      <c r="U35" s="10">
        <v>12</v>
      </c>
      <c r="V35" s="14">
        <v>3632315.3000000003</v>
      </c>
      <c r="W35" s="15">
        <f>[1]!Table1[[#This Row],[PREMI]]/[1]!Table1[[#This Row],[BAKI_DEBET]]</f>
        <v>0.04</v>
      </c>
    </row>
    <row r="36" spans="1:23" x14ac:dyDescent="0.3">
      <c r="A36" s="16" t="s">
        <v>23</v>
      </c>
      <c r="B36" s="17" t="s">
        <v>343</v>
      </c>
      <c r="C36" s="17" t="s">
        <v>344</v>
      </c>
      <c r="D36" s="17" t="s">
        <v>345</v>
      </c>
      <c r="E36" s="17" t="s">
        <v>346</v>
      </c>
      <c r="F36" s="17" t="s">
        <v>347</v>
      </c>
      <c r="G36" s="17" t="s">
        <v>234</v>
      </c>
      <c r="H36" s="17" t="s">
        <v>30</v>
      </c>
      <c r="I36" s="17" t="s">
        <v>348</v>
      </c>
      <c r="J36" s="12">
        <v>42684</v>
      </c>
      <c r="K36" s="12">
        <v>42684</v>
      </c>
      <c r="L36" s="17" t="s">
        <v>32</v>
      </c>
      <c r="M36" s="17" t="s">
        <v>349</v>
      </c>
      <c r="N36" s="17" t="s">
        <v>34</v>
      </c>
      <c r="O36" s="17" t="s">
        <v>350</v>
      </c>
      <c r="P36" s="17" t="s">
        <v>75</v>
      </c>
      <c r="Q36" s="12">
        <v>21393</v>
      </c>
      <c r="R36" s="12">
        <v>44924</v>
      </c>
      <c r="S36" s="12">
        <v>48162</v>
      </c>
      <c r="T36" s="18">
        <v>167851256.5</v>
      </c>
      <c r="U36" s="17">
        <v>16.38</v>
      </c>
      <c r="V36" s="14">
        <v>6714050.2599999998</v>
      </c>
      <c r="W36" s="15">
        <f>[1]!Table1[[#This Row],[PREMI]]/[1]!Table1[[#This Row],[BAKI_DEBET]]</f>
        <v>0.04</v>
      </c>
    </row>
    <row r="37" spans="1:23" x14ac:dyDescent="0.3">
      <c r="A37" s="9" t="s">
        <v>23</v>
      </c>
      <c r="B37" s="10" t="s">
        <v>351</v>
      </c>
      <c r="C37" s="10" t="s">
        <v>352</v>
      </c>
      <c r="D37" s="10" t="s">
        <v>353</v>
      </c>
      <c r="E37" s="10" t="s">
        <v>354</v>
      </c>
      <c r="F37" s="10" t="s">
        <v>355</v>
      </c>
      <c r="G37" s="10" t="s">
        <v>356</v>
      </c>
      <c r="H37" s="10" t="s">
        <v>30</v>
      </c>
      <c r="I37" s="10" t="s">
        <v>357</v>
      </c>
      <c r="J37" s="11">
        <v>41864</v>
      </c>
      <c r="K37" s="11">
        <v>41864</v>
      </c>
      <c r="L37" s="10" t="s">
        <v>32</v>
      </c>
      <c r="M37" s="10" t="s">
        <v>358</v>
      </c>
      <c r="N37" s="10" t="s">
        <v>34</v>
      </c>
      <c r="O37" s="10" t="s">
        <v>359</v>
      </c>
      <c r="P37" s="10" t="s">
        <v>360</v>
      </c>
      <c r="Q37" s="11">
        <v>20348</v>
      </c>
      <c r="R37" s="12">
        <v>44924</v>
      </c>
      <c r="S37" s="11">
        <v>47343</v>
      </c>
      <c r="T37" s="13">
        <v>140758826</v>
      </c>
      <c r="U37" s="10">
        <v>16.95</v>
      </c>
      <c r="V37" s="14">
        <v>5630353.04</v>
      </c>
      <c r="W37" s="15">
        <f>[1]!Table1[[#This Row],[PREMI]]/[1]!Table1[[#This Row],[BAKI_DEBET]]</f>
        <v>0.04</v>
      </c>
    </row>
    <row r="38" spans="1:23" x14ac:dyDescent="0.3">
      <c r="A38" s="16" t="s">
        <v>23</v>
      </c>
      <c r="B38" s="17" t="s">
        <v>361</v>
      </c>
      <c r="C38" s="17" t="s">
        <v>362</v>
      </c>
      <c r="D38" s="17" t="s">
        <v>363</v>
      </c>
      <c r="E38" s="17" t="s">
        <v>364</v>
      </c>
      <c r="F38" s="17" t="s">
        <v>365</v>
      </c>
      <c r="G38" s="17" t="s">
        <v>366</v>
      </c>
      <c r="H38" s="17" t="s">
        <v>30</v>
      </c>
      <c r="I38" s="17" t="s">
        <v>367</v>
      </c>
      <c r="J38" s="12">
        <v>42265</v>
      </c>
      <c r="K38" s="12">
        <v>42265</v>
      </c>
      <c r="L38" s="17" t="s">
        <v>32</v>
      </c>
      <c r="M38" s="17" t="s">
        <v>368</v>
      </c>
      <c r="N38" s="17" t="s">
        <v>34</v>
      </c>
      <c r="O38" s="17" t="s">
        <v>369</v>
      </c>
      <c r="P38" s="17" t="s">
        <v>370</v>
      </c>
      <c r="Q38" s="12">
        <v>20889</v>
      </c>
      <c r="R38" s="12">
        <v>44924</v>
      </c>
      <c r="S38" s="12">
        <v>47744</v>
      </c>
      <c r="T38" s="18">
        <v>136243440.09999999</v>
      </c>
      <c r="U38" s="17">
        <v>16.95</v>
      </c>
      <c r="V38" s="14">
        <v>5449737.6040000003</v>
      </c>
      <c r="W38" s="15">
        <f>[1]!Table1[[#This Row],[PREMI]]/[1]!Table1[[#This Row],[BAKI_DEBET]]</f>
        <v>0.04</v>
      </c>
    </row>
    <row r="39" spans="1:23" x14ac:dyDescent="0.3">
      <c r="A39" s="9" t="s">
        <v>23</v>
      </c>
      <c r="B39" s="10" t="s">
        <v>371</v>
      </c>
      <c r="C39" s="10" t="s">
        <v>372</v>
      </c>
      <c r="D39" s="10" t="s">
        <v>373</v>
      </c>
      <c r="E39" s="10" t="s">
        <v>374</v>
      </c>
      <c r="F39" s="10" t="s">
        <v>375</v>
      </c>
      <c r="G39" s="10" t="s">
        <v>376</v>
      </c>
      <c r="H39" s="10" t="s">
        <v>30</v>
      </c>
      <c r="I39" s="10" t="s">
        <v>377</v>
      </c>
      <c r="J39" s="11">
        <v>43794</v>
      </c>
      <c r="K39" s="11">
        <v>43794</v>
      </c>
      <c r="L39" s="10" t="s">
        <v>32</v>
      </c>
      <c r="M39" s="10" t="s">
        <v>378</v>
      </c>
      <c r="N39" s="10" t="s">
        <v>34</v>
      </c>
      <c r="O39" s="10" t="s">
        <v>379</v>
      </c>
      <c r="P39" s="10" t="s">
        <v>380</v>
      </c>
      <c r="Q39" s="11">
        <v>22846</v>
      </c>
      <c r="R39" s="12">
        <v>44924</v>
      </c>
      <c r="S39" s="11">
        <v>50010</v>
      </c>
      <c r="T39" s="13">
        <v>193048814.19999999</v>
      </c>
      <c r="U39" s="10">
        <v>12</v>
      </c>
      <c r="V39" s="14">
        <v>7721952.568</v>
      </c>
      <c r="W39" s="15">
        <f>[1]!Table1[[#This Row],[PREMI]]/[1]!Table1[[#This Row],[BAKI_DEBET]]</f>
        <v>3.5000000000000003E-2</v>
      </c>
    </row>
    <row r="40" spans="1:23" x14ac:dyDescent="0.3">
      <c r="A40" s="16" t="s">
        <v>23</v>
      </c>
      <c r="B40" s="17" t="s">
        <v>381</v>
      </c>
      <c r="C40" s="17" t="s">
        <v>382</v>
      </c>
      <c r="D40" s="17" t="s">
        <v>383</v>
      </c>
      <c r="E40" s="17" t="s">
        <v>384</v>
      </c>
      <c r="F40" s="17" t="s">
        <v>385</v>
      </c>
      <c r="G40" s="17" t="s">
        <v>386</v>
      </c>
      <c r="H40" s="17" t="s">
        <v>30</v>
      </c>
      <c r="I40" s="17" t="s">
        <v>387</v>
      </c>
      <c r="J40" s="12">
        <v>43703</v>
      </c>
      <c r="K40" s="12">
        <v>43703</v>
      </c>
      <c r="L40" s="17" t="s">
        <v>32</v>
      </c>
      <c r="M40" s="17" t="s">
        <v>388</v>
      </c>
      <c r="N40" s="17" t="s">
        <v>34</v>
      </c>
      <c r="O40" s="17" t="s">
        <v>389</v>
      </c>
      <c r="P40" s="17" t="s">
        <v>390</v>
      </c>
      <c r="Q40" s="12">
        <v>20753</v>
      </c>
      <c r="R40" s="12">
        <v>44924</v>
      </c>
      <c r="S40" s="12">
        <v>48061</v>
      </c>
      <c r="T40" s="18">
        <v>183673992.80000001</v>
      </c>
      <c r="U40" s="17">
        <v>12</v>
      </c>
      <c r="V40" s="14">
        <v>7346959.7120000003</v>
      </c>
      <c r="W40" s="15">
        <f>[1]!Table1[[#This Row],[PREMI]]/[1]!Table1[[#This Row],[BAKI_DEBET]]</f>
        <v>0.04</v>
      </c>
    </row>
    <row r="41" spans="1:23" x14ac:dyDescent="0.3">
      <c r="A41" s="16" t="s">
        <v>23</v>
      </c>
      <c r="B41" s="17" t="s">
        <v>391</v>
      </c>
      <c r="C41" s="17" t="s">
        <v>392</v>
      </c>
      <c r="D41" s="17" t="s">
        <v>393</v>
      </c>
      <c r="E41" s="17" t="s">
        <v>394</v>
      </c>
      <c r="F41" s="17" t="s">
        <v>395</v>
      </c>
      <c r="G41" s="17" t="s">
        <v>396</v>
      </c>
      <c r="H41" s="17" t="s">
        <v>30</v>
      </c>
      <c r="I41" s="17" t="s">
        <v>397</v>
      </c>
      <c r="J41" s="12">
        <v>43734</v>
      </c>
      <c r="K41" s="12">
        <v>43734</v>
      </c>
      <c r="L41" s="17" t="s">
        <v>32</v>
      </c>
      <c r="M41" s="17" t="s">
        <v>398</v>
      </c>
      <c r="N41" s="17" t="s">
        <v>34</v>
      </c>
      <c r="O41" s="17" t="s">
        <v>399</v>
      </c>
      <c r="P41" s="17" t="s">
        <v>75</v>
      </c>
      <c r="Q41" s="12">
        <v>20571</v>
      </c>
      <c r="R41" s="12">
        <v>44924</v>
      </c>
      <c r="S41" s="12">
        <v>47757</v>
      </c>
      <c r="T41" s="18">
        <v>162043349.09999999</v>
      </c>
      <c r="U41" s="17">
        <v>12</v>
      </c>
      <c r="V41" s="14">
        <v>6481733.9639999997</v>
      </c>
      <c r="W41" s="15">
        <f>[1]!Table1[[#This Row],[PREMI]]/[1]!Table1[[#This Row],[BAKI_DEBET]]</f>
        <v>4.0000000000000008E-2</v>
      </c>
    </row>
    <row r="42" spans="1:23" x14ac:dyDescent="0.3">
      <c r="A42" s="9" t="s">
        <v>23</v>
      </c>
      <c r="B42" s="10" t="s">
        <v>400</v>
      </c>
      <c r="C42" s="10" t="s">
        <v>401</v>
      </c>
      <c r="D42" s="10" t="s">
        <v>402</v>
      </c>
      <c r="E42" s="10" t="s">
        <v>403</v>
      </c>
      <c r="F42" s="10" t="s">
        <v>404</v>
      </c>
      <c r="G42" s="10" t="s">
        <v>405</v>
      </c>
      <c r="H42" s="10" t="s">
        <v>62</v>
      </c>
      <c r="I42" s="10" t="s">
        <v>406</v>
      </c>
      <c r="J42" s="11">
        <v>41642</v>
      </c>
      <c r="K42" s="11">
        <v>41642</v>
      </c>
      <c r="L42" s="10" t="s">
        <v>32</v>
      </c>
      <c r="M42" s="10" t="s">
        <v>407</v>
      </c>
      <c r="N42" s="10" t="s">
        <v>34</v>
      </c>
      <c r="O42" s="10"/>
      <c r="P42" s="10" t="s">
        <v>84</v>
      </c>
      <c r="Q42" s="11">
        <v>19324</v>
      </c>
      <c r="R42" s="12">
        <v>44924</v>
      </c>
      <c r="S42" s="11">
        <v>46571</v>
      </c>
      <c r="T42" s="13">
        <v>111278213.2</v>
      </c>
      <c r="U42" s="10">
        <v>17.39</v>
      </c>
      <c r="V42" s="14">
        <v>4451128.5279999999</v>
      </c>
      <c r="W42" s="15">
        <f>[1]!Table1[[#This Row],[PREMI]]/[1]!Table1[[#This Row],[BAKI_DEBET]]</f>
        <v>0.04</v>
      </c>
    </row>
    <row r="43" spans="1:23" x14ac:dyDescent="0.3">
      <c r="A43" s="16" t="s">
        <v>23</v>
      </c>
      <c r="B43" s="17" t="s">
        <v>408</v>
      </c>
      <c r="C43" s="17" t="s">
        <v>409</v>
      </c>
      <c r="D43" s="17" t="s">
        <v>410</v>
      </c>
      <c r="E43" s="17" t="s">
        <v>411</v>
      </c>
      <c r="F43" s="17" t="s">
        <v>412</v>
      </c>
      <c r="G43" s="17" t="s">
        <v>413</v>
      </c>
      <c r="H43" s="17" t="s">
        <v>30</v>
      </c>
      <c r="I43" s="17" t="s">
        <v>414</v>
      </c>
      <c r="J43" s="12">
        <v>43158</v>
      </c>
      <c r="K43" s="12">
        <v>43158</v>
      </c>
      <c r="L43" s="17" t="s">
        <v>32</v>
      </c>
      <c r="M43" s="17" t="s">
        <v>415</v>
      </c>
      <c r="N43" s="17" t="s">
        <v>34</v>
      </c>
      <c r="O43" s="17"/>
      <c r="P43" s="17" t="s">
        <v>84</v>
      </c>
      <c r="Q43" s="12">
        <v>21800</v>
      </c>
      <c r="R43" s="12">
        <v>44924</v>
      </c>
      <c r="S43" s="12">
        <v>48665</v>
      </c>
      <c r="T43" s="18">
        <v>178067132.5</v>
      </c>
      <c r="U43" s="17">
        <v>12.85</v>
      </c>
      <c r="V43" s="14">
        <v>7122685.2999999998</v>
      </c>
      <c r="W43" s="15">
        <f>[1]!Table1[[#This Row],[PREMI]]/[1]!Table1[[#This Row],[BAKI_DEBET]]</f>
        <v>0.04</v>
      </c>
    </row>
    <row r="44" spans="1:23" x14ac:dyDescent="0.3">
      <c r="A44" s="9" t="s">
        <v>23</v>
      </c>
      <c r="B44" s="10" t="s">
        <v>416</v>
      </c>
      <c r="C44" s="10" t="s">
        <v>417</v>
      </c>
      <c r="D44" s="10" t="s">
        <v>418</v>
      </c>
      <c r="E44" s="10" t="s">
        <v>419</v>
      </c>
      <c r="F44" s="10" t="s">
        <v>420</v>
      </c>
      <c r="G44" s="10" t="s">
        <v>421</v>
      </c>
      <c r="H44" s="10" t="s">
        <v>30</v>
      </c>
      <c r="I44" s="10" t="s">
        <v>422</v>
      </c>
      <c r="J44" s="11">
        <v>42305</v>
      </c>
      <c r="K44" s="11">
        <v>42305</v>
      </c>
      <c r="L44" s="10" t="s">
        <v>32</v>
      </c>
      <c r="M44" s="10" t="s">
        <v>423</v>
      </c>
      <c r="N44" s="10" t="s">
        <v>34</v>
      </c>
      <c r="O44" s="10" t="s">
        <v>424</v>
      </c>
      <c r="P44" s="10" t="s">
        <v>93</v>
      </c>
      <c r="Q44" s="11">
        <v>19729</v>
      </c>
      <c r="R44" s="12">
        <v>44924</v>
      </c>
      <c r="S44" s="11">
        <v>47058</v>
      </c>
      <c r="T44" s="13">
        <v>74150584.700000003</v>
      </c>
      <c r="U44" s="10">
        <v>17.39</v>
      </c>
      <c r="V44" s="14">
        <v>2966023.3880000003</v>
      </c>
      <c r="W44" s="15">
        <f>[1]!Table1[[#This Row],[PREMI]]/[1]!Table1[[#This Row],[BAKI_DEBET]]</f>
        <v>0.04</v>
      </c>
    </row>
    <row r="45" spans="1:23" x14ac:dyDescent="0.3">
      <c r="A45" s="16" t="s">
        <v>23</v>
      </c>
      <c r="B45" s="17" t="s">
        <v>425</v>
      </c>
      <c r="C45" s="17" t="s">
        <v>426</v>
      </c>
      <c r="D45" s="17" t="s">
        <v>427</v>
      </c>
      <c r="E45" s="17" t="s">
        <v>428</v>
      </c>
      <c r="F45" s="17" t="s">
        <v>429</v>
      </c>
      <c r="G45" s="17" t="s">
        <v>430</v>
      </c>
      <c r="H45" s="17" t="s">
        <v>30</v>
      </c>
      <c r="I45" s="17" t="s">
        <v>431</v>
      </c>
      <c r="J45" s="12">
        <v>41864</v>
      </c>
      <c r="K45" s="12">
        <v>41864</v>
      </c>
      <c r="L45" s="17" t="s">
        <v>32</v>
      </c>
      <c r="M45" s="17" t="s">
        <v>432</v>
      </c>
      <c r="N45" s="17" t="s">
        <v>34</v>
      </c>
      <c r="O45" s="17"/>
      <c r="P45" s="17" t="s">
        <v>84</v>
      </c>
      <c r="Q45" s="12">
        <v>19653</v>
      </c>
      <c r="R45" s="12">
        <v>44924</v>
      </c>
      <c r="S45" s="12">
        <v>46612</v>
      </c>
      <c r="T45" s="18">
        <v>99010295.599999994</v>
      </c>
      <c r="U45" s="17">
        <v>17.39</v>
      </c>
      <c r="V45" s="14">
        <v>3960411.824</v>
      </c>
      <c r="W45" s="15">
        <f>[1]!Table1[[#This Row],[PREMI]]/[1]!Table1[[#This Row],[BAKI_DEBET]]</f>
        <v>0.04</v>
      </c>
    </row>
    <row r="46" spans="1:23" x14ac:dyDescent="0.3">
      <c r="A46" s="9" t="s">
        <v>23</v>
      </c>
      <c r="B46" s="10" t="s">
        <v>433</v>
      </c>
      <c r="C46" s="10" t="s">
        <v>434</v>
      </c>
      <c r="D46" s="10" t="s">
        <v>435</v>
      </c>
      <c r="E46" s="10" t="s">
        <v>436</v>
      </c>
      <c r="F46" s="10" t="s">
        <v>437</v>
      </c>
      <c r="G46" s="10" t="s">
        <v>438</v>
      </c>
      <c r="H46" s="10" t="s">
        <v>30</v>
      </c>
      <c r="I46" s="10" t="s">
        <v>439</v>
      </c>
      <c r="J46" s="11">
        <v>43011</v>
      </c>
      <c r="K46" s="11">
        <v>43011</v>
      </c>
      <c r="L46" s="10" t="s">
        <v>32</v>
      </c>
      <c r="M46" s="10" t="s">
        <v>440</v>
      </c>
      <c r="N46" s="10" t="s">
        <v>34</v>
      </c>
      <c r="O46" s="10" t="s">
        <v>441</v>
      </c>
      <c r="P46" s="10" t="s">
        <v>103</v>
      </c>
      <c r="Q46" s="11">
        <v>18581</v>
      </c>
      <c r="R46" s="12">
        <v>44924</v>
      </c>
      <c r="S46" s="11">
        <v>45933</v>
      </c>
      <c r="T46" s="13">
        <v>60152502.5</v>
      </c>
      <c r="U46" s="10">
        <v>15.81</v>
      </c>
      <c r="V46" s="14">
        <v>2406100.1</v>
      </c>
      <c r="W46" s="15">
        <f>[1]!Table1[[#This Row],[PREMI]]/[1]!Table1[[#This Row],[BAKI_DEBET]]</f>
        <v>0.04</v>
      </c>
    </row>
    <row r="47" spans="1:23" x14ac:dyDescent="0.3">
      <c r="A47" s="16" t="s">
        <v>23</v>
      </c>
      <c r="B47" s="17" t="s">
        <v>442</v>
      </c>
      <c r="C47" s="17" t="s">
        <v>443</v>
      </c>
      <c r="D47" s="17" t="s">
        <v>444</v>
      </c>
      <c r="E47" s="17" t="s">
        <v>445</v>
      </c>
      <c r="F47" s="17" t="s">
        <v>446</v>
      </c>
      <c r="G47" s="17" t="s">
        <v>447</v>
      </c>
      <c r="H47" s="17" t="s">
        <v>30</v>
      </c>
      <c r="I47" s="17" t="s">
        <v>448</v>
      </c>
      <c r="J47" s="12">
        <v>42654</v>
      </c>
      <c r="K47" s="12">
        <v>42654</v>
      </c>
      <c r="L47" s="17" t="s">
        <v>32</v>
      </c>
      <c r="M47" s="17" t="s">
        <v>449</v>
      </c>
      <c r="N47" s="17" t="s">
        <v>34</v>
      </c>
      <c r="O47" s="17"/>
      <c r="P47" s="17" t="s">
        <v>84</v>
      </c>
      <c r="Q47" s="12">
        <v>21196</v>
      </c>
      <c r="R47" s="12">
        <v>44924</v>
      </c>
      <c r="S47" s="12">
        <v>48132</v>
      </c>
      <c r="T47" s="18">
        <v>189997023.09999999</v>
      </c>
      <c r="U47" s="17">
        <v>14.35</v>
      </c>
      <c r="V47" s="14">
        <v>7599880.9239999996</v>
      </c>
      <c r="W47" s="15">
        <f>[1]!Table1[[#This Row],[PREMI]]/[1]!Table1[[#This Row],[BAKI_DEBET]]</f>
        <v>0.04</v>
      </c>
    </row>
    <row r="48" spans="1:23" x14ac:dyDescent="0.3">
      <c r="A48" s="9" t="s">
        <v>23</v>
      </c>
      <c r="B48" s="10" t="s">
        <v>450</v>
      </c>
      <c r="C48" s="10" t="s">
        <v>451</v>
      </c>
      <c r="D48" s="10" t="s">
        <v>452</v>
      </c>
      <c r="E48" s="10" t="s">
        <v>453</v>
      </c>
      <c r="F48" s="10" t="s">
        <v>454</v>
      </c>
      <c r="G48" s="10" t="s">
        <v>455</v>
      </c>
      <c r="H48" s="10" t="s">
        <v>30</v>
      </c>
      <c r="I48" s="10" t="s">
        <v>456</v>
      </c>
      <c r="J48" s="11">
        <v>42395</v>
      </c>
      <c r="K48" s="11">
        <v>42395</v>
      </c>
      <c r="L48" s="10" t="s">
        <v>32</v>
      </c>
      <c r="M48" s="10" t="s">
        <v>457</v>
      </c>
      <c r="N48" s="10" t="s">
        <v>34</v>
      </c>
      <c r="O48" s="10" t="s">
        <v>458</v>
      </c>
      <c r="P48" s="10" t="s">
        <v>459</v>
      </c>
      <c r="Q48" s="11">
        <v>19493</v>
      </c>
      <c r="R48" s="12">
        <v>44924</v>
      </c>
      <c r="S48" s="11">
        <v>46930</v>
      </c>
      <c r="T48" s="13">
        <v>133287547.5</v>
      </c>
      <c r="U48" s="10">
        <v>17.55</v>
      </c>
      <c r="V48" s="14">
        <v>5331501.9000000004</v>
      </c>
      <c r="W48" s="15">
        <f>[1]!Table1[[#This Row],[PREMI]]/[1]!Table1[[#This Row],[BAKI_DEBET]]</f>
        <v>0.04</v>
      </c>
    </row>
    <row r="49" spans="1:23" x14ac:dyDescent="0.3">
      <c r="A49" s="16" t="s">
        <v>23</v>
      </c>
      <c r="B49" s="17" t="s">
        <v>460</v>
      </c>
      <c r="C49" s="17" t="s">
        <v>461</v>
      </c>
      <c r="D49" s="17" t="s">
        <v>462</v>
      </c>
      <c r="E49" s="17" t="s">
        <v>463</v>
      </c>
      <c r="F49" s="17" t="s">
        <v>464</v>
      </c>
      <c r="G49" s="17" t="s">
        <v>465</v>
      </c>
      <c r="H49" s="17" t="s">
        <v>30</v>
      </c>
      <c r="I49" s="17" t="s">
        <v>466</v>
      </c>
      <c r="J49" s="12">
        <v>43782</v>
      </c>
      <c r="K49" s="12">
        <v>43782</v>
      </c>
      <c r="L49" s="17" t="s">
        <v>32</v>
      </c>
      <c r="M49" s="17" t="s">
        <v>467</v>
      </c>
      <c r="N49" s="17" t="s">
        <v>34</v>
      </c>
      <c r="O49" s="17" t="s">
        <v>468</v>
      </c>
      <c r="P49" s="17" t="s">
        <v>36</v>
      </c>
      <c r="Q49" s="12">
        <v>22388</v>
      </c>
      <c r="R49" s="12">
        <v>44924</v>
      </c>
      <c r="S49" s="12">
        <v>49626</v>
      </c>
      <c r="T49" s="18">
        <v>149633291.59999999</v>
      </c>
      <c r="U49" s="17">
        <v>14</v>
      </c>
      <c r="V49" s="14">
        <v>5985331.6639999999</v>
      </c>
      <c r="W49" s="15">
        <f>[1]!Table1[[#This Row],[PREMI]]/[1]!Table1[[#This Row],[BAKI_DEBET]]</f>
        <v>3.5000000000000003E-2</v>
      </c>
    </row>
    <row r="50" spans="1:23" x14ac:dyDescent="0.3">
      <c r="A50" s="9" t="s">
        <v>23</v>
      </c>
      <c r="B50" s="10" t="s">
        <v>469</v>
      </c>
      <c r="C50" s="10" t="s">
        <v>470</v>
      </c>
      <c r="D50" s="10" t="s">
        <v>471</v>
      </c>
      <c r="E50" s="10" t="s">
        <v>472</v>
      </c>
      <c r="F50" s="10" t="s">
        <v>473</v>
      </c>
      <c r="G50" s="10" t="s">
        <v>474</v>
      </c>
      <c r="H50" s="10" t="s">
        <v>62</v>
      </c>
      <c r="I50" s="10" t="s">
        <v>475</v>
      </c>
      <c r="J50" s="11">
        <v>42691</v>
      </c>
      <c r="K50" s="11">
        <v>42691</v>
      </c>
      <c r="L50" s="10" t="s">
        <v>32</v>
      </c>
      <c r="M50" s="10" t="s">
        <v>476</v>
      </c>
      <c r="N50" s="10" t="s">
        <v>34</v>
      </c>
      <c r="O50" s="10"/>
      <c r="P50" s="10" t="s">
        <v>477</v>
      </c>
      <c r="Q50" s="11">
        <v>20981</v>
      </c>
      <c r="R50" s="12">
        <v>44924</v>
      </c>
      <c r="S50" s="11">
        <v>48169</v>
      </c>
      <c r="T50" s="13">
        <v>69338900.200000003</v>
      </c>
      <c r="U50" s="10">
        <v>14.35</v>
      </c>
      <c r="V50" s="14">
        <v>2773556.0080000004</v>
      </c>
      <c r="W50" s="15">
        <f>[1]!Table1[[#This Row],[PREMI]]/[1]!Table1[[#This Row],[BAKI_DEBET]]</f>
        <v>0.04</v>
      </c>
    </row>
    <row r="51" spans="1:23" x14ac:dyDescent="0.3">
      <c r="A51" s="16" t="s">
        <v>23</v>
      </c>
      <c r="B51" s="17" t="s">
        <v>478</v>
      </c>
      <c r="C51" s="17" t="s">
        <v>479</v>
      </c>
      <c r="D51" s="17" t="s">
        <v>480</v>
      </c>
      <c r="E51" s="17" t="s">
        <v>481</v>
      </c>
      <c r="F51" s="17" t="s">
        <v>482</v>
      </c>
      <c r="G51" s="17" t="s">
        <v>483</v>
      </c>
      <c r="H51" s="17" t="s">
        <v>30</v>
      </c>
      <c r="I51" s="17" t="s">
        <v>484</v>
      </c>
      <c r="J51" s="12">
        <v>43857</v>
      </c>
      <c r="K51" s="12">
        <v>43857</v>
      </c>
      <c r="L51" s="17" t="s">
        <v>32</v>
      </c>
      <c r="M51" s="17" t="s">
        <v>485</v>
      </c>
      <c r="N51" s="17" t="s">
        <v>34</v>
      </c>
      <c r="O51" s="17" t="s">
        <v>486</v>
      </c>
      <c r="P51" s="17" t="s">
        <v>487</v>
      </c>
      <c r="Q51" s="12">
        <v>23483</v>
      </c>
      <c r="R51" s="12">
        <v>44924</v>
      </c>
      <c r="S51" s="12">
        <v>50828</v>
      </c>
      <c r="T51" s="18">
        <v>202236894.5</v>
      </c>
      <c r="U51" s="17">
        <v>14</v>
      </c>
      <c r="V51" s="14">
        <v>8089475.7800000003</v>
      </c>
      <c r="W51" s="15">
        <f>[1]!Table1[[#This Row],[PREMI]]/[1]!Table1[[#This Row],[BAKI_DEBET]]</f>
        <v>0.04</v>
      </c>
    </row>
    <row r="52" spans="1:23" x14ac:dyDescent="0.3">
      <c r="A52" s="9" t="s">
        <v>23</v>
      </c>
      <c r="B52" s="10" t="s">
        <v>488</v>
      </c>
      <c r="C52" s="10" t="s">
        <v>489</v>
      </c>
      <c r="D52" s="10" t="s">
        <v>490</v>
      </c>
      <c r="E52" s="10" t="s">
        <v>491</v>
      </c>
      <c r="F52" s="10" t="s">
        <v>492</v>
      </c>
      <c r="G52" s="10" t="s">
        <v>493</v>
      </c>
      <c r="H52" s="10" t="s">
        <v>62</v>
      </c>
      <c r="I52" s="10" t="s">
        <v>494</v>
      </c>
      <c r="J52" s="11">
        <v>43049</v>
      </c>
      <c r="K52" s="11">
        <v>43049</v>
      </c>
      <c r="L52" s="10" t="s">
        <v>32</v>
      </c>
      <c r="M52" s="10" t="s">
        <v>495</v>
      </c>
      <c r="N52" s="10" t="s">
        <v>34</v>
      </c>
      <c r="O52" s="10" t="s">
        <v>496</v>
      </c>
      <c r="P52" s="10" t="s">
        <v>497</v>
      </c>
      <c r="Q52" s="11">
        <v>22848</v>
      </c>
      <c r="R52" s="12">
        <v>44924</v>
      </c>
      <c r="S52" s="11">
        <v>48528</v>
      </c>
      <c r="T52" s="13">
        <v>69496213</v>
      </c>
      <c r="U52" s="10">
        <v>14.35</v>
      </c>
      <c r="V52" s="14">
        <v>2779848.52</v>
      </c>
      <c r="W52" s="15">
        <f>[1]!Table1[[#This Row],[PREMI]]/[1]!Table1[[#This Row],[BAKI_DEBET]]</f>
        <v>0.04</v>
      </c>
    </row>
    <row r="53" spans="1:23" x14ac:dyDescent="0.3">
      <c r="A53" s="16" t="s">
        <v>23</v>
      </c>
      <c r="B53" s="17" t="s">
        <v>498</v>
      </c>
      <c r="C53" s="17" t="s">
        <v>499</v>
      </c>
      <c r="D53" s="17" t="s">
        <v>500</v>
      </c>
      <c r="E53" s="17" t="s">
        <v>501</v>
      </c>
      <c r="F53" s="17" t="s">
        <v>502</v>
      </c>
      <c r="G53" s="17" t="s">
        <v>503</v>
      </c>
      <c r="H53" s="17" t="s">
        <v>30</v>
      </c>
      <c r="I53" s="17" t="s">
        <v>504</v>
      </c>
      <c r="J53" s="12">
        <v>43719</v>
      </c>
      <c r="K53" s="12">
        <v>43719</v>
      </c>
      <c r="L53" s="17" t="s">
        <v>32</v>
      </c>
      <c r="M53" s="17" t="s">
        <v>505</v>
      </c>
      <c r="N53" s="17" t="s">
        <v>34</v>
      </c>
      <c r="O53" s="17" t="s">
        <v>506</v>
      </c>
      <c r="P53" s="17" t="s">
        <v>507</v>
      </c>
      <c r="Q53" s="12">
        <v>20230</v>
      </c>
      <c r="R53" s="12">
        <v>44924</v>
      </c>
      <c r="S53" s="12">
        <v>47372</v>
      </c>
      <c r="T53" s="18">
        <v>99236800.400000006</v>
      </c>
      <c r="U53" s="17">
        <v>12</v>
      </c>
      <c r="V53" s="14">
        <v>3969472.0160000003</v>
      </c>
      <c r="W53" s="15">
        <f>[1]!Table1[[#This Row],[PREMI]]/[1]!Table1[[#This Row],[BAKI_DEBET]]</f>
        <v>0.04</v>
      </c>
    </row>
    <row r="54" spans="1:23" x14ac:dyDescent="0.3">
      <c r="A54" s="9" t="s">
        <v>23</v>
      </c>
      <c r="B54" s="10" t="s">
        <v>508</v>
      </c>
      <c r="C54" s="10" t="s">
        <v>509</v>
      </c>
      <c r="D54" s="10" t="s">
        <v>510</v>
      </c>
      <c r="E54" s="10" t="s">
        <v>511</v>
      </c>
      <c r="F54" s="10" t="s">
        <v>512</v>
      </c>
      <c r="G54" s="10" t="s">
        <v>513</v>
      </c>
      <c r="H54" s="10" t="s">
        <v>30</v>
      </c>
      <c r="I54" s="10" t="s">
        <v>514</v>
      </c>
      <c r="J54" s="11">
        <v>43650</v>
      </c>
      <c r="K54" s="11">
        <v>43650</v>
      </c>
      <c r="L54" s="10" t="s">
        <v>32</v>
      </c>
      <c r="M54" s="10" t="s">
        <v>515</v>
      </c>
      <c r="N54" s="10" t="s">
        <v>34</v>
      </c>
      <c r="O54" s="10" t="s">
        <v>516</v>
      </c>
      <c r="P54" s="10" t="s">
        <v>132</v>
      </c>
      <c r="Q54" s="11">
        <v>21008</v>
      </c>
      <c r="R54" s="12">
        <v>44924</v>
      </c>
      <c r="S54" s="11">
        <v>48396</v>
      </c>
      <c r="T54" s="13">
        <v>182010687.40000001</v>
      </c>
      <c r="U54" s="10">
        <v>12</v>
      </c>
      <c r="V54" s="14">
        <v>7280427.4960000003</v>
      </c>
      <c r="W54" s="15">
        <f>[1]!Table1[[#This Row],[PREMI]]/[1]!Table1[[#This Row],[BAKI_DEBET]]</f>
        <v>0.04</v>
      </c>
    </row>
    <row r="55" spans="1:23" x14ac:dyDescent="0.3">
      <c r="A55" s="16" t="s">
        <v>23</v>
      </c>
      <c r="B55" s="17" t="s">
        <v>517</v>
      </c>
      <c r="C55" s="17" t="s">
        <v>518</v>
      </c>
      <c r="D55" s="17" t="s">
        <v>519</v>
      </c>
      <c r="E55" s="17" t="s">
        <v>520</v>
      </c>
      <c r="F55" s="17" t="s">
        <v>521</v>
      </c>
      <c r="G55" s="17" t="s">
        <v>522</v>
      </c>
      <c r="H55" s="17" t="s">
        <v>30</v>
      </c>
      <c r="I55" s="17" t="s">
        <v>523</v>
      </c>
      <c r="J55" s="12">
        <v>43853</v>
      </c>
      <c r="K55" s="12">
        <v>43853</v>
      </c>
      <c r="L55" s="17" t="s">
        <v>32</v>
      </c>
      <c r="M55" s="17" t="s">
        <v>524</v>
      </c>
      <c r="N55" s="17" t="s">
        <v>34</v>
      </c>
      <c r="O55" s="17" t="s">
        <v>525</v>
      </c>
      <c r="P55" s="17" t="s">
        <v>526</v>
      </c>
      <c r="Q55" s="12">
        <v>20989</v>
      </c>
      <c r="R55" s="12">
        <v>44924</v>
      </c>
      <c r="S55" s="12">
        <v>48214</v>
      </c>
      <c r="T55" s="18">
        <v>158757698.69999999</v>
      </c>
      <c r="U55" s="17">
        <v>12</v>
      </c>
      <c r="V55" s="14">
        <v>6350307.9479999999</v>
      </c>
      <c r="W55" s="15">
        <f>[1]!Table1[[#This Row],[PREMI]]/[1]!Table1[[#This Row],[BAKI_DEBET]]</f>
        <v>0.04</v>
      </c>
    </row>
    <row r="56" spans="1:23" x14ac:dyDescent="0.3">
      <c r="A56" s="16" t="s">
        <v>23</v>
      </c>
      <c r="B56" s="17" t="s">
        <v>527</v>
      </c>
      <c r="C56" s="17" t="s">
        <v>528</v>
      </c>
      <c r="D56" s="17" t="s">
        <v>529</v>
      </c>
      <c r="E56" s="17" t="s">
        <v>530</v>
      </c>
      <c r="F56" s="17" t="s">
        <v>531</v>
      </c>
      <c r="G56" s="17" t="s">
        <v>532</v>
      </c>
      <c r="H56" s="17" t="s">
        <v>30</v>
      </c>
      <c r="I56" s="17" t="s">
        <v>533</v>
      </c>
      <c r="J56" s="12">
        <v>43690</v>
      </c>
      <c r="K56" s="12">
        <v>43690</v>
      </c>
      <c r="L56" s="17" t="s">
        <v>32</v>
      </c>
      <c r="M56" s="17" t="s">
        <v>534</v>
      </c>
      <c r="N56" s="17" t="s">
        <v>34</v>
      </c>
      <c r="O56" s="17"/>
      <c r="P56" s="17" t="s">
        <v>535</v>
      </c>
      <c r="Q56" s="12">
        <v>21301</v>
      </c>
      <c r="R56" s="12">
        <v>44924</v>
      </c>
      <c r="S56" s="12">
        <v>48439</v>
      </c>
      <c r="T56" s="18">
        <v>158308360.80000001</v>
      </c>
      <c r="U56" s="17">
        <v>14</v>
      </c>
      <c r="V56" s="14">
        <v>6332334.432000001</v>
      </c>
      <c r="W56" s="15">
        <f>[1]!Table1[[#This Row],[PREMI]]/[1]!Table1[[#This Row],[BAKI_DEBET]]</f>
        <v>0.04</v>
      </c>
    </row>
    <row r="57" spans="1:23" x14ac:dyDescent="0.3">
      <c r="A57" s="9" t="s">
        <v>23</v>
      </c>
      <c r="B57" s="10" t="s">
        <v>536</v>
      </c>
      <c r="C57" s="10" t="s">
        <v>537</v>
      </c>
      <c r="D57" s="10" t="s">
        <v>538</v>
      </c>
      <c r="E57" s="10" t="s">
        <v>539</v>
      </c>
      <c r="F57" s="10" t="s">
        <v>540</v>
      </c>
      <c r="G57" s="10" t="s">
        <v>154</v>
      </c>
      <c r="H57" s="10" t="s">
        <v>30</v>
      </c>
      <c r="I57" s="10" t="s">
        <v>541</v>
      </c>
      <c r="J57" s="11">
        <v>42503</v>
      </c>
      <c r="K57" s="11">
        <v>42503</v>
      </c>
      <c r="L57" s="10" t="s">
        <v>32</v>
      </c>
      <c r="M57" s="10" t="s">
        <v>542</v>
      </c>
      <c r="N57" s="10" t="s">
        <v>34</v>
      </c>
      <c r="O57" s="10" t="s">
        <v>543</v>
      </c>
      <c r="P57" s="10" t="s">
        <v>544</v>
      </c>
      <c r="Q57" s="11">
        <v>21251</v>
      </c>
      <c r="R57" s="12">
        <v>44924</v>
      </c>
      <c r="S57" s="11">
        <v>47981</v>
      </c>
      <c r="T57" s="13">
        <v>111162126.7</v>
      </c>
      <c r="U57" s="10">
        <v>16.95</v>
      </c>
      <c r="V57" s="14">
        <v>4446485.068</v>
      </c>
      <c r="W57" s="15">
        <f>[1]!Table1[[#This Row],[PREMI]]/[1]!Table1[[#This Row],[BAKI_DEBET]]</f>
        <v>0.04</v>
      </c>
    </row>
    <row r="58" spans="1:23" x14ac:dyDescent="0.3">
      <c r="A58" s="9" t="s">
        <v>23</v>
      </c>
      <c r="B58" s="10" t="s">
        <v>545</v>
      </c>
      <c r="C58" s="10" t="s">
        <v>546</v>
      </c>
      <c r="D58" s="10" t="s">
        <v>547</v>
      </c>
      <c r="E58" s="10" t="s">
        <v>548</v>
      </c>
      <c r="F58" s="10" t="s">
        <v>549</v>
      </c>
      <c r="G58" s="10" t="s">
        <v>550</v>
      </c>
      <c r="H58" s="10" t="s">
        <v>62</v>
      </c>
      <c r="I58" s="10" t="s">
        <v>551</v>
      </c>
      <c r="J58" s="11">
        <v>43748</v>
      </c>
      <c r="K58" s="11">
        <v>43748</v>
      </c>
      <c r="L58" s="10" t="s">
        <v>32</v>
      </c>
      <c r="M58" s="10" t="s">
        <v>552</v>
      </c>
      <c r="N58" s="10" t="s">
        <v>34</v>
      </c>
      <c r="O58" s="10" t="s">
        <v>553</v>
      </c>
      <c r="P58" s="10" t="s">
        <v>103</v>
      </c>
      <c r="Q58" s="11">
        <v>23001</v>
      </c>
      <c r="R58" s="12">
        <v>44924</v>
      </c>
      <c r="S58" s="11">
        <v>49592</v>
      </c>
      <c r="T58" s="13">
        <v>195938819.5</v>
      </c>
      <c r="U58" s="10">
        <v>14</v>
      </c>
      <c r="V58" s="14">
        <v>7837552.7800000003</v>
      </c>
      <c r="W58" s="15">
        <f>[1]!Table1[[#This Row],[PREMI]]/[1]!Table1[[#This Row],[BAKI_DEBET]]</f>
        <v>3.5000000000000003E-2</v>
      </c>
    </row>
    <row r="59" spans="1:23" x14ac:dyDescent="0.3">
      <c r="A59" s="16" t="s">
        <v>23</v>
      </c>
      <c r="B59" s="17" t="s">
        <v>554</v>
      </c>
      <c r="C59" s="17" t="s">
        <v>555</v>
      </c>
      <c r="D59" s="17" t="s">
        <v>556</v>
      </c>
      <c r="E59" s="17" t="s">
        <v>557</v>
      </c>
      <c r="F59" s="17" t="s">
        <v>558</v>
      </c>
      <c r="G59" s="17" t="s">
        <v>559</v>
      </c>
      <c r="H59" s="17" t="s">
        <v>30</v>
      </c>
      <c r="I59" s="17" t="s">
        <v>560</v>
      </c>
      <c r="J59" s="12">
        <v>43788</v>
      </c>
      <c r="K59" s="12">
        <v>43788</v>
      </c>
      <c r="L59" s="17" t="s">
        <v>32</v>
      </c>
      <c r="M59" s="17" t="s">
        <v>561</v>
      </c>
      <c r="N59" s="17" t="s">
        <v>34</v>
      </c>
      <c r="O59" s="17" t="s">
        <v>562</v>
      </c>
      <c r="P59" s="17" t="s">
        <v>563</v>
      </c>
      <c r="Q59" s="12">
        <v>20066</v>
      </c>
      <c r="R59" s="12">
        <v>44924</v>
      </c>
      <c r="S59" s="12">
        <v>47423</v>
      </c>
      <c r="T59" s="18">
        <v>164122392.40000001</v>
      </c>
      <c r="U59" s="17">
        <v>14</v>
      </c>
      <c r="V59" s="14">
        <v>6564895.6960000005</v>
      </c>
      <c r="W59" s="15">
        <f>[1]!Table1[[#This Row],[PREMI]]/[1]!Table1[[#This Row],[BAKI_DEBET]]</f>
        <v>3.5000000000000003E-2</v>
      </c>
    </row>
    <row r="60" spans="1:23" x14ac:dyDescent="0.3">
      <c r="A60" s="9" t="s">
        <v>23</v>
      </c>
      <c r="B60" s="10" t="s">
        <v>564</v>
      </c>
      <c r="C60" s="10" t="s">
        <v>565</v>
      </c>
      <c r="D60" s="10" t="s">
        <v>566</v>
      </c>
      <c r="E60" s="10" t="s">
        <v>567</v>
      </c>
      <c r="F60" s="10" t="s">
        <v>568</v>
      </c>
      <c r="G60" s="10" t="s">
        <v>569</v>
      </c>
      <c r="H60" s="10" t="s">
        <v>30</v>
      </c>
      <c r="I60" s="10" t="s">
        <v>570</v>
      </c>
      <c r="J60" s="11">
        <v>42023</v>
      </c>
      <c r="K60" s="11">
        <v>42023</v>
      </c>
      <c r="L60" s="10" t="s">
        <v>32</v>
      </c>
      <c r="M60" s="10" t="s">
        <v>571</v>
      </c>
      <c r="N60" s="10" t="s">
        <v>34</v>
      </c>
      <c r="O60" s="10"/>
      <c r="P60" s="10" t="s">
        <v>572</v>
      </c>
      <c r="Q60" s="11">
        <v>19048</v>
      </c>
      <c r="R60" s="12">
        <v>44924</v>
      </c>
      <c r="S60" s="11">
        <v>46406</v>
      </c>
      <c r="T60" s="13">
        <v>70776567.700000003</v>
      </c>
      <c r="U60" s="10">
        <v>18.25</v>
      </c>
      <c r="V60" s="14">
        <v>2831062.7080000001</v>
      </c>
      <c r="W60" s="15">
        <f>[1]!Table1[[#This Row],[PREMI]]/[1]!Table1[[#This Row],[BAKI_DEBET]]</f>
        <v>0.04</v>
      </c>
    </row>
    <row r="61" spans="1:23" x14ac:dyDescent="0.3">
      <c r="A61" s="16" t="s">
        <v>23</v>
      </c>
      <c r="B61" s="17" t="s">
        <v>573</v>
      </c>
      <c r="C61" s="17" t="s">
        <v>574</v>
      </c>
      <c r="D61" s="17" t="s">
        <v>575</v>
      </c>
      <c r="E61" s="17" t="s">
        <v>576</v>
      </c>
      <c r="F61" s="17" t="s">
        <v>577</v>
      </c>
      <c r="G61" s="17" t="s">
        <v>578</v>
      </c>
      <c r="H61" s="17" t="s">
        <v>62</v>
      </c>
      <c r="I61" s="17" t="s">
        <v>579</v>
      </c>
      <c r="J61" s="12">
        <v>43718</v>
      </c>
      <c r="K61" s="12">
        <v>43718</v>
      </c>
      <c r="L61" s="17" t="s">
        <v>32</v>
      </c>
      <c r="M61" s="17" t="s">
        <v>580</v>
      </c>
      <c r="N61" s="17" t="s">
        <v>34</v>
      </c>
      <c r="O61" s="17" t="s">
        <v>581</v>
      </c>
      <c r="P61" s="17" t="s">
        <v>582</v>
      </c>
      <c r="Q61" s="12">
        <v>22331</v>
      </c>
      <c r="R61" s="12">
        <v>44924</v>
      </c>
      <c r="S61" s="12">
        <v>49562</v>
      </c>
      <c r="T61" s="18">
        <v>89928017.299999997</v>
      </c>
      <c r="U61" s="17">
        <v>12</v>
      </c>
      <c r="V61" s="14">
        <v>3597120.6919999998</v>
      </c>
      <c r="W61" s="15">
        <f>[1]!Table1[[#This Row],[PREMI]]/[1]!Table1[[#This Row],[BAKI_DEBET]]</f>
        <v>3.5000000000000003E-2</v>
      </c>
    </row>
    <row r="62" spans="1:23" x14ac:dyDescent="0.3">
      <c r="A62" s="16" t="s">
        <v>23</v>
      </c>
      <c r="B62" s="17" t="s">
        <v>583</v>
      </c>
      <c r="C62" s="17" t="s">
        <v>584</v>
      </c>
      <c r="D62" s="17" t="s">
        <v>585</v>
      </c>
      <c r="E62" s="17" t="s">
        <v>586</v>
      </c>
      <c r="F62" s="17" t="s">
        <v>587</v>
      </c>
      <c r="G62" s="17" t="s">
        <v>588</v>
      </c>
      <c r="H62" s="17" t="s">
        <v>62</v>
      </c>
      <c r="I62" s="17" t="s">
        <v>589</v>
      </c>
      <c r="J62" s="12">
        <v>43635</v>
      </c>
      <c r="K62" s="12">
        <v>43635</v>
      </c>
      <c r="L62" s="17" t="s">
        <v>32</v>
      </c>
      <c r="M62" s="17" t="s">
        <v>590</v>
      </c>
      <c r="N62" s="17" t="s">
        <v>34</v>
      </c>
      <c r="O62" s="17" t="s">
        <v>591</v>
      </c>
      <c r="P62" s="17" t="s">
        <v>75</v>
      </c>
      <c r="Q62" s="12">
        <v>19921</v>
      </c>
      <c r="R62" s="12">
        <v>44924</v>
      </c>
      <c r="S62" s="12">
        <v>47288</v>
      </c>
      <c r="T62" s="18">
        <v>135766411.80000001</v>
      </c>
      <c r="U62" s="17">
        <v>14</v>
      </c>
      <c r="V62" s="14">
        <v>5430656.472000001</v>
      </c>
      <c r="W62" s="15">
        <f>[1]!Table1[[#This Row],[PREMI]]/[1]!Table1[[#This Row],[BAKI_DEBET]]</f>
        <v>3.5000000000000003E-2</v>
      </c>
    </row>
    <row r="63" spans="1:23" x14ac:dyDescent="0.3">
      <c r="A63" s="9" t="s">
        <v>23</v>
      </c>
      <c r="B63" s="10" t="s">
        <v>592</v>
      </c>
      <c r="C63" s="10" t="s">
        <v>593</v>
      </c>
      <c r="D63" s="10" t="s">
        <v>594</v>
      </c>
      <c r="E63" s="10" t="s">
        <v>595</v>
      </c>
      <c r="F63" s="10" t="s">
        <v>596</v>
      </c>
      <c r="G63" s="10" t="s">
        <v>597</v>
      </c>
      <c r="H63" s="10" t="s">
        <v>62</v>
      </c>
      <c r="I63" s="10" t="s">
        <v>598</v>
      </c>
      <c r="J63" s="11">
        <v>43746</v>
      </c>
      <c r="K63" s="11">
        <v>43746</v>
      </c>
      <c r="L63" s="10" t="s">
        <v>32</v>
      </c>
      <c r="M63" s="10" t="s">
        <v>599</v>
      </c>
      <c r="N63" s="10" t="s">
        <v>34</v>
      </c>
      <c r="O63" s="10" t="s">
        <v>600</v>
      </c>
      <c r="P63" s="10" t="s">
        <v>247</v>
      </c>
      <c r="Q63" s="11">
        <v>19178</v>
      </c>
      <c r="R63" s="12">
        <v>44924</v>
      </c>
      <c r="S63" s="11">
        <v>46303</v>
      </c>
      <c r="T63" s="13">
        <v>103086849.2</v>
      </c>
      <c r="U63" s="10">
        <v>11</v>
      </c>
      <c r="V63" s="14">
        <v>4123473.9680000003</v>
      </c>
      <c r="W63" s="15">
        <f>[1]!Table1[[#This Row],[PREMI]]/[1]!Table1[[#This Row],[BAKI_DEBET]]</f>
        <v>0.04</v>
      </c>
    </row>
    <row r="64" spans="1:23" x14ac:dyDescent="0.3">
      <c r="A64" s="16" t="s">
        <v>23</v>
      </c>
      <c r="B64" s="17" t="s">
        <v>601</v>
      </c>
      <c r="C64" s="17" t="s">
        <v>602</v>
      </c>
      <c r="D64" s="17" t="s">
        <v>603</v>
      </c>
      <c r="E64" s="17" t="s">
        <v>604</v>
      </c>
      <c r="F64" s="17" t="s">
        <v>605</v>
      </c>
      <c r="G64" s="17" t="s">
        <v>606</v>
      </c>
      <c r="H64" s="17" t="s">
        <v>30</v>
      </c>
      <c r="I64" s="17" t="s">
        <v>607</v>
      </c>
      <c r="J64" s="12">
        <v>42793</v>
      </c>
      <c r="K64" s="12">
        <v>42793</v>
      </c>
      <c r="L64" s="17" t="s">
        <v>32</v>
      </c>
      <c r="M64" s="17" t="s">
        <v>608</v>
      </c>
      <c r="N64" s="17" t="s">
        <v>34</v>
      </c>
      <c r="O64" s="17"/>
      <c r="P64" s="17" t="s">
        <v>323</v>
      </c>
      <c r="Q64" s="12">
        <v>20264</v>
      </c>
      <c r="R64" s="12">
        <v>44924</v>
      </c>
      <c r="S64" s="12">
        <v>47569</v>
      </c>
      <c r="T64" s="18">
        <v>102651490.90000001</v>
      </c>
      <c r="U64" s="17">
        <v>14.71</v>
      </c>
      <c r="V64" s="14">
        <v>4106059.6360000004</v>
      </c>
      <c r="W64" s="15">
        <f>[1]!Table1[[#This Row],[PREMI]]/[1]!Table1[[#This Row],[BAKI_DEBET]]</f>
        <v>3.5000000000000003E-2</v>
      </c>
    </row>
    <row r="65" spans="1:23" x14ac:dyDescent="0.3">
      <c r="A65" s="9" t="s">
        <v>23</v>
      </c>
      <c r="B65" s="10" t="s">
        <v>609</v>
      </c>
      <c r="C65" s="10" t="s">
        <v>610</v>
      </c>
      <c r="D65" s="10" t="s">
        <v>611</v>
      </c>
      <c r="E65" s="10" t="s">
        <v>612</v>
      </c>
      <c r="F65" s="10" t="s">
        <v>613</v>
      </c>
      <c r="G65" s="10" t="s">
        <v>614</v>
      </c>
      <c r="H65" s="10" t="s">
        <v>30</v>
      </c>
      <c r="I65" s="10" t="s">
        <v>615</v>
      </c>
      <c r="J65" s="11">
        <v>42760</v>
      </c>
      <c r="K65" s="11">
        <v>42760</v>
      </c>
      <c r="L65" s="10" t="s">
        <v>32</v>
      </c>
      <c r="M65" s="10" t="s">
        <v>616</v>
      </c>
      <c r="N65" s="10" t="s">
        <v>34</v>
      </c>
      <c r="O65" s="10" t="s">
        <v>617</v>
      </c>
      <c r="P65" s="10" t="s">
        <v>459</v>
      </c>
      <c r="Q65" s="11">
        <v>20991</v>
      </c>
      <c r="R65" s="12">
        <v>44924</v>
      </c>
      <c r="S65" s="11">
        <v>48269</v>
      </c>
      <c r="T65" s="13">
        <v>144315894.90000001</v>
      </c>
      <c r="U65" s="10">
        <v>16.38</v>
      </c>
      <c r="V65" s="14">
        <v>5772635.7960000001</v>
      </c>
      <c r="W65" s="15">
        <f>[1]!Table1[[#This Row],[PREMI]]/[1]!Table1[[#This Row],[BAKI_DEBET]]</f>
        <v>3.5000000000000003E-2</v>
      </c>
    </row>
    <row r="66" spans="1:23" x14ac:dyDescent="0.3">
      <c r="A66" s="16" t="s">
        <v>23</v>
      </c>
      <c r="B66" s="17" t="s">
        <v>618</v>
      </c>
      <c r="C66" s="17" t="s">
        <v>619</v>
      </c>
      <c r="D66" s="17" t="s">
        <v>620</v>
      </c>
      <c r="E66" s="17" t="s">
        <v>621</v>
      </c>
      <c r="F66" s="17" t="s">
        <v>622</v>
      </c>
      <c r="G66" s="17" t="s">
        <v>483</v>
      </c>
      <c r="H66" s="17" t="s">
        <v>30</v>
      </c>
      <c r="I66" s="17" t="s">
        <v>623</v>
      </c>
      <c r="J66" s="12">
        <v>42859</v>
      </c>
      <c r="K66" s="12">
        <v>42859</v>
      </c>
      <c r="L66" s="17" t="s">
        <v>32</v>
      </c>
      <c r="M66" s="17" t="s">
        <v>624</v>
      </c>
      <c r="N66" s="17" t="s">
        <v>34</v>
      </c>
      <c r="O66" s="17"/>
      <c r="P66" s="17" t="s">
        <v>103</v>
      </c>
      <c r="Q66" s="12">
        <v>21985</v>
      </c>
      <c r="R66" s="12">
        <v>44924</v>
      </c>
      <c r="S66" s="12">
        <v>48338</v>
      </c>
      <c r="T66" s="18">
        <v>103048983.40000001</v>
      </c>
      <c r="U66" s="17">
        <v>16.38</v>
      </c>
      <c r="V66" s="14">
        <v>4121959.3360000001</v>
      </c>
      <c r="W66" s="15">
        <f>[1]!Table1[[#This Row],[PREMI]]/[1]!Table1[[#This Row],[BAKI_DEBET]]</f>
        <v>0.04</v>
      </c>
    </row>
    <row r="67" spans="1:23" x14ac:dyDescent="0.3">
      <c r="A67" s="9" t="s">
        <v>23</v>
      </c>
      <c r="B67" s="10" t="s">
        <v>625</v>
      </c>
      <c r="C67" s="10" t="s">
        <v>626</v>
      </c>
      <c r="D67" s="10" t="s">
        <v>627</v>
      </c>
      <c r="E67" s="10" t="s">
        <v>628</v>
      </c>
      <c r="F67" s="10" t="s">
        <v>629</v>
      </c>
      <c r="G67" s="10" t="s">
        <v>630</v>
      </c>
      <c r="H67" s="10" t="s">
        <v>30</v>
      </c>
      <c r="I67" s="10" t="s">
        <v>631</v>
      </c>
      <c r="J67" s="11">
        <v>42661</v>
      </c>
      <c r="K67" s="11">
        <v>42661</v>
      </c>
      <c r="L67" s="10" t="s">
        <v>32</v>
      </c>
      <c r="M67" s="10" t="s">
        <v>632</v>
      </c>
      <c r="N67" s="10" t="s">
        <v>34</v>
      </c>
      <c r="O67" s="10"/>
      <c r="P67" s="10" t="s">
        <v>84</v>
      </c>
      <c r="Q67" s="11">
        <v>18594</v>
      </c>
      <c r="R67" s="12">
        <v>44924</v>
      </c>
      <c r="S67" s="11">
        <v>45948</v>
      </c>
      <c r="T67" s="13">
        <v>66182438.299999997</v>
      </c>
      <c r="U67" s="10">
        <v>15.56</v>
      </c>
      <c r="V67" s="14">
        <v>2647297.5320000001</v>
      </c>
      <c r="W67" s="15">
        <f>[1]!Table1[[#This Row],[PREMI]]/[1]!Table1[[#This Row],[BAKI_DEBET]]</f>
        <v>0.04</v>
      </c>
    </row>
    <row r="68" spans="1:23" x14ac:dyDescent="0.3">
      <c r="A68" s="16" t="s">
        <v>23</v>
      </c>
      <c r="B68" s="17" t="s">
        <v>633</v>
      </c>
      <c r="C68" s="17" t="s">
        <v>634</v>
      </c>
      <c r="D68" s="17" t="s">
        <v>635</v>
      </c>
      <c r="E68" s="17" t="s">
        <v>636</v>
      </c>
      <c r="F68" s="17" t="s">
        <v>637</v>
      </c>
      <c r="G68" s="17" t="s">
        <v>638</v>
      </c>
      <c r="H68" s="17" t="s">
        <v>30</v>
      </c>
      <c r="I68" s="17" t="s">
        <v>639</v>
      </c>
      <c r="J68" s="12">
        <v>42150</v>
      </c>
      <c r="K68" s="12">
        <v>42150</v>
      </c>
      <c r="L68" s="17" t="s">
        <v>32</v>
      </c>
      <c r="M68" s="17" t="s">
        <v>640</v>
      </c>
      <c r="N68" s="17" t="s">
        <v>34</v>
      </c>
      <c r="O68" s="17"/>
      <c r="P68" s="17" t="s">
        <v>641</v>
      </c>
      <c r="Q68" s="12">
        <v>18312</v>
      </c>
      <c r="R68" s="12">
        <v>44924</v>
      </c>
      <c r="S68" s="12">
        <v>45742</v>
      </c>
      <c r="T68" s="18">
        <v>77120101.900000006</v>
      </c>
      <c r="U68" s="17">
        <v>17.78</v>
      </c>
      <c r="V68" s="14">
        <v>3084804.0760000004</v>
      </c>
      <c r="W68" s="15">
        <f>[1]!Table1[[#This Row],[PREMI]]/[1]!Table1[[#This Row],[BAKI_DEBET]]</f>
        <v>0.04</v>
      </c>
    </row>
    <row r="69" spans="1:23" x14ac:dyDescent="0.3">
      <c r="A69" s="9" t="s">
        <v>23</v>
      </c>
      <c r="B69" s="10" t="s">
        <v>642</v>
      </c>
      <c r="C69" s="10" t="s">
        <v>643</v>
      </c>
      <c r="D69" s="10" t="s">
        <v>644</v>
      </c>
      <c r="E69" s="10" t="s">
        <v>645</v>
      </c>
      <c r="F69" s="10" t="s">
        <v>646</v>
      </c>
      <c r="G69" s="10" t="s">
        <v>203</v>
      </c>
      <c r="H69" s="10" t="s">
        <v>30</v>
      </c>
      <c r="I69" s="10" t="s">
        <v>647</v>
      </c>
      <c r="J69" s="11">
        <v>43493</v>
      </c>
      <c r="K69" s="11">
        <v>43493</v>
      </c>
      <c r="L69" s="10" t="s">
        <v>32</v>
      </c>
      <c r="M69" s="10" t="s">
        <v>648</v>
      </c>
      <c r="N69" s="10" t="s">
        <v>34</v>
      </c>
      <c r="O69" s="10" t="s">
        <v>649</v>
      </c>
      <c r="P69" s="10" t="s">
        <v>650</v>
      </c>
      <c r="Q69" s="11">
        <v>20552</v>
      </c>
      <c r="R69" s="12">
        <v>44924</v>
      </c>
      <c r="S69" s="11">
        <v>47880</v>
      </c>
      <c r="T69" s="13">
        <v>112099936.8</v>
      </c>
      <c r="U69" s="10">
        <v>14</v>
      </c>
      <c r="V69" s="14">
        <v>4483997.4720000001</v>
      </c>
      <c r="W69" s="15">
        <f>[1]!Table1[[#This Row],[PREMI]]/[1]!Table1[[#This Row],[BAKI_DEBET]]</f>
        <v>3.5000000000000003E-2</v>
      </c>
    </row>
    <row r="70" spans="1:23" x14ac:dyDescent="0.3">
      <c r="A70" s="16" t="s">
        <v>23</v>
      </c>
      <c r="B70" s="17" t="s">
        <v>651</v>
      </c>
      <c r="C70" s="17" t="s">
        <v>652</v>
      </c>
      <c r="D70" s="17" t="s">
        <v>653</v>
      </c>
      <c r="E70" s="17" t="s">
        <v>654</v>
      </c>
      <c r="F70" s="17" t="s">
        <v>655</v>
      </c>
      <c r="G70" s="17" t="s">
        <v>154</v>
      </c>
      <c r="H70" s="17" t="s">
        <v>62</v>
      </c>
      <c r="I70" s="17" t="s">
        <v>656</v>
      </c>
      <c r="J70" s="12">
        <v>43720</v>
      </c>
      <c r="K70" s="12">
        <v>43720</v>
      </c>
      <c r="L70" s="17" t="s">
        <v>32</v>
      </c>
      <c r="M70" s="17" t="s">
        <v>657</v>
      </c>
      <c r="N70" s="17" t="s">
        <v>34</v>
      </c>
      <c r="O70" s="17"/>
      <c r="P70" s="17" t="s">
        <v>253</v>
      </c>
      <c r="Q70" s="12">
        <v>21859</v>
      </c>
      <c r="R70" s="12">
        <v>44924</v>
      </c>
      <c r="S70" s="12">
        <v>49199</v>
      </c>
      <c r="T70" s="18">
        <v>79039338.200000003</v>
      </c>
      <c r="U70" s="17">
        <v>14</v>
      </c>
      <c r="V70" s="14">
        <v>3161573.5280000004</v>
      </c>
      <c r="W70" s="15">
        <f>[1]!Table1[[#This Row],[PREMI]]/[1]!Table1[[#This Row],[BAKI_DEBET]]</f>
        <v>3.5000000000000003E-2</v>
      </c>
    </row>
    <row r="71" spans="1:23" x14ac:dyDescent="0.3">
      <c r="A71" s="16" t="s">
        <v>23</v>
      </c>
      <c r="B71" s="17" t="s">
        <v>658</v>
      </c>
      <c r="C71" s="17" t="s">
        <v>659</v>
      </c>
      <c r="D71" s="17" t="s">
        <v>660</v>
      </c>
      <c r="E71" s="17" t="s">
        <v>661</v>
      </c>
      <c r="F71" s="17" t="s">
        <v>662</v>
      </c>
      <c r="G71" s="17" t="s">
        <v>663</v>
      </c>
      <c r="H71" s="17" t="s">
        <v>30</v>
      </c>
      <c r="I71" s="17" t="s">
        <v>664</v>
      </c>
      <c r="J71" s="12">
        <v>43796</v>
      </c>
      <c r="K71" s="12">
        <v>43796</v>
      </c>
      <c r="L71" s="17" t="s">
        <v>32</v>
      </c>
      <c r="M71" s="17" t="s">
        <v>665</v>
      </c>
      <c r="N71" s="17" t="s">
        <v>34</v>
      </c>
      <c r="O71" s="17" t="s">
        <v>666</v>
      </c>
      <c r="P71" s="17" t="s">
        <v>84</v>
      </c>
      <c r="Q71" s="12">
        <v>21956</v>
      </c>
      <c r="R71" s="12">
        <v>44924</v>
      </c>
      <c r="S71" s="12">
        <v>49279</v>
      </c>
      <c r="T71" s="18">
        <v>182754774.80000001</v>
      </c>
      <c r="U71" s="17">
        <v>12</v>
      </c>
      <c r="V71" s="14">
        <v>7310190.9920000006</v>
      </c>
      <c r="W71" s="15">
        <f>[1]!Table1[[#This Row],[PREMI]]/[1]!Table1[[#This Row],[BAKI_DEBET]]</f>
        <v>0.04</v>
      </c>
    </row>
    <row r="72" spans="1:23" x14ac:dyDescent="0.3">
      <c r="A72" s="9" t="s">
        <v>23</v>
      </c>
      <c r="B72" s="10" t="s">
        <v>667</v>
      </c>
      <c r="C72" s="10" t="s">
        <v>668</v>
      </c>
      <c r="D72" s="10" t="s">
        <v>669</v>
      </c>
      <c r="E72" s="10" t="s">
        <v>670</v>
      </c>
      <c r="F72" s="10" t="s">
        <v>671</v>
      </c>
      <c r="G72" s="10" t="s">
        <v>672</v>
      </c>
      <c r="H72" s="10" t="s">
        <v>30</v>
      </c>
      <c r="I72" s="10" t="s">
        <v>673</v>
      </c>
      <c r="J72" s="11">
        <v>43657</v>
      </c>
      <c r="K72" s="11">
        <v>43657</v>
      </c>
      <c r="L72" s="10" t="s">
        <v>32</v>
      </c>
      <c r="M72" s="10" t="s">
        <v>674</v>
      </c>
      <c r="N72" s="10" t="s">
        <v>34</v>
      </c>
      <c r="O72" s="10" t="s">
        <v>675</v>
      </c>
      <c r="P72" s="10" t="s">
        <v>75</v>
      </c>
      <c r="Q72" s="11">
        <v>19817</v>
      </c>
      <c r="R72" s="12">
        <v>44924</v>
      </c>
      <c r="S72" s="11">
        <v>46945</v>
      </c>
      <c r="T72" s="13">
        <v>79795056.099999994</v>
      </c>
      <c r="U72" s="10">
        <v>12</v>
      </c>
      <c r="V72" s="14">
        <v>3191802.2439999999</v>
      </c>
      <c r="W72" s="15">
        <f>[1]!Table1[[#This Row],[PREMI]]/[1]!Table1[[#This Row],[BAKI_DEBET]]</f>
        <v>0.04</v>
      </c>
    </row>
    <row r="73" spans="1:23" x14ac:dyDescent="0.3">
      <c r="A73" s="16" t="s">
        <v>23</v>
      </c>
      <c r="B73" s="17" t="s">
        <v>676</v>
      </c>
      <c r="C73" s="17" t="s">
        <v>677</v>
      </c>
      <c r="D73" s="17" t="s">
        <v>678</v>
      </c>
      <c r="E73" s="17" t="s">
        <v>679</v>
      </c>
      <c r="F73" s="17" t="s">
        <v>680</v>
      </c>
      <c r="G73" s="17" t="s">
        <v>203</v>
      </c>
      <c r="H73" s="17" t="s">
        <v>30</v>
      </c>
      <c r="I73" s="17" t="s">
        <v>681</v>
      </c>
      <c r="J73" s="12">
        <v>43762</v>
      </c>
      <c r="K73" s="12">
        <v>43762</v>
      </c>
      <c r="L73" s="17" t="s">
        <v>32</v>
      </c>
      <c r="M73" s="17" t="s">
        <v>682</v>
      </c>
      <c r="N73" s="17" t="s">
        <v>34</v>
      </c>
      <c r="O73" s="17" t="s">
        <v>683</v>
      </c>
      <c r="P73" s="17" t="s">
        <v>93</v>
      </c>
      <c r="Q73" s="12">
        <v>23444</v>
      </c>
      <c r="R73" s="12">
        <v>44924</v>
      </c>
      <c r="S73" s="12">
        <v>50702</v>
      </c>
      <c r="T73" s="18">
        <v>250948943.59999999</v>
      </c>
      <c r="U73" s="17">
        <v>12</v>
      </c>
      <c r="V73" s="14">
        <v>10037957.744000001</v>
      </c>
      <c r="W73" s="15">
        <f>[1]!Table1[[#This Row],[PREMI]]/[1]!Table1[[#This Row],[BAKI_DEBET]]</f>
        <v>3.5000000000000003E-2</v>
      </c>
    </row>
    <row r="74" spans="1:23" x14ac:dyDescent="0.3">
      <c r="A74" s="9" t="s">
        <v>23</v>
      </c>
      <c r="B74" s="10" t="s">
        <v>684</v>
      </c>
      <c r="C74" s="10" t="s">
        <v>685</v>
      </c>
      <c r="D74" s="10" t="s">
        <v>686</v>
      </c>
      <c r="E74" s="10" t="s">
        <v>687</v>
      </c>
      <c r="F74" s="10" t="s">
        <v>688</v>
      </c>
      <c r="G74" s="10" t="s">
        <v>597</v>
      </c>
      <c r="H74" s="10" t="s">
        <v>30</v>
      </c>
      <c r="I74" s="10" t="s">
        <v>689</v>
      </c>
      <c r="J74" s="11">
        <v>43691</v>
      </c>
      <c r="K74" s="11">
        <v>43691</v>
      </c>
      <c r="L74" s="10" t="s">
        <v>32</v>
      </c>
      <c r="M74" s="10" t="s">
        <v>690</v>
      </c>
      <c r="N74" s="10" t="s">
        <v>34</v>
      </c>
      <c r="O74" s="10" t="s">
        <v>691</v>
      </c>
      <c r="P74" s="10" t="s">
        <v>333</v>
      </c>
      <c r="Q74" s="11">
        <v>21161</v>
      </c>
      <c r="R74" s="12">
        <v>44924</v>
      </c>
      <c r="S74" s="11">
        <v>48440</v>
      </c>
      <c r="T74" s="13">
        <v>160001929.80000001</v>
      </c>
      <c r="U74" s="10">
        <v>11</v>
      </c>
      <c r="V74" s="14">
        <v>6400077.1920000007</v>
      </c>
      <c r="W74" s="15">
        <f>[1]!Table1[[#This Row],[PREMI]]/[1]!Table1[[#This Row],[BAKI_DEBET]]</f>
        <v>0.04</v>
      </c>
    </row>
    <row r="75" spans="1:23" x14ac:dyDescent="0.3">
      <c r="A75" s="9" t="s">
        <v>23</v>
      </c>
      <c r="B75" s="10" t="s">
        <v>692</v>
      </c>
      <c r="C75" s="10" t="s">
        <v>693</v>
      </c>
      <c r="D75" s="10" t="s">
        <v>694</v>
      </c>
      <c r="E75" s="10" t="s">
        <v>695</v>
      </c>
      <c r="F75" s="10" t="s">
        <v>696</v>
      </c>
      <c r="G75" s="10" t="s">
        <v>697</v>
      </c>
      <c r="H75" s="10" t="s">
        <v>30</v>
      </c>
      <c r="I75" s="10" t="s">
        <v>698</v>
      </c>
      <c r="J75" s="11">
        <v>43560</v>
      </c>
      <c r="K75" s="11">
        <v>43560</v>
      </c>
      <c r="L75" s="10" t="s">
        <v>32</v>
      </c>
      <c r="M75" s="10" t="s">
        <v>699</v>
      </c>
      <c r="N75" s="10" t="s">
        <v>34</v>
      </c>
      <c r="O75" s="10"/>
      <c r="P75" s="10" t="s">
        <v>84</v>
      </c>
      <c r="Q75" s="11">
        <v>20714</v>
      </c>
      <c r="R75" s="12">
        <v>44924</v>
      </c>
      <c r="S75" s="11">
        <v>47943</v>
      </c>
      <c r="T75" s="13">
        <v>152213438.19999999</v>
      </c>
      <c r="U75" s="10">
        <v>14</v>
      </c>
      <c r="V75" s="14">
        <v>6088537.5279999999</v>
      </c>
      <c r="W75" s="15">
        <f>[1]!Table1[[#This Row],[PREMI]]/[1]!Table1[[#This Row],[BAKI_DEBET]]</f>
        <v>0.04</v>
      </c>
    </row>
    <row r="76" spans="1:23" x14ac:dyDescent="0.3">
      <c r="A76" s="16" t="s">
        <v>23</v>
      </c>
      <c r="B76" s="17" t="s">
        <v>700</v>
      </c>
      <c r="C76" s="17" t="s">
        <v>701</v>
      </c>
      <c r="D76" s="17" t="s">
        <v>702</v>
      </c>
      <c r="E76" s="17" t="s">
        <v>703</v>
      </c>
      <c r="F76" s="17" t="s">
        <v>704</v>
      </c>
      <c r="G76" s="17" t="s">
        <v>705</v>
      </c>
      <c r="H76" s="17" t="s">
        <v>30</v>
      </c>
      <c r="I76" s="17" t="s">
        <v>706</v>
      </c>
      <c r="J76" s="12">
        <v>43777</v>
      </c>
      <c r="K76" s="12">
        <v>43777</v>
      </c>
      <c r="L76" s="17" t="s">
        <v>32</v>
      </c>
      <c r="M76" s="17" t="s">
        <v>707</v>
      </c>
      <c r="N76" s="17" t="s">
        <v>34</v>
      </c>
      <c r="O76" s="17" t="s">
        <v>708</v>
      </c>
      <c r="P76" s="17" t="s">
        <v>75</v>
      </c>
      <c r="Q76" s="12">
        <v>22497</v>
      </c>
      <c r="R76" s="12">
        <v>44924</v>
      </c>
      <c r="S76" s="12">
        <v>49621</v>
      </c>
      <c r="T76" s="18">
        <v>230669749.80000001</v>
      </c>
      <c r="U76" s="17">
        <v>12</v>
      </c>
      <c r="V76" s="14">
        <v>9226789.9920000006</v>
      </c>
      <c r="W76" s="15">
        <f>[1]!Table1[[#This Row],[PREMI]]/[1]!Table1[[#This Row],[BAKI_DEBET]]</f>
        <v>3.5000000000000003E-2</v>
      </c>
    </row>
    <row r="77" spans="1:23" x14ac:dyDescent="0.3">
      <c r="A77" s="9" t="s">
        <v>23</v>
      </c>
      <c r="B77" s="10" t="s">
        <v>709</v>
      </c>
      <c r="C77" s="10" t="s">
        <v>710</v>
      </c>
      <c r="D77" s="10" t="s">
        <v>711</v>
      </c>
      <c r="E77" s="10" t="s">
        <v>712</v>
      </c>
      <c r="F77" s="10" t="s">
        <v>713</v>
      </c>
      <c r="G77" s="10" t="s">
        <v>405</v>
      </c>
      <c r="H77" s="10" t="s">
        <v>62</v>
      </c>
      <c r="I77" s="10" t="s">
        <v>714</v>
      </c>
      <c r="J77" s="11">
        <v>43171</v>
      </c>
      <c r="K77" s="11">
        <v>43171</v>
      </c>
      <c r="L77" s="10" t="s">
        <v>32</v>
      </c>
      <c r="M77" s="10" t="s">
        <v>715</v>
      </c>
      <c r="N77" s="10" t="s">
        <v>34</v>
      </c>
      <c r="O77" s="10"/>
      <c r="P77" s="10" t="s">
        <v>285</v>
      </c>
      <c r="Q77" s="11">
        <v>22149</v>
      </c>
      <c r="R77" s="12">
        <v>44924</v>
      </c>
      <c r="S77" s="11">
        <v>48650</v>
      </c>
      <c r="T77" s="13">
        <v>70532023.200000003</v>
      </c>
      <c r="U77" s="10">
        <v>14.35</v>
      </c>
      <c r="V77" s="14">
        <v>2821280.9280000003</v>
      </c>
      <c r="W77" s="15">
        <f>[1]!Table1[[#This Row],[PREMI]]/[1]!Table1[[#This Row],[BAKI_DEBET]]</f>
        <v>0.04</v>
      </c>
    </row>
    <row r="78" spans="1:23" x14ac:dyDescent="0.3">
      <c r="A78" s="16" t="s">
        <v>23</v>
      </c>
      <c r="B78" s="17" t="s">
        <v>716</v>
      </c>
      <c r="C78" s="17" t="s">
        <v>717</v>
      </c>
      <c r="D78" s="17" t="s">
        <v>718</v>
      </c>
      <c r="E78" s="17" t="s">
        <v>719</v>
      </c>
      <c r="F78" s="17" t="s">
        <v>720</v>
      </c>
      <c r="G78" s="17" t="s">
        <v>721</v>
      </c>
      <c r="H78" s="17" t="s">
        <v>30</v>
      </c>
      <c r="I78" s="17" t="s">
        <v>722</v>
      </c>
      <c r="J78" s="12">
        <v>42188</v>
      </c>
      <c r="K78" s="12">
        <v>42188</v>
      </c>
      <c r="L78" s="17" t="s">
        <v>32</v>
      </c>
      <c r="M78" s="17" t="s">
        <v>723</v>
      </c>
      <c r="N78" s="17" t="s">
        <v>34</v>
      </c>
      <c r="O78" s="17" t="s">
        <v>724</v>
      </c>
      <c r="P78" s="17" t="s">
        <v>725</v>
      </c>
      <c r="Q78" s="12">
        <v>20755</v>
      </c>
      <c r="R78" s="12">
        <v>44924</v>
      </c>
      <c r="S78" s="12">
        <v>47667</v>
      </c>
      <c r="T78" s="18">
        <v>141070718.5</v>
      </c>
      <c r="U78" s="17">
        <v>16.95</v>
      </c>
      <c r="V78" s="14">
        <v>5642828.7400000002</v>
      </c>
      <c r="W78" s="15">
        <f>[1]!Table1[[#This Row],[PREMI]]/[1]!Table1[[#This Row],[BAKI_DEBET]]</f>
        <v>0.04</v>
      </c>
    </row>
    <row r="79" spans="1:23" x14ac:dyDescent="0.3">
      <c r="A79" s="9" t="s">
        <v>23</v>
      </c>
      <c r="B79" s="10" t="s">
        <v>726</v>
      </c>
      <c r="C79" s="10" t="s">
        <v>727</v>
      </c>
      <c r="D79" s="10" t="s">
        <v>728</v>
      </c>
      <c r="E79" s="10" t="s">
        <v>729</v>
      </c>
      <c r="F79" s="10" t="s">
        <v>730</v>
      </c>
      <c r="G79" s="10" t="s">
        <v>731</v>
      </c>
      <c r="H79" s="10" t="s">
        <v>30</v>
      </c>
      <c r="I79" s="10" t="s">
        <v>732</v>
      </c>
      <c r="J79" s="11">
        <v>42467</v>
      </c>
      <c r="K79" s="11">
        <v>42467</v>
      </c>
      <c r="L79" s="10" t="s">
        <v>32</v>
      </c>
      <c r="M79" s="10" t="s">
        <v>733</v>
      </c>
      <c r="N79" s="10" t="s">
        <v>34</v>
      </c>
      <c r="O79" s="10" t="s">
        <v>734</v>
      </c>
      <c r="P79" s="10" t="s">
        <v>36</v>
      </c>
      <c r="Q79" s="11">
        <v>20641</v>
      </c>
      <c r="R79" s="12">
        <v>44924</v>
      </c>
      <c r="S79" s="11">
        <v>47945</v>
      </c>
      <c r="T79" s="13">
        <v>95084677.5</v>
      </c>
      <c r="U79" s="10">
        <v>16.95</v>
      </c>
      <c r="V79" s="14">
        <v>3803387.1</v>
      </c>
      <c r="W79" s="15">
        <f>[1]!Table1[[#This Row],[PREMI]]/[1]!Table1[[#This Row],[BAKI_DEBET]]</f>
        <v>0.04</v>
      </c>
    </row>
    <row r="80" spans="1:23" x14ac:dyDescent="0.3">
      <c r="A80" s="9" t="s">
        <v>23</v>
      </c>
      <c r="B80" s="10" t="s">
        <v>735</v>
      </c>
      <c r="C80" s="10" t="s">
        <v>736</v>
      </c>
      <c r="D80" s="10" t="s">
        <v>737</v>
      </c>
      <c r="E80" s="10" t="s">
        <v>738</v>
      </c>
      <c r="F80" s="10" t="s">
        <v>531</v>
      </c>
      <c r="G80" s="10" t="s">
        <v>532</v>
      </c>
      <c r="H80" s="10" t="s">
        <v>30</v>
      </c>
      <c r="I80" s="10" t="s">
        <v>739</v>
      </c>
      <c r="J80" s="11">
        <v>43790</v>
      </c>
      <c r="K80" s="11">
        <v>43790</v>
      </c>
      <c r="L80" s="10" t="s">
        <v>32</v>
      </c>
      <c r="M80" s="10" t="s">
        <v>740</v>
      </c>
      <c r="N80" s="10" t="s">
        <v>34</v>
      </c>
      <c r="O80" s="10" t="s">
        <v>741</v>
      </c>
      <c r="P80" s="10" t="s">
        <v>742</v>
      </c>
      <c r="Q80" s="11">
        <v>22703</v>
      </c>
      <c r="R80" s="12">
        <v>44924</v>
      </c>
      <c r="S80" s="11">
        <v>50000</v>
      </c>
      <c r="T80" s="13">
        <v>170009794</v>
      </c>
      <c r="U80" s="10">
        <v>14</v>
      </c>
      <c r="V80" s="14">
        <v>6800391.7599999998</v>
      </c>
      <c r="W80" s="15">
        <f>[1]!Table1[[#This Row],[PREMI]]/[1]!Table1[[#This Row],[BAKI_DEBET]]</f>
        <v>0.04</v>
      </c>
    </row>
    <row r="81" spans="1:23" x14ac:dyDescent="0.3">
      <c r="A81" s="16" t="s">
        <v>23</v>
      </c>
      <c r="B81" s="17" t="s">
        <v>743</v>
      </c>
      <c r="C81" s="17" t="s">
        <v>744</v>
      </c>
      <c r="D81" s="17" t="s">
        <v>745</v>
      </c>
      <c r="E81" s="17" t="s">
        <v>746</v>
      </c>
      <c r="F81" s="17" t="s">
        <v>747</v>
      </c>
      <c r="G81" s="17" t="s">
        <v>61</v>
      </c>
      <c r="H81" s="17" t="s">
        <v>30</v>
      </c>
      <c r="I81" s="17" t="s">
        <v>748</v>
      </c>
      <c r="J81" s="12">
        <v>42348</v>
      </c>
      <c r="K81" s="12">
        <v>42348</v>
      </c>
      <c r="L81" s="17" t="s">
        <v>32</v>
      </c>
      <c r="M81" s="17" t="s">
        <v>749</v>
      </c>
      <c r="N81" s="17" t="s">
        <v>34</v>
      </c>
      <c r="O81" s="17" t="s">
        <v>750</v>
      </c>
      <c r="P81" s="17" t="s">
        <v>751</v>
      </c>
      <c r="Q81" s="12">
        <v>21109</v>
      </c>
      <c r="R81" s="12">
        <v>44924</v>
      </c>
      <c r="S81" s="12">
        <v>47827</v>
      </c>
      <c r="T81" s="18">
        <v>204283214.09999999</v>
      </c>
      <c r="U81" s="17">
        <v>16.95</v>
      </c>
      <c r="V81" s="14">
        <v>8171328.5640000002</v>
      </c>
      <c r="W81" s="15">
        <f>[1]!Table1[[#This Row],[PREMI]]/[1]!Table1[[#This Row],[BAKI_DEBET]]</f>
        <v>3.5000000000000003E-2</v>
      </c>
    </row>
    <row r="82" spans="1:23" x14ac:dyDescent="0.3">
      <c r="A82" s="9" t="s">
        <v>23</v>
      </c>
      <c r="B82" s="10" t="s">
        <v>752</v>
      </c>
      <c r="C82" s="10" t="s">
        <v>753</v>
      </c>
      <c r="D82" s="10" t="s">
        <v>754</v>
      </c>
      <c r="E82" s="10" t="s">
        <v>755</v>
      </c>
      <c r="F82" s="10" t="s">
        <v>756</v>
      </c>
      <c r="G82" s="10" t="s">
        <v>757</v>
      </c>
      <c r="H82" s="10" t="s">
        <v>30</v>
      </c>
      <c r="I82" s="10" t="s">
        <v>758</v>
      </c>
      <c r="J82" s="11">
        <v>43738</v>
      </c>
      <c r="K82" s="11">
        <v>43738</v>
      </c>
      <c r="L82" s="10" t="s">
        <v>32</v>
      </c>
      <c r="M82" s="10" t="s">
        <v>759</v>
      </c>
      <c r="N82" s="10" t="s">
        <v>34</v>
      </c>
      <c r="O82" s="10" t="s">
        <v>760</v>
      </c>
      <c r="P82" s="10" t="s">
        <v>203</v>
      </c>
      <c r="Q82" s="11">
        <v>23116</v>
      </c>
      <c r="R82" s="12">
        <v>44924</v>
      </c>
      <c r="S82" s="11">
        <v>49949</v>
      </c>
      <c r="T82" s="13">
        <v>232069756.59999999</v>
      </c>
      <c r="U82" s="10">
        <v>12</v>
      </c>
      <c r="V82" s="14">
        <v>9282790.2640000004</v>
      </c>
      <c r="W82" s="15">
        <f>[1]!Table1[[#This Row],[PREMI]]/[1]!Table1[[#This Row],[BAKI_DEBET]]</f>
        <v>0.04</v>
      </c>
    </row>
    <row r="83" spans="1:23" x14ac:dyDescent="0.3">
      <c r="A83" s="16" t="s">
        <v>23</v>
      </c>
      <c r="B83" s="17" t="s">
        <v>761</v>
      </c>
      <c r="C83" s="17" t="s">
        <v>762</v>
      </c>
      <c r="D83" s="17" t="s">
        <v>763</v>
      </c>
      <c r="E83" s="17" t="s">
        <v>764</v>
      </c>
      <c r="F83" s="17" t="s">
        <v>765</v>
      </c>
      <c r="G83" s="17" t="s">
        <v>203</v>
      </c>
      <c r="H83" s="17" t="s">
        <v>30</v>
      </c>
      <c r="I83" s="17" t="s">
        <v>766</v>
      </c>
      <c r="J83" s="12">
        <v>43853</v>
      </c>
      <c r="K83" s="12">
        <v>43853</v>
      </c>
      <c r="L83" s="17" t="s">
        <v>32</v>
      </c>
      <c r="M83" s="17" t="s">
        <v>767</v>
      </c>
      <c r="N83" s="17" t="s">
        <v>34</v>
      </c>
      <c r="O83" s="17" t="s">
        <v>768</v>
      </c>
      <c r="P83" s="17" t="s">
        <v>221</v>
      </c>
      <c r="Q83" s="12">
        <v>20194</v>
      </c>
      <c r="R83" s="12">
        <v>44924</v>
      </c>
      <c r="S83" s="12">
        <v>47506</v>
      </c>
      <c r="T83" s="18">
        <v>113008042.59999999</v>
      </c>
      <c r="U83" s="17">
        <v>12</v>
      </c>
      <c r="V83" s="14">
        <v>4520321.7039999999</v>
      </c>
      <c r="W83" s="15">
        <f>[1]!Table1[[#This Row],[PREMI]]/[1]!Table1[[#This Row],[BAKI_DEBET]]</f>
        <v>0.04</v>
      </c>
    </row>
    <row r="84" spans="1:23" x14ac:dyDescent="0.3">
      <c r="A84" s="9" t="s">
        <v>23</v>
      </c>
      <c r="B84" s="10" t="s">
        <v>769</v>
      </c>
      <c r="C84" s="10" t="s">
        <v>770</v>
      </c>
      <c r="D84" s="10" t="s">
        <v>771</v>
      </c>
      <c r="E84" s="10" t="s">
        <v>772</v>
      </c>
      <c r="F84" s="10" t="s">
        <v>773</v>
      </c>
      <c r="G84" s="10" t="s">
        <v>774</v>
      </c>
      <c r="H84" s="10" t="s">
        <v>30</v>
      </c>
      <c r="I84" s="10" t="s">
        <v>775</v>
      </c>
      <c r="J84" s="11">
        <v>43784</v>
      </c>
      <c r="K84" s="11">
        <v>43784</v>
      </c>
      <c r="L84" s="10" t="s">
        <v>32</v>
      </c>
      <c r="M84" s="10" t="s">
        <v>776</v>
      </c>
      <c r="N84" s="10" t="s">
        <v>34</v>
      </c>
      <c r="O84" s="10" t="s">
        <v>777</v>
      </c>
      <c r="P84" s="10" t="s">
        <v>563</v>
      </c>
      <c r="Q84" s="11">
        <v>22202</v>
      </c>
      <c r="R84" s="12">
        <v>44924</v>
      </c>
      <c r="S84" s="11">
        <v>49263</v>
      </c>
      <c r="T84" s="13">
        <v>164874702</v>
      </c>
      <c r="U84" s="10">
        <v>12</v>
      </c>
      <c r="V84" s="14">
        <v>6594988.0800000001</v>
      </c>
      <c r="W84" s="15">
        <f>[1]!Table1[[#This Row],[PREMI]]/[1]!Table1[[#This Row],[BAKI_DEBET]]</f>
        <v>0.04</v>
      </c>
    </row>
    <row r="85" spans="1:23" x14ac:dyDescent="0.3">
      <c r="A85" s="16" t="s">
        <v>23</v>
      </c>
      <c r="B85" s="17" t="s">
        <v>778</v>
      </c>
      <c r="C85" s="17" t="s">
        <v>779</v>
      </c>
      <c r="D85" s="17" t="s">
        <v>780</v>
      </c>
      <c r="E85" s="17" t="s">
        <v>781</v>
      </c>
      <c r="F85" s="17" t="s">
        <v>782</v>
      </c>
      <c r="G85" s="17" t="s">
        <v>783</v>
      </c>
      <c r="H85" s="17" t="s">
        <v>62</v>
      </c>
      <c r="I85" s="17" t="s">
        <v>784</v>
      </c>
      <c r="J85" s="12">
        <v>43166</v>
      </c>
      <c r="K85" s="12">
        <v>43166</v>
      </c>
      <c r="L85" s="17" t="s">
        <v>32</v>
      </c>
      <c r="M85" s="17" t="s">
        <v>785</v>
      </c>
      <c r="N85" s="17" t="s">
        <v>34</v>
      </c>
      <c r="O85" s="17"/>
      <c r="P85" s="17" t="s">
        <v>132</v>
      </c>
      <c r="Q85" s="12">
        <v>20745</v>
      </c>
      <c r="R85" s="12">
        <v>44924</v>
      </c>
      <c r="S85" s="12">
        <v>47849</v>
      </c>
      <c r="T85" s="18">
        <v>128901374.3</v>
      </c>
      <c r="U85" s="17">
        <v>13.06</v>
      </c>
      <c r="V85" s="14">
        <v>5156054.9720000001</v>
      </c>
      <c r="W85" s="15">
        <f>[1]!Table1[[#This Row],[PREMI]]/[1]!Table1[[#This Row],[BAKI_DEBET]]</f>
        <v>0.04</v>
      </c>
    </row>
    <row r="86" spans="1:23" x14ac:dyDescent="0.3">
      <c r="A86" s="9" t="s">
        <v>23</v>
      </c>
      <c r="B86" s="10" t="s">
        <v>786</v>
      </c>
      <c r="C86" s="10" t="s">
        <v>787</v>
      </c>
      <c r="D86" s="10" t="s">
        <v>788</v>
      </c>
      <c r="E86" s="10" t="s">
        <v>789</v>
      </c>
      <c r="F86" s="10" t="s">
        <v>790</v>
      </c>
      <c r="G86" s="10" t="s">
        <v>791</v>
      </c>
      <c r="H86" s="10" t="s">
        <v>30</v>
      </c>
      <c r="I86" s="10" t="s">
        <v>792</v>
      </c>
      <c r="J86" s="11">
        <v>43817</v>
      </c>
      <c r="K86" s="11">
        <v>43817</v>
      </c>
      <c r="L86" s="10" t="s">
        <v>32</v>
      </c>
      <c r="M86" s="10" t="s">
        <v>793</v>
      </c>
      <c r="N86" s="10" t="s">
        <v>34</v>
      </c>
      <c r="O86" s="10"/>
      <c r="P86" s="10" t="s">
        <v>247</v>
      </c>
      <c r="Q86" s="11">
        <v>21757</v>
      </c>
      <c r="R86" s="12">
        <v>44924</v>
      </c>
      <c r="S86" s="11">
        <v>48914</v>
      </c>
      <c r="T86" s="13">
        <v>229578396.90000001</v>
      </c>
      <c r="U86" s="10">
        <v>12</v>
      </c>
      <c r="V86" s="14">
        <v>9183135.8760000002</v>
      </c>
      <c r="W86" s="15">
        <f>[1]!Table1[[#This Row],[PREMI]]/[1]!Table1[[#This Row],[BAKI_DEBET]]</f>
        <v>0.04</v>
      </c>
    </row>
    <row r="87" spans="1:23" x14ac:dyDescent="0.3">
      <c r="A87" s="9" t="s">
        <v>23</v>
      </c>
      <c r="B87" s="10" t="s">
        <v>794</v>
      </c>
      <c r="C87" s="10" t="s">
        <v>795</v>
      </c>
      <c r="D87" s="10" t="s">
        <v>796</v>
      </c>
      <c r="E87" s="10" t="s">
        <v>797</v>
      </c>
      <c r="F87" s="10" t="s">
        <v>798</v>
      </c>
      <c r="G87" s="10" t="s">
        <v>799</v>
      </c>
      <c r="H87" s="10" t="s">
        <v>30</v>
      </c>
      <c r="I87" s="10" t="s">
        <v>800</v>
      </c>
      <c r="J87" s="11">
        <v>43161</v>
      </c>
      <c r="K87" s="11">
        <v>43161</v>
      </c>
      <c r="L87" s="10" t="s">
        <v>32</v>
      </c>
      <c r="M87" s="10" t="s">
        <v>801</v>
      </c>
      <c r="N87" s="10" t="s">
        <v>34</v>
      </c>
      <c r="O87" s="10" t="s">
        <v>802</v>
      </c>
      <c r="P87" s="10" t="s">
        <v>803</v>
      </c>
      <c r="Q87" s="11">
        <v>20483</v>
      </c>
      <c r="R87" s="12">
        <v>44924</v>
      </c>
      <c r="S87" s="11">
        <v>47909</v>
      </c>
      <c r="T87" s="13">
        <v>216588499.69999999</v>
      </c>
      <c r="U87" s="10">
        <v>13.17</v>
      </c>
      <c r="V87" s="14">
        <v>8663539.9879999999</v>
      </c>
      <c r="W87" s="15">
        <f>[1]!Table1[[#This Row],[PREMI]]/[1]!Table1[[#This Row],[BAKI_DEBET]]</f>
        <v>0.04</v>
      </c>
    </row>
    <row r="88" spans="1:23" x14ac:dyDescent="0.3">
      <c r="A88" s="16" t="s">
        <v>23</v>
      </c>
      <c r="B88" s="17" t="s">
        <v>804</v>
      </c>
      <c r="C88" s="17" t="s">
        <v>805</v>
      </c>
      <c r="D88" s="17" t="s">
        <v>806</v>
      </c>
      <c r="E88" s="17" t="s">
        <v>807</v>
      </c>
      <c r="F88" s="17" t="s">
        <v>808</v>
      </c>
      <c r="G88" s="17" t="s">
        <v>809</v>
      </c>
      <c r="H88" s="17" t="s">
        <v>30</v>
      </c>
      <c r="I88" s="17" t="s">
        <v>810</v>
      </c>
      <c r="J88" s="12">
        <v>43657</v>
      </c>
      <c r="K88" s="12">
        <v>43657</v>
      </c>
      <c r="L88" s="17" t="s">
        <v>32</v>
      </c>
      <c r="M88" s="17" t="s">
        <v>811</v>
      </c>
      <c r="N88" s="17" t="s">
        <v>34</v>
      </c>
      <c r="O88" s="17" t="s">
        <v>812</v>
      </c>
      <c r="P88" s="17" t="s">
        <v>184</v>
      </c>
      <c r="Q88" s="12">
        <v>19706</v>
      </c>
      <c r="R88" s="12">
        <v>44924</v>
      </c>
      <c r="S88" s="12">
        <v>46945</v>
      </c>
      <c r="T88" s="18">
        <v>105654568.90000001</v>
      </c>
      <c r="U88" s="17">
        <v>12</v>
      </c>
      <c r="V88" s="14">
        <v>4226182.7560000001</v>
      </c>
      <c r="W88" s="15">
        <f>[1]!Table1[[#This Row],[PREMI]]/[1]!Table1[[#This Row],[BAKI_DEBET]]</f>
        <v>0.04</v>
      </c>
    </row>
    <row r="89" spans="1:23" x14ac:dyDescent="0.3">
      <c r="A89" s="16" t="s">
        <v>23</v>
      </c>
      <c r="B89" s="17" t="s">
        <v>813</v>
      </c>
      <c r="C89" s="17" t="s">
        <v>814</v>
      </c>
      <c r="D89" s="17" t="s">
        <v>815</v>
      </c>
      <c r="E89" s="17" t="s">
        <v>816</v>
      </c>
      <c r="F89" s="17" t="s">
        <v>817</v>
      </c>
      <c r="G89" s="17" t="s">
        <v>818</v>
      </c>
      <c r="H89" s="17" t="s">
        <v>30</v>
      </c>
      <c r="I89" s="17" t="s">
        <v>819</v>
      </c>
      <c r="J89" s="12">
        <v>42832</v>
      </c>
      <c r="K89" s="12">
        <v>42832</v>
      </c>
      <c r="L89" s="17" t="s">
        <v>32</v>
      </c>
      <c r="M89" s="17" t="s">
        <v>820</v>
      </c>
      <c r="N89" s="17" t="s">
        <v>34</v>
      </c>
      <c r="O89" s="17" t="s">
        <v>821</v>
      </c>
      <c r="P89" s="17" t="s">
        <v>84</v>
      </c>
      <c r="Q89" s="12">
        <v>21671</v>
      </c>
      <c r="R89" s="12">
        <v>44924</v>
      </c>
      <c r="S89" s="12">
        <v>48311</v>
      </c>
      <c r="T89" s="18">
        <v>153820393.30000001</v>
      </c>
      <c r="U89" s="17">
        <v>14.35</v>
      </c>
      <c r="V89" s="14">
        <v>6152815.7320000008</v>
      </c>
      <c r="W89" s="15">
        <f>[1]!Table1[[#This Row],[PREMI]]/[1]!Table1[[#This Row],[BAKI_DEBET]]</f>
        <v>0.04</v>
      </c>
    </row>
    <row r="90" spans="1:23" x14ac:dyDescent="0.3">
      <c r="A90" s="16" t="s">
        <v>23</v>
      </c>
      <c r="B90" s="17" t="s">
        <v>822</v>
      </c>
      <c r="C90" s="17" t="s">
        <v>823</v>
      </c>
      <c r="D90" s="17" t="s">
        <v>824</v>
      </c>
      <c r="E90" s="17" t="s">
        <v>825</v>
      </c>
      <c r="F90" s="17" t="s">
        <v>826</v>
      </c>
      <c r="G90" s="17" t="s">
        <v>483</v>
      </c>
      <c r="H90" s="17" t="s">
        <v>30</v>
      </c>
      <c r="I90" s="17" t="s">
        <v>827</v>
      </c>
      <c r="J90" s="12">
        <v>41946</v>
      </c>
      <c r="K90" s="12">
        <v>41946</v>
      </c>
      <c r="L90" s="17" t="s">
        <v>32</v>
      </c>
      <c r="M90" s="17" t="s">
        <v>828</v>
      </c>
      <c r="N90" s="17" t="s">
        <v>34</v>
      </c>
      <c r="O90" s="17"/>
      <c r="P90" s="17" t="s">
        <v>132</v>
      </c>
      <c r="Q90" s="12">
        <v>20726</v>
      </c>
      <c r="R90" s="12">
        <v>44924</v>
      </c>
      <c r="S90" s="12">
        <v>47425</v>
      </c>
      <c r="T90" s="18">
        <v>134587833.80000001</v>
      </c>
      <c r="U90" s="17">
        <v>16.95</v>
      </c>
      <c r="V90" s="14">
        <v>5383513.3520000009</v>
      </c>
      <c r="W90" s="15">
        <f>[1]!Table1[[#This Row],[PREMI]]/[1]!Table1[[#This Row],[BAKI_DEBET]]</f>
        <v>0.04</v>
      </c>
    </row>
    <row r="91" spans="1:23" x14ac:dyDescent="0.3">
      <c r="A91" s="9" t="s">
        <v>23</v>
      </c>
      <c r="B91" s="10" t="s">
        <v>829</v>
      </c>
      <c r="C91" s="10" t="s">
        <v>830</v>
      </c>
      <c r="D91" s="10" t="s">
        <v>831</v>
      </c>
      <c r="E91" s="10" t="s">
        <v>832</v>
      </c>
      <c r="F91" s="10" t="s">
        <v>833</v>
      </c>
      <c r="G91" s="10" t="s">
        <v>834</v>
      </c>
      <c r="H91" s="10" t="s">
        <v>30</v>
      </c>
      <c r="I91" s="10" t="s">
        <v>835</v>
      </c>
      <c r="J91" s="11">
        <v>43581</v>
      </c>
      <c r="K91" s="11">
        <v>43581</v>
      </c>
      <c r="L91" s="10" t="s">
        <v>32</v>
      </c>
      <c r="M91" s="10" t="s">
        <v>836</v>
      </c>
      <c r="N91" s="10" t="s">
        <v>34</v>
      </c>
      <c r="O91" s="10" t="s">
        <v>837</v>
      </c>
      <c r="P91" s="10" t="s">
        <v>838</v>
      </c>
      <c r="Q91" s="11">
        <v>20915</v>
      </c>
      <c r="R91" s="12">
        <v>44924</v>
      </c>
      <c r="S91" s="11">
        <v>47969</v>
      </c>
      <c r="T91" s="13">
        <v>223147840.90000001</v>
      </c>
      <c r="U91" s="10">
        <v>12</v>
      </c>
      <c r="V91" s="14">
        <v>8925913.6359999999</v>
      </c>
      <c r="W91" s="15">
        <f>[1]!Table1[[#This Row],[PREMI]]/[1]!Table1[[#This Row],[BAKI_DEBET]]</f>
        <v>3.5000000000000003E-2</v>
      </c>
    </row>
    <row r="92" spans="1:23" x14ac:dyDescent="0.3">
      <c r="A92" s="16" t="s">
        <v>23</v>
      </c>
      <c r="B92" s="17" t="s">
        <v>839</v>
      </c>
      <c r="C92" s="17" t="s">
        <v>840</v>
      </c>
      <c r="D92" s="17" t="s">
        <v>841</v>
      </c>
      <c r="E92" s="17" t="s">
        <v>842</v>
      </c>
      <c r="F92" s="17" t="s">
        <v>843</v>
      </c>
      <c r="G92" s="17" t="s">
        <v>234</v>
      </c>
      <c r="H92" s="17" t="s">
        <v>30</v>
      </c>
      <c r="I92" s="17" t="s">
        <v>844</v>
      </c>
      <c r="J92" s="12">
        <v>43787</v>
      </c>
      <c r="K92" s="12">
        <v>43787</v>
      </c>
      <c r="L92" s="17" t="s">
        <v>32</v>
      </c>
      <c r="M92" s="17" t="s">
        <v>845</v>
      </c>
      <c r="N92" s="17" t="s">
        <v>34</v>
      </c>
      <c r="O92" s="17" t="s">
        <v>846</v>
      </c>
      <c r="P92" s="17" t="s">
        <v>184</v>
      </c>
      <c r="Q92" s="12">
        <v>21955</v>
      </c>
      <c r="R92" s="12">
        <v>44924</v>
      </c>
      <c r="S92" s="12">
        <v>49266</v>
      </c>
      <c r="T92" s="18">
        <v>136430131.19999999</v>
      </c>
      <c r="U92" s="17">
        <v>12</v>
      </c>
      <c r="V92" s="14">
        <v>5457205.2479999997</v>
      </c>
      <c r="W92" s="15">
        <f>[1]!Table1[[#This Row],[PREMI]]/[1]!Table1[[#This Row],[BAKI_DEBET]]</f>
        <v>0.04</v>
      </c>
    </row>
    <row r="93" spans="1:23" x14ac:dyDescent="0.3">
      <c r="A93" s="9" t="s">
        <v>23</v>
      </c>
      <c r="B93" s="10" t="s">
        <v>847</v>
      </c>
      <c r="C93" s="10" t="s">
        <v>848</v>
      </c>
      <c r="D93" s="10" t="s">
        <v>849</v>
      </c>
      <c r="E93" s="10" t="s">
        <v>850</v>
      </c>
      <c r="F93" s="10" t="s">
        <v>851</v>
      </c>
      <c r="G93" s="10" t="s">
        <v>61</v>
      </c>
      <c r="H93" s="10" t="s">
        <v>30</v>
      </c>
      <c r="I93" s="10" t="s">
        <v>852</v>
      </c>
      <c r="J93" s="11">
        <v>43845</v>
      </c>
      <c r="K93" s="11">
        <v>43845</v>
      </c>
      <c r="L93" s="10" t="s">
        <v>32</v>
      </c>
      <c r="M93" s="10" t="s">
        <v>853</v>
      </c>
      <c r="N93" s="10" t="s">
        <v>34</v>
      </c>
      <c r="O93" s="10" t="s">
        <v>854</v>
      </c>
      <c r="P93" s="10" t="s">
        <v>641</v>
      </c>
      <c r="Q93" s="11">
        <v>21134</v>
      </c>
      <c r="R93" s="12">
        <v>44924</v>
      </c>
      <c r="S93" s="11">
        <v>48228</v>
      </c>
      <c r="T93" s="13">
        <v>166930304.5</v>
      </c>
      <c r="U93" s="10">
        <v>12</v>
      </c>
      <c r="V93" s="14">
        <v>6677212.1799999997</v>
      </c>
      <c r="W93" s="15">
        <f>[1]!Table1[[#This Row],[PREMI]]/[1]!Table1[[#This Row],[BAKI_DEBET]]</f>
        <v>0.04</v>
      </c>
    </row>
    <row r="94" spans="1:23" x14ac:dyDescent="0.3">
      <c r="A94" s="16" t="s">
        <v>23</v>
      </c>
      <c r="B94" s="17" t="s">
        <v>855</v>
      </c>
      <c r="C94" s="17" t="s">
        <v>856</v>
      </c>
      <c r="D94" s="17" t="s">
        <v>857</v>
      </c>
      <c r="E94" s="17" t="s">
        <v>858</v>
      </c>
      <c r="F94" s="17" t="s">
        <v>859</v>
      </c>
      <c r="G94" s="17" t="s">
        <v>860</v>
      </c>
      <c r="H94" s="17" t="s">
        <v>30</v>
      </c>
      <c r="I94" s="17" t="s">
        <v>861</v>
      </c>
      <c r="J94" s="12">
        <v>42927</v>
      </c>
      <c r="K94" s="12">
        <v>42927</v>
      </c>
      <c r="L94" s="17" t="s">
        <v>32</v>
      </c>
      <c r="M94" s="17" t="s">
        <v>862</v>
      </c>
      <c r="N94" s="17" t="s">
        <v>34</v>
      </c>
      <c r="O94" s="17"/>
      <c r="P94" s="17" t="s">
        <v>93</v>
      </c>
      <c r="Q94" s="12">
        <v>19944</v>
      </c>
      <c r="R94" s="12">
        <v>44924</v>
      </c>
      <c r="S94" s="12">
        <v>47310</v>
      </c>
      <c r="T94" s="18">
        <v>88446516.299999997</v>
      </c>
      <c r="U94" s="17">
        <v>14.9</v>
      </c>
      <c r="V94" s="14">
        <v>3537860.6519999998</v>
      </c>
      <c r="W94" s="15">
        <f>[1]!Table1[[#This Row],[PREMI]]/[1]!Table1[[#This Row],[BAKI_DEBET]]</f>
        <v>4.0000000000000008E-2</v>
      </c>
    </row>
    <row r="95" spans="1:23" x14ac:dyDescent="0.3">
      <c r="A95" s="9" t="s">
        <v>23</v>
      </c>
      <c r="B95" s="10" t="s">
        <v>863</v>
      </c>
      <c r="C95" s="10" t="s">
        <v>864</v>
      </c>
      <c r="D95" s="10" t="s">
        <v>865</v>
      </c>
      <c r="E95" s="10" t="s">
        <v>866</v>
      </c>
      <c r="F95" s="10" t="s">
        <v>867</v>
      </c>
      <c r="G95" s="10" t="s">
        <v>868</v>
      </c>
      <c r="H95" s="10" t="s">
        <v>30</v>
      </c>
      <c r="I95" s="10" t="s">
        <v>869</v>
      </c>
      <c r="J95" s="11">
        <v>43588</v>
      </c>
      <c r="K95" s="11">
        <v>43588</v>
      </c>
      <c r="L95" s="10" t="s">
        <v>32</v>
      </c>
      <c r="M95" s="10" t="s">
        <v>870</v>
      </c>
      <c r="N95" s="10" t="s">
        <v>34</v>
      </c>
      <c r="O95" s="10"/>
      <c r="P95" s="10" t="s">
        <v>871</v>
      </c>
      <c r="Q95" s="11">
        <v>23207</v>
      </c>
      <c r="R95" s="12">
        <v>44924</v>
      </c>
      <c r="S95" s="11">
        <v>49065</v>
      </c>
      <c r="T95" s="13">
        <v>133967210.09999999</v>
      </c>
      <c r="U95" s="10">
        <v>12</v>
      </c>
      <c r="V95" s="14">
        <v>5358688.4040000001</v>
      </c>
      <c r="W95" s="15">
        <f>[1]!Table1[[#This Row],[PREMI]]/[1]!Table1[[#This Row],[BAKI_DEBET]]</f>
        <v>0.04</v>
      </c>
    </row>
    <row r="96" spans="1:23" x14ac:dyDescent="0.3">
      <c r="A96" s="16" t="s">
        <v>23</v>
      </c>
      <c r="B96" s="17" t="s">
        <v>872</v>
      </c>
      <c r="C96" s="17" t="s">
        <v>873</v>
      </c>
      <c r="D96" s="17" t="s">
        <v>874</v>
      </c>
      <c r="E96" s="17" t="s">
        <v>875</v>
      </c>
      <c r="F96" s="17" t="s">
        <v>876</v>
      </c>
      <c r="G96" s="17" t="s">
        <v>672</v>
      </c>
      <c r="H96" s="17" t="s">
        <v>30</v>
      </c>
      <c r="I96" s="17" t="s">
        <v>877</v>
      </c>
      <c r="J96" s="12">
        <v>43768</v>
      </c>
      <c r="K96" s="12">
        <v>43768</v>
      </c>
      <c r="L96" s="17" t="s">
        <v>32</v>
      </c>
      <c r="M96" s="17" t="s">
        <v>878</v>
      </c>
      <c r="N96" s="17" t="s">
        <v>34</v>
      </c>
      <c r="O96" s="17" t="s">
        <v>879</v>
      </c>
      <c r="P96" s="17" t="s">
        <v>380</v>
      </c>
      <c r="Q96" s="12">
        <v>20618</v>
      </c>
      <c r="R96" s="12">
        <v>44924</v>
      </c>
      <c r="S96" s="12">
        <v>47788</v>
      </c>
      <c r="T96" s="18">
        <v>162243438.59999999</v>
      </c>
      <c r="U96" s="17">
        <v>12</v>
      </c>
      <c r="V96" s="14">
        <v>6489737.5439999998</v>
      </c>
      <c r="W96" s="15">
        <f>[1]!Table1[[#This Row],[PREMI]]/[1]!Table1[[#This Row],[BAKI_DEBET]]</f>
        <v>3.5000000000000003E-2</v>
      </c>
    </row>
    <row r="97" spans="1:23" x14ac:dyDescent="0.3">
      <c r="A97" s="9" t="s">
        <v>23</v>
      </c>
      <c r="B97" s="10" t="s">
        <v>880</v>
      </c>
      <c r="C97" s="10" t="s">
        <v>881</v>
      </c>
      <c r="D97" s="10" t="s">
        <v>882</v>
      </c>
      <c r="E97" s="10" t="s">
        <v>883</v>
      </c>
      <c r="F97" s="10" t="s">
        <v>884</v>
      </c>
      <c r="G97" s="10" t="s">
        <v>885</v>
      </c>
      <c r="H97" s="10" t="s">
        <v>62</v>
      </c>
      <c r="I97" s="10" t="s">
        <v>886</v>
      </c>
      <c r="J97" s="11">
        <v>43808</v>
      </c>
      <c r="K97" s="11">
        <v>43808</v>
      </c>
      <c r="L97" s="10" t="s">
        <v>32</v>
      </c>
      <c r="M97" s="10" t="s">
        <v>887</v>
      </c>
      <c r="N97" s="10" t="s">
        <v>34</v>
      </c>
      <c r="O97" s="10" t="s">
        <v>888</v>
      </c>
      <c r="P97" s="10" t="s">
        <v>889</v>
      </c>
      <c r="Q97" s="11">
        <v>22911</v>
      </c>
      <c r="R97" s="12">
        <v>44924</v>
      </c>
      <c r="S97" s="11">
        <v>50018</v>
      </c>
      <c r="T97" s="13">
        <v>99095293.900000006</v>
      </c>
      <c r="U97" s="10">
        <v>12</v>
      </c>
      <c r="V97" s="14">
        <v>3963811.7560000005</v>
      </c>
      <c r="W97" s="15">
        <f>[1]!Table1[[#This Row],[PREMI]]/[1]!Table1[[#This Row],[BAKI_DEBET]]</f>
        <v>0.04</v>
      </c>
    </row>
    <row r="98" spans="1:23" x14ac:dyDescent="0.3">
      <c r="A98" s="16" t="s">
        <v>23</v>
      </c>
      <c r="B98" s="17" t="s">
        <v>890</v>
      </c>
      <c r="C98" s="17" t="s">
        <v>891</v>
      </c>
      <c r="D98" s="17" t="s">
        <v>892</v>
      </c>
      <c r="E98" s="17" t="s">
        <v>893</v>
      </c>
      <c r="F98" s="17" t="s">
        <v>894</v>
      </c>
      <c r="G98" s="17" t="s">
        <v>154</v>
      </c>
      <c r="H98" s="17" t="s">
        <v>30</v>
      </c>
      <c r="I98" s="17" t="s">
        <v>895</v>
      </c>
      <c r="J98" s="12">
        <v>42949</v>
      </c>
      <c r="K98" s="12">
        <v>42949</v>
      </c>
      <c r="L98" s="17" t="s">
        <v>32</v>
      </c>
      <c r="M98" s="17" t="s">
        <v>896</v>
      </c>
      <c r="N98" s="17" t="s">
        <v>34</v>
      </c>
      <c r="O98" s="17"/>
      <c r="P98" s="17" t="s">
        <v>84</v>
      </c>
      <c r="Q98" s="12">
        <v>21716</v>
      </c>
      <c r="R98" s="12">
        <v>44924</v>
      </c>
      <c r="S98" s="12">
        <v>48428</v>
      </c>
      <c r="T98" s="18">
        <v>92989474.700000003</v>
      </c>
      <c r="U98" s="17">
        <v>14.35</v>
      </c>
      <c r="V98" s="14">
        <v>3719578.9880000004</v>
      </c>
      <c r="W98" s="15">
        <f>[1]!Table1[[#This Row],[PREMI]]/[1]!Table1[[#This Row],[BAKI_DEBET]]</f>
        <v>0.04</v>
      </c>
    </row>
    <row r="99" spans="1:23" x14ac:dyDescent="0.3">
      <c r="A99" s="9" t="s">
        <v>23</v>
      </c>
      <c r="B99" s="10" t="s">
        <v>897</v>
      </c>
      <c r="C99" s="10" t="s">
        <v>898</v>
      </c>
      <c r="D99" s="10" t="s">
        <v>899</v>
      </c>
      <c r="E99" s="10" t="s">
        <v>900</v>
      </c>
      <c r="F99" s="10" t="s">
        <v>901</v>
      </c>
      <c r="G99" s="10" t="s">
        <v>333</v>
      </c>
      <c r="H99" s="10" t="s">
        <v>30</v>
      </c>
      <c r="I99" s="10" t="s">
        <v>902</v>
      </c>
      <c r="J99" s="11">
        <v>43523</v>
      </c>
      <c r="K99" s="11">
        <v>43523</v>
      </c>
      <c r="L99" s="10" t="s">
        <v>32</v>
      </c>
      <c r="M99" s="10" t="s">
        <v>903</v>
      </c>
      <c r="N99" s="10" t="s">
        <v>34</v>
      </c>
      <c r="O99" s="10" t="s">
        <v>904</v>
      </c>
      <c r="P99" s="10" t="s">
        <v>905</v>
      </c>
      <c r="Q99" s="11">
        <v>20308</v>
      </c>
      <c r="R99" s="12">
        <v>44924</v>
      </c>
      <c r="S99" s="11">
        <v>47543</v>
      </c>
      <c r="T99" s="13">
        <v>111897227.7</v>
      </c>
      <c r="U99" s="10">
        <v>14</v>
      </c>
      <c r="V99" s="14">
        <v>4475889.108</v>
      </c>
      <c r="W99" s="15">
        <f>[1]!Table1[[#This Row],[PREMI]]/[1]!Table1[[#This Row],[BAKI_DEBET]]</f>
        <v>0.04</v>
      </c>
    </row>
    <row r="100" spans="1:23" x14ac:dyDescent="0.3">
      <c r="A100" s="16" t="s">
        <v>23</v>
      </c>
      <c r="B100" s="17" t="s">
        <v>906</v>
      </c>
      <c r="C100" s="17" t="s">
        <v>907</v>
      </c>
      <c r="D100" s="17" t="s">
        <v>908</v>
      </c>
      <c r="E100" s="17" t="s">
        <v>909</v>
      </c>
      <c r="F100" s="17" t="s">
        <v>910</v>
      </c>
      <c r="G100" s="17" t="s">
        <v>911</v>
      </c>
      <c r="H100" s="17" t="s">
        <v>30</v>
      </c>
      <c r="I100" s="17" t="s">
        <v>912</v>
      </c>
      <c r="J100" s="12">
        <v>43763</v>
      </c>
      <c r="K100" s="12">
        <v>43763</v>
      </c>
      <c r="L100" s="17" t="s">
        <v>32</v>
      </c>
      <c r="M100" s="17" t="s">
        <v>913</v>
      </c>
      <c r="N100" s="17" t="s">
        <v>34</v>
      </c>
      <c r="O100" s="17" t="s">
        <v>914</v>
      </c>
      <c r="P100" s="17" t="s">
        <v>75</v>
      </c>
      <c r="Q100" s="12">
        <v>20598</v>
      </c>
      <c r="R100" s="12">
        <v>44924</v>
      </c>
      <c r="S100" s="12">
        <v>47788</v>
      </c>
      <c r="T100" s="18">
        <v>167261243.69999999</v>
      </c>
      <c r="U100" s="17">
        <v>12</v>
      </c>
      <c r="V100" s="14">
        <v>6690449.7479999997</v>
      </c>
      <c r="W100" s="15">
        <f>[1]!Table1[[#This Row],[PREMI]]/[1]!Table1[[#This Row],[BAKI_DEBET]]</f>
        <v>0.04</v>
      </c>
    </row>
    <row r="101" spans="1:23" x14ac:dyDescent="0.3">
      <c r="A101" s="9" t="s">
        <v>23</v>
      </c>
      <c r="B101" s="10" t="s">
        <v>915</v>
      </c>
      <c r="C101" s="10" t="s">
        <v>916</v>
      </c>
      <c r="D101" s="10" t="s">
        <v>917</v>
      </c>
      <c r="E101" s="10" t="s">
        <v>918</v>
      </c>
      <c r="F101" s="10" t="s">
        <v>919</v>
      </c>
      <c r="G101" s="10" t="s">
        <v>920</v>
      </c>
      <c r="H101" s="10" t="s">
        <v>30</v>
      </c>
      <c r="I101" s="10" t="s">
        <v>921</v>
      </c>
      <c r="J101" s="11">
        <v>42278</v>
      </c>
      <c r="K101" s="11">
        <v>42278</v>
      </c>
      <c r="L101" s="10" t="s">
        <v>32</v>
      </c>
      <c r="M101" s="10" t="s">
        <v>922</v>
      </c>
      <c r="N101" s="10" t="s">
        <v>34</v>
      </c>
      <c r="O101" s="10" t="s">
        <v>923</v>
      </c>
      <c r="P101" s="10" t="s">
        <v>93</v>
      </c>
      <c r="Q101" s="11">
        <v>19974</v>
      </c>
      <c r="R101" s="12">
        <v>44924</v>
      </c>
      <c r="S101" s="11">
        <v>47209</v>
      </c>
      <c r="T101" s="13">
        <v>85274208.400000006</v>
      </c>
      <c r="U101" s="10">
        <v>17.28</v>
      </c>
      <c r="V101" s="14">
        <v>3410968.3360000001</v>
      </c>
      <c r="W101" s="15">
        <f>[1]!Table1[[#This Row],[PREMI]]/[1]!Table1[[#This Row],[BAKI_DEBET]]</f>
        <v>0.04</v>
      </c>
    </row>
    <row r="102" spans="1:23" x14ac:dyDescent="0.3">
      <c r="A102" s="16" t="s">
        <v>23</v>
      </c>
      <c r="B102" s="17" t="s">
        <v>924</v>
      </c>
      <c r="C102" s="17" t="s">
        <v>925</v>
      </c>
      <c r="D102" s="17" t="s">
        <v>926</v>
      </c>
      <c r="E102" s="17" t="s">
        <v>927</v>
      </c>
      <c r="F102" s="17" t="s">
        <v>928</v>
      </c>
      <c r="G102" s="17" t="s">
        <v>522</v>
      </c>
      <c r="H102" s="17" t="s">
        <v>30</v>
      </c>
      <c r="I102" s="17" t="s">
        <v>929</v>
      </c>
      <c r="J102" s="12">
        <v>43573</v>
      </c>
      <c r="K102" s="12">
        <v>43573</v>
      </c>
      <c r="L102" s="17" t="s">
        <v>32</v>
      </c>
      <c r="M102" s="17" t="s">
        <v>930</v>
      </c>
      <c r="N102" s="17" t="s">
        <v>34</v>
      </c>
      <c r="O102" s="17" t="s">
        <v>931</v>
      </c>
      <c r="P102" s="17" t="s">
        <v>932</v>
      </c>
      <c r="Q102" s="12">
        <v>20304</v>
      </c>
      <c r="R102" s="12">
        <v>44924</v>
      </c>
      <c r="S102" s="12">
        <v>47574</v>
      </c>
      <c r="T102" s="18">
        <v>165817689.5</v>
      </c>
      <c r="U102" s="17">
        <v>12</v>
      </c>
      <c r="V102" s="14">
        <v>6632707.5800000001</v>
      </c>
      <c r="W102" s="15">
        <f>[1]!Table1[[#This Row],[PREMI]]/[1]!Table1[[#This Row],[BAKI_DEBET]]</f>
        <v>3.5000000000000003E-2</v>
      </c>
    </row>
    <row r="103" spans="1:23" x14ac:dyDescent="0.3">
      <c r="A103" s="9" t="s">
        <v>23</v>
      </c>
      <c r="B103" s="10" t="s">
        <v>933</v>
      </c>
      <c r="C103" s="10" t="s">
        <v>934</v>
      </c>
      <c r="D103" s="10" t="s">
        <v>935</v>
      </c>
      <c r="E103" s="10" t="s">
        <v>936</v>
      </c>
      <c r="F103" s="10" t="s">
        <v>937</v>
      </c>
      <c r="G103" s="10" t="s">
        <v>81</v>
      </c>
      <c r="H103" s="10" t="s">
        <v>30</v>
      </c>
      <c r="I103" s="10" t="s">
        <v>938</v>
      </c>
      <c r="J103" s="11">
        <v>43756</v>
      </c>
      <c r="K103" s="11">
        <v>43756</v>
      </c>
      <c r="L103" s="10" t="s">
        <v>32</v>
      </c>
      <c r="M103" s="10" t="s">
        <v>939</v>
      </c>
      <c r="N103" s="10" t="s">
        <v>34</v>
      </c>
      <c r="O103" s="10" t="s">
        <v>940</v>
      </c>
      <c r="P103" s="10" t="s">
        <v>247</v>
      </c>
      <c r="Q103" s="11">
        <v>20925</v>
      </c>
      <c r="R103" s="12">
        <v>44924</v>
      </c>
      <c r="S103" s="11">
        <v>48505</v>
      </c>
      <c r="T103" s="13">
        <v>204233961.40000001</v>
      </c>
      <c r="U103" s="10">
        <v>12</v>
      </c>
      <c r="V103" s="14">
        <v>8169358.4560000002</v>
      </c>
      <c r="W103" s="15">
        <f>[1]!Table1[[#This Row],[PREMI]]/[1]!Table1[[#This Row],[BAKI_DEBET]]</f>
        <v>0.04</v>
      </c>
    </row>
    <row r="104" spans="1:23" x14ac:dyDescent="0.3">
      <c r="B104" s="19"/>
      <c r="C104" s="20"/>
      <c r="D104" s="17"/>
      <c r="E104" s="17"/>
      <c r="F104" s="17"/>
      <c r="G104" s="17"/>
      <c r="H104" s="17"/>
      <c r="I104" s="17"/>
      <c r="J104" s="12"/>
      <c r="K104" s="12"/>
      <c r="L104" s="17"/>
      <c r="M104" s="20"/>
      <c r="N104" s="21">
        <f>SUBTOTAL(103,[1]!Table1[ASURANSI])</f>
        <v>132</v>
      </c>
      <c r="O104" s="17"/>
      <c r="P104" s="17"/>
      <c r="Q104" s="12"/>
      <c r="R104" s="12"/>
      <c r="S104" s="12"/>
      <c r="T104" s="22">
        <f>SUBTOTAL(109,T2:T103)</f>
        <v>13832400127.199999</v>
      </c>
      <c r="U104" s="17"/>
      <c r="V104" s="22">
        <f>SUBTOTAL(109,V2:V103)</f>
        <v>553296005.08799982</v>
      </c>
      <c r="W104" s="15"/>
    </row>
  </sheetData>
  <pageMargins left="0.11811023622047245" right="0.11811023622047245" top="0.27559055118110237" bottom="0.74803149606299213" header="0.31496062992125984" footer="0.31496062992125984"/>
  <pageSetup scale="65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heksa</vt:lpstr>
      <vt:lpstr>heksa!Print_Area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Ariesto</dc:creator>
  <cp:lastModifiedBy>Ariesto</cp:lastModifiedBy>
  <dcterms:created xsi:type="dcterms:W3CDTF">2022-12-30T01:10:57Z</dcterms:created>
  <dcterms:modified xsi:type="dcterms:W3CDTF">2022-12-30T01:11:16Z</dcterms:modified>
</cp:coreProperties>
</file>