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informator\Informator-maturalny-2025\EXCEL - zadania 10-11\"/>
    </mc:Choice>
  </mc:AlternateContent>
  <xr:revisionPtr revIDLastSave="0" documentId="13_ncr:10020001_{DEC5984D-3382-4FFF-9174-CB4E12FFF505}" xr6:coauthVersionLast="47" xr6:coauthVersionMax="47" xr10:uidLastSave="{00000000-0000-0000-0000-000000000000}"/>
  <bookViews>
    <workbookView xWindow="-120" yWindow="-120" windowWidth="29040" windowHeight="16440" activeTab="5" xr2:uid="{C5EECFC8-F904-41C6-8959-837C4BC74970}"/>
  </bookViews>
  <sheets>
    <sheet name="Gaz" sheetId="6" r:id="rId1"/>
    <sheet name="11.1" sheetId="3" r:id="rId2"/>
    <sheet name="11.2 - pomoc" sheetId="16" r:id="rId3"/>
    <sheet name="11.2" sheetId="18" r:id="rId4"/>
    <sheet name="11.3 - pomoc" sheetId="20" r:id="rId5"/>
    <sheet name="11.3" sheetId="23" r:id="rId6"/>
  </sheets>
  <definedNames>
    <definedName name="_xlcn.WorksheetConnection_zadanie11.xlsxGaz__461" hidden="1">Gaz__46</definedName>
    <definedName name="_xlcn.WorksheetConnection_zadanie11.xlsxgaz_31" hidden="1">gaz_3[]</definedName>
    <definedName name="_xlcn.WorksheetConnection_zadanie11.xlsxgaz_341" hidden="1">gaz_34</definedName>
    <definedName name="ExternalData_1" localSheetId="1" hidden="1">'11.1'!$A$1:$B$206</definedName>
    <definedName name="ExternalData_2" localSheetId="2" hidden="1">'11.2 - pomoc'!$A$1:$B$205</definedName>
    <definedName name="ExternalData_2" localSheetId="4" hidden="1">'11.3 - pomoc'!$A$1:$B$205</definedName>
    <definedName name="ExternalData_2" localSheetId="0" hidden="1">Gaz!$A$1:$B$205</definedName>
  </definedNames>
  <calcPr calcId="191029"/>
  <pivotCaches>
    <pivotCache cacheId="68" r:id="rId7"/>
    <pivotCache cacheId="77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az__46" name="Gaz__46" connection="WorksheetConnection_zadanie 11.xlsx!Gaz__46"/>
          <x15:modelTable id="gaz_3" name="gaz_3" connection="WorksheetConnection_zadanie 11.xlsx!gaz_3"/>
          <x15:modelTable id="gaz_34" name="gaz_34" connection="WorksheetConnection_zadanie 11.xlsx!gaz_3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0" l="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H19" i="20"/>
  <c r="H3" i="20"/>
  <c r="H4" i="20"/>
  <c r="H5" i="20"/>
  <c r="H6" i="20"/>
  <c r="H7" i="20"/>
  <c r="H8" i="20"/>
  <c r="H9" i="20"/>
  <c r="H10" i="20"/>
  <c r="H11" i="20"/>
  <c r="H12" i="20"/>
  <c r="H13" i="20"/>
  <c r="C133" i="20" s="1"/>
  <c r="H14" i="20"/>
  <c r="C143" i="20" s="1"/>
  <c r="H15" i="20"/>
  <c r="H16" i="20"/>
  <c r="H17" i="20"/>
  <c r="H18" i="20"/>
  <c r="C5" i="20"/>
  <c r="C98" i="20"/>
  <c r="C117" i="20"/>
  <c r="C93" i="20"/>
  <c r="C2" i="20"/>
  <c r="C3" i="20"/>
  <c r="C4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9" i="20"/>
  <c r="C91" i="20"/>
  <c r="C106" i="20"/>
  <c r="C109" i="20"/>
  <c r="C113" i="20"/>
  <c r="C115" i="20"/>
  <c r="C131" i="20"/>
  <c r="C132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I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E2" i="20"/>
  <c r="E203" i="20"/>
  <c r="D205" i="20"/>
  <c r="E205" i="20" s="1"/>
  <c r="D204" i="20"/>
  <c r="E204" i="20" s="1"/>
  <c r="D203" i="20"/>
  <c r="D202" i="20"/>
  <c r="E202" i="20" s="1"/>
  <c r="D201" i="20"/>
  <c r="E201" i="20" s="1"/>
  <c r="D200" i="20"/>
  <c r="E200" i="20" s="1"/>
  <c r="D199" i="20"/>
  <c r="E199" i="20" s="1"/>
  <c r="D198" i="20"/>
  <c r="E198" i="20" s="1"/>
  <c r="D197" i="20"/>
  <c r="E197" i="20" s="1"/>
  <c r="D196" i="20"/>
  <c r="E196" i="20" s="1"/>
  <c r="D195" i="20"/>
  <c r="E195" i="20" s="1"/>
  <c r="D194" i="20"/>
  <c r="E194" i="20" s="1"/>
  <c r="D193" i="20"/>
  <c r="E193" i="20" s="1"/>
  <c r="D192" i="20"/>
  <c r="E192" i="20" s="1"/>
  <c r="D191" i="20"/>
  <c r="E191" i="20" s="1"/>
  <c r="D190" i="20"/>
  <c r="E190" i="20" s="1"/>
  <c r="D189" i="20"/>
  <c r="E189" i="20" s="1"/>
  <c r="D188" i="20"/>
  <c r="E188" i="20" s="1"/>
  <c r="D187" i="20"/>
  <c r="E187" i="20" s="1"/>
  <c r="D186" i="20"/>
  <c r="E186" i="20" s="1"/>
  <c r="D185" i="20"/>
  <c r="E185" i="20" s="1"/>
  <c r="D184" i="20"/>
  <c r="E184" i="20" s="1"/>
  <c r="D183" i="20"/>
  <c r="E183" i="20" s="1"/>
  <c r="D182" i="20"/>
  <c r="E182" i="20" s="1"/>
  <c r="D181" i="20"/>
  <c r="E181" i="20" s="1"/>
  <c r="D180" i="20"/>
  <c r="E180" i="20" s="1"/>
  <c r="D179" i="20"/>
  <c r="E179" i="20" s="1"/>
  <c r="D178" i="20"/>
  <c r="E178" i="20" s="1"/>
  <c r="D177" i="20"/>
  <c r="E177" i="20" s="1"/>
  <c r="D176" i="20"/>
  <c r="E176" i="20" s="1"/>
  <c r="D175" i="20"/>
  <c r="E175" i="20" s="1"/>
  <c r="D174" i="20"/>
  <c r="E174" i="20" s="1"/>
  <c r="D173" i="20"/>
  <c r="E173" i="20" s="1"/>
  <c r="D172" i="20"/>
  <c r="E172" i="20" s="1"/>
  <c r="D171" i="20"/>
  <c r="E171" i="20" s="1"/>
  <c r="D170" i="20"/>
  <c r="E170" i="20" s="1"/>
  <c r="D169" i="20"/>
  <c r="E169" i="20" s="1"/>
  <c r="D168" i="20"/>
  <c r="E168" i="20" s="1"/>
  <c r="D167" i="20"/>
  <c r="E167" i="20" s="1"/>
  <c r="D166" i="20"/>
  <c r="E166" i="20" s="1"/>
  <c r="D165" i="20"/>
  <c r="E165" i="20" s="1"/>
  <c r="D164" i="20"/>
  <c r="E164" i="20" s="1"/>
  <c r="D163" i="20"/>
  <c r="E163" i="20" s="1"/>
  <c r="D162" i="20"/>
  <c r="E162" i="20" s="1"/>
  <c r="D161" i="20"/>
  <c r="E161" i="20" s="1"/>
  <c r="D160" i="20"/>
  <c r="E160" i="20" s="1"/>
  <c r="D159" i="20"/>
  <c r="E159" i="20" s="1"/>
  <c r="D158" i="20"/>
  <c r="E158" i="20" s="1"/>
  <c r="D157" i="20"/>
  <c r="E157" i="20" s="1"/>
  <c r="D156" i="20"/>
  <c r="E156" i="20" s="1"/>
  <c r="D155" i="20"/>
  <c r="E155" i="20" s="1"/>
  <c r="D154" i="20"/>
  <c r="E154" i="20" s="1"/>
  <c r="D153" i="20"/>
  <c r="E153" i="20" s="1"/>
  <c r="D152" i="20"/>
  <c r="E152" i="20" s="1"/>
  <c r="D151" i="20"/>
  <c r="E151" i="20" s="1"/>
  <c r="D150" i="20"/>
  <c r="E150" i="20" s="1"/>
  <c r="D149" i="20"/>
  <c r="E149" i="20" s="1"/>
  <c r="D148" i="20"/>
  <c r="E148" i="20" s="1"/>
  <c r="D147" i="20"/>
  <c r="E147" i="20" s="1"/>
  <c r="D146" i="20"/>
  <c r="E146" i="20" s="1"/>
  <c r="D145" i="20"/>
  <c r="E145" i="20" s="1"/>
  <c r="D144" i="20"/>
  <c r="E144" i="20" s="1"/>
  <c r="D143" i="20"/>
  <c r="E143" i="20" s="1"/>
  <c r="D142" i="20"/>
  <c r="E142" i="20" s="1"/>
  <c r="D141" i="20"/>
  <c r="E141" i="20" s="1"/>
  <c r="D140" i="20"/>
  <c r="E140" i="20" s="1"/>
  <c r="D139" i="20"/>
  <c r="E139" i="20" s="1"/>
  <c r="D138" i="20"/>
  <c r="E138" i="20" s="1"/>
  <c r="D137" i="20"/>
  <c r="E137" i="20" s="1"/>
  <c r="D136" i="20"/>
  <c r="E136" i="20" s="1"/>
  <c r="D135" i="20"/>
  <c r="E135" i="20" s="1"/>
  <c r="D134" i="20"/>
  <c r="E134" i="20" s="1"/>
  <c r="D133" i="20"/>
  <c r="E133" i="20" s="1"/>
  <c r="D132" i="20"/>
  <c r="E132" i="20" s="1"/>
  <c r="D131" i="20"/>
  <c r="E131" i="20" s="1"/>
  <c r="D130" i="20"/>
  <c r="E130" i="20" s="1"/>
  <c r="D129" i="20"/>
  <c r="E129" i="20" s="1"/>
  <c r="D128" i="20"/>
  <c r="E128" i="20" s="1"/>
  <c r="D127" i="20"/>
  <c r="E127" i="20" s="1"/>
  <c r="D126" i="20"/>
  <c r="E126" i="20" s="1"/>
  <c r="D125" i="20"/>
  <c r="E125" i="20" s="1"/>
  <c r="D124" i="20"/>
  <c r="E124" i="20" s="1"/>
  <c r="D123" i="20"/>
  <c r="E123" i="20" s="1"/>
  <c r="D122" i="20"/>
  <c r="E122" i="20" s="1"/>
  <c r="D121" i="20"/>
  <c r="E121" i="20" s="1"/>
  <c r="D120" i="20"/>
  <c r="E120" i="20" s="1"/>
  <c r="D119" i="20"/>
  <c r="E119" i="20" s="1"/>
  <c r="D118" i="20"/>
  <c r="E118" i="20" s="1"/>
  <c r="D117" i="20"/>
  <c r="E117" i="20" s="1"/>
  <c r="D116" i="20"/>
  <c r="E116" i="20" s="1"/>
  <c r="D115" i="20"/>
  <c r="E115" i="20" s="1"/>
  <c r="D114" i="20"/>
  <c r="E114" i="20" s="1"/>
  <c r="D113" i="20"/>
  <c r="E113" i="20" s="1"/>
  <c r="D112" i="20"/>
  <c r="E112" i="20" s="1"/>
  <c r="D111" i="20"/>
  <c r="E111" i="20" s="1"/>
  <c r="D110" i="20"/>
  <c r="E110" i="20" s="1"/>
  <c r="D109" i="20"/>
  <c r="E109" i="20" s="1"/>
  <c r="D108" i="20"/>
  <c r="E108" i="20" s="1"/>
  <c r="D107" i="20"/>
  <c r="E107" i="20" s="1"/>
  <c r="D106" i="20"/>
  <c r="E106" i="20" s="1"/>
  <c r="D105" i="20"/>
  <c r="E105" i="20" s="1"/>
  <c r="D104" i="20"/>
  <c r="E104" i="20" s="1"/>
  <c r="D103" i="20"/>
  <c r="E103" i="20" s="1"/>
  <c r="D102" i="20"/>
  <c r="E102" i="20" s="1"/>
  <c r="D101" i="20"/>
  <c r="E101" i="20" s="1"/>
  <c r="D100" i="20"/>
  <c r="E100" i="20" s="1"/>
  <c r="D99" i="20"/>
  <c r="E99" i="20" s="1"/>
  <c r="D98" i="20"/>
  <c r="E98" i="20" s="1"/>
  <c r="D97" i="20"/>
  <c r="E97" i="20" s="1"/>
  <c r="D96" i="20"/>
  <c r="E96" i="20" s="1"/>
  <c r="D95" i="20"/>
  <c r="E95" i="20" s="1"/>
  <c r="D94" i="20"/>
  <c r="E94" i="20" s="1"/>
  <c r="D93" i="20"/>
  <c r="E93" i="20" s="1"/>
  <c r="D92" i="20"/>
  <c r="E92" i="20" s="1"/>
  <c r="D91" i="20"/>
  <c r="E91" i="20" s="1"/>
  <c r="D90" i="20"/>
  <c r="E90" i="20" s="1"/>
  <c r="D89" i="20"/>
  <c r="E89" i="20" s="1"/>
  <c r="D88" i="20"/>
  <c r="E88" i="20" s="1"/>
  <c r="D87" i="20"/>
  <c r="E87" i="20" s="1"/>
  <c r="D86" i="20"/>
  <c r="E86" i="20" s="1"/>
  <c r="D85" i="20"/>
  <c r="E85" i="20" s="1"/>
  <c r="D84" i="20"/>
  <c r="E84" i="20" s="1"/>
  <c r="D83" i="20"/>
  <c r="E83" i="20" s="1"/>
  <c r="D82" i="20"/>
  <c r="E82" i="20" s="1"/>
  <c r="D81" i="20"/>
  <c r="E81" i="20" s="1"/>
  <c r="D80" i="20"/>
  <c r="E80" i="20" s="1"/>
  <c r="D79" i="20"/>
  <c r="E79" i="20" s="1"/>
  <c r="D78" i="20"/>
  <c r="E78" i="20" s="1"/>
  <c r="D77" i="20"/>
  <c r="E77" i="20" s="1"/>
  <c r="D76" i="20"/>
  <c r="E76" i="20" s="1"/>
  <c r="D75" i="20"/>
  <c r="E75" i="20" s="1"/>
  <c r="D74" i="20"/>
  <c r="E74" i="20" s="1"/>
  <c r="D73" i="20"/>
  <c r="E73" i="20" s="1"/>
  <c r="D72" i="20"/>
  <c r="E72" i="20" s="1"/>
  <c r="D71" i="20"/>
  <c r="E71" i="20" s="1"/>
  <c r="D70" i="20"/>
  <c r="E70" i="20" s="1"/>
  <c r="D69" i="20"/>
  <c r="E69" i="20" s="1"/>
  <c r="D68" i="20"/>
  <c r="E68" i="20" s="1"/>
  <c r="D67" i="20"/>
  <c r="E67" i="20" s="1"/>
  <c r="D66" i="20"/>
  <c r="E66" i="20" s="1"/>
  <c r="D65" i="20"/>
  <c r="E65" i="20" s="1"/>
  <c r="D64" i="20"/>
  <c r="E64" i="20" s="1"/>
  <c r="D63" i="20"/>
  <c r="E63" i="20" s="1"/>
  <c r="D62" i="20"/>
  <c r="E62" i="20" s="1"/>
  <c r="D61" i="20"/>
  <c r="E61" i="20" s="1"/>
  <c r="D60" i="20"/>
  <c r="E60" i="20" s="1"/>
  <c r="D59" i="20"/>
  <c r="E59" i="20" s="1"/>
  <c r="D58" i="20"/>
  <c r="E58" i="20" s="1"/>
  <c r="D57" i="20"/>
  <c r="E57" i="20" s="1"/>
  <c r="D56" i="20"/>
  <c r="E56" i="20" s="1"/>
  <c r="D55" i="20"/>
  <c r="E55" i="20" s="1"/>
  <c r="D54" i="20"/>
  <c r="E54" i="20" s="1"/>
  <c r="D53" i="20"/>
  <c r="E53" i="20" s="1"/>
  <c r="D52" i="20"/>
  <c r="E52" i="20" s="1"/>
  <c r="D51" i="20"/>
  <c r="E51" i="20" s="1"/>
  <c r="D50" i="20"/>
  <c r="E50" i="20" s="1"/>
  <c r="D49" i="20"/>
  <c r="E49" i="20" s="1"/>
  <c r="D48" i="20"/>
  <c r="E48" i="20" s="1"/>
  <c r="D47" i="20"/>
  <c r="E47" i="20" s="1"/>
  <c r="D46" i="20"/>
  <c r="E46" i="20" s="1"/>
  <c r="D45" i="20"/>
  <c r="E45" i="20" s="1"/>
  <c r="D44" i="20"/>
  <c r="E44" i="20" s="1"/>
  <c r="D43" i="20"/>
  <c r="E43" i="20" s="1"/>
  <c r="D42" i="20"/>
  <c r="E42" i="20" s="1"/>
  <c r="D41" i="20"/>
  <c r="E41" i="20" s="1"/>
  <c r="D40" i="20"/>
  <c r="E40" i="20" s="1"/>
  <c r="D39" i="20"/>
  <c r="E39" i="20" s="1"/>
  <c r="D38" i="20"/>
  <c r="E38" i="20" s="1"/>
  <c r="D37" i="20"/>
  <c r="E37" i="20" s="1"/>
  <c r="D36" i="20"/>
  <c r="E36" i="20" s="1"/>
  <c r="D35" i="20"/>
  <c r="E35" i="20" s="1"/>
  <c r="D34" i="20"/>
  <c r="E34" i="20" s="1"/>
  <c r="D33" i="20"/>
  <c r="E33" i="20" s="1"/>
  <c r="D32" i="20"/>
  <c r="E32" i="20" s="1"/>
  <c r="D31" i="20"/>
  <c r="E31" i="20" s="1"/>
  <c r="D30" i="20"/>
  <c r="E30" i="20" s="1"/>
  <c r="D29" i="20"/>
  <c r="E29" i="20" s="1"/>
  <c r="D28" i="20"/>
  <c r="E28" i="20" s="1"/>
  <c r="D27" i="20"/>
  <c r="E27" i="20" s="1"/>
  <c r="D26" i="20"/>
  <c r="E26" i="20" s="1"/>
  <c r="D25" i="20"/>
  <c r="E25" i="20" s="1"/>
  <c r="D24" i="20"/>
  <c r="E24" i="20" s="1"/>
  <c r="D23" i="20"/>
  <c r="E23" i="20" s="1"/>
  <c r="D22" i="20"/>
  <c r="E22" i="20" s="1"/>
  <c r="D21" i="20"/>
  <c r="E21" i="20" s="1"/>
  <c r="D20" i="20"/>
  <c r="E20" i="20" s="1"/>
  <c r="D19" i="20"/>
  <c r="E19" i="20" s="1"/>
  <c r="D18" i="20"/>
  <c r="E18" i="20" s="1"/>
  <c r="D17" i="20"/>
  <c r="E17" i="20" s="1"/>
  <c r="D16" i="20"/>
  <c r="E16" i="20" s="1"/>
  <c r="D15" i="20"/>
  <c r="E15" i="20" s="1"/>
  <c r="D14" i="20"/>
  <c r="E14" i="20" s="1"/>
  <c r="D13" i="20"/>
  <c r="E13" i="20" s="1"/>
  <c r="D12" i="20"/>
  <c r="E12" i="20" s="1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D5" i="20"/>
  <c r="E5" i="20" s="1"/>
  <c r="D4" i="20"/>
  <c r="E4" i="20" s="1"/>
  <c r="D3" i="20"/>
  <c r="E3" i="20" s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3" i="16"/>
  <c r="E206" i="3"/>
  <c r="D206" i="3"/>
  <c r="C206" i="3"/>
  <c r="E205" i="3"/>
  <c r="D205" i="3"/>
  <c r="C205" i="3"/>
  <c r="E204" i="3"/>
  <c r="D204" i="3"/>
  <c r="C204" i="3"/>
  <c r="E203" i="3"/>
  <c r="D203" i="3"/>
  <c r="C203" i="3"/>
  <c r="E202" i="3"/>
  <c r="D202" i="3"/>
  <c r="C202" i="3"/>
  <c r="E201" i="3"/>
  <c r="D201" i="3"/>
  <c r="C201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C2" i="3"/>
  <c r="C130" i="20" l="1"/>
  <c r="C129" i="20"/>
  <c r="C128" i="20"/>
  <c r="C127" i="20"/>
  <c r="C126" i="20"/>
  <c r="C125" i="20"/>
  <c r="C124" i="20"/>
  <c r="C123" i="20"/>
  <c r="C122" i="20"/>
  <c r="C144" i="20"/>
  <c r="C142" i="20"/>
  <c r="C108" i="20"/>
  <c r="C141" i="20"/>
  <c r="C107" i="20"/>
  <c r="C139" i="20"/>
  <c r="C105" i="20"/>
  <c r="C138" i="20"/>
  <c r="C104" i="20"/>
  <c r="C140" i="20"/>
  <c r="C137" i="20"/>
  <c r="C103" i="20"/>
  <c r="C102" i="20"/>
  <c r="C136" i="20"/>
  <c r="C135" i="20"/>
  <c r="C101" i="20"/>
  <c r="C7" i="20"/>
  <c r="C134" i="20"/>
  <c r="C100" i="20"/>
  <c r="C6" i="20"/>
  <c r="C145" i="20"/>
  <c r="C99" i="20"/>
  <c r="C96" i="20"/>
  <c r="C116" i="20"/>
  <c r="C92" i="20"/>
  <c r="C114" i="20"/>
  <c r="C90" i="20"/>
  <c r="C112" i="20"/>
  <c r="C88" i="20"/>
  <c r="C111" i="20"/>
  <c r="C87" i="20"/>
  <c r="C110" i="20"/>
  <c r="C86" i="20"/>
  <c r="C121" i="20"/>
  <c r="C97" i="20"/>
  <c r="C119" i="20"/>
  <c r="C95" i="20"/>
  <c r="C120" i="20"/>
  <c r="C118" i="20"/>
  <c r="C94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A5AE0C-349B-41C5-AE0C-6D11F4888601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FDE3003-7017-4C13-B34B-5AF6B3E15D8B}" name="WorksheetConnection_zadanie 11.xlsx!Gaz__46" type="102" refreshedVersion="8" minRefreshableVersion="5">
    <extLst>
      <ext xmlns:x15="http://schemas.microsoft.com/office/spreadsheetml/2010/11/main" uri="{DE250136-89BD-433C-8126-D09CA5730AF9}">
        <x15:connection id="Gaz__46" autoDelete="1">
          <x15:rangePr sourceName="_xlcn.WorksheetConnection_zadanie11.xlsxGaz__461"/>
        </x15:connection>
      </ext>
    </extLst>
  </connection>
  <connection id="3" xr16:uid="{FA6406D4-F476-4327-B922-2350006A10A0}" name="WorksheetConnection_zadanie 11.xlsx!gaz_3" type="102" refreshedVersion="8" minRefreshableVersion="5">
    <extLst>
      <ext xmlns:x15="http://schemas.microsoft.com/office/spreadsheetml/2010/11/main" uri="{DE250136-89BD-433C-8126-D09CA5730AF9}">
        <x15:connection id="gaz_3">
          <x15:rangePr sourceName="_xlcn.WorksheetConnection_zadanie11.xlsxgaz_31"/>
        </x15:connection>
      </ext>
    </extLst>
  </connection>
  <connection id="4" xr16:uid="{F46F8ED9-559F-421E-91D4-BE3F837F8061}" name="WorksheetConnection_zadanie 11.xlsx!gaz_34" type="102" refreshedVersion="8" minRefreshableVersion="5">
    <extLst>
      <ext xmlns:x15="http://schemas.microsoft.com/office/spreadsheetml/2010/11/main" uri="{DE250136-89BD-433C-8126-D09CA5730AF9}">
        <x15:connection id="gaz_34">
          <x15:rangePr sourceName="_xlcn.WorksheetConnection_zadanie11.xlsxgaz_341"/>
        </x15:connection>
      </ext>
    </extLst>
  </connection>
  <connection id="5" xr16:uid="{EBD17265-E895-4189-9D95-2FB0E594FE5B}" keepAlive="1" name="Zapytanie — gaz" description="Połączenie z zapytaniem „gaz” w skoroszycie." type="5" refreshedVersion="0" background="1">
    <dbPr connection="Provider=Microsoft.Mashup.OleDb.1;Data Source=$Workbook$;Location=gaz;Extended Properties=&quot;&quot;" command="SELECT * FROM [gaz]"/>
  </connection>
  <connection id="6" xr16:uid="{B24CEA7D-6A7E-4413-8FE5-5A2284977FFC}" keepAlive="1" name="Zapytanie — gaz (2)" description="Połączenie z zapytaniem „gaz (2)” w skoroszycie." type="5" refreshedVersion="8" background="1" saveData="1">
    <dbPr connection="Provider=Microsoft.Mashup.OleDb.1;Data Source=$Workbook$;Location=&quot;gaz (2)&quot;;Extended Properties=&quot;&quot;" command="SELECT * FROM [gaz (2)]"/>
  </connection>
  <connection id="7" xr16:uid="{CBB9412B-ADFA-4072-9D52-F0AD50DBB459}" keepAlive="1" name="Zapytanie — gaz (3)" description="Połączenie z zapytaniem „gaz (3)” w skoroszycie." type="5" refreshedVersion="8" background="1" saveData="1">
    <dbPr connection="Provider=Microsoft.Mashup.OleDb.1;Data Source=$Workbook$;Location=&quot;gaz (3)&quot;;Extended Properties=&quot;&quot;" command="SELECT * FROM [gaz (3)]"/>
  </connection>
  <connection id="8" xr16:uid="{60EC3199-48C6-41A8-ADDA-3F2C823C6CE7}" keepAlive="1" name="Zapytanie — Gaz (4)" description="Połączenie z zapytaniem „Gaz (4)” w skoroszycie." type="5" refreshedVersion="8" background="1" saveData="1">
    <dbPr connection="Provider=Microsoft.Mashup.OleDb.1;Data Source=$Workbook$;Location=&quot;Gaz (4)&quot;;Extended Properties=&quot;&quot;" command="SELECT * FROM [Gaz (4)]"/>
  </connection>
  <connection id="9" xr16:uid="{8E4A3914-DA25-4522-A760-A33945BA2E58}" keepAlive="1" name="Zapytanie — Gaz (5)" description="Połączenie z zapytaniem „Gaz (5)” w skoroszycie." type="5" refreshedVersion="8" background="1" saveData="1">
    <dbPr connection="Provider=Microsoft.Mashup.OleDb.1;Data Source=$Workbook$;Location=&quot;Gaz (5)&quot;;Extended Properties=&quot;&quot;" command="SELECT * FROM [Gaz (5)]"/>
  </connection>
  <connection id="10" xr16:uid="{246F0B1B-137A-418F-8A1F-5DC13FFD3C23}" keepAlive="1" name="Zapytanie — Gaz (6)" description="Połączenie z zapytaniem „Gaz (6)” w skoroszycie." type="5" refreshedVersion="8" background="1" saveData="1">
    <dbPr connection="Provider=Microsoft.Mashup.OleDb.1;Data Source=$Workbook$;Location=&quot;Gaz (6)&quot;;Extended Properties=&quot;&quot;" command="SELECT * FROM [Gaz (6)]"/>
  </connection>
  <connection id="11" xr16:uid="{72C7FDD8-0D0F-440A-8BCF-81BBEC2C1F7D}" keepAlive="1" name="Zapytanie — Gaz (7)" description="Połączenie z zapytaniem „Gaz (7)” w skoroszycie." type="5" refreshedVersion="8" background="1" saveData="1">
    <dbPr connection="Provider=Microsoft.Mashup.OleDb.1;Data Source=$Workbook$;Location=&quot;Gaz (7)&quot;;Extended Properties=&quot;&quot;" command="SELECT * FROM [Gaz (7)]"/>
  </connection>
  <connection id="12" xr16:uid="{AF1F5F12-3CC9-4EF8-9930-811AA5B0447A}" keepAlive="1" name="Zapytanie — Gaz (8)" description="Połączenie z zapytaniem „Gaz (8)” w skoroszycie." type="5" refreshedVersion="8" background="1" saveData="1">
    <dbPr connection="Provider=Microsoft.Mashup.OleDb.1;Data Source=$Workbook$;Location=&quot;Gaz (8)&quot;;Extended Properties=&quot;&quot;" command="SELECT * FROM [Gaz (8)]"/>
  </connection>
</connections>
</file>

<file path=xl/sharedStrings.xml><?xml version="1.0" encoding="utf-8"?>
<sst xmlns="http://schemas.openxmlformats.org/spreadsheetml/2006/main" count="285" uniqueCount="266">
  <si>
    <t>Data odczytu</t>
  </si>
  <si>
    <t>Odczyt licznika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</si>
  <si>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</si>
  <si>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</si>
  <si>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</si>
  <si>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</si>
  <si>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</si>
  <si>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</si>
  <si>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</si>
  <si>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</si>
  <si>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</si>
  <si>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</si>
  <si>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</si>
  <si>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</si>
  <si>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</si>
  <si>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</si>
  <si>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</si>
  <si>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</si>
  <si>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</si>
  <si>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</si>
  <si>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</si>
  <si>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</si>
  <si>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</si>
  <si>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</si>
  <si>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</si>
  <si>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</si>
  <si>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</si>
  <si>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28/02/2004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</si>
  <si>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</si>
  <si>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</si>
  <si>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</si>
  <si>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</si>
  <si>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</si>
  <si>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</si>
  <si>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</si>
  <si>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</si>
  <si>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</si>
  <si>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</si>
  <si>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</si>
  <si>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</si>
  <si>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</si>
  <si>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</si>
  <si>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</si>
  <si>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</si>
  <si>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</si>
  <si>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</si>
  <si>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</si>
  <si>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</si>
  <si>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</si>
  <si>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</si>
  <si>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</si>
  <si>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</si>
  <si>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</si>
  <si>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</si>
  <si>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</si>
  <si>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</si>
  <si>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</si>
  <si>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</si>
  <si>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</si>
  <si>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</si>
  <si>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</si>
  <si>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</si>
  <si>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</si>
  <si>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</si>
  <si>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</si>
  <si>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</si>
  <si>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</si>
  <si>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</si>
  <si>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</si>
  <si>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</si>
  <si>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</si>
  <si>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</si>
  <si>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</si>
  <si>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</si>
  <si>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</si>
  <si>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28/02/2008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</si>
  <si>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</si>
  <si>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</si>
  <si>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</si>
  <si>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</si>
  <si>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</si>
  <si>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</si>
  <si>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</si>
  <si>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</si>
  <si>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</si>
  <si>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</si>
  <si>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</si>
  <si>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</si>
  <si>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</si>
  <si>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</si>
  <si>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</si>
  <si>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</si>
  <si>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</si>
  <si>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</si>
  <si>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</si>
  <si>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</si>
  <si>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</si>
  <si>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</si>
  <si>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</si>
  <si>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</si>
  <si>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</si>
  <si>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</si>
  <si>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</si>
  <si>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</si>
  <si>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</si>
  <si>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</si>
  <si>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</si>
  <si>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</si>
  <si>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</si>
  <si>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</si>
  <si>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</si>
  <si>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</si>
  <si>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</si>
  <si>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</si>
  <si>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</si>
  <si>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</si>
  <si>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</si>
  <si>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</si>
  <si>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</si>
  <si>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</si>
  <si>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</si>
  <si>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</si>
  <si>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</si>
  <si>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28/02/2012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</si>
  <si>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</si>
  <si>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</si>
  <si>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</si>
  <si>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</si>
  <si>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</si>
  <si>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</si>
  <si>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</si>
  <si>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</si>
  <si>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</si>
  <si>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</si>
  <si>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</si>
  <si>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</si>
  <si>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</si>
  <si>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</si>
  <si>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</si>
  <si>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</si>
  <si>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</si>
  <si>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</si>
  <si>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</si>
  <si>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</si>
  <si>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</si>
  <si>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</si>
  <si>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</si>
  <si>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</si>
  <si>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</si>
  <si>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</si>
  <si>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</si>
  <si>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</si>
  <si>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</si>
  <si>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</si>
  <si>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</si>
  <si>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</si>
  <si>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</si>
  <si>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</si>
  <si>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</si>
  <si>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</si>
  <si>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</si>
  <si>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</si>
  <si>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</si>
  <si>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</si>
  <si>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</si>
  <si>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</si>
  <si>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</si>
  <si>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</si>
  <si>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</si>
  <si>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</si>
  <si>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</si>
  <si>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28/02/2016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</si>
  <si>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</si>
  <si>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</si>
  <si>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</si>
  <si>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</si>
  <si>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</si>
  <si>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</si>
  <si>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</si>
  <si>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</si>
  <si>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</si>
  <si>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</si>
  <si>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</si>
  <si>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</si>
  <si>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</si>
  <si>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</si>
  <si>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</si>
  <si>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</si>
  <si>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</si>
  <si>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</si>
  <si>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</si>
  <si>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</si>
  <si>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</si>
  <si>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</si>
  <si>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</si>
  <si>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</si>
  <si>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</si>
  <si>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</si>
  <si>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</si>
  <si>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</si>
  <si>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</si>
  <si>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</si>
  <si>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</si>
  <si>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</si>
  <si>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</si>
  <si>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</si>
  <si>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31/12/2001</t>
  </si>
  <si>
    <t>Średnie zużycie na dobę</t>
  </si>
  <si>
    <t>Liczba dni</t>
  </si>
  <si>
    <t>Zużycie w danym miesiącu</t>
  </si>
  <si>
    <t>NULL</t>
  </si>
  <si>
    <t>Odpowiedź:</t>
  </si>
  <si>
    <t>Etykiety wierszy</t>
  </si>
  <si>
    <t>Suma końcowa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</si>
  <si>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</si>
  <si>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</si>
  <si>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</si>
  <si>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</si>
  <si>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</si>
  <si>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</si>
  <si>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</si>
  <si>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</si>
  <si>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</si>
  <si>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</si>
  <si>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</si>
  <si>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</si>
  <si>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</si>
  <si>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</si>
  <si>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</si>
  <si>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</si>
  <si>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</si>
  <si>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</si>
  <si>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</si>
  <si>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</si>
  <si>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</si>
  <si>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</si>
  <si>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</si>
  <si>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</si>
  <si>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</si>
  <si>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</si>
  <si>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</si>
  <si>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</si>
  <si>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</si>
  <si>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Średnia z Zużycie w danym miesiącu</t>
  </si>
  <si>
    <t>Zużycie w danym miesiącu w m3</t>
  </si>
  <si>
    <t>Odczyt licznika w m3</t>
  </si>
  <si>
    <t>Rodzaj taryfy w zł</t>
  </si>
  <si>
    <t>#oni w ogole pomieszali, bo w pierwszym zuzyciu gazu powinno być 260 (2283 -2023), a oni dali 260</t>
  </si>
  <si>
    <t>cena gazu</t>
  </si>
  <si>
    <t>rok</t>
  </si>
  <si>
    <t>cena</t>
  </si>
  <si>
    <t>0,99</t>
  </si>
  <si>
    <t>0,98</t>
  </si>
  <si>
    <t>1,02</t>
  </si>
  <si>
    <t>1,04</t>
  </si>
  <si>
    <t>1,05</t>
  </si>
  <si>
    <t>1,07</t>
  </si>
  <si>
    <t>1,11</t>
  </si>
  <si>
    <t>1,18</t>
  </si>
  <si>
    <t>1,23</t>
  </si>
  <si>
    <t>1,2</t>
  </si>
  <si>
    <t>1,21</t>
  </si>
  <si>
    <t>1,22</t>
  </si>
  <si>
    <t>ROK2</t>
  </si>
  <si>
    <t>Opłata miesięczna</t>
  </si>
  <si>
    <t>Suma z Opłata miesięczna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</si>
</sst>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0" fillId="2" borderId="1" xfId="0" applyNumberFormat="1" applyFill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2" xfId="0" applyNumberFormat="1" applyFont="1" applyBorder="1"/>
  </cellXfs>
  <cellStyles count="1">
    <cellStyle name="Normalny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11.xlsx]11.2!Tabela przestawna8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zużycie gazu w miesiącach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'11.2'!$B$3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'11.2'!$A$4:$A$16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'11.2'!$B$4:$B$16</c:f>
              <c:numCache>
                <c:formatCode>0</c:formatCode>
                <c:ptCount val="12"/>
                <c:pt idx="0">
                  <c:v>289</c:v>
                </c:pt>
                <c:pt idx="1">
                  <c:v>292.70588235294116</c:v>
                </c:pt>
                <c:pt idx="2">
                  <c:v>219.23529411764707</c:v>
                </c:pt>
                <c:pt idx="3">
                  <c:v>139.23529411764707</c:v>
                </c:pt>
                <c:pt idx="4">
                  <c:v>129.76470588235293</c:v>
                </c:pt>
                <c:pt idx="5">
                  <c:v>61</c:v>
                </c:pt>
                <c:pt idx="6">
                  <c:v>16.647058823529413</c:v>
                </c:pt>
                <c:pt idx="7">
                  <c:v>15.941176470588236</c:v>
                </c:pt>
                <c:pt idx="8">
                  <c:v>110.70588235294117</c:v>
                </c:pt>
                <c:pt idx="9">
                  <c:v>147.70588235294119</c:v>
                </c:pt>
                <c:pt idx="10">
                  <c:v>197.11764705882354</c:v>
                </c:pt>
                <c:pt idx="11">
                  <c:v>246.29411764705881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B-4BF9-8A79-13CA66CFC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087728"/>
        <c:axId val="1730096368"/>
      </c:barChart>
      <c:catAx>
        <c:axId val="173008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096368"/>
        <c:crosses val="autoZero"/>
        <c:auto val="1"/>
        <c:lblAlgn val="ctr"/>
        <c:lblOffset val="100"/>
        <c:noMultiLvlLbl val="0"/>
      </c:catAx>
      <c:valAx>
        <c:axId val="17300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metry</a:t>
                </a:r>
                <a:r>
                  <a:rPr lang="pl-PL" baseline="0"/>
                  <a:t> sześcienne gazu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08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7</xdr:row>
      <xdr:rowOff>180975</xdr:rowOff>
    </xdr:from>
    <xdr:to>
      <xdr:col>15</xdr:col>
      <xdr:colOff>561974</xdr:colOff>
      <xdr:row>26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E35D050-8EB4-2EF4-8DA3-172B52E33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201993</xdr:colOff>
      <xdr:row>2</xdr:row>
      <xdr:rowOff>132523</xdr:rowOff>
    </xdr:from>
    <xdr:to>
      <xdr:col>21</xdr:col>
      <xdr:colOff>477352</xdr:colOff>
      <xdr:row>8</xdr:row>
      <xdr:rowOff>8283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F6DA0DA-5723-D39A-BC5C-EBD815663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6993" y="513523"/>
          <a:ext cx="5791577" cy="101876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ymon Szymonowski" refreshedDate="45775.558272106478" createdVersion="8" refreshedVersion="8" minRefreshableVersion="3" recordCount="204" xr:uid="{92B2CCC1-F08B-4F74-BB68-5ACB707652E9}">
  <cacheSource type="worksheet">
    <worksheetSource name="Gaz__47"/>
  </cacheSource>
  <cacheFields count="6">
    <cacheField name="Data odczytu" numFmtId="14">
      <sharedItems containsSemiMixedTypes="0" containsNonDate="0" containsDate="1" containsString="0" minDate="2002-01-31T00:00:00" maxDate="2019-01-01T00:00:00" count="204">
        <d v="2002-01-31T00:00:00"/>
        <d v="2002-02-28T00:00:00"/>
        <d v="2002-03-31T00:00:00"/>
        <d v="2002-04-30T00:00:00"/>
        <d v="2002-05-31T00:00:00"/>
        <d v="2002-06-30T00:00:00"/>
        <d v="2002-07-31T00:00:00"/>
        <d v="2002-08-31T00:00:00"/>
        <d v="2002-09-30T00:00:00"/>
        <d v="2002-10-31T00:00:00"/>
        <d v="2002-11-30T00:00:00"/>
        <d v="2002-12-31T00:00:00"/>
        <d v="2003-01-31T00:00:00"/>
        <d v="2003-02-28T00:00:00"/>
        <d v="2003-03-31T00:00:00"/>
        <d v="2003-04-30T00:00:00"/>
        <d v="2003-05-31T00:00:00"/>
        <d v="2003-06-30T00:00:00"/>
        <d v="2003-07-31T00:00:00"/>
        <d v="2003-08-31T00:00:00"/>
        <d v="2003-09-30T00:00:00"/>
        <d v="2003-10-31T00:00:00"/>
        <d v="2003-11-30T00:00:00"/>
        <d v="2003-12-31T00:00:00"/>
        <d v="2004-01-31T00:00:00"/>
        <d v="2004-02-28T00:00:00"/>
        <d v="2004-03-31T00:00:00"/>
        <d v="2004-04-30T00:00:00"/>
        <d v="2004-05-31T00:00:00"/>
        <d v="2004-06-30T00:00:00"/>
        <d v="2004-07-31T00:00:00"/>
        <d v="2004-08-31T00:00:00"/>
        <d v="2004-09-30T00:00:00"/>
        <d v="2004-10-31T00:00:00"/>
        <d v="2004-11-30T00:00:00"/>
        <d v="2004-12-31T00:00:00"/>
        <d v="2005-01-31T00:00:00"/>
        <d v="2005-02-28T00:00:00"/>
        <d v="2005-03-31T00:00:00"/>
        <d v="2005-04-30T00:00:00"/>
        <d v="2005-05-31T00:00:00"/>
        <d v="2005-06-30T00:00:00"/>
        <d v="2005-07-31T00:00:00"/>
        <d v="2005-08-31T00:00:00"/>
        <d v="2005-09-30T00:00:00"/>
        <d v="2005-10-31T00:00:00"/>
        <d v="2005-11-30T00:00:00"/>
        <d v="2005-12-31T00:00:00"/>
        <d v="2006-01-31T00:00:00"/>
        <d v="2006-02-28T00:00:00"/>
        <d v="2006-03-31T00:00:00"/>
        <d v="2006-04-30T00:00:00"/>
        <d v="2006-05-31T00:00:00"/>
        <d v="2006-06-30T00:00:00"/>
        <d v="2006-07-31T00:00:00"/>
        <d v="2006-08-31T00:00:00"/>
        <d v="2006-09-30T00:00:00"/>
        <d v="2006-10-31T00:00:00"/>
        <d v="2006-11-30T00:00:00"/>
        <d v="2006-12-31T00:00:00"/>
        <d v="2007-01-31T00:00:00"/>
        <d v="2007-02-28T00:00:00"/>
        <d v="2007-03-31T00:00:00"/>
        <d v="2007-04-30T00:00:00"/>
        <d v="2007-05-31T00:00:00"/>
        <d v="2007-06-30T00:00:00"/>
        <d v="2007-07-31T00:00:00"/>
        <d v="2007-08-31T00:00:00"/>
        <d v="2007-09-30T00:00:00"/>
        <d v="2007-10-31T00:00:00"/>
        <d v="2007-11-30T00:00:00"/>
        <d v="2007-12-31T00:00:00"/>
        <d v="2008-01-31T00:00:00"/>
        <d v="2008-02-28T00:00:00"/>
        <d v="2008-03-31T00:00:00"/>
        <d v="2008-04-30T00:00:00"/>
        <d v="2008-05-31T00:00:00"/>
        <d v="2008-06-30T00:00:00"/>
        <d v="2008-07-31T00:00:00"/>
        <d v="2008-08-31T00:00:00"/>
        <d v="2008-09-30T00:00:00"/>
        <d v="2008-10-31T00:00:00"/>
        <d v="2008-11-30T00:00:00"/>
        <d v="2008-12-31T00:00:00"/>
        <d v="2009-01-31T00:00:00"/>
        <d v="2009-02-28T00:00:00"/>
        <d v="2009-03-31T00:00:00"/>
        <d v="2009-04-30T00:00:00"/>
        <d v="2009-05-31T00:00:00"/>
        <d v="2009-06-30T00:00:00"/>
        <d v="2009-07-31T00:00:00"/>
        <d v="2009-08-31T00:00:00"/>
        <d v="2009-09-30T00:00:00"/>
        <d v="2009-10-31T00:00:00"/>
        <d v="2009-11-30T00:00:00"/>
        <d v="2009-12-31T00:00:00"/>
        <d v="2010-01-31T00:00:00"/>
        <d v="2010-02-28T00:00:00"/>
        <d v="2010-03-31T00:00:00"/>
        <d v="2010-04-30T00:00:00"/>
        <d v="2010-05-31T00:00:00"/>
        <d v="2010-06-30T00:00:00"/>
        <d v="2010-07-31T00:00:00"/>
        <d v="2010-08-31T00:00:00"/>
        <d v="2010-09-30T00:00:00"/>
        <d v="2010-10-31T00:00:00"/>
        <d v="2010-11-30T00:00:00"/>
        <d v="2010-12-31T00:00:00"/>
        <d v="2011-01-31T00:00:00"/>
        <d v="2011-02-28T00:00:00"/>
        <d v="2011-03-31T00:00:00"/>
        <d v="2011-04-30T00:00:00"/>
        <d v="2011-05-31T00:00:00"/>
        <d v="2011-06-30T00:00:00"/>
        <d v="2011-07-31T00:00:00"/>
        <d v="2011-08-31T00:00:00"/>
        <d v="2011-09-30T00:00:00"/>
        <d v="2011-10-31T00:00:00"/>
        <d v="2011-11-30T00:00:00"/>
        <d v="2011-12-31T00:00:00"/>
        <d v="2012-01-31T00:00:00"/>
        <d v="2012-02-28T00:00:00"/>
        <d v="2012-03-31T00:00:00"/>
        <d v="2012-04-30T00:00:00"/>
        <d v="2012-05-31T00:00:00"/>
        <d v="2012-06-30T00:00:00"/>
        <d v="2012-07-31T00:00:00"/>
        <d v="2012-08-31T00:00:00"/>
        <d v="2012-09-30T00:00:00"/>
        <d v="2012-10-31T00:00:00"/>
        <d v="2012-11-30T00:00:00"/>
        <d v="2012-12-31T00:00:00"/>
        <d v="2013-01-31T00:00:00"/>
        <d v="2013-02-28T00:00:00"/>
        <d v="2013-03-31T00:00:00"/>
        <d v="2013-04-30T00:00:00"/>
        <d v="2013-05-31T00:00:00"/>
        <d v="2013-06-30T00:00:00"/>
        <d v="2013-07-31T00:00:00"/>
        <d v="2013-08-31T00:00:00"/>
        <d v="2013-09-30T00:00:00"/>
        <d v="2013-10-31T00:00:00"/>
        <d v="2013-11-30T00:00:00"/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8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</sharedItems>
      <fieldGroup par="5"/>
    </cacheField>
    <cacheField name="Odczyt licznika" numFmtId="0">
      <sharedItems containsSemiMixedTypes="0" containsString="0" containsNumber="1" containsInteger="1" minValue="2283" maxValue="33734"/>
    </cacheField>
    <cacheField name="Zużycie w danym miesiącu" numFmtId="0">
      <sharedItems containsSemiMixedTypes="0" containsString="0" containsNumber="1" containsInteger="1" minValue="10" maxValue="377"/>
    </cacheField>
    <cacheField name="Miesiące (Data odczytu)" numFmtId="0" databaseField="0">
      <fieldGroup base="0">
        <rangePr groupBy="months" startDate="2002-01-31T00:00:00" endDate="2019-01-01T00:00:00"/>
        <groupItems count="14">
          <s v="&lt;1/31/20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  <cacheField name="Kwartały (Data odczytu)" numFmtId="0" databaseField="0">
      <fieldGroup base="0">
        <rangePr groupBy="quarters" startDate="2002-01-31T00:00:00" endDate="2019-01-01T00:00:00"/>
        <groupItems count="6">
          <s v="&lt;1/31/2002"/>
          <s v="Kwartał1"/>
          <s v="Kwartał2"/>
          <s v="Kwartał3"/>
          <s v="Kwartał4"/>
          <s v="&gt;1/1/2019"/>
        </groupItems>
      </fieldGroup>
    </cacheField>
    <cacheField name="Lata (Data odczytu)" numFmtId="0" databaseField="0">
      <fieldGroup base="0">
        <rangePr groupBy="years" startDate="2002-01-31T00:00:00" endDate="2019-01-01T00:00:00"/>
        <groupItems count="20">
          <s v="&lt;1/31/2002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ymon Szymonowski" refreshedDate="45775.592913773151" createdVersion="8" refreshedVersion="8" minRefreshableVersion="3" recordCount="204" xr:uid="{62A5ED3A-AE69-4B24-A617-71EF397FF285}">
  <cacheSource type="worksheet">
    <worksheetSource name="Gaz__478"/>
  </cacheSource>
  <cacheFields count="12">
    <cacheField name="Data odczytu" numFmtId="14">
      <sharedItems containsSemiMixedTypes="0" containsNonDate="0" containsDate="1" containsString="0" minDate="2002-01-31T00:00:00" maxDate="2019-01-01T00:00:00" count="204">
        <d v="2002-01-31T00:00:00"/>
        <d v="2002-02-28T00:00:00"/>
        <d v="2002-03-31T00:00:00"/>
        <d v="2002-04-30T00:00:00"/>
        <d v="2002-05-31T00:00:00"/>
        <d v="2002-06-30T00:00:00"/>
        <d v="2002-07-31T00:00:00"/>
        <d v="2002-08-31T00:00:00"/>
        <d v="2002-09-30T00:00:00"/>
        <d v="2002-10-31T00:00:00"/>
        <d v="2002-11-30T00:00:00"/>
        <d v="2002-12-31T00:00:00"/>
        <d v="2003-01-31T00:00:00"/>
        <d v="2003-02-28T00:00:00"/>
        <d v="2003-03-31T00:00:00"/>
        <d v="2003-04-30T00:00:00"/>
        <d v="2003-05-31T00:00:00"/>
        <d v="2003-06-30T00:00:00"/>
        <d v="2003-07-31T00:00:00"/>
        <d v="2003-08-31T00:00:00"/>
        <d v="2003-09-30T00:00:00"/>
        <d v="2003-10-31T00:00:00"/>
        <d v="2003-11-30T00:00:00"/>
        <d v="2003-12-31T00:00:00"/>
        <d v="2004-01-31T00:00:00"/>
        <d v="2004-02-28T00:00:00"/>
        <d v="2004-03-31T00:00:00"/>
        <d v="2004-04-30T00:00:00"/>
        <d v="2004-05-31T00:00:00"/>
        <d v="2004-06-30T00:00:00"/>
        <d v="2004-07-31T00:00:00"/>
        <d v="2004-08-31T00:00:00"/>
        <d v="2004-09-30T00:00:00"/>
        <d v="2004-10-31T00:00:00"/>
        <d v="2004-11-30T00:00:00"/>
        <d v="2004-12-31T00:00:00"/>
        <d v="2005-01-31T00:00:00"/>
        <d v="2005-02-28T00:00:00"/>
        <d v="2005-03-31T00:00:00"/>
        <d v="2005-04-30T00:00:00"/>
        <d v="2005-05-31T00:00:00"/>
        <d v="2005-06-30T00:00:00"/>
        <d v="2005-07-31T00:00:00"/>
        <d v="2005-08-31T00:00:00"/>
        <d v="2005-09-30T00:00:00"/>
        <d v="2005-10-31T00:00:00"/>
        <d v="2005-11-30T00:00:00"/>
        <d v="2005-12-31T00:00:00"/>
        <d v="2006-01-31T00:00:00"/>
        <d v="2006-02-28T00:00:00"/>
        <d v="2006-03-31T00:00:00"/>
        <d v="2006-04-30T00:00:00"/>
        <d v="2006-05-31T00:00:00"/>
        <d v="2006-06-30T00:00:00"/>
        <d v="2006-07-31T00:00:00"/>
        <d v="2006-08-31T00:00:00"/>
        <d v="2006-09-30T00:00:00"/>
        <d v="2006-10-31T00:00:00"/>
        <d v="2006-11-30T00:00:00"/>
        <d v="2006-12-31T00:00:00"/>
        <d v="2007-01-31T00:00:00"/>
        <d v="2007-02-28T00:00:00"/>
        <d v="2007-03-31T00:00:00"/>
        <d v="2007-04-30T00:00:00"/>
        <d v="2007-05-31T00:00:00"/>
        <d v="2007-06-30T00:00:00"/>
        <d v="2007-07-31T00:00:00"/>
        <d v="2007-08-31T00:00:00"/>
        <d v="2007-09-30T00:00:00"/>
        <d v="2007-10-31T00:00:00"/>
        <d v="2007-11-30T00:00:00"/>
        <d v="2007-12-31T00:00:00"/>
        <d v="2008-01-31T00:00:00"/>
        <d v="2008-02-28T00:00:00"/>
        <d v="2008-03-31T00:00:00"/>
        <d v="2008-04-30T00:00:00"/>
        <d v="2008-05-31T00:00:00"/>
        <d v="2008-06-30T00:00:00"/>
        <d v="2008-07-31T00:00:00"/>
        <d v="2008-08-31T00:00:00"/>
        <d v="2008-09-30T00:00:00"/>
        <d v="2008-10-31T00:00:00"/>
        <d v="2008-11-30T00:00:00"/>
        <d v="2008-12-31T00:00:00"/>
        <d v="2009-01-31T00:00:00"/>
        <d v="2009-02-28T00:00:00"/>
        <d v="2009-03-31T00:00:00"/>
        <d v="2009-04-30T00:00:00"/>
        <d v="2009-05-31T00:00:00"/>
        <d v="2009-06-30T00:00:00"/>
        <d v="2009-07-31T00:00:00"/>
        <d v="2009-08-31T00:00:00"/>
        <d v="2009-09-30T00:00:00"/>
        <d v="2009-10-31T00:00:00"/>
        <d v="2009-11-30T00:00:00"/>
        <d v="2009-12-31T00:00:00"/>
        <d v="2010-01-31T00:00:00"/>
        <d v="2010-02-28T00:00:00"/>
        <d v="2010-03-31T00:00:00"/>
        <d v="2010-04-30T00:00:00"/>
        <d v="2010-05-31T00:00:00"/>
        <d v="2010-06-30T00:00:00"/>
        <d v="2010-07-31T00:00:00"/>
        <d v="2010-08-31T00:00:00"/>
        <d v="2010-09-30T00:00:00"/>
        <d v="2010-10-31T00:00:00"/>
        <d v="2010-11-30T00:00:00"/>
        <d v="2010-12-31T00:00:00"/>
        <d v="2011-01-31T00:00:00"/>
        <d v="2011-02-28T00:00:00"/>
        <d v="2011-03-31T00:00:00"/>
        <d v="2011-04-30T00:00:00"/>
        <d v="2011-05-31T00:00:00"/>
        <d v="2011-06-30T00:00:00"/>
        <d v="2011-07-31T00:00:00"/>
        <d v="2011-08-31T00:00:00"/>
        <d v="2011-09-30T00:00:00"/>
        <d v="2011-10-31T00:00:00"/>
        <d v="2011-11-30T00:00:00"/>
        <d v="2011-12-31T00:00:00"/>
        <d v="2012-01-31T00:00:00"/>
        <d v="2012-02-28T00:00:00"/>
        <d v="2012-03-31T00:00:00"/>
        <d v="2012-04-30T00:00:00"/>
        <d v="2012-05-31T00:00:00"/>
        <d v="2012-06-30T00:00:00"/>
        <d v="2012-07-31T00:00:00"/>
        <d v="2012-08-31T00:00:00"/>
        <d v="2012-09-30T00:00:00"/>
        <d v="2012-10-31T00:00:00"/>
        <d v="2012-11-30T00:00:00"/>
        <d v="2012-12-31T00:00:00"/>
        <d v="2013-01-31T00:00:00"/>
        <d v="2013-02-28T00:00:00"/>
        <d v="2013-03-31T00:00:00"/>
        <d v="2013-04-30T00:00:00"/>
        <d v="2013-05-31T00:00:00"/>
        <d v="2013-06-30T00:00:00"/>
        <d v="2013-07-31T00:00:00"/>
        <d v="2013-08-31T00:00:00"/>
        <d v="2013-09-30T00:00:00"/>
        <d v="2013-10-31T00:00:00"/>
        <d v="2013-11-30T00:00:00"/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8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</sharedItems>
      <fieldGroup par="11"/>
    </cacheField>
    <cacheField name="Odczyt licznika w m3" numFmtId="0">
      <sharedItems containsSemiMixedTypes="0" containsString="0" containsNumber="1" containsInteger="1" minValue="2283" maxValue="33734"/>
    </cacheField>
    <cacheField name="cena gazu" numFmtId="0">
      <sharedItems/>
    </cacheField>
    <cacheField name="Zużycie w danym miesiącu w m3" numFmtId="0">
      <sharedItems containsSemiMixedTypes="0" containsString="0" containsNumber="1" containsInteger="1" minValue="10" maxValue="377"/>
    </cacheField>
    <cacheField name="Rodzaj taryfy w zł" numFmtId="0">
      <sharedItems containsSemiMixedTypes="0" containsString="0" containsNumber="1" containsInteger="1" minValue="70" maxValue="120"/>
    </cacheField>
    <cacheField name="Opłata miesięczna" numFmtId="0">
      <sharedItems containsSemiMixedTypes="0" containsString="0" containsNumber="1" minValue="79.8" maxValue="565.26"/>
    </cacheField>
    <cacheField name="rok" numFmtId="0">
      <sharedItems containsString="0" containsBlank="1" containsNumber="1" containsInteger="1" minValue="2002" maxValue="2018"/>
    </cacheField>
    <cacheField name="cena" numFmtId="0">
      <sharedItems containsBlank="1"/>
    </cacheField>
    <cacheField name="ROK2" numFmtId="0">
      <sharedItems containsSemiMixedTypes="0" containsString="0" containsNumber="1" containsInteger="1" minValue="2002" maxValue="2018"/>
    </cacheField>
    <cacheField name="Miesiące (Data odczytu)" numFmtId="0" databaseField="0">
      <fieldGroup base="0">
        <rangePr groupBy="months" startDate="2002-01-31T00:00:00" endDate="2019-01-01T00:00:00"/>
        <groupItems count="14">
          <s v="&lt;1/31/20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  <cacheField name="Kwartały (Data odczytu)" numFmtId="0" databaseField="0">
      <fieldGroup base="0">
        <rangePr groupBy="quarters" startDate="2002-01-31T00:00:00" endDate="2019-01-01T00:00:00"/>
        <groupItems count="6">
          <s v="&lt;1/31/2002"/>
          <s v="Kwartał1"/>
          <s v="Kwartał2"/>
          <s v="Kwartał3"/>
          <s v="Kwartał4"/>
          <s v="&gt;1/1/2019"/>
        </groupItems>
      </fieldGroup>
    </cacheField>
    <cacheField name="Lata (Data odczytu)" numFmtId="0" databaseField="0">
      <fieldGroup base="0">
        <rangePr groupBy="years" startDate="2002-01-31T00:00:00" endDate="2019-01-01T00:00:00"/>
        <groupItems count="20">
          <s v="&lt;1/31/2002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n v="2283"/>
    <n v="260"/>
  </r>
  <r>
    <x v="1"/>
    <n v="2518"/>
    <n v="235"/>
  </r>
  <r>
    <x v="2"/>
    <n v="2696"/>
    <n v="178"/>
  </r>
  <r>
    <x v="3"/>
    <n v="2857"/>
    <n v="161"/>
  </r>
  <r>
    <x v="4"/>
    <n v="2917"/>
    <n v="60"/>
  </r>
  <r>
    <x v="5"/>
    <n v="2952"/>
    <n v="35"/>
  </r>
  <r>
    <x v="6"/>
    <n v="2979"/>
    <n v="27"/>
  </r>
  <r>
    <x v="7"/>
    <n v="3009"/>
    <n v="30"/>
  </r>
  <r>
    <x v="8"/>
    <n v="3040"/>
    <n v="31"/>
  </r>
  <r>
    <x v="9"/>
    <n v="3116"/>
    <n v="76"/>
  </r>
  <r>
    <x v="10"/>
    <n v="3222"/>
    <n v="106"/>
  </r>
  <r>
    <x v="11"/>
    <n v="3393"/>
    <n v="171"/>
  </r>
  <r>
    <x v="12"/>
    <n v="3613"/>
    <n v="220"/>
  </r>
  <r>
    <x v="13"/>
    <n v="3891"/>
    <n v="278"/>
  </r>
  <r>
    <x v="14"/>
    <n v="4151"/>
    <n v="260"/>
  </r>
  <r>
    <x v="15"/>
    <n v="4401"/>
    <n v="250"/>
  </r>
  <r>
    <x v="16"/>
    <n v="4553"/>
    <n v="152"/>
  </r>
  <r>
    <x v="17"/>
    <n v="4639"/>
    <n v="86"/>
  </r>
  <r>
    <x v="18"/>
    <n v="4654"/>
    <n v="15"/>
  </r>
  <r>
    <x v="19"/>
    <n v="4669"/>
    <n v="15"/>
  </r>
  <r>
    <x v="20"/>
    <n v="4819"/>
    <n v="150"/>
  </r>
  <r>
    <x v="21"/>
    <n v="4976"/>
    <n v="157"/>
  </r>
  <r>
    <x v="22"/>
    <n v="5078"/>
    <n v="102"/>
  </r>
  <r>
    <x v="23"/>
    <n v="5260"/>
    <n v="182"/>
  </r>
  <r>
    <x v="24"/>
    <n v="5508"/>
    <n v="248"/>
  </r>
  <r>
    <x v="25"/>
    <n v="5754"/>
    <n v="246"/>
  </r>
  <r>
    <x v="26"/>
    <n v="5945"/>
    <n v="191"/>
  </r>
  <r>
    <x v="27"/>
    <n v="6050"/>
    <n v="105"/>
  </r>
  <r>
    <x v="28"/>
    <n v="6146"/>
    <n v="96"/>
  </r>
  <r>
    <x v="29"/>
    <n v="6173"/>
    <n v="27"/>
  </r>
  <r>
    <x v="30"/>
    <n v="6183"/>
    <n v="10"/>
  </r>
  <r>
    <x v="31"/>
    <n v="6195"/>
    <n v="12"/>
  </r>
  <r>
    <x v="32"/>
    <n v="6304"/>
    <n v="109"/>
  </r>
  <r>
    <x v="33"/>
    <n v="6459"/>
    <n v="155"/>
  </r>
  <r>
    <x v="34"/>
    <n v="6737"/>
    <n v="278"/>
  </r>
  <r>
    <x v="35"/>
    <n v="6997"/>
    <n v="260"/>
  </r>
  <r>
    <x v="36"/>
    <n v="7247"/>
    <n v="250"/>
  </r>
  <r>
    <x v="37"/>
    <n v="7399"/>
    <n v="152"/>
  </r>
  <r>
    <x v="38"/>
    <n v="7584"/>
    <n v="185"/>
  </r>
  <r>
    <x v="39"/>
    <n v="7745"/>
    <n v="161"/>
  </r>
  <r>
    <x v="40"/>
    <n v="7935"/>
    <n v="190"/>
  </r>
  <r>
    <x v="41"/>
    <n v="8043"/>
    <n v="108"/>
  </r>
  <r>
    <x v="42"/>
    <n v="8062"/>
    <n v="19"/>
  </r>
  <r>
    <x v="43"/>
    <n v="8081"/>
    <n v="19"/>
  </r>
  <r>
    <x v="44"/>
    <n v="8269"/>
    <n v="188"/>
  </r>
  <r>
    <x v="45"/>
    <n v="8465"/>
    <n v="196"/>
  </r>
  <r>
    <x v="46"/>
    <n v="8592"/>
    <n v="127"/>
  </r>
  <r>
    <x v="47"/>
    <n v="8819"/>
    <n v="227"/>
  </r>
  <r>
    <x v="48"/>
    <n v="9129"/>
    <n v="310"/>
  </r>
  <r>
    <x v="49"/>
    <n v="9424"/>
    <n v="295"/>
  </r>
  <r>
    <x v="50"/>
    <n v="9662"/>
    <n v="238"/>
  </r>
  <r>
    <x v="51"/>
    <n v="9778"/>
    <n v="116"/>
  </r>
  <r>
    <x v="52"/>
    <n v="9884"/>
    <n v="106"/>
  </r>
  <r>
    <x v="53"/>
    <n v="9914"/>
    <n v="30"/>
  </r>
  <r>
    <x v="54"/>
    <n v="9925"/>
    <n v="11"/>
  </r>
  <r>
    <x v="55"/>
    <n v="9938"/>
    <n v="13"/>
  </r>
  <r>
    <x v="56"/>
    <n v="10059"/>
    <n v="121"/>
  </r>
  <r>
    <x v="57"/>
    <n v="10211"/>
    <n v="152"/>
  </r>
  <r>
    <x v="58"/>
    <n v="10486"/>
    <n v="275"/>
  </r>
  <r>
    <x v="59"/>
    <n v="10742"/>
    <n v="256"/>
  </r>
  <r>
    <x v="60"/>
    <n v="10988"/>
    <n v="246"/>
  </r>
  <r>
    <x v="61"/>
    <n v="11138"/>
    <n v="150"/>
  </r>
  <r>
    <x v="62"/>
    <n v="11321"/>
    <n v="183"/>
  </r>
  <r>
    <x v="63"/>
    <n v="11481"/>
    <n v="160"/>
  </r>
  <r>
    <x v="64"/>
    <n v="11669"/>
    <n v="188"/>
  </r>
  <r>
    <x v="65"/>
    <n v="11776"/>
    <n v="107"/>
  </r>
  <r>
    <x v="66"/>
    <n v="11795"/>
    <n v="19"/>
  </r>
  <r>
    <x v="67"/>
    <n v="11814"/>
    <n v="19"/>
  </r>
  <r>
    <x v="68"/>
    <n v="11901"/>
    <n v="87"/>
  </r>
  <r>
    <x v="69"/>
    <n v="12044"/>
    <n v="143"/>
  </r>
  <r>
    <x v="70"/>
    <n v="12170"/>
    <n v="126"/>
  </r>
  <r>
    <x v="71"/>
    <n v="12395"/>
    <n v="225"/>
  </r>
  <r>
    <x v="72"/>
    <n v="12702"/>
    <n v="307"/>
  </r>
  <r>
    <x v="73"/>
    <n v="13025"/>
    <n v="323"/>
  </r>
  <r>
    <x v="74"/>
    <n v="13261"/>
    <n v="236"/>
  </r>
  <r>
    <x v="75"/>
    <n v="13376"/>
    <n v="115"/>
  </r>
  <r>
    <x v="76"/>
    <n v="13478"/>
    <n v="102"/>
  </r>
  <r>
    <x v="77"/>
    <n v="13506"/>
    <n v="28"/>
  </r>
  <r>
    <x v="78"/>
    <n v="13516"/>
    <n v="10"/>
  </r>
  <r>
    <x v="79"/>
    <n v="13529"/>
    <n v="13"/>
  </r>
  <r>
    <x v="80"/>
    <n v="13645"/>
    <n v="116"/>
  </r>
  <r>
    <x v="81"/>
    <n v="13791"/>
    <n v="146"/>
  </r>
  <r>
    <x v="82"/>
    <n v="14055"/>
    <n v="264"/>
  </r>
  <r>
    <x v="83"/>
    <n v="14301"/>
    <n v="246"/>
  </r>
  <r>
    <x v="84"/>
    <n v="14537"/>
    <n v="236"/>
  </r>
  <r>
    <x v="85"/>
    <n v="14827"/>
    <n v="290"/>
  </r>
  <r>
    <x v="86"/>
    <n v="15002"/>
    <n v="175"/>
  </r>
  <r>
    <x v="87"/>
    <n v="15155"/>
    <n v="153"/>
  </r>
  <r>
    <x v="88"/>
    <n v="15335"/>
    <n v="180"/>
  </r>
  <r>
    <x v="89"/>
    <n v="15437"/>
    <n v="102"/>
  </r>
  <r>
    <x v="90"/>
    <n v="15455"/>
    <n v="18"/>
  </r>
  <r>
    <x v="91"/>
    <n v="15474"/>
    <n v="19"/>
  </r>
  <r>
    <x v="92"/>
    <n v="15557"/>
    <n v="83"/>
  </r>
  <r>
    <x v="93"/>
    <n v="15694"/>
    <n v="137"/>
  </r>
  <r>
    <x v="94"/>
    <n v="15835"/>
    <n v="141"/>
  </r>
  <r>
    <x v="95"/>
    <n v="16087"/>
    <n v="252"/>
  </r>
  <r>
    <x v="96"/>
    <n v="16431"/>
    <n v="344"/>
  </r>
  <r>
    <x v="97"/>
    <n v="16792"/>
    <n v="361"/>
  </r>
  <r>
    <x v="98"/>
    <n v="17057"/>
    <n v="265"/>
  </r>
  <r>
    <x v="99"/>
    <n v="17186"/>
    <n v="129"/>
  </r>
  <r>
    <x v="100"/>
    <n v="17301"/>
    <n v="115"/>
  </r>
  <r>
    <x v="101"/>
    <n v="17332"/>
    <n v="31"/>
  </r>
  <r>
    <x v="102"/>
    <n v="17352"/>
    <n v="20"/>
  </r>
  <r>
    <x v="103"/>
    <n v="17367"/>
    <n v="15"/>
  </r>
  <r>
    <x v="104"/>
    <n v="17517"/>
    <n v="150"/>
  </r>
  <r>
    <x v="105"/>
    <n v="17708"/>
    <n v="191"/>
  </r>
  <r>
    <x v="106"/>
    <n v="18052"/>
    <n v="344"/>
  </r>
  <r>
    <x v="107"/>
    <n v="18372"/>
    <n v="320"/>
  </r>
  <r>
    <x v="108"/>
    <n v="18680"/>
    <n v="308"/>
  </r>
  <r>
    <x v="109"/>
    <n v="19057"/>
    <n v="377"/>
  </r>
  <r>
    <x v="110"/>
    <n v="19285"/>
    <n v="228"/>
  </r>
  <r>
    <x v="111"/>
    <n v="19431"/>
    <n v="146"/>
  </r>
  <r>
    <x v="112"/>
    <n v="19604"/>
    <n v="173"/>
  </r>
  <r>
    <x v="113"/>
    <n v="19702"/>
    <n v="98"/>
  </r>
  <r>
    <x v="114"/>
    <n v="19718"/>
    <n v="16"/>
  </r>
  <r>
    <x v="115"/>
    <n v="19735"/>
    <n v="17"/>
  </r>
  <r>
    <x v="116"/>
    <n v="19815"/>
    <n v="80"/>
  </r>
  <r>
    <x v="117"/>
    <n v="19946"/>
    <n v="131"/>
  </r>
  <r>
    <x v="118"/>
    <n v="20081"/>
    <n v="135"/>
  </r>
  <r>
    <x v="119"/>
    <n v="20323"/>
    <n v="242"/>
  </r>
  <r>
    <x v="120"/>
    <n v="20653"/>
    <n v="330"/>
  </r>
  <r>
    <x v="121"/>
    <n v="21000"/>
    <n v="347"/>
  </r>
  <r>
    <x v="122"/>
    <n v="21254"/>
    <n v="254"/>
  </r>
  <r>
    <x v="123"/>
    <n v="21377"/>
    <n v="123"/>
  </r>
  <r>
    <x v="124"/>
    <n v="21487"/>
    <n v="110"/>
  </r>
  <r>
    <x v="125"/>
    <n v="21517"/>
    <n v="30"/>
  </r>
  <r>
    <x v="126"/>
    <n v="21536"/>
    <n v="19"/>
  </r>
  <r>
    <x v="127"/>
    <n v="21550"/>
    <n v="14"/>
  </r>
  <r>
    <x v="128"/>
    <n v="21695"/>
    <n v="145"/>
  </r>
  <r>
    <x v="129"/>
    <n v="21878"/>
    <n v="183"/>
  </r>
  <r>
    <x v="130"/>
    <n v="22208"/>
    <n v="330"/>
  </r>
  <r>
    <x v="131"/>
    <n v="22516"/>
    <n v="308"/>
  </r>
  <r>
    <x v="132"/>
    <n v="22811"/>
    <n v="295"/>
  </r>
  <r>
    <x v="133"/>
    <n v="23173"/>
    <n v="362"/>
  </r>
  <r>
    <x v="134"/>
    <n v="23392"/>
    <n v="219"/>
  </r>
  <r>
    <x v="135"/>
    <n v="23533"/>
    <n v="141"/>
  </r>
  <r>
    <x v="136"/>
    <n v="23699"/>
    <n v="166"/>
  </r>
  <r>
    <x v="137"/>
    <n v="23793"/>
    <n v="94"/>
  </r>
  <r>
    <x v="138"/>
    <n v="23809"/>
    <n v="16"/>
  </r>
  <r>
    <x v="139"/>
    <n v="23825"/>
    <n v="16"/>
  </r>
  <r>
    <x v="140"/>
    <n v="23902"/>
    <n v="77"/>
  </r>
  <r>
    <x v="141"/>
    <n v="24028"/>
    <n v="126"/>
  </r>
  <r>
    <x v="142"/>
    <n v="24158"/>
    <n v="130"/>
  </r>
  <r>
    <x v="143"/>
    <n v="24390"/>
    <n v="232"/>
  </r>
  <r>
    <x v="144"/>
    <n v="24707"/>
    <n v="317"/>
  </r>
  <r>
    <x v="145"/>
    <n v="25040"/>
    <n v="333"/>
  </r>
  <r>
    <x v="146"/>
    <n v="25284"/>
    <n v="244"/>
  </r>
  <r>
    <x v="147"/>
    <n v="25403"/>
    <n v="119"/>
  </r>
  <r>
    <x v="148"/>
    <n v="25508"/>
    <n v="105"/>
  </r>
  <r>
    <x v="149"/>
    <n v="25537"/>
    <n v="29"/>
  </r>
  <r>
    <x v="150"/>
    <n v="25556"/>
    <n v="19"/>
  </r>
  <r>
    <x v="151"/>
    <n v="25569"/>
    <n v="13"/>
  </r>
  <r>
    <x v="152"/>
    <n v="25708"/>
    <n v="139"/>
  </r>
  <r>
    <x v="153"/>
    <n v="25883"/>
    <n v="175"/>
  </r>
  <r>
    <x v="154"/>
    <n v="26183"/>
    <n v="300"/>
  </r>
  <r>
    <x v="155"/>
    <n v="26478"/>
    <n v="295"/>
  </r>
  <r>
    <x v="156"/>
    <n v="26808"/>
    <n v="330"/>
  </r>
  <r>
    <x v="157"/>
    <n v="27156"/>
    <n v="348"/>
  </r>
  <r>
    <x v="158"/>
    <n v="27366"/>
    <n v="210"/>
  </r>
  <r>
    <x v="159"/>
    <n v="27501"/>
    <n v="135"/>
  </r>
  <r>
    <x v="160"/>
    <n v="27661"/>
    <n v="160"/>
  </r>
  <r>
    <x v="161"/>
    <n v="27752"/>
    <n v="91"/>
  </r>
  <r>
    <x v="162"/>
    <n v="27767"/>
    <n v="15"/>
  </r>
  <r>
    <x v="163"/>
    <n v="27783"/>
    <n v="16"/>
  </r>
  <r>
    <x v="164"/>
    <n v="27857"/>
    <n v="74"/>
  </r>
  <r>
    <x v="165"/>
    <n v="27978"/>
    <n v="121"/>
  </r>
  <r>
    <x v="166"/>
    <n v="28103"/>
    <n v="125"/>
  </r>
  <r>
    <x v="167"/>
    <n v="28326"/>
    <n v="223"/>
  </r>
  <r>
    <x v="168"/>
    <n v="28631"/>
    <n v="305"/>
  </r>
  <r>
    <x v="169"/>
    <n v="28931"/>
    <n v="300"/>
  </r>
  <r>
    <x v="170"/>
    <n v="29165"/>
    <n v="234"/>
  </r>
  <r>
    <x v="171"/>
    <n v="29279"/>
    <n v="114"/>
  </r>
  <r>
    <x v="172"/>
    <n v="29381"/>
    <n v="102"/>
  </r>
  <r>
    <x v="173"/>
    <n v="29409"/>
    <n v="28"/>
  </r>
  <r>
    <x v="174"/>
    <n v="29427"/>
    <n v="18"/>
  </r>
  <r>
    <x v="175"/>
    <n v="29440"/>
    <n v="13"/>
  </r>
  <r>
    <x v="176"/>
    <n v="29574"/>
    <n v="134"/>
  </r>
  <r>
    <x v="177"/>
    <n v="29743"/>
    <n v="169"/>
  </r>
  <r>
    <x v="178"/>
    <n v="30031"/>
    <n v="288"/>
  </r>
  <r>
    <x v="179"/>
    <n v="30314"/>
    <n v="283"/>
  </r>
  <r>
    <x v="180"/>
    <n v="30630"/>
    <n v="316"/>
  </r>
  <r>
    <x v="181"/>
    <n v="30964"/>
    <n v="334"/>
  </r>
  <r>
    <x v="182"/>
    <n v="31166"/>
    <n v="202"/>
  </r>
  <r>
    <x v="183"/>
    <n v="31296"/>
    <n v="130"/>
  </r>
  <r>
    <x v="184"/>
    <n v="31449"/>
    <n v="153"/>
  </r>
  <r>
    <x v="185"/>
    <n v="31535"/>
    <n v="86"/>
  </r>
  <r>
    <x v="186"/>
    <n v="31550"/>
    <n v="15"/>
  </r>
  <r>
    <x v="187"/>
    <n v="31565"/>
    <n v="15"/>
  </r>
  <r>
    <x v="188"/>
    <n v="31635"/>
    <n v="70"/>
  </r>
  <r>
    <x v="189"/>
    <n v="31751"/>
    <n v="116"/>
  </r>
  <r>
    <x v="190"/>
    <n v="31871"/>
    <n v="120"/>
  </r>
  <r>
    <x v="191"/>
    <n v="32085"/>
    <n v="214"/>
  </r>
  <r>
    <x v="192"/>
    <n v="32376"/>
    <n v="291"/>
  </r>
  <r>
    <x v="193"/>
    <n v="32621"/>
    <n v="245"/>
  </r>
  <r>
    <x v="194"/>
    <n v="32846"/>
    <n v="225"/>
  </r>
  <r>
    <x v="195"/>
    <n v="32955"/>
    <n v="109"/>
  </r>
  <r>
    <x v="196"/>
    <n v="33003"/>
    <n v="48"/>
  </r>
  <r>
    <x v="197"/>
    <n v="33030"/>
    <n v="27"/>
  </r>
  <r>
    <x v="198"/>
    <n v="33046"/>
    <n v="16"/>
  </r>
  <r>
    <x v="199"/>
    <n v="33058"/>
    <n v="12"/>
  </r>
  <r>
    <x v="200"/>
    <n v="33186"/>
    <n v="128"/>
  </r>
  <r>
    <x v="201"/>
    <n v="33323"/>
    <n v="137"/>
  </r>
  <r>
    <x v="202"/>
    <n v="33483"/>
    <n v="160"/>
  </r>
  <r>
    <x v="203"/>
    <n v="33734"/>
    <n v="2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n v="2283"/>
    <s v="0.99"/>
    <n v="260"/>
    <n v="120"/>
    <n v="377.4"/>
    <m/>
    <m/>
    <n v="2002"/>
  </r>
  <r>
    <x v="1"/>
    <n v="2518"/>
    <s v="0.99"/>
    <n v="235"/>
    <n v="120"/>
    <n v="352.65"/>
    <n v="2002"/>
    <s v="0.99"/>
    <n v="2002"/>
  </r>
  <r>
    <x v="2"/>
    <n v="2696"/>
    <s v="0.99"/>
    <n v="178"/>
    <n v="90"/>
    <n v="266.22000000000003"/>
    <n v="2003"/>
    <s v="0.99"/>
    <n v="2002"/>
  </r>
  <r>
    <x v="3"/>
    <n v="2857"/>
    <s v="0.99"/>
    <n v="161"/>
    <n v="90"/>
    <n v="249.39"/>
    <n v="2004"/>
    <s v="0.98"/>
    <n v="2002"/>
  </r>
  <r>
    <x v="4"/>
    <n v="2917"/>
    <s v="0.99"/>
    <n v="60"/>
    <n v="70"/>
    <n v="129.4"/>
    <n v="2005"/>
    <s v="1.02"/>
    <n v="2002"/>
  </r>
  <r>
    <x v="5"/>
    <n v="2952"/>
    <s v="0.99"/>
    <n v="35"/>
    <n v="70"/>
    <n v="104.65"/>
    <n v="2006"/>
    <s v="1.02"/>
    <n v="2002"/>
  </r>
  <r>
    <x v="6"/>
    <n v="2979"/>
    <s v="0.99"/>
    <n v="27"/>
    <n v="70"/>
    <n v="96.73"/>
    <n v="2007"/>
    <s v="1.04"/>
    <n v="2002"/>
  </r>
  <r>
    <x v="7"/>
    <n v="3009"/>
    <s v="0.99"/>
    <n v="30"/>
    <n v="70"/>
    <n v="99.7"/>
    <n v="2008"/>
    <s v="1.05"/>
    <n v="2002"/>
  </r>
  <r>
    <x v="8"/>
    <n v="3040"/>
    <s v="0.99"/>
    <n v="31"/>
    <n v="70"/>
    <n v="100.69"/>
    <n v="2009"/>
    <s v="1.07"/>
    <n v="2002"/>
  </r>
  <r>
    <x v="9"/>
    <n v="3116"/>
    <s v="0.99"/>
    <n v="76"/>
    <n v="70"/>
    <n v="145.24"/>
    <n v="2010"/>
    <s v="1.11"/>
    <n v="2002"/>
  </r>
  <r>
    <x v="10"/>
    <n v="3222"/>
    <s v="0.99"/>
    <n v="106"/>
    <n v="90"/>
    <n v="194.94"/>
    <n v="2011"/>
    <s v="1.18"/>
    <n v="2002"/>
  </r>
  <r>
    <x v="11"/>
    <n v="3393"/>
    <s v="0.99"/>
    <n v="171"/>
    <n v="90"/>
    <n v="259.28999999999996"/>
    <n v="2012"/>
    <s v="1.23"/>
    <n v="2002"/>
  </r>
  <r>
    <x v="12"/>
    <n v="3613"/>
    <s v="0.99"/>
    <n v="220"/>
    <n v="120"/>
    <n v="337.8"/>
    <n v="2013"/>
    <s v="1.23"/>
    <n v="2003"/>
  </r>
  <r>
    <x v="13"/>
    <n v="3891"/>
    <s v="0.99"/>
    <n v="278"/>
    <n v="120"/>
    <n v="395.21999999999997"/>
    <n v="2014"/>
    <s v="1.23"/>
    <n v="2003"/>
  </r>
  <r>
    <x v="14"/>
    <n v="4151"/>
    <s v="0.99"/>
    <n v="260"/>
    <n v="120"/>
    <n v="377.4"/>
    <n v="2015"/>
    <s v="1.2"/>
    <n v="2003"/>
  </r>
  <r>
    <x v="15"/>
    <n v="4401"/>
    <s v="0.99"/>
    <n v="250"/>
    <n v="120"/>
    <n v="367.5"/>
    <n v="2016"/>
    <s v="1.21"/>
    <n v="2003"/>
  </r>
  <r>
    <x v="16"/>
    <n v="4553"/>
    <s v="0.99"/>
    <n v="152"/>
    <n v="90"/>
    <n v="240.48"/>
    <n v="2017"/>
    <s v="1.21"/>
    <n v="2003"/>
  </r>
  <r>
    <x v="17"/>
    <n v="4639"/>
    <s v="0.99"/>
    <n v="86"/>
    <n v="70"/>
    <n v="155.13999999999999"/>
    <n v="2018"/>
    <s v="1.22"/>
    <n v="2003"/>
  </r>
  <r>
    <x v="18"/>
    <n v="4654"/>
    <s v="0.99"/>
    <n v="15"/>
    <n v="70"/>
    <n v="84.85"/>
    <m/>
    <m/>
    <n v="2003"/>
  </r>
  <r>
    <x v="19"/>
    <n v="4669"/>
    <s v="0.99"/>
    <n v="15"/>
    <n v="70"/>
    <n v="84.85"/>
    <m/>
    <m/>
    <n v="2003"/>
  </r>
  <r>
    <x v="20"/>
    <n v="4819"/>
    <s v="0.99"/>
    <n v="150"/>
    <n v="90"/>
    <n v="238.5"/>
    <m/>
    <m/>
    <n v="2003"/>
  </r>
  <r>
    <x v="21"/>
    <n v="4976"/>
    <s v="0.99"/>
    <n v="157"/>
    <n v="90"/>
    <n v="245.43"/>
    <m/>
    <m/>
    <n v="2003"/>
  </r>
  <r>
    <x v="22"/>
    <n v="5078"/>
    <s v="0.99"/>
    <n v="102"/>
    <n v="90"/>
    <n v="190.98000000000002"/>
    <m/>
    <m/>
    <n v="2003"/>
  </r>
  <r>
    <x v="23"/>
    <n v="5260"/>
    <s v="0.99"/>
    <n v="182"/>
    <n v="90"/>
    <n v="270.18"/>
    <m/>
    <m/>
    <n v="2003"/>
  </r>
  <r>
    <x v="24"/>
    <n v="5508"/>
    <s v="0.98"/>
    <n v="248"/>
    <n v="120"/>
    <n v="363.03999999999996"/>
    <m/>
    <m/>
    <n v="2004"/>
  </r>
  <r>
    <x v="25"/>
    <n v="5754"/>
    <s v="0.98"/>
    <n v="246"/>
    <n v="120"/>
    <n v="361.08"/>
    <m/>
    <m/>
    <n v="2004"/>
  </r>
  <r>
    <x v="26"/>
    <n v="5945"/>
    <s v="0.98"/>
    <n v="191"/>
    <n v="90"/>
    <n v="277.18"/>
    <m/>
    <m/>
    <n v="2004"/>
  </r>
  <r>
    <x v="27"/>
    <n v="6050"/>
    <s v="0.98"/>
    <n v="105"/>
    <n v="90"/>
    <n v="192.89999999999998"/>
    <m/>
    <m/>
    <n v="2004"/>
  </r>
  <r>
    <x v="28"/>
    <n v="6146"/>
    <s v="0.98"/>
    <n v="96"/>
    <n v="70"/>
    <n v="164.07999999999998"/>
    <m/>
    <m/>
    <n v="2004"/>
  </r>
  <r>
    <x v="29"/>
    <n v="6173"/>
    <s v="0.98"/>
    <n v="27"/>
    <n v="70"/>
    <n v="96.460000000000008"/>
    <m/>
    <m/>
    <n v="2004"/>
  </r>
  <r>
    <x v="30"/>
    <n v="6183"/>
    <s v="0.98"/>
    <n v="10"/>
    <n v="70"/>
    <n v="79.8"/>
    <m/>
    <m/>
    <n v="2004"/>
  </r>
  <r>
    <x v="31"/>
    <n v="6195"/>
    <s v="0.98"/>
    <n v="12"/>
    <n v="70"/>
    <n v="81.760000000000005"/>
    <m/>
    <m/>
    <n v="2004"/>
  </r>
  <r>
    <x v="32"/>
    <n v="6304"/>
    <s v="0.98"/>
    <n v="109"/>
    <n v="90"/>
    <n v="196.82"/>
    <m/>
    <m/>
    <n v="2004"/>
  </r>
  <r>
    <x v="33"/>
    <n v="6459"/>
    <s v="0.98"/>
    <n v="155"/>
    <n v="90"/>
    <n v="241.9"/>
    <m/>
    <m/>
    <n v="2004"/>
  </r>
  <r>
    <x v="34"/>
    <n v="6737"/>
    <s v="0.98"/>
    <n v="278"/>
    <n v="120"/>
    <n v="392.44"/>
    <m/>
    <m/>
    <n v="2004"/>
  </r>
  <r>
    <x v="35"/>
    <n v="6997"/>
    <s v="0.98"/>
    <n v="260"/>
    <n v="120"/>
    <n v="374.79999999999995"/>
    <m/>
    <m/>
    <n v="2004"/>
  </r>
  <r>
    <x v="36"/>
    <n v="7247"/>
    <s v="1.02"/>
    <n v="250"/>
    <n v="120"/>
    <n v="375"/>
    <m/>
    <m/>
    <n v="2005"/>
  </r>
  <r>
    <x v="37"/>
    <n v="7399"/>
    <s v="1.02"/>
    <n v="152"/>
    <n v="90"/>
    <n v="245.04"/>
    <m/>
    <m/>
    <n v="2005"/>
  </r>
  <r>
    <x v="38"/>
    <n v="7584"/>
    <s v="1.02"/>
    <n v="185"/>
    <n v="90"/>
    <n v="278.70000000000005"/>
    <m/>
    <m/>
    <n v="2005"/>
  </r>
  <r>
    <x v="39"/>
    <n v="7745"/>
    <s v="1.02"/>
    <n v="161"/>
    <n v="90"/>
    <n v="254.22"/>
    <m/>
    <m/>
    <n v="2005"/>
  </r>
  <r>
    <x v="40"/>
    <n v="7935"/>
    <s v="1.02"/>
    <n v="190"/>
    <n v="90"/>
    <n v="283.8"/>
    <m/>
    <m/>
    <n v="2005"/>
  </r>
  <r>
    <x v="41"/>
    <n v="8043"/>
    <s v="1.02"/>
    <n v="108"/>
    <n v="90"/>
    <n v="200.16"/>
    <m/>
    <m/>
    <n v="2005"/>
  </r>
  <r>
    <x v="42"/>
    <n v="8062"/>
    <s v="1.02"/>
    <n v="19"/>
    <n v="70"/>
    <n v="89.38"/>
    <m/>
    <m/>
    <n v="2005"/>
  </r>
  <r>
    <x v="43"/>
    <n v="8081"/>
    <s v="1.02"/>
    <n v="19"/>
    <n v="70"/>
    <n v="89.38"/>
    <m/>
    <m/>
    <n v="2005"/>
  </r>
  <r>
    <x v="44"/>
    <n v="8269"/>
    <s v="1.02"/>
    <n v="188"/>
    <n v="90"/>
    <n v="281.76"/>
    <m/>
    <m/>
    <n v="2005"/>
  </r>
  <r>
    <x v="45"/>
    <n v="8465"/>
    <s v="1.02"/>
    <n v="196"/>
    <n v="90"/>
    <n v="289.92"/>
    <m/>
    <m/>
    <n v="2005"/>
  </r>
  <r>
    <x v="46"/>
    <n v="8592"/>
    <s v="1.02"/>
    <n v="127"/>
    <n v="90"/>
    <n v="219.54"/>
    <m/>
    <m/>
    <n v="2005"/>
  </r>
  <r>
    <x v="47"/>
    <n v="8819"/>
    <s v="1.02"/>
    <n v="227"/>
    <n v="120"/>
    <n v="351.53999999999996"/>
    <m/>
    <m/>
    <n v="2005"/>
  </r>
  <r>
    <x v="48"/>
    <n v="9129"/>
    <s v="1.02"/>
    <n v="310"/>
    <n v="120"/>
    <n v="436.2"/>
    <m/>
    <m/>
    <n v="2006"/>
  </r>
  <r>
    <x v="49"/>
    <n v="9424"/>
    <s v="1.02"/>
    <n v="295"/>
    <n v="120"/>
    <n v="420.9"/>
    <m/>
    <m/>
    <n v="2006"/>
  </r>
  <r>
    <x v="50"/>
    <n v="9662"/>
    <s v="1.02"/>
    <n v="238"/>
    <n v="120"/>
    <n v="362.76"/>
    <m/>
    <m/>
    <n v="2006"/>
  </r>
  <r>
    <x v="51"/>
    <n v="9778"/>
    <s v="1.02"/>
    <n v="116"/>
    <n v="90"/>
    <n v="208.32"/>
    <m/>
    <m/>
    <n v="2006"/>
  </r>
  <r>
    <x v="52"/>
    <n v="9884"/>
    <s v="1.02"/>
    <n v="106"/>
    <n v="90"/>
    <n v="198.12"/>
    <m/>
    <m/>
    <n v="2006"/>
  </r>
  <r>
    <x v="53"/>
    <n v="9914"/>
    <s v="1.02"/>
    <n v="30"/>
    <n v="70"/>
    <n v="100.6"/>
    <m/>
    <m/>
    <n v="2006"/>
  </r>
  <r>
    <x v="54"/>
    <n v="9925"/>
    <s v="1.02"/>
    <n v="11"/>
    <n v="70"/>
    <n v="81.22"/>
    <m/>
    <m/>
    <n v="2006"/>
  </r>
  <r>
    <x v="55"/>
    <n v="9938"/>
    <s v="1.02"/>
    <n v="13"/>
    <n v="70"/>
    <n v="83.26"/>
    <m/>
    <m/>
    <n v="2006"/>
  </r>
  <r>
    <x v="56"/>
    <n v="10059"/>
    <s v="1.02"/>
    <n v="121"/>
    <n v="90"/>
    <n v="213.42000000000002"/>
    <m/>
    <m/>
    <n v="2006"/>
  </r>
  <r>
    <x v="57"/>
    <n v="10211"/>
    <s v="1.02"/>
    <n v="152"/>
    <n v="90"/>
    <n v="245.04"/>
    <m/>
    <m/>
    <n v="2006"/>
  </r>
  <r>
    <x v="58"/>
    <n v="10486"/>
    <s v="1.02"/>
    <n v="275"/>
    <n v="120"/>
    <n v="400.5"/>
    <m/>
    <m/>
    <n v="2006"/>
  </r>
  <r>
    <x v="59"/>
    <n v="10742"/>
    <s v="1.02"/>
    <n v="256"/>
    <n v="120"/>
    <n v="381.12"/>
    <m/>
    <m/>
    <n v="2006"/>
  </r>
  <r>
    <x v="60"/>
    <n v="10988"/>
    <s v="1.04"/>
    <n v="246"/>
    <n v="120"/>
    <n v="375.84000000000003"/>
    <m/>
    <m/>
    <n v="2007"/>
  </r>
  <r>
    <x v="61"/>
    <n v="11138"/>
    <s v="1.04"/>
    <n v="150"/>
    <n v="90"/>
    <n v="246"/>
    <m/>
    <m/>
    <n v="2007"/>
  </r>
  <r>
    <x v="62"/>
    <n v="11321"/>
    <s v="1.04"/>
    <n v="183"/>
    <n v="90"/>
    <n v="280.32"/>
    <m/>
    <m/>
    <n v="2007"/>
  </r>
  <r>
    <x v="63"/>
    <n v="11481"/>
    <s v="1.04"/>
    <n v="160"/>
    <n v="90"/>
    <n v="256.39999999999998"/>
    <m/>
    <m/>
    <n v="2007"/>
  </r>
  <r>
    <x v="64"/>
    <n v="11669"/>
    <s v="1.04"/>
    <n v="188"/>
    <n v="90"/>
    <n v="285.52"/>
    <m/>
    <m/>
    <n v="2007"/>
  </r>
  <r>
    <x v="65"/>
    <n v="11776"/>
    <s v="1.04"/>
    <n v="107"/>
    <n v="90"/>
    <n v="201.28"/>
    <m/>
    <m/>
    <n v="2007"/>
  </r>
  <r>
    <x v="66"/>
    <n v="11795"/>
    <s v="1.04"/>
    <n v="19"/>
    <n v="70"/>
    <n v="89.76"/>
    <m/>
    <m/>
    <n v="2007"/>
  </r>
  <r>
    <x v="67"/>
    <n v="11814"/>
    <s v="1.04"/>
    <n v="19"/>
    <n v="70"/>
    <n v="89.76"/>
    <m/>
    <m/>
    <n v="2007"/>
  </r>
  <r>
    <x v="68"/>
    <n v="11901"/>
    <s v="1.04"/>
    <n v="87"/>
    <n v="70"/>
    <n v="160.48000000000002"/>
    <m/>
    <m/>
    <n v="2007"/>
  </r>
  <r>
    <x v="69"/>
    <n v="12044"/>
    <s v="1.04"/>
    <n v="143"/>
    <n v="90"/>
    <n v="238.72"/>
    <m/>
    <m/>
    <n v="2007"/>
  </r>
  <r>
    <x v="70"/>
    <n v="12170"/>
    <s v="1.04"/>
    <n v="126"/>
    <n v="90"/>
    <n v="221.04"/>
    <m/>
    <m/>
    <n v="2007"/>
  </r>
  <r>
    <x v="71"/>
    <n v="12395"/>
    <s v="1.04"/>
    <n v="225"/>
    <n v="120"/>
    <n v="354"/>
    <m/>
    <m/>
    <n v="2007"/>
  </r>
  <r>
    <x v="72"/>
    <n v="12702"/>
    <s v="1.05"/>
    <n v="307"/>
    <n v="120"/>
    <n v="442.35"/>
    <m/>
    <m/>
    <n v="2008"/>
  </r>
  <r>
    <x v="73"/>
    <n v="13025"/>
    <s v="1.05"/>
    <n v="323"/>
    <n v="120"/>
    <n v="459.15000000000003"/>
    <m/>
    <m/>
    <n v="2008"/>
  </r>
  <r>
    <x v="74"/>
    <n v="13261"/>
    <s v="1.05"/>
    <n v="236"/>
    <n v="120"/>
    <n v="367.8"/>
    <m/>
    <m/>
    <n v="2008"/>
  </r>
  <r>
    <x v="75"/>
    <n v="13376"/>
    <s v="1.05"/>
    <n v="115"/>
    <n v="90"/>
    <n v="210.75"/>
    <m/>
    <m/>
    <n v="2008"/>
  </r>
  <r>
    <x v="76"/>
    <n v="13478"/>
    <s v="1.05"/>
    <n v="102"/>
    <n v="90"/>
    <n v="197.10000000000002"/>
    <m/>
    <m/>
    <n v="2008"/>
  </r>
  <r>
    <x v="77"/>
    <n v="13506"/>
    <s v="1.05"/>
    <n v="28"/>
    <n v="70"/>
    <n v="99.4"/>
    <m/>
    <m/>
    <n v="2008"/>
  </r>
  <r>
    <x v="78"/>
    <n v="13516"/>
    <s v="1.05"/>
    <n v="10"/>
    <n v="70"/>
    <n v="80.5"/>
    <m/>
    <m/>
    <n v="2008"/>
  </r>
  <r>
    <x v="79"/>
    <n v="13529"/>
    <s v="1.05"/>
    <n v="13"/>
    <n v="70"/>
    <n v="83.65"/>
    <m/>
    <m/>
    <n v="2008"/>
  </r>
  <r>
    <x v="80"/>
    <n v="13645"/>
    <s v="1.05"/>
    <n v="116"/>
    <n v="90"/>
    <n v="211.8"/>
    <m/>
    <m/>
    <n v="2008"/>
  </r>
  <r>
    <x v="81"/>
    <n v="13791"/>
    <s v="1.05"/>
    <n v="146"/>
    <n v="90"/>
    <n v="243.3"/>
    <m/>
    <m/>
    <n v="2008"/>
  </r>
  <r>
    <x v="82"/>
    <n v="14055"/>
    <s v="1.05"/>
    <n v="264"/>
    <n v="120"/>
    <n v="397.2"/>
    <m/>
    <m/>
    <n v="2008"/>
  </r>
  <r>
    <x v="83"/>
    <n v="14301"/>
    <s v="1.05"/>
    <n v="246"/>
    <n v="120"/>
    <n v="378.3"/>
    <m/>
    <m/>
    <n v="2008"/>
  </r>
  <r>
    <x v="84"/>
    <n v="14537"/>
    <s v="1.07"/>
    <n v="236"/>
    <n v="120"/>
    <n v="372.52"/>
    <m/>
    <m/>
    <n v="2009"/>
  </r>
  <r>
    <x v="85"/>
    <n v="14827"/>
    <s v="1.07"/>
    <n v="290"/>
    <n v="120"/>
    <n v="430.3"/>
    <m/>
    <m/>
    <n v="2009"/>
  </r>
  <r>
    <x v="86"/>
    <n v="15002"/>
    <s v="1.07"/>
    <n v="175"/>
    <n v="90"/>
    <n v="277.25"/>
    <m/>
    <m/>
    <n v="2009"/>
  </r>
  <r>
    <x v="87"/>
    <n v="15155"/>
    <s v="1.07"/>
    <n v="153"/>
    <n v="90"/>
    <n v="253.71"/>
    <m/>
    <m/>
    <n v="2009"/>
  </r>
  <r>
    <x v="88"/>
    <n v="15335"/>
    <s v="1.07"/>
    <n v="180"/>
    <n v="90"/>
    <n v="282.60000000000002"/>
    <m/>
    <m/>
    <n v="2009"/>
  </r>
  <r>
    <x v="89"/>
    <n v="15437"/>
    <s v="1.07"/>
    <n v="102"/>
    <n v="90"/>
    <n v="199.14"/>
    <m/>
    <m/>
    <n v="2009"/>
  </r>
  <r>
    <x v="90"/>
    <n v="15455"/>
    <s v="1.07"/>
    <n v="18"/>
    <n v="70"/>
    <n v="89.26"/>
    <m/>
    <m/>
    <n v="2009"/>
  </r>
  <r>
    <x v="91"/>
    <n v="15474"/>
    <s v="1.07"/>
    <n v="19"/>
    <n v="70"/>
    <n v="90.33"/>
    <m/>
    <m/>
    <n v="2009"/>
  </r>
  <r>
    <x v="92"/>
    <n v="15557"/>
    <s v="1.07"/>
    <n v="83"/>
    <n v="70"/>
    <n v="158.81"/>
    <m/>
    <m/>
    <n v="2009"/>
  </r>
  <r>
    <x v="93"/>
    <n v="15694"/>
    <s v="1.07"/>
    <n v="137"/>
    <n v="90"/>
    <n v="236.59"/>
    <m/>
    <m/>
    <n v="2009"/>
  </r>
  <r>
    <x v="94"/>
    <n v="15835"/>
    <s v="1.07"/>
    <n v="141"/>
    <n v="90"/>
    <n v="240.87"/>
    <m/>
    <m/>
    <n v="2009"/>
  </r>
  <r>
    <x v="95"/>
    <n v="16087"/>
    <s v="1.07"/>
    <n v="252"/>
    <n v="120"/>
    <n v="389.64000000000004"/>
    <m/>
    <m/>
    <n v="2009"/>
  </r>
  <r>
    <x v="96"/>
    <n v="16431"/>
    <s v="1.11"/>
    <n v="344"/>
    <n v="120"/>
    <n v="501.84000000000003"/>
    <m/>
    <m/>
    <n v="2010"/>
  </r>
  <r>
    <x v="97"/>
    <n v="16792"/>
    <s v="1.11"/>
    <n v="361"/>
    <n v="120"/>
    <n v="520.71"/>
    <m/>
    <m/>
    <n v="2010"/>
  </r>
  <r>
    <x v="98"/>
    <n v="17057"/>
    <s v="1.11"/>
    <n v="265"/>
    <n v="120"/>
    <n v="414.15000000000003"/>
    <m/>
    <m/>
    <n v="2010"/>
  </r>
  <r>
    <x v="99"/>
    <n v="17186"/>
    <s v="1.11"/>
    <n v="129"/>
    <n v="90"/>
    <n v="233.19000000000003"/>
    <m/>
    <m/>
    <n v="2010"/>
  </r>
  <r>
    <x v="100"/>
    <n v="17301"/>
    <s v="1.11"/>
    <n v="115"/>
    <n v="90"/>
    <n v="217.65"/>
    <m/>
    <m/>
    <n v="2010"/>
  </r>
  <r>
    <x v="101"/>
    <n v="17332"/>
    <s v="1.11"/>
    <n v="31"/>
    <n v="70"/>
    <n v="104.41"/>
    <m/>
    <m/>
    <n v="2010"/>
  </r>
  <r>
    <x v="102"/>
    <n v="17352"/>
    <s v="1.11"/>
    <n v="20"/>
    <n v="70"/>
    <n v="92.2"/>
    <m/>
    <m/>
    <n v="2010"/>
  </r>
  <r>
    <x v="103"/>
    <n v="17367"/>
    <s v="1.11"/>
    <n v="15"/>
    <n v="70"/>
    <n v="86.65"/>
    <m/>
    <m/>
    <n v="2010"/>
  </r>
  <r>
    <x v="104"/>
    <n v="17517"/>
    <s v="1.11"/>
    <n v="150"/>
    <n v="90"/>
    <n v="256.5"/>
    <m/>
    <m/>
    <n v="2010"/>
  </r>
  <r>
    <x v="105"/>
    <n v="17708"/>
    <s v="1.11"/>
    <n v="191"/>
    <n v="90"/>
    <n v="302.01"/>
    <m/>
    <m/>
    <n v="2010"/>
  </r>
  <r>
    <x v="106"/>
    <n v="18052"/>
    <s v="1.11"/>
    <n v="344"/>
    <n v="120"/>
    <n v="501.84000000000003"/>
    <m/>
    <m/>
    <n v="2010"/>
  </r>
  <r>
    <x v="107"/>
    <n v="18372"/>
    <s v="1.11"/>
    <n v="320"/>
    <n v="120"/>
    <n v="475.20000000000005"/>
    <m/>
    <m/>
    <n v="2010"/>
  </r>
  <r>
    <x v="108"/>
    <n v="18680"/>
    <s v="1.18"/>
    <n v="308"/>
    <n v="120"/>
    <n v="483.44"/>
    <m/>
    <m/>
    <n v="2011"/>
  </r>
  <r>
    <x v="109"/>
    <n v="19057"/>
    <s v="1.18"/>
    <n v="377"/>
    <n v="120"/>
    <n v="564.8599999999999"/>
    <m/>
    <m/>
    <n v="2011"/>
  </r>
  <r>
    <x v="110"/>
    <n v="19285"/>
    <s v="1.18"/>
    <n v="228"/>
    <n v="120"/>
    <n v="389.03999999999996"/>
    <m/>
    <m/>
    <n v="2011"/>
  </r>
  <r>
    <x v="111"/>
    <n v="19431"/>
    <s v="1.18"/>
    <n v="146"/>
    <n v="90"/>
    <n v="262.27999999999997"/>
    <m/>
    <m/>
    <n v="2011"/>
  </r>
  <r>
    <x v="112"/>
    <n v="19604"/>
    <s v="1.18"/>
    <n v="173"/>
    <n v="90"/>
    <n v="294.14"/>
    <m/>
    <m/>
    <n v="2011"/>
  </r>
  <r>
    <x v="113"/>
    <n v="19702"/>
    <s v="1.18"/>
    <n v="98"/>
    <n v="70"/>
    <n v="185.64"/>
    <m/>
    <m/>
    <n v="2011"/>
  </r>
  <r>
    <x v="114"/>
    <n v="19718"/>
    <s v="1.18"/>
    <n v="16"/>
    <n v="70"/>
    <n v="88.88"/>
    <m/>
    <m/>
    <n v="2011"/>
  </r>
  <r>
    <x v="115"/>
    <n v="19735"/>
    <s v="1.18"/>
    <n v="17"/>
    <n v="70"/>
    <n v="90.06"/>
    <m/>
    <m/>
    <n v="2011"/>
  </r>
  <r>
    <x v="116"/>
    <n v="19815"/>
    <s v="1.18"/>
    <n v="80"/>
    <n v="70"/>
    <n v="164.39999999999998"/>
    <m/>
    <m/>
    <n v="2011"/>
  </r>
  <r>
    <x v="117"/>
    <n v="19946"/>
    <s v="1.18"/>
    <n v="131"/>
    <n v="90"/>
    <n v="244.57999999999998"/>
    <m/>
    <m/>
    <n v="2011"/>
  </r>
  <r>
    <x v="118"/>
    <n v="20081"/>
    <s v="1.18"/>
    <n v="135"/>
    <n v="90"/>
    <n v="249.29999999999998"/>
    <m/>
    <m/>
    <n v="2011"/>
  </r>
  <r>
    <x v="119"/>
    <n v="20323"/>
    <s v="1.18"/>
    <n v="242"/>
    <n v="120"/>
    <n v="405.56"/>
    <m/>
    <m/>
    <n v="2011"/>
  </r>
  <r>
    <x v="120"/>
    <n v="20653"/>
    <s v="1.23"/>
    <n v="330"/>
    <n v="120"/>
    <n v="525.9"/>
    <m/>
    <m/>
    <n v="2012"/>
  </r>
  <r>
    <x v="121"/>
    <n v="21000"/>
    <s v="1.23"/>
    <n v="347"/>
    <n v="120"/>
    <n v="546.80999999999995"/>
    <m/>
    <m/>
    <n v="2012"/>
  </r>
  <r>
    <x v="122"/>
    <n v="21254"/>
    <s v="1.23"/>
    <n v="254"/>
    <n v="120"/>
    <n v="432.42"/>
    <m/>
    <m/>
    <n v="2012"/>
  </r>
  <r>
    <x v="123"/>
    <n v="21377"/>
    <s v="1.23"/>
    <n v="123"/>
    <n v="90"/>
    <n v="241.29"/>
    <m/>
    <m/>
    <n v="2012"/>
  </r>
  <r>
    <x v="124"/>
    <n v="21487"/>
    <s v="1.23"/>
    <n v="110"/>
    <n v="90"/>
    <n v="225.3"/>
    <m/>
    <m/>
    <n v="2012"/>
  </r>
  <r>
    <x v="125"/>
    <n v="21517"/>
    <s v="1.23"/>
    <n v="30"/>
    <n v="70"/>
    <n v="106.9"/>
    <m/>
    <m/>
    <n v="2012"/>
  </r>
  <r>
    <x v="126"/>
    <n v="21536"/>
    <s v="1.23"/>
    <n v="19"/>
    <n v="70"/>
    <n v="93.37"/>
    <m/>
    <m/>
    <n v="2012"/>
  </r>
  <r>
    <x v="127"/>
    <n v="21550"/>
    <s v="1.23"/>
    <n v="14"/>
    <n v="70"/>
    <n v="87.22"/>
    <m/>
    <m/>
    <n v="2012"/>
  </r>
  <r>
    <x v="128"/>
    <n v="21695"/>
    <s v="1.23"/>
    <n v="145"/>
    <n v="90"/>
    <n v="268.35000000000002"/>
    <m/>
    <m/>
    <n v="2012"/>
  </r>
  <r>
    <x v="129"/>
    <n v="21878"/>
    <s v="1.23"/>
    <n v="183"/>
    <n v="90"/>
    <n v="315.09000000000003"/>
    <m/>
    <m/>
    <n v="2012"/>
  </r>
  <r>
    <x v="130"/>
    <n v="22208"/>
    <s v="1.23"/>
    <n v="330"/>
    <n v="120"/>
    <n v="525.9"/>
    <m/>
    <m/>
    <n v="2012"/>
  </r>
  <r>
    <x v="131"/>
    <n v="22516"/>
    <s v="1.23"/>
    <n v="308"/>
    <n v="120"/>
    <n v="498.84"/>
    <m/>
    <m/>
    <n v="2012"/>
  </r>
  <r>
    <x v="132"/>
    <n v="22811"/>
    <s v="1.23"/>
    <n v="295"/>
    <n v="120"/>
    <n v="482.85"/>
    <m/>
    <m/>
    <n v="2013"/>
  </r>
  <r>
    <x v="133"/>
    <n v="23173"/>
    <s v="1.23"/>
    <n v="362"/>
    <n v="120"/>
    <n v="565.26"/>
    <m/>
    <m/>
    <n v="2013"/>
  </r>
  <r>
    <x v="134"/>
    <n v="23392"/>
    <s v="1.23"/>
    <n v="219"/>
    <n v="120"/>
    <n v="389.37"/>
    <m/>
    <m/>
    <n v="2013"/>
  </r>
  <r>
    <x v="135"/>
    <n v="23533"/>
    <s v="1.23"/>
    <n v="141"/>
    <n v="90"/>
    <n v="263.43"/>
    <m/>
    <m/>
    <n v="2013"/>
  </r>
  <r>
    <x v="136"/>
    <n v="23699"/>
    <s v="1.23"/>
    <n v="166"/>
    <n v="90"/>
    <n v="294.18"/>
    <m/>
    <m/>
    <n v="2013"/>
  </r>
  <r>
    <x v="137"/>
    <n v="23793"/>
    <s v="1.23"/>
    <n v="94"/>
    <n v="70"/>
    <n v="185.62"/>
    <m/>
    <m/>
    <n v="2013"/>
  </r>
  <r>
    <x v="138"/>
    <n v="23809"/>
    <s v="1.23"/>
    <n v="16"/>
    <n v="70"/>
    <n v="89.68"/>
    <m/>
    <m/>
    <n v="2013"/>
  </r>
  <r>
    <x v="139"/>
    <n v="23825"/>
    <s v="1.23"/>
    <n v="16"/>
    <n v="70"/>
    <n v="89.68"/>
    <m/>
    <m/>
    <n v="2013"/>
  </r>
  <r>
    <x v="140"/>
    <n v="23902"/>
    <s v="1.23"/>
    <n v="77"/>
    <n v="70"/>
    <n v="164.70999999999998"/>
    <m/>
    <m/>
    <n v="2013"/>
  </r>
  <r>
    <x v="141"/>
    <n v="24028"/>
    <s v="1.23"/>
    <n v="126"/>
    <n v="90"/>
    <n v="244.98"/>
    <m/>
    <m/>
    <n v="2013"/>
  </r>
  <r>
    <x v="142"/>
    <n v="24158"/>
    <s v="1.23"/>
    <n v="130"/>
    <n v="90"/>
    <n v="249.9"/>
    <m/>
    <m/>
    <n v="2013"/>
  </r>
  <r>
    <x v="143"/>
    <n v="24390"/>
    <s v="1.23"/>
    <n v="232"/>
    <n v="120"/>
    <n v="405.36"/>
    <m/>
    <m/>
    <n v="2013"/>
  </r>
  <r>
    <x v="144"/>
    <n v="24707"/>
    <s v="1.23"/>
    <n v="317"/>
    <n v="120"/>
    <n v="509.90999999999997"/>
    <m/>
    <m/>
    <n v="2014"/>
  </r>
  <r>
    <x v="145"/>
    <n v="25040"/>
    <s v="1.23"/>
    <n v="333"/>
    <n v="120"/>
    <n v="529.58999999999992"/>
    <m/>
    <m/>
    <n v="2014"/>
  </r>
  <r>
    <x v="146"/>
    <n v="25284"/>
    <s v="1.23"/>
    <n v="244"/>
    <n v="120"/>
    <n v="420.12"/>
    <m/>
    <m/>
    <n v="2014"/>
  </r>
  <r>
    <x v="147"/>
    <n v="25403"/>
    <s v="1.23"/>
    <n v="119"/>
    <n v="90"/>
    <n v="236.37"/>
    <m/>
    <m/>
    <n v="2014"/>
  </r>
  <r>
    <x v="148"/>
    <n v="25508"/>
    <s v="1.23"/>
    <n v="105"/>
    <n v="90"/>
    <n v="219.15"/>
    <m/>
    <m/>
    <n v="2014"/>
  </r>
  <r>
    <x v="149"/>
    <n v="25537"/>
    <s v="1.23"/>
    <n v="29"/>
    <n v="70"/>
    <n v="105.67"/>
    <m/>
    <m/>
    <n v="2014"/>
  </r>
  <r>
    <x v="150"/>
    <n v="25556"/>
    <s v="1.23"/>
    <n v="19"/>
    <n v="70"/>
    <n v="93.37"/>
    <m/>
    <m/>
    <n v="2014"/>
  </r>
  <r>
    <x v="151"/>
    <n v="25569"/>
    <s v="1.23"/>
    <n v="13"/>
    <n v="70"/>
    <n v="85.99"/>
    <m/>
    <m/>
    <n v="2014"/>
  </r>
  <r>
    <x v="152"/>
    <n v="25708"/>
    <s v="1.23"/>
    <n v="139"/>
    <n v="90"/>
    <n v="260.97000000000003"/>
    <m/>
    <m/>
    <n v="2014"/>
  </r>
  <r>
    <x v="153"/>
    <n v="25883"/>
    <s v="1.23"/>
    <n v="175"/>
    <n v="90"/>
    <n v="305.25"/>
    <m/>
    <m/>
    <n v="2014"/>
  </r>
  <r>
    <x v="154"/>
    <n v="26183"/>
    <s v="1.23"/>
    <n v="300"/>
    <n v="120"/>
    <n v="489"/>
    <m/>
    <m/>
    <n v="2014"/>
  </r>
  <r>
    <x v="155"/>
    <n v="26478"/>
    <s v="1.23"/>
    <n v="295"/>
    <n v="120"/>
    <n v="482.85"/>
    <m/>
    <m/>
    <n v="2014"/>
  </r>
  <r>
    <x v="156"/>
    <n v="26808"/>
    <s v="1.2"/>
    <n v="330"/>
    <n v="120"/>
    <n v="516"/>
    <m/>
    <m/>
    <n v="2015"/>
  </r>
  <r>
    <x v="157"/>
    <n v="27156"/>
    <s v="1.2"/>
    <n v="348"/>
    <n v="120"/>
    <n v="537.59999999999991"/>
    <m/>
    <m/>
    <n v="2015"/>
  </r>
  <r>
    <x v="158"/>
    <n v="27366"/>
    <s v="1.2"/>
    <n v="210"/>
    <n v="120"/>
    <n v="372"/>
    <m/>
    <m/>
    <n v="2015"/>
  </r>
  <r>
    <x v="159"/>
    <n v="27501"/>
    <s v="1.2"/>
    <n v="135"/>
    <n v="90"/>
    <n v="252"/>
    <m/>
    <m/>
    <n v="2015"/>
  </r>
  <r>
    <x v="160"/>
    <n v="27661"/>
    <s v="1.2"/>
    <n v="160"/>
    <n v="90"/>
    <n v="282"/>
    <m/>
    <m/>
    <n v="2015"/>
  </r>
  <r>
    <x v="161"/>
    <n v="27752"/>
    <s v="1.2"/>
    <n v="91"/>
    <n v="70"/>
    <n v="179.2"/>
    <m/>
    <m/>
    <n v="2015"/>
  </r>
  <r>
    <x v="162"/>
    <n v="27767"/>
    <s v="1.2"/>
    <n v="15"/>
    <n v="70"/>
    <n v="88"/>
    <m/>
    <m/>
    <n v="2015"/>
  </r>
  <r>
    <x v="163"/>
    <n v="27783"/>
    <s v="1.2"/>
    <n v="16"/>
    <n v="70"/>
    <n v="89.2"/>
    <m/>
    <m/>
    <n v="2015"/>
  </r>
  <r>
    <x v="164"/>
    <n v="27857"/>
    <s v="1.2"/>
    <n v="74"/>
    <n v="70"/>
    <n v="158.80000000000001"/>
    <m/>
    <m/>
    <n v="2015"/>
  </r>
  <r>
    <x v="165"/>
    <n v="27978"/>
    <s v="1.2"/>
    <n v="121"/>
    <n v="90"/>
    <n v="235.2"/>
    <m/>
    <m/>
    <n v="2015"/>
  </r>
  <r>
    <x v="166"/>
    <n v="28103"/>
    <s v="1.2"/>
    <n v="125"/>
    <n v="90"/>
    <n v="240"/>
    <m/>
    <m/>
    <n v="2015"/>
  </r>
  <r>
    <x v="167"/>
    <n v="28326"/>
    <s v="1.2"/>
    <n v="223"/>
    <n v="120"/>
    <n v="387.59999999999997"/>
    <m/>
    <m/>
    <n v="2015"/>
  </r>
  <r>
    <x v="168"/>
    <n v="28631"/>
    <s v="1.21"/>
    <n v="305"/>
    <n v="120"/>
    <n v="489.05"/>
    <m/>
    <m/>
    <n v="2016"/>
  </r>
  <r>
    <x v="169"/>
    <n v="28931"/>
    <s v="1.21"/>
    <n v="300"/>
    <n v="120"/>
    <n v="483"/>
    <m/>
    <m/>
    <n v="2016"/>
  </r>
  <r>
    <x v="170"/>
    <n v="29165"/>
    <s v="1.21"/>
    <n v="234"/>
    <n v="120"/>
    <n v="403.14"/>
    <m/>
    <m/>
    <n v="2016"/>
  </r>
  <r>
    <x v="171"/>
    <n v="29279"/>
    <s v="1.21"/>
    <n v="114"/>
    <n v="90"/>
    <n v="227.94"/>
    <m/>
    <m/>
    <n v="2016"/>
  </r>
  <r>
    <x v="172"/>
    <n v="29381"/>
    <s v="1.21"/>
    <n v="102"/>
    <n v="90"/>
    <n v="213.42000000000002"/>
    <m/>
    <m/>
    <n v="2016"/>
  </r>
  <r>
    <x v="173"/>
    <n v="29409"/>
    <s v="1.21"/>
    <n v="28"/>
    <n v="70"/>
    <n v="103.88"/>
    <m/>
    <m/>
    <n v="2016"/>
  </r>
  <r>
    <x v="174"/>
    <n v="29427"/>
    <s v="1.21"/>
    <n v="18"/>
    <n v="70"/>
    <n v="91.78"/>
    <m/>
    <m/>
    <n v="2016"/>
  </r>
  <r>
    <x v="175"/>
    <n v="29440"/>
    <s v="1.21"/>
    <n v="13"/>
    <n v="70"/>
    <n v="85.73"/>
    <m/>
    <m/>
    <n v="2016"/>
  </r>
  <r>
    <x v="176"/>
    <n v="29574"/>
    <s v="1.21"/>
    <n v="134"/>
    <n v="90"/>
    <n v="252.14"/>
    <m/>
    <m/>
    <n v="2016"/>
  </r>
  <r>
    <x v="177"/>
    <n v="29743"/>
    <s v="1.21"/>
    <n v="169"/>
    <n v="90"/>
    <n v="294.49"/>
    <m/>
    <m/>
    <n v="2016"/>
  </r>
  <r>
    <x v="178"/>
    <n v="30031"/>
    <s v="1.21"/>
    <n v="288"/>
    <n v="120"/>
    <n v="468.48"/>
    <m/>
    <m/>
    <n v="2016"/>
  </r>
  <r>
    <x v="179"/>
    <n v="30314"/>
    <s v="1.21"/>
    <n v="283"/>
    <n v="120"/>
    <n v="462.43"/>
    <m/>
    <m/>
    <n v="2016"/>
  </r>
  <r>
    <x v="180"/>
    <n v="30630"/>
    <s v="1.21"/>
    <n v="316"/>
    <n v="120"/>
    <n v="502.36"/>
    <m/>
    <m/>
    <n v="2017"/>
  </r>
  <r>
    <x v="181"/>
    <n v="30964"/>
    <s v="1.21"/>
    <n v="334"/>
    <n v="120"/>
    <n v="524.14"/>
    <m/>
    <m/>
    <n v="2017"/>
  </r>
  <r>
    <x v="182"/>
    <n v="31166"/>
    <s v="1.21"/>
    <n v="202"/>
    <n v="120"/>
    <n v="364.41999999999996"/>
    <m/>
    <m/>
    <n v="2017"/>
  </r>
  <r>
    <x v="183"/>
    <n v="31296"/>
    <s v="1.21"/>
    <n v="130"/>
    <n v="90"/>
    <n v="247.29999999999998"/>
    <m/>
    <m/>
    <n v="2017"/>
  </r>
  <r>
    <x v="184"/>
    <n v="31449"/>
    <s v="1.21"/>
    <n v="153"/>
    <n v="90"/>
    <n v="275.13"/>
    <m/>
    <m/>
    <n v="2017"/>
  </r>
  <r>
    <x v="185"/>
    <n v="31535"/>
    <s v="1.21"/>
    <n v="86"/>
    <n v="70"/>
    <n v="174.06"/>
    <m/>
    <m/>
    <n v="2017"/>
  </r>
  <r>
    <x v="186"/>
    <n v="31550"/>
    <s v="1.21"/>
    <n v="15"/>
    <n v="70"/>
    <n v="88.15"/>
    <m/>
    <m/>
    <n v="2017"/>
  </r>
  <r>
    <x v="187"/>
    <n v="31565"/>
    <s v="1.21"/>
    <n v="15"/>
    <n v="70"/>
    <n v="88.15"/>
    <m/>
    <m/>
    <n v="2017"/>
  </r>
  <r>
    <x v="188"/>
    <n v="31635"/>
    <s v="1.21"/>
    <n v="70"/>
    <n v="70"/>
    <n v="154.69999999999999"/>
    <m/>
    <m/>
    <n v="2017"/>
  </r>
  <r>
    <x v="189"/>
    <n v="31751"/>
    <s v="1.21"/>
    <n v="116"/>
    <n v="90"/>
    <n v="230.35999999999999"/>
    <m/>
    <m/>
    <n v="2017"/>
  </r>
  <r>
    <x v="190"/>
    <n v="31871"/>
    <s v="1.21"/>
    <n v="120"/>
    <n v="90"/>
    <n v="235.2"/>
    <m/>
    <m/>
    <n v="2017"/>
  </r>
  <r>
    <x v="191"/>
    <n v="32085"/>
    <s v="1.21"/>
    <n v="214"/>
    <n v="120"/>
    <n v="378.94"/>
    <m/>
    <m/>
    <n v="2017"/>
  </r>
  <r>
    <x v="192"/>
    <n v="32376"/>
    <s v="1.22"/>
    <n v="291"/>
    <n v="120"/>
    <n v="475.02"/>
    <m/>
    <m/>
    <n v="2018"/>
  </r>
  <r>
    <x v="193"/>
    <n v="32621"/>
    <s v="1.22"/>
    <n v="245"/>
    <n v="120"/>
    <n v="418.9"/>
    <m/>
    <m/>
    <n v="2018"/>
  </r>
  <r>
    <x v="194"/>
    <n v="32846"/>
    <s v="1.22"/>
    <n v="225"/>
    <n v="120"/>
    <n v="394.5"/>
    <m/>
    <m/>
    <n v="2018"/>
  </r>
  <r>
    <x v="195"/>
    <n v="32955"/>
    <s v="1.22"/>
    <n v="109"/>
    <n v="90"/>
    <n v="222.98"/>
    <m/>
    <m/>
    <n v="2018"/>
  </r>
  <r>
    <x v="196"/>
    <n v="33003"/>
    <s v="1.22"/>
    <n v="48"/>
    <n v="70"/>
    <n v="128.56"/>
    <m/>
    <m/>
    <n v="2018"/>
  </r>
  <r>
    <x v="197"/>
    <n v="33030"/>
    <s v="1.22"/>
    <n v="27"/>
    <n v="70"/>
    <n v="102.94"/>
    <m/>
    <m/>
    <n v="2018"/>
  </r>
  <r>
    <x v="198"/>
    <n v="33046"/>
    <s v="1.22"/>
    <n v="16"/>
    <n v="70"/>
    <n v="89.52"/>
    <m/>
    <m/>
    <n v="2018"/>
  </r>
  <r>
    <x v="199"/>
    <n v="33058"/>
    <s v="1.22"/>
    <n v="12"/>
    <n v="70"/>
    <n v="84.64"/>
    <m/>
    <m/>
    <n v="2018"/>
  </r>
  <r>
    <x v="200"/>
    <n v="33186"/>
    <s v="1.22"/>
    <n v="128"/>
    <n v="90"/>
    <n v="246.16"/>
    <m/>
    <m/>
    <n v="2018"/>
  </r>
  <r>
    <x v="201"/>
    <n v="33323"/>
    <s v="1.22"/>
    <n v="137"/>
    <n v="90"/>
    <n v="257.14"/>
    <m/>
    <m/>
    <n v="2018"/>
  </r>
  <r>
    <x v="202"/>
    <n v="33483"/>
    <s v="1.22"/>
    <n v="160"/>
    <n v="90"/>
    <n v="285.2"/>
    <m/>
    <m/>
    <n v="2018"/>
  </r>
  <r>
    <x v="203"/>
    <n v="33734"/>
    <s v="1.22"/>
    <n v="251"/>
    <n v="120"/>
    <n v="426.21999999999997"/>
    <m/>
    <m/>
    <n v="2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53BE6-7AD4-41D8-945A-E1CF089E5137}" name="Tabela przestawna8" cacheId="6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">
  <location ref="A3:B16" firstHeaderRow="1" firstDataRow="1" firstDataCol="1"/>
  <pivotFields count="6">
    <pivotField axis="axisRow" numFmtId="14" showAll="0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t="default"/>
      </items>
    </pivotField>
  </pivotFields>
  <rowFields count="2"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Średnia z Zużycie w danym miesiącu" fld="2" subtotal="average" baseField="5" baseItem="1"/>
  </dataFields>
  <formats count="12">
    <format dxfId="16">
      <pivotArea collapsedLevelsAreSubtotals="1" fieldPosition="0">
        <references count="1">
          <reference field="3" count="1">
            <x v="1"/>
          </reference>
        </references>
      </pivotArea>
    </format>
    <format dxfId="15">
      <pivotArea collapsedLevelsAreSubtotals="1" fieldPosition="0">
        <references count="1">
          <reference field="3" count="1">
            <x v="2"/>
          </reference>
        </references>
      </pivotArea>
    </format>
    <format dxfId="14">
      <pivotArea collapsedLevelsAreSubtotals="1" fieldPosition="0">
        <references count="1">
          <reference field="3" count="1">
            <x v="3"/>
          </reference>
        </references>
      </pivotArea>
    </format>
    <format dxfId="13">
      <pivotArea collapsedLevelsAreSubtotals="1" fieldPosition="0">
        <references count="1">
          <reference field="3" count="1">
            <x v="4"/>
          </reference>
        </references>
      </pivotArea>
    </format>
    <format dxfId="12">
      <pivotArea collapsedLevelsAreSubtotals="1" fieldPosition="0">
        <references count="1">
          <reference field="3" count="1">
            <x v="5"/>
          </reference>
        </references>
      </pivotArea>
    </format>
    <format dxfId="11">
      <pivotArea collapsedLevelsAreSubtotals="1" fieldPosition="0">
        <references count="1">
          <reference field="3" count="1">
            <x v="6"/>
          </reference>
        </references>
      </pivotArea>
    </format>
    <format dxfId="10">
      <pivotArea collapsedLevelsAreSubtotals="1" fieldPosition="0">
        <references count="1">
          <reference field="3" count="1">
            <x v="7"/>
          </reference>
        </references>
      </pivotArea>
    </format>
    <format dxfId="9">
      <pivotArea collapsedLevelsAreSubtotals="1" fieldPosition="0">
        <references count="1">
          <reference field="3" count="1">
            <x v="8"/>
          </reference>
        </references>
      </pivotArea>
    </format>
    <format dxfId="8">
      <pivotArea collapsedLevelsAreSubtotals="1" fieldPosition="0">
        <references count="1">
          <reference field="3" count="1">
            <x v="9"/>
          </reference>
        </references>
      </pivotArea>
    </format>
    <format dxfId="7">
      <pivotArea collapsedLevelsAreSubtotals="1" fieldPosition="0">
        <references count="1">
          <reference field="3" count="1">
            <x v="10"/>
          </reference>
        </references>
      </pivotArea>
    </format>
    <format dxfId="6">
      <pivotArea collapsedLevelsAreSubtotals="1" fieldPosition="0">
        <references count="1">
          <reference field="3" count="1">
            <x v="11"/>
          </reference>
        </references>
      </pivotArea>
    </format>
    <format dxfId="5">
      <pivotArea collapsedLevelsAreSubtotals="1" fieldPosition="0">
        <references count="1">
          <reference field="3" count="1">
            <x v="1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B5023-ACA2-44FF-AC76-973E16194730}" name="Tabela przestawna10" cacheId="7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A3:B21" firstHeaderRow="1" firstDataRow="1" firstDataCol="1"/>
  <pivotFields count="12">
    <pivotField axis="axisRow" numFmtId="14" showAll="0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t="default"/>
      </items>
    </pivotField>
  </pivotFields>
  <rowFields count="2">
    <field x="11"/>
    <field x="0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a z Opłata miesięczn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F1DCCA76-841C-4D62-A39F-2B491524CDF9}" autoFormatId="16" applyNumberFormats="0" applyBorderFormats="0" applyFontFormats="0" applyPatternFormats="0" applyAlignmentFormats="0" applyWidthHeightFormats="0">
  <queryTableRefresh nextId="3">
    <queryTableFields count="2">
      <queryTableField id="1" name="Data odczytu" tableColumnId="1"/>
      <queryTableField id="2" name="Odczyt licznik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F24724A-C1A0-46A8-9454-E9E4BB063311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Data odczytu" tableColumnId="1"/>
      <queryTableField id="2" name="Odczyt licznika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3C4C27E7-9518-4029-8E33-DFD6797CB182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a odczytu" tableColumnId="1"/>
      <queryTableField id="2" name="Odczyt licznika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DCADE40C-7399-48C2-8579-49CD668625CD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Data odczytu" tableColumnId="1"/>
      <queryTableField id="2" name="Odczyt licznika" tableColumnId="2"/>
      <queryTableField id="6" dataBound="0" tableColumnId="6"/>
      <queryTableField id="3" dataBound="0" tableColumnId="3"/>
      <queryTableField id="4" dataBound="0" tableColumnId="4"/>
      <queryTableField id="5" dataBound="0" tableColumnId="5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6858CE-C010-4A23-9C45-ECAD92D2DD60}" name="Gaz__4" displayName="Gaz__4" ref="A1:B205" tableType="queryTable" totalsRowShown="0">
  <autoFilter ref="A1:B205" xr:uid="{FC6858CE-C010-4A23-9C45-ECAD92D2DD60}"/>
  <tableColumns count="2">
    <tableColumn id="1" xr3:uid="{8B28FD54-8C3C-4D74-AE7E-BA352ADA7D43}" uniqueName="1" name="Data odczytu" queryTableFieldId="1" dataDxfId="22"/>
    <tableColumn id="2" xr3:uid="{2C91F8B0-373B-40E7-BED2-04D836FB0767}" uniqueName="2" name="Odczyt licznik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2E51FC-22C7-4BA5-B01F-1C2035DAA698}" name="gaz_3" displayName="gaz_3" ref="A1:E206" tableType="queryTable" totalsRowShown="0">
  <autoFilter ref="A1:E206" xr:uid="{A3EC6B40-A3CA-4A2E-B1E6-DE2A7BBDBF98}"/>
  <tableColumns count="5">
    <tableColumn id="1" xr3:uid="{EE856B90-60EF-4927-8983-B48367402756}" uniqueName="1" name="Data odczytu" queryTableFieldId="1" dataDxfId="21"/>
    <tableColumn id="2" xr3:uid="{5B60EFFC-7E61-4D42-A2F7-1EE8AD009180}" uniqueName="2" name="Odczyt licznika" queryTableFieldId="2"/>
    <tableColumn id="3" xr3:uid="{45C3AAA3-644E-4539-92ED-B6A5D5526BAF}" uniqueName="3" name="Liczba dni" queryTableFieldId="3" dataDxfId="20">
      <calculatedColumnFormula>LEFT(A2,2)</calculatedColumnFormula>
    </tableColumn>
    <tableColumn id="4" xr3:uid="{B6682886-C464-4B50-B964-5823147C139E}" uniqueName="4" name="Zużycie w danym miesiącu" queryTableFieldId="4" dataDxfId="19">
      <calculatedColumnFormula>B2-B1</calculatedColumnFormula>
    </tableColumn>
    <tableColumn id="5" xr3:uid="{6F0DE68A-ACFE-4925-A3B7-F8F4DF4AA902}" uniqueName="5" name="Średnie zużycie na dobę" queryTableFieldId="5" dataDxfId="18">
      <calculatedColumnFormula>D2/C2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D7F741-EA1E-4EEC-8CB7-FF45DDADFFB8}" name="Gaz__47" displayName="Gaz__47" ref="A1:C205" tableType="queryTable" totalsRowShown="0">
  <autoFilter ref="A1:C205" xr:uid="{FC6858CE-C010-4A23-9C45-ECAD92D2DD60}"/>
  <tableColumns count="3">
    <tableColumn id="1" xr3:uid="{63C336B1-30AC-460C-8CA4-936B17652278}" uniqueName="1" name="Data odczytu" queryTableFieldId="1" dataDxfId="17"/>
    <tableColumn id="2" xr3:uid="{A64B8930-DAA8-46A4-B08E-B4CDF527C13B}" uniqueName="2" name="Odczyt licznika" queryTableFieldId="2"/>
    <tableColumn id="3" xr3:uid="{CD7F0F45-515D-4CD4-B61A-219F8474CE62}" uniqueName="3" name="Zużycie w danym miesiącu" queryTableFieldId="3">
      <calculatedColumnFormula>A2-A1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2FD638-1A81-43C3-8F7F-F85A23B995B2}" name="Gaz__478" displayName="Gaz__478" ref="A1:I205" tableType="queryTable" totalsRowShown="0">
  <autoFilter ref="A1:I205" xr:uid="{FC6858CE-C010-4A23-9C45-ECAD92D2DD60}"/>
  <tableColumns count="9">
    <tableColumn id="1" xr3:uid="{88D6A93A-526F-4959-81D7-9B05F560473E}" uniqueName="1" name="Data odczytu" queryTableFieldId="1" dataDxfId="4"/>
    <tableColumn id="2" xr3:uid="{BFA59BA6-0905-46EB-8A10-8E140372469D}" uniqueName="2" name="Odczyt licznika w m3" queryTableFieldId="2"/>
    <tableColumn id="6" xr3:uid="{D908411F-1C04-46BF-883B-93C760483954}" uniqueName="6" name="cena gazu" queryTableFieldId="6" dataDxfId="1">
      <calculatedColumnFormula>VLOOKUP(I2, $G$3:$H$19, 2,FALSE)</calculatedColumnFormula>
    </tableColumn>
    <tableColumn id="3" xr3:uid="{568D63DB-D4BD-440F-AF84-098154600A90}" uniqueName="3" name="Zużycie w danym miesiącu w m3" queryTableFieldId="3">
      <calculatedColumnFormula>A2-A1</calculatedColumnFormula>
    </tableColumn>
    <tableColumn id="4" xr3:uid="{E0186374-80B7-4A06-AD6A-B13E7F11F30F}" uniqueName="4" name="Rodzaj taryfy w zł" queryTableFieldId="4" dataDxfId="3">
      <calculatedColumnFormula>IF(D2&lt;100,70,IF(AND(D2&gt;=100,D2&lt;=200),90,IF(D2&gt;200,120)))</calculatedColumnFormula>
    </tableColumn>
    <tableColumn id="5" xr3:uid="{842A789E-12E1-4320-A3BB-2CF42C336391}" uniqueName="5" name="Opłata miesięczna" queryTableFieldId="5" dataDxfId="0">
      <calculatedColumnFormula>C2*D2+E2</calculatedColumnFormula>
    </tableColumn>
    <tableColumn id="7" xr3:uid="{EEC6279A-6EEA-4D00-A057-D706C47BE5FA}" uniqueName="7" name="rok" queryTableFieldId="7"/>
    <tableColumn id="8" xr3:uid="{03868740-4007-4DFE-908F-0FE6C4A36B7A}" uniqueName="8" name="cena" queryTableFieldId="8"/>
    <tableColumn id="9" xr3:uid="{0D05070F-45AF-4B5F-ACD4-8A95380329B8}" uniqueName="9" name="ROK2" queryTableFieldId="9" dataDxfId="2">
      <calculatedColumnFormula>YEAR(A2)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FA6C-23B1-4150-9B5F-8D6B0914F05D}">
  <dimension ref="A1:B205"/>
  <sheetViews>
    <sheetView workbookViewId="0">
      <selection activeCell="B2" sqref="B2"/>
    </sheetView>
  </sheetViews>
  <sheetFormatPr defaultRowHeight="15" x14ac:dyDescent="0.25"/>
  <cols>
    <col min="1" max="1" width="14.85546875" style="1" bestFit="1" customWidth="1"/>
    <col min="2" max="2" width="16.710937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37287</v>
      </c>
      <c r="B2">
        <v>2283</v>
      </c>
    </row>
    <row r="3" spans="1:2" x14ac:dyDescent="0.25">
      <c r="A3" s="1">
        <v>37315</v>
      </c>
      <c r="B3">
        <v>2518</v>
      </c>
    </row>
    <row r="4" spans="1:2" x14ac:dyDescent="0.25">
      <c r="A4" s="1">
        <v>37346</v>
      </c>
      <c r="B4">
        <v>2696</v>
      </c>
    </row>
    <row r="5" spans="1:2" x14ac:dyDescent="0.25">
      <c r="A5" s="1">
        <v>37376</v>
      </c>
      <c r="B5">
        <v>2857</v>
      </c>
    </row>
    <row r="6" spans="1:2" x14ac:dyDescent="0.25">
      <c r="A6" s="1">
        <v>37407</v>
      </c>
      <c r="B6">
        <v>2917</v>
      </c>
    </row>
    <row r="7" spans="1:2" x14ac:dyDescent="0.25">
      <c r="A7" s="1">
        <v>37437</v>
      </c>
      <c r="B7">
        <v>2952</v>
      </c>
    </row>
    <row r="8" spans="1:2" x14ac:dyDescent="0.25">
      <c r="A8" s="1">
        <v>37468</v>
      </c>
      <c r="B8">
        <v>2979</v>
      </c>
    </row>
    <row r="9" spans="1:2" x14ac:dyDescent="0.25">
      <c r="A9" s="1">
        <v>37499</v>
      </c>
      <c r="B9">
        <v>3009</v>
      </c>
    </row>
    <row r="10" spans="1:2" x14ac:dyDescent="0.25">
      <c r="A10" s="1">
        <v>37529</v>
      </c>
      <c r="B10">
        <v>3040</v>
      </c>
    </row>
    <row r="11" spans="1:2" x14ac:dyDescent="0.25">
      <c r="A11" s="1">
        <v>37560</v>
      </c>
      <c r="B11">
        <v>3116</v>
      </c>
    </row>
    <row r="12" spans="1:2" x14ac:dyDescent="0.25">
      <c r="A12" s="1">
        <v>37590</v>
      </c>
      <c r="B12">
        <v>3222</v>
      </c>
    </row>
    <row r="13" spans="1:2" x14ac:dyDescent="0.25">
      <c r="A13" s="1">
        <v>37621</v>
      </c>
      <c r="B13">
        <v>3393</v>
      </c>
    </row>
    <row r="14" spans="1:2" x14ac:dyDescent="0.25">
      <c r="A14" s="1">
        <v>37652</v>
      </c>
      <c r="B14">
        <v>3613</v>
      </c>
    </row>
    <row r="15" spans="1:2" x14ac:dyDescent="0.25">
      <c r="A15" s="1">
        <v>37680</v>
      </c>
      <c r="B15">
        <v>3891</v>
      </c>
    </row>
    <row r="16" spans="1:2" x14ac:dyDescent="0.25">
      <c r="A16" s="1">
        <v>37711</v>
      </c>
      <c r="B16">
        <v>4151</v>
      </c>
    </row>
    <row r="17" spans="1:2" x14ac:dyDescent="0.25">
      <c r="A17" s="1">
        <v>37741</v>
      </c>
      <c r="B17">
        <v>4401</v>
      </c>
    </row>
    <row r="18" spans="1:2" x14ac:dyDescent="0.25">
      <c r="A18" s="1">
        <v>37772</v>
      </c>
      <c r="B18">
        <v>4553</v>
      </c>
    </row>
    <row r="19" spans="1:2" x14ac:dyDescent="0.25">
      <c r="A19" s="1">
        <v>37802</v>
      </c>
      <c r="B19">
        <v>4639</v>
      </c>
    </row>
    <row r="20" spans="1:2" x14ac:dyDescent="0.25">
      <c r="A20" s="1">
        <v>37833</v>
      </c>
      <c r="B20">
        <v>4654</v>
      </c>
    </row>
    <row r="21" spans="1:2" x14ac:dyDescent="0.25">
      <c r="A21" s="1">
        <v>37864</v>
      </c>
      <c r="B21">
        <v>4669</v>
      </c>
    </row>
    <row r="22" spans="1:2" x14ac:dyDescent="0.25">
      <c r="A22" s="1">
        <v>37894</v>
      </c>
      <c r="B22">
        <v>4819</v>
      </c>
    </row>
    <row r="23" spans="1:2" x14ac:dyDescent="0.25">
      <c r="A23" s="1">
        <v>37925</v>
      </c>
      <c r="B23">
        <v>4976</v>
      </c>
    </row>
    <row r="24" spans="1:2" x14ac:dyDescent="0.25">
      <c r="A24" s="1">
        <v>37955</v>
      </c>
      <c r="B24">
        <v>5078</v>
      </c>
    </row>
    <row r="25" spans="1:2" x14ac:dyDescent="0.25">
      <c r="A25" s="1">
        <v>37986</v>
      </c>
      <c r="B25">
        <v>5260</v>
      </c>
    </row>
    <row r="26" spans="1:2" x14ac:dyDescent="0.25">
      <c r="A26" s="1">
        <v>38017</v>
      </c>
      <c r="B26">
        <v>5508</v>
      </c>
    </row>
    <row r="27" spans="1:2" x14ac:dyDescent="0.25">
      <c r="A27" s="1">
        <v>38045</v>
      </c>
      <c r="B27">
        <v>5754</v>
      </c>
    </row>
    <row r="28" spans="1:2" x14ac:dyDescent="0.25">
      <c r="A28" s="1">
        <v>38077</v>
      </c>
      <c r="B28">
        <v>5945</v>
      </c>
    </row>
    <row r="29" spans="1:2" x14ac:dyDescent="0.25">
      <c r="A29" s="1">
        <v>38107</v>
      </c>
      <c r="B29">
        <v>6050</v>
      </c>
    </row>
    <row r="30" spans="1:2" x14ac:dyDescent="0.25">
      <c r="A30" s="1">
        <v>38138</v>
      </c>
      <c r="B30">
        <v>6146</v>
      </c>
    </row>
    <row r="31" spans="1:2" x14ac:dyDescent="0.25">
      <c r="A31" s="1">
        <v>38168</v>
      </c>
      <c r="B31">
        <v>6173</v>
      </c>
    </row>
    <row r="32" spans="1:2" x14ac:dyDescent="0.25">
      <c r="A32" s="1">
        <v>38199</v>
      </c>
      <c r="B32">
        <v>6183</v>
      </c>
    </row>
    <row r="33" spans="1:2" x14ac:dyDescent="0.25">
      <c r="A33" s="1">
        <v>38230</v>
      </c>
      <c r="B33">
        <v>6195</v>
      </c>
    </row>
    <row r="34" spans="1:2" x14ac:dyDescent="0.25">
      <c r="A34" s="1">
        <v>38260</v>
      </c>
      <c r="B34">
        <v>6304</v>
      </c>
    </row>
    <row r="35" spans="1:2" x14ac:dyDescent="0.25">
      <c r="A35" s="1">
        <v>38291</v>
      </c>
      <c r="B35">
        <v>6459</v>
      </c>
    </row>
    <row r="36" spans="1:2" x14ac:dyDescent="0.25">
      <c r="A36" s="1">
        <v>38321</v>
      </c>
      <c r="B36">
        <v>6737</v>
      </c>
    </row>
    <row r="37" spans="1:2" x14ac:dyDescent="0.25">
      <c r="A37" s="1">
        <v>38352</v>
      </c>
      <c r="B37">
        <v>6997</v>
      </c>
    </row>
    <row r="38" spans="1:2" x14ac:dyDescent="0.25">
      <c r="A38" s="1">
        <v>38383</v>
      </c>
      <c r="B38">
        <v>7247</v>
      </c>
    </row>
    <row r="39" spans="1:2" x14ac:dyDescent="0.25">
      <c r="A39" s="1">
        <v>38411</v>
      </c>
      <c r="B39">
        <v>7399</v>
      </c>
    </row>
    <row r="40" spans="1:2" x14ac:dyDescent="0.25">
      <c r="A40" s="1">
        <v>38442</v>
      </c>
      <c r="B40">
        <v>7584</v>
      </c>
    </row>
    <row r="41" spans="1:2" x14ac:dyDescent="0.25">
      <c r="A41" s="1">
        <v>38472</v>
      </c>
      <c r="B41">
        <v>7745</v>
      </c>
    </row>
    <row r="42" spans="1:2" x14ac:dyDescent="0.25">
      <c r="A42" s="1">
        <v>38503</v>
      </c>
      <c r="B42">
        <v>7935</v>
      </c>
    </row>
    <row r="43" spans="1:2" x14ac:dyDescent="0.25">
      <c r="A43" s="1">
        <v>38533</v>
      </c>
      <c r="B43">
        <v>8043</v>
      </c>
    </row>
    <row r="44" spans="1:2" x14ac:dyDescent="0.25">
      <c r="A44" s="1">
        <v>38564</v>
      </c>
      <c r="B44">
        <v>8062</v>
      </c>
    </row>
    <row r="45" spans="1:2" x14ac:dyDescent="0.25">
      <c r="A45" s="1">
        <v>38595</v>
      </c>
      <c r="B45">
        <v>8081</v>
      </c>
    </row>
    <row r="46" spans="1:2" x14ac:dyDescent="0.25">
      <c r="A46" s="1">
        <v>38625</v>
      </c>
      <c r="B46">
        <v>8269</v>
      </c>
    </row>
    <row r="47" spans="1:2" x14ac:dyDescent="0.25">
      <c r="A47" s="1">
        <v>38656</v>
      </c>
      <c r="B47">
        <v>8465</v>
      </c>
    </row>
    <row r="48" spans="1:2" x14ac:dyDescent="0.25">
      <c r="A48" s="1">
        <v>38686</v>
      </c>
      <c r="B48">
        <v>8592</v>
      </c>
    </row>
    <row r="49" spans="1:2" x14ac:dyDescent="0.25">
      <c r="A49" s="1">
        <v>38717</v>
      </c>
      <c r="B49">
        <v>8819</v>
      </c>
    </row>
    <row r="50" spans="1:2" x14ac:dyDescent="0.25">
      <c r="A50" s="1">
        <v>38748</v>
      </c>
      <c r="B50">
        <v>9129</v>
      </c>
    </row>
    <row r="51" spans="1:2" x14ac:dyDescent="0.25">
      <c r="A51" s="1">
        <v>38776</v>
      </c>
      <c r="B51">
        <v>9424</v>
      </c>
    </row>
    <row r="52" spans="1:2" x14ac:dyDescent="0.25">
      <c r="A52" s="1">
        <v>38807</v>
      </c>
      <c r="B52">
        <v>9662</v>
      </c>
    </row>
    <row r="53" spans="1:2" x14ac:dyDescent="0.25">
      <c r="A53" s="1">
        <v>38837</v>
      </c>
      <c r="B53">
        <v>9778</v>
      </c>
    </row>
    <row r="54" spans="1:2" x14ac:dyDescent="0.25">
      <c r="A54" s="1">
        <v>38868</v>
      </c>
      <c r="B54">
        <v>9884</v>
      </c>
    </row>
    <row r="55" spans="1:2" x14ac:dyDescent="0.25">
      <c r="A55" s="1">
        <v>38898</v>
      </c>
      <c r="B55">
        <v>9914</v>
      </c>
    </row>
    <row r="56" spans="1:2" x14ac:dyDescent="0.25">
      <c r="A56" s="1">
        <v>38929</v>
      </c>
      <c r="B56">
        <v>9925</v>
      </c>
    </row>
    <row r="57" spans="1:2" x14ac:dyDescent="0.25">
      <c r="A57" s="1">
        <v>38960</v>
      </c>
      <c r="B57">
        <v>9938</v>
      </c>
    </row>
    <row r="58" spans="1:2" x14ac:dyDescent="0.25">
      <c r="A58" s="1">
        <v>38990</v>
      </c>
      <c r="B58">
        <v>10059</v>
      </c>
    </row>
    <row r="59" spans="1:2" x14ac:dyDescent="0.25">
      <c r="A59" s="1">
        <v>39021</v>
      </c>
      <c r="B59">
        <v>10211</v>
      </c>
    </row>
    <row r="60" spans="1:2" x14ac:dyDescent="0.25">
      <c r="A60" s="1">
        <v>39051</v>
      </c>
      <c r="B60">
        <v>10486</v>
      </c>
    </row>
    <row r="61" spans="1:2" x14ac:dyDescent="0.25">
      <c r="A61" s="1">
        <v>39082</v>
      </c>
      <c r="B61">
        <v>10742</v>
      </c>
    </row>
    <row r="62" spans="1:2" x14ac:dyDescent="0.25">
      <c r="A62" s="1">
        <v>39113</v>
      </c>
      <c r="B62">
        <v>10988</v>
      </c>
    </row>
    <row r="63" spans="1:2" x14ac:dyDescent="0.25">
      <c r="A63" s="1">
        <v>39141</v>
      </c>
      <c r="B63">
        <v>11138</v>
      </c>
    </row>
    <row r="64" spans="1:2" x14ac:dyDescent="0.25">
      <c r="A64" s="1">
        <v>39172</v>
      </c>
      <c r="B64">
        <v>11321</v>
      </c>
    </row>
    <row r="65" spans="1:2" x14ac:dyDescent="0.25">
      <c r="A65" s="1">
        <v>39202</v>
      </c>
      <c r="B65">
        <v>11481</v>
      </c>
    </row>
    <row r="66" spans="1:2" x14ac:dyDescent="0.25">
      <c r="A66" s="1">
        <v>39233</v>
      </c>
      <c r="B66">
        <v>11669</v>
      </c>
    </row>
    <row r="67" spans="1:2" x14ac:dyDescent="0.25">
      <c r="A67" s="1">
        <v>39263</v>
      </c>
      <c r="B67">
        <v>11776</v>
      </c>
    </row>
    <row r="68" spans="1:2" x14ac:dyDescent="0.25">
      <c r="A68" s="1">
        <v>39294</v>
      </c>
      <c r="B68">
        <v>11795</v>
      </c>
    </row>
    <row r="69" spans="1:2" x14ac:dyDescent="0.25">
      <c r="A69" s="1">
        <v>39325</v>
      </c>
      <c r="B69">
        <v>11814</v>
      </c>
    </row>
    <row r="70" spans="1:2" x14ac:dyDescent="0.25">
      <c r="A70" s="1">
        <v>39355</v>
      </c>
      <c r="B70">
        <v>11901</v>
      </c>
    </row>
    <row r="71" spans="1:2" x14ac:dyDescent="0.25">
      <c r="A71" s="1">
        <v>39386</v>
      </c>
      <c r="B71">
        <v>12044</v>
      </c>
    </row>
    <row r="72" spans="1:2" x14ac:dyDescent="0.25">
      <c r="A72" s="1">
        <v>39416</v>
      </c>
      <c r="B72">
        <v>12170</v>
      </c>
    </row>
    <row r="73" spans="1:2" x14ac:dyDescent="0.25">
      <c r="A73" s="1">
        <v>39447</v>
      </c>
      <c r="B73">
        <v>12395</v>
      </c>
    </row>
    <row r="74" spans="1:2" x14ac:dyDescent="0.25">
      <c r="A74" s="1">
        <v>39478</v>
      </c>
      <c r="B74">
        <v>12702</v>
      </c>
    </row>
    <row r="75" spans="1:2" x14ac:dyDescent="0.25">
      <c r="A75" s="1">
        <v>39506</v>
      </c>
      <c r="B75">
        <v>13025</v>
      </c>
    </row>
    <row r="76" spans="1:2" x14ac:dyDescent="0.25">
      <c r="A76" s="1">
        <v>39538</v>
      </c>
      <c r="B76">
        <v>13261</v>
      </c>
    </row>
    <row r="77" spans="1:2" x14ac:dyDescent="0.25">
      <c r="A77" s="1">
        <v>39568</v>
      </c>
      <c r="B77">
        <v>13376</v>
      </c>
    </row>
    <row r="78" spans="1:2" x14ac:dyDescent="0.25">
      <c r="A78" s="1">
        <v>39599</v>
      </c>
      <c r="B78">
        <v>13478</v>
      </c>
    </row>
    <row r="79" spans="1:2" x14ac:dyDescent="0.25">
      <c r="A79" s="1">
        <v>39629</v>
      </c>
      <c r="B79">
        <v>13506</v>
      </c>
    </row>
    <row r="80" spans="1:2" x14ac:dyDescent="0.25">
      <c r="A80" s="1">
        <v>39660</v>
      </c>
      <c r="B80">
        <v>13516</v>
      </c>
    </row>
    <row r="81" spans="1:2" x14ac:dyDescent="0.25">
      <c r="A81" s="1">
        <v>39691</v>
      </c>
      <c r="B81">
        <v>13529</v>
      </c>
    </row>
    <row r="82" spans="1:2" x14ac:dyDescent="0.25">
      <c r="A82" s="1">
        <v>39721</v>
      </c>
      <c r="B82">
        <v>13645</v>
      </c>
    </row>
    <row r="83" spans="1:2" x14ac:dyDescent="0.25">
      <c r="A83" s="1">
        <v>39752</v>
      </c>
      <c r="B83">
        <v>13791</v>
      </c>
    </row>
    <row r="84" spans="1:2" x14ac:dyDescent="0.25">
      <c r="A84" s="1">
        <v>39782</v>
      </c>
      <c r="B84">
        <v>14055</v>
      </c>
    </row>
    <row r="85" spans="1:2" x14ac:dyDescent="0.25">
      <c r="A85" s="1">
        <v>39813</v>
      </c>
      <c r="B85">
        <v>14301</v>
      </c>
    </row>
    <row r="86" spans="1:2" x14ac:dyDescent="0.25">
      <c r="A86" s="1">
        <v>39844</v>
      </c>
      <c r="B86">
        <v>14537</v>
      </c>
    </row>
    <row r="87" spans="1:2" x14ac:dyDescent="0.25">
      <c r="A87" s="1">
        <v>39872</v>
      </c>
      <c r="B87">
        <v>14827</v>
      </c>
    </row>
    <row r="88" spans="1:2" x14ac:dyDescent="0.25">
      <c r="A88" s="1">
        <v>39903</v>
      </c>
      <c r="B88">
        <v>15002</v>
      </c>
    </row>
    <row r="89" spans="1:2" x14ac:dyDescent="0.25">
      <c r="A89" s="1">
        <v>39933</v>
      </c>
      <c r="B89">
        <v>15155</v>
      </c>
    </row>
    <row r="90" spans="1:2" x14ac:dyDescent="0.25">
      <c r="A90" s="1">
        <v>39964</v>
      </c>
      <c r="B90">
        <v>15335</v>
      </c>
    </row>
    <row r="91" spans="1:2" x14ac:dyDescent="0.25">
      <c r="A91" s="1">
        <v>39994</v>
      </c>
      <c r="B91">
        <v>15437</v>
      </c>
    </row>
    <row r="92" spans="1:2" x14ac:dyDescent="0.25">
      <c r="A92" s="1">
        <v>40025</v>
      </c>
      <c r="B92">
        <v>15455</v>
      </c>
    </row>
    <row r="93" spans="1:2" x14ac:dyDescent="0.25">
      <c r="A93" s="1">
        <v>40056</v>
      </c>
      <c r="B93">
        <v>15474</v>
      </c>
    </row>
    <row r="94" spans="1:2" x14ac:dyDescent="0.25">
      <c r="A94" s="1">
        <v>40086</v>
      </c>
      <c r="B94">
        <v>15557</v>
      </c>
    </row>
    <row r="95" spans="1:2" x14ac:dyDescent="0.25">
      <c r="A95" s="1">
        <v>40117</v>
      </c>
      <c r="B95">
        <v>15694</v>
      </c>
    </row>
    <row r="96" spans="1:2" x14ac:dyDescent="0.25">
      <c r="A96" s="1">
        <v>40147</v>
      </c>
      <c r="B96">
        <v>15835</v>
      </c>
    </row>
    <row r="97" spans="1:2" x14ac:dyDescent="0.25">
      <c r="A97" s="1">
        <v>40178</v>
      </c>
      <c r="B97">
        <v>16087</v>
      </c>
    </row>
    <row r="98" spans="1:2" x14ac:dyDescent="0.25">
      <c r="A98" s="1">
        <v>40209</v>
      </c>
      <c r="B98">
        <v>16431</v>
      </c>
    </row>
    <row r="99" spans="1:2" x14ac:dyDescent="0.25">
      <c r="A99" s="1">
        <v>40237</v>
      </c>
      <c r="B99">
        <v>16792</v>
      </c>
    </row>
    <row r="100" spans="1:2" x14ac:dyDescent="0.25">
      <c r="A100" s="1">
        <v>40268</v>
      </c>
      <c r="B100">
        <v>17057</v>
      </c>
    </row>
    <row r="101" spans="1:2" x14ac:dyDescent="0.25">
      <c r="A101" s="1">
        <v>40298</v>
      </c>
      <c r="B101">
        <v>17186</v>
      </c>
    </row>
    <row r="102" spans="1:2" x14ac:dyDescent="0.25">
      <c r="A102" s="1">
        <v>40329</v>
      </c>
      <c r="B102">
        <v>17301</v>
      </c>
    </row>
    <row r="103" spans="1:2" x14ac:dyDescent="0.25">
      <c r="A103" s="1">
        <v>40359</v>
      </c>
      <c r="B103">
        <v>17332</v>
      </c>
    </row>
    <row r="104" spans="1:2" x14ac:dyDescent="0.25">
      <c r="A104" s="1">
        <v>40390</v>
      </c>
      <c r="B104">
        <v>17352</v>
      </c>
    </row>
    <row r="105" spans="1:2" x14ac:dyDescent="0.25">
      <c r="A105" s="1">
        <v>40421</v>
      </c>
      <c r="B105">
        <v>17367</v>
      </c>
    </row>
    <row r="106" spans="1:2" x14ac:dyDescent="0.25">
      <c r="A106" s="1">
        <v>40451</v>
      </c>
      <c r="B106">
        <v>17517</v>
      </c>
    </row>
    <row r="107" spans="1:2" x14ac:dyDescent="0.25">
      <c r="A107" s="1">
        <v>40482</v>
      </c>
      <c r="B107">
        <v>17708</v>
      </c>
    </row>
    <row r="108" spans="1:2" x14ac:dyDescent="0.25">
      <c r="A108" s="1">
        <v>40512</v>
      </c>
      <c r="B108">
        <v>18052</v>
      </c>
    </row>
    <row r="109" spans="1:2" x14ac:dyDescent="0.25">
      <c r="A109" s="1">
        <v>40543</v>
      </c>
      <c r="B109">
        <v>18372</v>
      </c>
    </row>
    <row r="110" spans="1:2" x14ac:dyDescent="0.25">
      <c r="A110" s="1">
        <v>40574</v>
      </c>
      <c r="B110">
        <v>18680</v>
      </c>
    </row>
    <row r="111" spans="1:2" x14ac:dyDescent="0.25">
      <c r="A111" s="1">
        <v>40602</v>
      </c>
      <c r="B111">
        <v>19057</v>
      </c>
    </row>
    <row r="112" spans="1:2" x14ac:dyDescent="0.25">
      <c r="A112" s="1">
        <v>40633</v>
      </c>
      <c r="B112">
        <v>19285</v>
      </c>
    </row>
    <row r="113" spans="1:2" x14ac:dyDescent="0.25">
      <c r="A113" s="1">
        <v>40663</v>
      </c>
      <c r="B113">
        <v>19431</v>
      </c>
    </row>
    <row r="114" spans="1:2" x14ac:dyDescent="0.25">
      <c r="A114" s="1">
        <v>40694</v>
      </c>
      <c r="B114">
        <v>19604</v>
      </c>
    </row>
    <row r="115" spans="1:2" x14ac:dyDescent="0.25">
      <c r="A115" s="1">
        <v>40724</v>
      </c>
      <c r="B115">
        <v>19702</v>
      </c>
    </row>
    <row r="116" spans="1:2" x14ac:dyDescent="0.25">
      <c r="A116" s="1">
        <v>40755</v>
      </c>
      <c r="B116">
        <v>19718</v>
      </c>
    </row>
    <row r="117" spans="1:2" x14ac:dyDescent="0.25">
      <c r="A117" s="1">
        <v>40786</v>
      </c>
      <c r="B117">
        <v>19735</v>
      </c>
    </row>
    <row r="118" spans="1:2" x14ac:dyDescent="0.25">
      <c r="A118" s="1">
        <v>40816</v>
      </c>
      <c r="B118">
        <v>19815</v>
      </c>
    </row>
    <row r="119" spans="1:2" x14ac:dyDescent="0.25">
      <c r="A119" s="1">
        <v>40847</v>
      </c>
      <c r="B119">
        <v>19946</v>
      </c>
    </row>
    <row r="120" spans="1:2" x14ac:dyDescent="0.25">
      <c r="A120" s="1">
        <v>40877</v>
      </c>
      <c r="B120">
        <v>20081</v>
      </c>
    </row>
    <row r="121" spans="1:2" x14ac:dyDescent="0.25">
      <c r="A121" s="1">
        <v>40908</v>
      </c>
      <c r="B121">
        <v>20323</v>
      </c>
    </row>
    <row r="122" spans="1:2" x14ac:dyDescent="0.25">
      <c r="A122" s="1">
        <v>40939</v>
      </c>
      <c r="B122">
        <v>20653</v>
      </c>
    </row>
    <row r="123" spans="1:2" x14ac:dyDescent="0.25">
      <c r="A123" s="1">
        <v>40967</v>
      </c>
      <c r="B123">
        <v>21000</v>
      </c>
    </row>
    <row r="124" spans="1:2" x14ac:dyDescent="0.25">
      <c r="A124" s="1">
        <v>40999</v>
      </c>
      <c r="B124">
        <v>21254</v>
      </c>
    </row>
    <row r="125" spans="1:2" x14ac:dyDescent="0.25">
      <c r="A125" s="1">
        <v>41029</v>
      </c>
      <c r="B125">
        <v>21377</v>
      </c>
    </row>
    <row r="126" spans="1:2" x14ac:dyDescent="0.25">
      <c r="A126" s="1">
        <v>41060</v>
      </c>
      <c r="B126">
        <v>21487</v>
      </c>
    </row>
    <row r="127" spans="1:2" x14ac:dyDescent="0.25">
      <c r="A127" s="1">
        <v>41090</v>
      </c>
      <c r="B127">
        <v>21517</v>
      </c>
    </row>
    <row r="128" spans="1:2" x14ac:dyDescent="0.25">
      <c r="A128" s="1">
        <v>41121</v>
      </c>
      <c r="B128">
        <v>21536</v>
      </c>
    </row>
    <row r="129" spans="1:2" x14ac:dyDescent="0.25">
      <c r="A129" s="1">
        <v>41152</v>
      </c>
      <c r="B129">
        <v>21550</v>
      </c>
    </row>
    <row r="130" spans="1:2" x14ac:dyDescent="0.25">
      <c r="A130" s="1">
        <v>41182</v>
      </c>
      <c r="B130">
        <v>21695</v>
      </c>
    </row>
    <row r="131" spans="1:2" x14ac:dyDescent="0.25">
      <c r="A131" s="1">
        <v>41213</v>
      </c>
      <c r="B131">
        <v>21878</v>
      </c>
    </row>
    <row r="132" spans="1:2" x14ac:dyDescent="0.25">
      <c r="A132" s="1">
        <v>41243</v>
      </c>
      <c r="B132">
        <v>22208</v>
      </c>
    </row>
    <row r="133" spans="1:2" x14ac:dyDescent="0.25">
      <c r="A133" s="1">
        <v>41274</v>
      </c>
      <c r="B133">
        <v>22516</v>
      </c>
    </row>
    <row r="134" spans="1:2" x14ac:dyDescent="0.25">
      <c r="A134" s="1">
        <v>41305</v>
      </c>
      <c r="B134">
        <v>22811</v>
      </c>
    </row>
    <row r="135" spans="1:2" x14ac:dyDescent="0.25">
      <c r="A135" s="1">
        <v>41333</v>
      </c>
      <c r="B135">
        <v>23173</v>
      </c>
    </row>
    <row r="136" spans="1:2" x14ac:dyDescent="0.25">
      <c r="A136" s="1">
        <v>41364</v>
      </c>
      <c r="B136">
        <v>23392</v>
      </c>
    </row>
    <row r="137" spans="1:2" x14ac:dyDescent="0.25">
      <c r="A137" s="1">
        <v>41394</v>
      </c>
      <c r="B137">
        <v>23533</v>
      </c>
    </row>
    <row r="138" spans="1:2" x14ac:dyDescent="0.25">
      <c r="A138" s="1">
        <v>41425</v>
      </c>
      <c r="B138">
        <v>23699</v>
      </c>
    </row>
    <row r="139" spans="1:2" x14ac:dyDescent="0.25">
      <c r="A139" s="1">
        <v>41455</v>
      </c>
      <c r="B139">
        <v>23793</v>
      </c>
    </row>
    <row r="140" spans="1:2" x14ac:dyDescent="0.25">
      <c r="A140" s="1">
        <v>41486</v>
      </c>
      <c r="B140">
        <v>23809</v>
      </c>
    </row>
    <row r="141" spans="1:2" x14ac:dyDescent="0.25">
      <c r="A141" s="1">
        <v>41517</v>
      </c>
      <c r="B141">
        <v>23825</v>
      </c>
    </row>
    <row r="142" spans="1:2" x14ac:dyDescent="0.25">
      <c r="A142" s="1">
        <v>41547</v>
      </c>
      <c r="B142">
        <v>23902</v>
      </c>
    </row>
    <row r="143" spans="1:2" x14ac:dyDescent="0.25">
      <c r="A143" s="1">
        <v>41578</v>
      </c>
      <c r="B143">
        <v>24028</v>
      </c>
    </row>
    <row r="144" spans="1:2" x14ac:dyDescent="0.25">
      <c r="A144" s="1">
        <v>41608</v>
      </c>
      <c r="B144">
        <v>24158</v>
      </c>
    </row>
    <row r="145" spans="1:2" x14ac:dyDescent="0.25">
      <c r="A145" s="1">
        <v>41639</v>
      </c>
      <c r="B145">
        <v>24390</v>
      </c>
    </row>
    <row r="146" spans="1:2" x14ac:dyDescent="0.25">
      <c r="A146" s="1">
        <v>41670</v>
      </c>
      <c r="B146">
        <v>24707</v>
      </c>
    </row>
    <row r="147" spans="1:2" x14ac:dyDescent="0.25">
      <c r="A147" s="1">
        <v>41698</v>
      </c>
      <c r="B147">
        <v>25040</v>
      </c>
    </row>
    <row r="148" spans="1:2" x14ac:dyDescent="0.25">
      <c r="A148" s="1">
        <v>41729</v>
      </c>
      <c r="B148">
        <v>25284</v>
      </c>
    </row>
    <row r="149" spans="1:2" x14ac:dyDescent="0.25">
      <c r="A149" s="1">
        <v>41759</v>
      </c>
      <c r="B149">
        <v>25403</v>
      </c>
    </row>
    <row r="150" spans="1:2" x14ac:dyDescent="0.25">
      <c r="A150" s="1">
        <v>41790</v>
      </c>
      <c r="B150">
        <v>25508</v>
      </c>
    </row>
    <row r="151" spans="1:2" x14ac:dyDescent="0.25">
      <c r="A151" s="1">
        <v>41820</v>
      </c>
      <c r="B151">
        <v>25537</v>
      </c>
    </row>
    <row r="152" spans="1:2" x14ac:dyDescent="0.25">
      <c r="A152" s="1">
        <v>41851</v>
      </c>
      <c r="B152">
        <v>25556</v>
      </c>
    </row>
    <row r="153" spans="1:2" x14ac:dyDescent="0.25">
      <c r="A153" s="1">
        <v>41882</v>
      </c>
      <c r="B153">
        <v>25569</v>
      </c>
    </row>
    <row r="154" spans="1:2" x14ac:dyDescent="0.25">
      <c r="A154" s="1">
        <v>41912</v>
      </c>
      <c r="B154">
        <v>25708</v>
      </c>
    </row>
    <row r="155" spans="1:2" x14ac:dyDescent="0.25">
      <c r="A155" s="1">
        <v>41943</v>
      </c>
      <c r="B155">
        <v>25883</v>
      </c>
    </row>
    <row r="156" spans="1:2" x14ac:dyDescent="0.25">
      <c r="A156" s="1">
        <v>41973</v>
      </c>
      <c r="B156">
        <v>26183</v>
      </c>
    </row>
    <row r="157" spans="1:2" x14ac:dyDescent="0.25">
      <c r="A157" s="1">
        <v>42004</v>
      </c>
      <c r="B157">
        <v>26478</v>
      </c>
    </row>
    <row r="158" spans="1:2" x14ac:dyDescent="0.25">
      <c r="A158" s="1">
        <v>42035</v>
      </c>
      <c r="B158">
        <v>26808</v>
      </c>
    </row>
    <row r="159" spans="1:2" x14ac:dyDescent="0.25">
      <c r="A159" s="1">
        <v>42063</v>
      </c>
      <c r="B159">
        <v>27156</v>
      </c>
    </row>
    <row r="160" spans="1:2" x14ac:dyDescent="0.25">
      <c r="A160" s="1">
        <v>42094</v>
      </c>
      <c r="B160">
        <v>27366</v>
      </c>
    </row>
    <row r="161" spans="1:2" x14ac:dyDescent="0.25">
      <c r="A161" s="1">
        <v>42124</v>
      </c>
      <c r="B161">
        <v>27501</v>
      </c>
    </row>
    <row r="162" spans="1:2" x14ac:dyDescent="0.25">
      <c r="A162" s="1">
        <v>42155</v>
      </c>
      <c r="B162">
        <v>27661</v>
      </c>
    </row>
    <row r="163" spans="1:2" x14ac:dyDescent="0.25">
      <c r="A163" s="1">
        <v>42185</v>
      </c>
      <c r="B163">
        <v>27752</v>
      </c>
    </row>
    <row r="164" spans="1:2" x14ac:dyDescent="0.25">
      <c r="A164" s="1">
        <v>42216</v>
      </c>
      <c r="B164">
        <v>27767</v>
      </c>
    </row>
    <row r="165" spans="1:2" x14ac:dyDescent="0.25">
      <c r="A165" s="1">
        <v>42247</v>
      </c>
      <c r="B165">
        <v>27783</v>
      </c>
    </row>
    <row r="166" spans="1:2" x14ac:dyDescent="0.25">
      <c r="A166" s="1">
        <v>42277</v>
      </c>
      <c r="B166">
        <v>27857</v>
      </c>
    </row>
    <row r="167" spans="1:2" x14ac:dyDescent="0.25">
      <c r="A167" s="1">
        <v>42308</v>
      </c>
      <c r="B167">
        <v>27978</v>
      </c>
    </row>
    <row r="168" spans="1:2" x14ac:dyDescent="0.25">
      <c r="A168" s="1">
        <v>42338</v>
      </c>
      <c r="B168">
        <v>28103</v>
      </c>
    </row>
    <row r="169" spans="1:2" x14ac:dyDescent="0.25">
      <c r="A169" s="1">
        <v>42369</v>
      </c>
      <c r="B169">
        <v>28326</v>
      </c>
    </row>
    <row r="170" spans="1:2" x14ac:dyDescent="0.25">
      <c r="A170" s="1">
        <v>42400</v>
      </c>
      <c r="B170">
        <v>28631</v>
      </c>
    </row>
    <row r="171" spans="1:2" x14ac:dyDescent="0.25">
      <c r="A171" s="1">
        <v>42428</v>
      </c>
      <c r="B171">
        <v>28931</v>
      </c>
    </row>
    <row r="172" spans="1:2" x14ac:dyDescent="0.25">
      <c r="A172" s="1">
        <v>42460</v>
      </c>
      <c r="B172">
        <v>29165</v>
      </c>
    </row>
    <row r="173" spans="1:2" x14ac:dyDescent="0.25">
      <c r="A173" s="1">
        <v>42490</v>
      </c>
      <c r="B173">
        <v>29279</v>
      </c>
    </row>
    <row r="174" spans="1:2" x14ac:dyDescent="0.25">
      <c r="A174" s="1">
        <v>42521</v>
      </c>
      <c r="B174">
        <v>29381</v>
      </c>
    </row>
    <row r="175" spans="1:2" x14ac:dyDescent="0.25">
      <c r="A175" s="1">
        <v>42551</v>
      </c>
      <c r="B175">
        <v>29409</v>
      </c>
    </row>
    <row r="176" spans="1:2" x14ac:dyDescent="0.25">
      <c r="A176" s="1">
        <v>42582</v>
      </c>
      <c r="B176">
        <v>29427</v>
      </c>
    </row>
    <row r="177" spans="1:2" x14ac:dyDescent="0.25">
      <c r="A177" s="1">
        <v>42613</v>
      </c>
      <c r="B177">
        <v>29440</v>
      </c>
    </row>
    <row r="178" spans="1:2" x14ac:dyDescent="0.25">
      <c r="A178" s="1">
        <v>42643</v>
      </c>
      <c r="B178">
        <v>29574</v>
      </c>
    </row>
    <row r="179" spans="1:2" x14ac:dyDescent="0.25">
      <c r="A179" s="1">
        <v>42674</v>
      </c>
      <c r="B179">
        <v>29743</v>
      </c>
    </row>
    <row r="180" spans="1:2" x14ac:dyDescent="0.25">
      <c r="A180" s="1">
        <v>42704</v>
      </c>
      <c r="B180">
        <v>30031</v>
      </c>
    </row>
    <row r="181" spans="1:2" x14ac:dyDescent="0.25">
      <c r="A181" s="1">
        <v>42735</v>
      </c>
      <c r="B181">
        <v>30314</v>
      </c>
    </row>
    <row r="182" spans="1:2" x14ac:dyDescent="0.25">
      <c r="A182" s="1">
        <v>42766</v>
      </c>
      <c r="B182">
        <v>30630</v>
      </c>
    </row>
    <row r="183" spans="1:2" x14ac:dyDescent="0.25">
      <c r="A183" s="1">
        <v>42794</v>
      </c>
      <c r="B183">
        <v>30964</v>
      </c>
    </row>
    <row r="184" spans="1:2" x14ac:dyDescent="0.25">
      <c r="A184" s="1">
        <v>42825</v>
      </c>
      <c r="B184">
        <v>31166</v>
      </c>
    </row>
    <row r="185" spans="1:2" x14ac:dyDescent="0.25">
      <c r="A185" s="1">
        <v>42855</v>
      </c>
      <c r="B185">
        <v>31296</v>
      </c>
    </row>
    <row r="186" spans="1:2" x14ac:dyDescent="0.25">
      <c r="A186" s="1">
        <v>42886</v>
      </c>
      <c r="B186">
        <v>31449</v>
      </c>
    </row>
    <row r="187" spans="1:2" x14ac:dyDescent="0.25">
      <c r="A187" s="1">
        <v>42916</v>
      </c>
      <c r="B187">
        <v>31535</v>
      </c>
    </row>
    <row r="188" spans="1:2" x14ac:dyDescent="0.25">
      <c r="A188" s="1">
        <v>42947</v>
      </c>
      <c r="B188">
        <v>31550</v>
      </c>
    </row>
    <row r="189" spans="1:2" x14ac:dyDescent="0.25">
      <c r="A189" s="1">
        <v>42978</v>
      </c>
      <c r="B189">
        <v>31565</v>
      </c>
    </row>
    <row r="190" spans="1:2" x14ac:dyDescent="0.25">
      <c r="A190" s="1">
        <v>43008</v>
      </c>
      <c r="B190">
        <v>31635</v>
      </c>
    </row>
    <row r="191" spans="1:2" x14ac:dyDescent="0.25">
      <c r="A191" s="1">
        <v>43039</v>
      </c>
      <c r="B191">
        <v>31751</v>
      </c>
    </row>
    <row r="192" spans="1:2" x14ac:dyDescent="0.25">
      <c r="A192" s="1">
        <v>43069</v>
      </c>
      <c r="B192">
        <v>31871</v>
      </c>
    </row>
    <row r="193" spans="1:2" x14ac:dyDescent="0.25">
      <c r="A193" s="1">
        <v>43100</v>
      </c>
      <c r="B193">
        <v>32085</v>
      </c>
    </row>
    <row r="194" spans="1:2" x14ac:dyDescent="0.25">
      <c r="A194" s="1">
        <v>43131</v>
      </c>
      <c r="B194">
        <v>32376</v>
      </c>
    </row>
    <row r="195" spans="1:2" x14ac:dyDescent="0.25">
      <c r="A195" s="1">
        <v>43159</v>
      </c>
      <c r="B195">
        <v>32621</v>
      </c>
    </row>
    <row r="196" spans="1:2" x14ac:dyDescent="0.25">
      <c r="A196" s="1">
        <v>43190</v>
      </c>
      <c r="B196">
        <v>32846</v>
      </c>
    </row>
    <row r="197" spans="1:2" x14ac:dyDescent="0.25">
      <c r="A197" s="1">
        <v>43220</v>
      </c>
      <c r="B197">
        <v>32955</v>
      </c>
    </row>
    <row r="198" spans="1:2" x14ac:dyDescent="0.25">
      <c r="A198" s="1">
        <v>43251</v>
      </c>
      <c r="B198">
        <v>33003</v>
      </c>
    </row>
    <row r="199" spans="1:2" x14ac:dyDescent="0.25">
      <c r="A199" s="1">
        <v>43281</v>
      </c>
      <c r="B199">
        <v>33030</v>
      </c>
    </row>
    <row r="200" spans="1:2" x14ac:dyDescent="0.25">
      <c r="A200" s="1">
        <v>43312</v>
      </c>
      <c r="B200">
        <v>33046</v>
      </c>
    </row>
    <row r="201" spans="1:2" x14ac:dyDescent="0.25">
      <c r="A201" s="1">
        <v>43343</v>
      </c>
      <c r="B201">
        <v>33058</v>
      </c>
    </row>
    <row r="202" spans="1:2" x14ac:dyDescent="0.25">
      <c r="A202" s="1">
        <v>43373</v>
      </c>
      <c r="B202">
        <v>33186</v>
      </c>
    </row>
    <row r="203" spans="1:2" x14ac:dyDescent="0.25">
      <c r="A203" s="1">
        <v>43404</v>
      </c>
      <c r="B203">
        <v>33323</v>
      </c>
    </row>
    <row r="204" spans="1:2" x14ac:dyDescent="0.25">
      <c r="A204" s="1">
        <v>43434</v>
      </c>
      <c r="B204">
        <v>33483</v>
      </c>
    </row>
    <row r="205" spans="1:2" x14ac:dyDescent="0.25">
      <c r="A205" s="1">
        <v>43465</v>
      </c>
      <c r="B205">
        <v>33734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76F0-9AD6-4F7C-999B-68D2EBE0760A}">
  <dimension ref="A1:I206"/>
  <sheetViews>
    <sheetView workbookViewId="0">
      <selection activeCell="H3" sqref="H3"/>
    </sheetView>
  </sheetViews>
  <sheetFormatPr defaultRowHeight="15" x14ac:dyDescent="0.25"/>
  <cols>
    <col min="1" max="1" width="14.85546875" style="1" bestFit="1" customWidth="1"/>
    <col min="2" max="2" width="16.7109375" bestFit="1" customWidth="1"/>
    <col min="3" max="3" width="12.140625" bestFit="1" customWidth="1"/>
    <col min="4" max="4" width="27.28515625" bestFit="1" customWidth="1"/>
    <col min="5" max="5" width="25.28515625" bestFit="1" customWidth="1"/>
    <col min="8" max="8" width="11.42578125" bestFit="1" customWidth="1"/>
    <col min="9" max="9" width="10.42578125" bestFit="1" customWidth="1"/>
  </cols>
  <sheetData>
    <row r="1" spans="1:9" x14ac:dyDescent="0.25">
      <c r="A1" s="1" t="s">
        <v>0</v>
      </c>
      <c r="B1" t="s">
        <v>1</v>
      </c>
      <c r="C1" t="s">
        <v>208</v>
      </c>
      <c r="D1" t="s">
        <v>209</v>
      </c>
      <c r="E1" t="s">
        <v>207</v>
      </c>
    </row>
    <row r="2" spans="1:9" x14ac:dyDescent="0.25">
      <c r="A2" s="1" t="s">
        <v>206</v>
      </c>
      <c r="B2">
        <v>2023</v>
      </c>
      <c r="C2" t="str">
        <f t="shared" ref="C2:C65" si="0">LEFT(A2,2)</f>
        <v>31</v>
      </c>
      <c r="D2" t="s">
        <v>210</v>
      </c>
      <c r="E2" t="s">
        <v>210</v>
      </c>
      <c r="H2" t="s">
        <v>211</v>
      </c>
      <c r="I2" s="2" t="s">
        <v>99</v>
      </c>
    </row>
    <row r="3" spans="1:9" x14ac:dyDescent="0.25">
      <c r="A3" s="1" t="s">
        <v>2</v>
      </c>
      <c r="B3">
        <v>2283</v>
      </c>
      <c r="C3" t="str">
        <f t="shared" si="0"/>
        <v>31</v>
      </c>
      <c r="D3">
        <f t="shared" ref="D3:D65" si="1">B3-B2</f>
        <v>260</v>
      </c>
      <c r="E3">
        <f t="shared" ref="E3:E65" si="2">D3/C3</f>
        <v>8.387096774193548</v>
      </c>
      <c r="I3" s="2" t="s">
        <v>111</v>
      </c>
    </row>
    <row r="4" spans="1:9" x14ac:dyDescent="0.25">
      <c r="A4" s="1" t="s">
        <v>3</v>
      </c>
      <c r="B4">
        <v>2518</v>
      </c>
      <c r="C4" t="str">
        <f t="shared" si="0"/>
        <v>28</v>
      </c>
      <c r="D4">
        <f t="shared" si="1"/>
        <v>235</v>
      </c>
      <c r="E4">
        <f t="shared" si="2"/>
        <v>8.3928571428571423</v>
      </c>
      <c r="I4" s="2" t="s">
        <v>123</v>
      </c>
    </row>
    <row r="5" spans="1:9" x14ac:dyDescent="0.25">
      <c r="A5" s="1" t="s">
        <v>4</v>
      </c>
      <c r="B5">
        <v>2696</v>
      </c>
      <c r="C5" t="str">
        <f t="shared" si="0"/>
        <v>31</v>
      </c>
      <c r="D5">
        <f t="shared" si="1"/>
        <v>178</v>
      </c>
      <c r="E5">
        <f t="shared" si="2"/>
        <v>5.741935483870968</v>
      </c>
      <c r="I5" s="2" t="s">
        <v>135</v>
      </c>
    </row>
    <row r="6" spans="1:9" x14ac:dyDescent="0.25">
      <c r="A6" s="1" t="s">
        <v>5</v>
      </c>
      <c r="B6">
        <v>2857</v>
      </c>
      <c r="C6" t="str">
        <f t="shared" si="0"/>
        <v>30</v>
      </c>
      <c r="D6">
        <f t="shared" si="1"/>
        <v>161</v>
      </c>
      <c r="E6">
        <f t="shared" si="2"/>
        <v>5.3666666666666663</v>
      </c>
      <c r="I6" s="2" t="s">
        <v>159</v>
      </c>
    </row>
    <row r="7" spans="1:9" x14ac:dyDescent="0.25">
      <c r="A7" s="1" t="s">
        <v>6</v>
      </c>
      <c r="B7">
        <v>2917</v>
      </c>
      <c r="C7" t="str">
        <f t="shared" si="0"/>
        <v>31</v>
      </c>
      <c r="D7">
        <f t="shared" si="1"/>
        <v>60</v>
      </c>
      <c r="E7">
        <f t="shared" si="2"/>
        <v>1.935483870967742</v>
      </c>
    </row>
    <row r="8" spans="1:9" x14ac:dyDescent="0.25">
      <c r="A8" s="1" t="s">
        <v>7</v>
      </c>
      <c r="B8">
        <v>2952</v>
      </c>
      <c r="C8" t="str">
        <f t="shared" si="0"/>
        <v>30</v>
      </c>
      <c r="D8">
        <f t="shared" si="1"/>
        <v>35</v>
      </c>
      <c r="E8">
        <f t="shared" si="2"/>
        <v>1.1666666666666667</v>
      </c>
    </row>
    <row r="9" spans="1:9" x14ac:dyDescent="0.25">
      <c r="A9" s="1" t="s">
        <v>8</v>
      </c>
      <c r="B9">
        <v>2979</v>
      </c>
      <c r="C9" t="str">
        <f t="shared" si="0"/>
        <v>31</v>
      </c>
      <c r="D9">
        <f t="shared" si="1"/>
        <v>27</v>
      </c>
      <c r="E9">
        <f t="shared" si="2"/>
        <v>0.87096774193548387</v>
      </c>
    </row>
    <row r="10" spans="1:9" x14ac:dyDescent="0.25">
      <c r="A10" s="1" t="s">
        <v>9</v>
      </c>
      <c r="B10">
        <v>3009</v>
      </c>
      <c r="C10" t="str">
        <f t="shared" si="0"/>
        <v>31</v>
      </c>
      <c r="D10">
        <f t="shared" si="1"/>
        <v>30</v>
      </c>
      <c r="E10">
        <f t="shared" si="2"/>
        <v>0.967741935483871</v>
      </c>
    </row>
    <row r="11" spans="1:9" x14ac:dyDescent="0.25">
      <c r="A11" s="1" t="s">
        <v>10</v>
      </c>
      <c r="B11">
        <v>3040</v>
      </c>
      <c r="C11" t="str">
        <f t="shared" si="0"/>
        <v>30</v>
      </c>
      <c r="D11">
        <f t="shared" si="1"/>
        <v>31</v>
      </c>
      <c r="E11">
        <f t="shared" si="2"/>
        <v>1.0333333333333334</v>
      </c>
    </row>
    <row r="12" spans="1:9" x14ac:dyDescent="0.25">
      <c r="A12" s="1" t="s">
        <v>11</v>
      </c>
      <c r="B12">
        <v>3116</v>
      </c>
      <c r="C12" t="str">
        <f t="shared" si="0"/>
        <v>31</v>
      </c>
      <c r="D12">
        <f t="shared" si="1"/>
        <v>76</v>
      </c>
      <c r="E12">
        <f t="shared" si="2"/>
        <v>2.4516129032258065</v>
      </c>
    </row>
    <row r="13" spans="1:9" x14ac:dyDescent="0.25">
      <c r="A13" s="1" t="s">
        <v>12</v>
      </c>
      <c r="B13">
        <v>3222</v>
      </c>
      <c r="C13" t="str">
        <f t="shared" si="0"/>
        <v>30</v>
      </c>
      <c r="D13">
        <f t="shared" si="1"/>
        <v>106</v>
      </c>
      <c r="E13">
        <f t="shared" si="2"/>
        <v>3.5333333333333332</v>
      </c>
    </row>
    <row r="14" spans="1:9" x14ac:dyDescent="0.25">
      <c r="A14" s="1" t="s">
        <v>13</v>
      </c>
      <c r="B14">
        <v>3393</v>
      </c>
      <c r="C14" t="str">
        <f t="shared" si="0"/>
        <v>31</v>
      </c>
      <c r="D14">
        <f t="shared" si="1"/>
        <v>171</v>
      </c>
      <c r="E14">
        <f t="shared" si="2"/>
        <v>5.5161290322580649</v>
      </c>
    </row>
    <row r="15" spans="1:9" x14ac:dyDescent="0.25">
      <c r="A15" s="1" t="s">
        <v>14</v>
      </c>
      <c r="B15">
        <v>3613</v>
      </c>
      <c r="C15" t="str">
        <f t="shared" si="0"/>
        <v>31</v>
      </c>
      <c r="D15">
        <f t="shared" si="1"/>
        <v>220</v>
      </c>
      <c r="E15">
        <f t="shared" si="2"/>
        <v>7.096774193548387</v>
      </c>
    </row>
    <row r="16" spans="1:9" x14ac:dyDescent="0.25">
      <c r="A16" s="1" t="s">
        <v>15</v>
      </c>
      <c r="B16">
        <v>3891</v>
      </c>
      <c r="C16" t="str">
        <f t="shared" si="0"/>
        <v>28</v>
      </c>
      <c r="D16">
        <f t="shared" si="1"/>
        <v>278</v>
      </c>
      <c r="E16">
        <f t="shared" si="2"/>
        <v>9.9285714285714288</v>
      </c>
    </row>
    <row r="17" spans="1:5" x14ac:dyDescent="0.25">
      <c r="A17" s="1" t="s">
        <v>16</v>
      </c>
      <c r="B17">
        <v>4151</v>
      </c>
      <c r="C17" t="str">
        <f t="shared" si="0"/>
        <v>31</v>
      </c>
      <c r="D17">
        <f t="shared" si="1"/>
        <v>260</v>
      </c>
      <c r="E17">
        <f t="shared" si="2"/>
        <v>8.387096774193548</v>
      </c>
    </row>
    <row r="18" spans="1:5" x14ac:dyDescent="0.25">
      <c r="A18" s="1" t="s">
        <v>17</v>
      </c>
      <c r="B18">
        <v>4401</v>
      </c>
      <c r="C18" t="str">
        <f t="shared" si="0"/>
        <v>30</v>
      </c>
      <c r="D18">
        <f t="shared" si="1"/>
        <v>250</v>
      </c>
      <c r="E18">
        <f t="shared" si="2"/>
        <v>8.3333333333333339</v>
      </c>
    </row>
    <row r="19" spans="1:5" x14ac:dyDescent="0.25">
      <c r="A19" s="1" t="s">
        <v>18</v>
      </c>
      <c r="B19">
        <v>4553</v>
      </c>
      <c r="C19" t="str">
        <f t="shared" si="0"/>
        <v>31</v>
      </c>
      <c r="D19">
        <f t="shared" si="1"/>
        <v>152</v>
      </c>
      <c r="E19">
        <f t="shared" si="2"/>
        <v>4.903225806451613</v>
      </c>
    </row>
    <row r="20" spans="1:5" x14ac:dyDescent="0.25">
      <c r="A20" s="1" t="s">
        <v>19</v>
      </c>
      <c r="B20">
        <v>4639</v>
      </c>
      <c r="C20" t="str">
        <f t="shared" si="0"/>
        <v>30</v>
      </c>
      <c r="D20">
        <f t="shared" si="1"/>
        <v>86</v>
      </c>
      <c r="E20">
        <f t="shared" si="2"/>
        <v>2.8666666666666667</v>
      </c>
    </row>
    <row r="21" spans="1:5" x14ac:dyDescent="0.25">
      <c r="A21" s="1" t="s">
        <v>20</v>
      </c>
      <c r="B21">
        <v>4654</v>
      </c>
      <c r="C21" t="str">
        <f t="shared" si="0"/>
        <v>31</v>
      </c>
      <c r="D21">
        <f t="shared" si="1"/>
        <v>15</v>
      </c>
      <c r="E21">
        <f t="shared" si="2"/>
        <v>0.4838709677419355</v>
      </c>
    </row>
    <row r="22" spans="1:5" x14ac:dyDescent="0.25">
      <c r="A22" s="1" t="s">
        <v>21</v>
      </c>
      <c r="B22">
        <v>4669</v>
      </c>
      <c r="C22" t="str">
        <f t="shared" si="0"/>
        <v>31</v>
      </c>
      <c r="D22">
        <f t="shared" si="1"/>
        <v>15</v>
      </c>
      <c r="E22">
        <f t="shared" si="2"/>
        <v>0.4838709677419355</v>
      </c>
    </row>
    <row r="23" spans="1:5" x14ac:dyDescent="0.25">
      <c r="A23" s="1" t="s">
        <v>22</v>
      </c>
      <c r="B23">
        <v>4819</v>
      </c>
      <c r="C23" t="str">
        <f t="shared" si="0"/>
        <v>30</v>
      </c>
      <c r="D23">
        <f t="shared" si="1"/>
        <v>150</v>
      </c>
      <c r="E23">
        <f t="shared" si="2"/>
        <v>5</v>
      </c>
    </row>
    <row r="24" spans="1:5" x14ac:dyDescent="0.25">
      <c r="A24" s="1" t="s">
        <v>23</v>
      </c>
      <c r="B24">
        <v>4976</v>
      </c>
      <c r="C24" t="str">
        <f t="shared" si="0"/>
        <v>31</v>
      </c>
      <c r="D24">
        <f t="shared" si="1"/>
        <v>157</v>
      </c>
      <c r="E24">
        <f t="shared" si="2"/>
        <v>5.064516129032258</v>
      </c>
    </row>
    <row r="25" spans="1:5" x14ac:dyDescent="0.25">
      <c r="A25" s="1" t="s">
        <v>24</v>
      </c>
      <c r="B25">
        <v>5078</v>
      </c>
      <c r="C25" t="str">
        <f t="shared" si="0"/>
        <v>30</v>
      </c>
      <c r="D25">
        <f t="shared" si="1"/>
        <v>102</v>
      </c>
      <c r="E25">
        <f t="shared" si="2"/>
        <v>3.4</v>
      </c>
    </row>
    <row r="26" spans="1:5" x14ac:dyDescent="0.25">
      <c r="A26" s="1" t="s">
        <v>25</v>
      </c>
      <c r="B26">
        <v>5260</v>
      </c>
      <c r="C26" t="str">
        <f t="shared" si="0"/>
        <v>31</v>
      </c>
      <c r="D26">
        <f t="shared" si="1"/>
        <v>182</v>
      </c>
      <c r="E26">
        <f t="shared" si="2"/>
        <v>5.870967741935484</v>
      </c>
    </row>
    <row r="27" spans="1:5" x14ac:dyDescent="0.25">
      <c r="A27" s="1" t="s">
        <v>26</v>
      </c>
      <c r="B27">
        <v>5508</v>
      </c>
      <c r="C27" t="str">
        <f t="shared" si="0"/>
        <v>31</v>
      </c>
      <c r="D27">
        <f t="shared" si="1"/>
        <v>248</v>
      </c>
      <c r="E27">
        <f t="shared" si="2"/>
        <v>8</v>
      </c>
    </row>
    <row r="28" spans="1:5" x14ac:dyDescent="0.25">
      <c r="A28" s="1" t="s">
        <v>27</v>
      </c>
      <c r="B28">
        <v>5754</v>
      </c>
      <c r="C28" t="str">
        <f t="shared" si="0"/>
        <v>28</v>
      </c>
      <c r="D28">
        <f t="shared" si="1"/>
        <v>246</v>
      </c>
      <c r="E28">
        <f t="shared" si="2"/>
        <v>8.7857142857142865</v>
      </c>
    </row>
    <row r="29" spans="1:5" x14ac:dyDescent="0.25">
      <c r="A29" s="1" t="s">
        <v>28</v>
      </c>
      <c r="B29">
        <v>5945</v>
      </c>
      <c r="C29" t="str">
        <f t="shared" si="0"/>
        <v>31</v>
      </c>
      <c r="D29">
        <f t="shared" si="1"/>
        <v>191</v>
      </c>
      <c r="E29">
        <f t="shared" si="2"/>
        <v>6.161290322580645</v>
      </c>
    </row>
    <row r="30" spans="1:5" x14ac:dyDescent="0.25">
      <c r="A30" s="1" t="s">
        <v>29</v>
      </c>
      <c r="B30">
        <v>6050</v>
      </c>
      <c r="C30" t="str">
        <f t="shared" si="0"/>
        <v>30</v>
      </c>
      <c r="D30">
        <f t="shared" si="1"/>
        <v>105</v>
      </c>
      <c r="E30">
        <f t="shared" si="2"/>
        <v>3.5</v>
      </c>
    </row>
    <row r="31" spans="1:5" x14ac:dyDescent="0.25">
      <c r="A31" s="1" t="s">
        <v>30</v>
      </c>
      <c r="B31">
        <v>6146</v>
      </c>
      <c r="C31" t="str">
        <f t="shared" si="0"/>
        <v>31</v>
      </c>
      <c r="D31">
        <f t="shared" si="1"/>
        <v>96</v>
      </c>
      <c r="E31">
        <f t="shared" si="2"/>
        <v>3.096774193548387</v>
      </c>
    </row>
    <row r="32" spans="1:5" x14ac:dyDescent="0.25">
      <c r="A32" s="1" t="s">
        <v>31</v>
      </c>
      <c r="B32">
        <v>6173</v>
      </c>
      <c r="C32" t="str">
        <f t="shared" si="0"/>
        <v>30</v>
      </c>
      <c r="D32">
        <f t="shared" si="1"/>
        <v>27</v>
      </c>
      <c r="E32">
        <f t="shared" si="2"/>
        <v>0.9</v>
      </c>
    </row>
    <row r="33" spans="1:5" x14ac:dyDescent="0.25">
      <c r="A33" s="1" t="s">
        <v>32</v>
      </c>
      <c r="B33">
        <v>6183</v>
      </c>
      <c r="C33" t="str">
        <f t="shared" si="0"/>
        <v>31</v>
      </c>
      <c r="D33">
        <f t="shared" si="1"/>
        <v>10</v>
      </c>
      <c r="E33">
        <f t="shared" si="2"/>
        <v>0.32258064516129031</v>
      </c>
    </row>
    <row r="34" spans="1:5" x14ac:dyDescent="0.25">
      <c r="A34" s="1" t="s">
        <v>33</v>
      </c>
      <c r="B34">
        <v>6195</v>
      </c>
      <c r="C34" t="str">
        <f t="shared" si="0"/>
        <v>31</v>
      </c>
      <c r="D34">
        <f t="shared" si="1"/>
        <v>12</v>
      </c>
      <c r="E34">
        <f t="shared" si="2"/>
        <v>0.38709677419354838</v>
      </c>
    </row>
    <row r="35" spans="1:5" x14ac:dyDescent="0.25">
      <c r="A35" s="1" t="s">
        <v>34</v>
      </c>
      <c r="B35">
        <v>6304</v>
      </c>
      <c r="C35" t="str">
        <f t="shared" si="0"/>
        <v>30</v>
      </c>
      <c r="D35">
        <f t="shared" si="1"/>
        <v>109</v>
      </c>
      <c r="E35">
        <f t="shared" si="2"/>
        <v>3.6333333333333333</v>
      </c>
    </row>
    <row r="36" spans="1:5" x14ac:dyDescent="0.25">
      <c r="A36" s="1" t="s">
        <v>35</v>
      </c>
      <c r="B36">
        <v>6459</v>
      </c>
      <c r="C36" t="str">
        <f t="shared" si="0"/>
        <v>31</v>
      </c>
      <c r="D36">
        <f t="shared" si="1"/>
        <v>155</v>
      </c>
      <c r="E36">
        <f t="shared" si="2"/>
        <v>5</v>
      </c>
    </row>
    <row r="37" spans="1:5" x14ac:dyDescent="0.25">
      <c r="A37" s="1" t="s">
        <v>36</v>
      </c>
      <c r="B37">
        <v>6737</v>
      </c>
      <c r="C37" t="str">
        <f t="shared" si="0"/>
        <v>30</v>
      </c>
      <c r="D37">
        <f t="shared" si="1"/>
        <v>278</v>
      </c>
      <c r="E37">
        <f t="shared" si="2"/>
        <v>9.2666666666666675</v>
      </c>
    </row>
    <row r="38" spans="1:5" x14ac:dyDescent="0.25">
      <c r="A38" s="1" t="s">
        <v>37</v>
      </c>
      <c r="B38">
        <v>6997</v>
      </c>
      <c r="C38" t="str">
        <f t="shared" si="0"/>
        <v>31</v>
      </c>
      <c r="D38">
        <f t="shared" si="1"/>
        <v>260</v>
      </c>
      <c r="E38">
        <f t="shared" si="2"/>
        <v>8.387096774193548</v>
      </c>
    </row>
    <row r="39" spans="1:5" x14ac:dyDescent="0.25">
      <c r="A39" s="1" t="s">
        <v>38</v>
      </c>
      <c r="B39">
        <v>7247</v>
      </c>
      <c r="C39" t="str">
        <f t="shared" si="0"/>
        <v>31</v>
      </c>
      <c r="D39">
        <f t="shared" si="1"/>
        <v>250</v>
      </c>
      <c r="E39">
        <f t="shared" si="2"/>
        <v>8.064516129032258</v>
      </c>
    </row>
    <row r="40" spans="1:5" x14ac:dyDescent="0.25">
      <c r="A40" s="1" t="s">
        <v>39</v>
      </c>
      <c r="B40">
        <v>7399</v>
      </c>
      <c r="C40" t="str">
        <f t="shared" si="0"/>
        <v>28</v>
      </c>
      <c r="D40">
        <f t="shared" si="1"/>
        <v>152</v>
      </c>
      <c r="E40">
        <f t="shared" si="2"/>
        <v>5.4285714285714288</v>
      </c>
    </row>
    <row r="41" spans="1:5" x14ac:dyDescent="0.25">
      <c r="A41" s="1" t="s">
        <v>40</v>
      </c>
      <c r="B41">
        <v>7584</v>
      </c>
      <c r="C41" t="str">
        <f t="shared" si="0"/>
        <v>31</v>
      </c>
      <c r="D41">
        <f t="shared" si="1"/>
        <v>185</v>
      </c>
      <c r="E41">
        <f t="shared" si="2"/>
        <v>5.967741935483871</v>
      </c>
    </row>
    <row r="42" spans="1:5" x14ac:dyDescent="0.25">
      <c r="A42" s="1" t="s">
        <v>41</v>
      </c>
      <c r="B42">
        <v>7745</v>
      </c>
      <c r="C42" t="str">
        <f t="shared" si="0"/>
        <v>30</v>
      </c>
      <c r="D42">
        <f t="shared" si="1"/>
        <v>161</v>
      </c>
      <c r="E42">
        <f t="shared" si="2"/>
        <v>5.3666666666666663</v>
      </c>
    </row>
    <row r="43" spans="1:5" x14ac:dyDescent="0.25">
      <c r="A43" s="1" t="s">
        <v>42</v>
      </c>
      <c r="B43">
        <v>7935</v>
      </c>
      <c r="C43" t="str">
        <f t="shared" si="0"/>
        <v>31</v>
      </c>
      <c r="D43">
        <f t="shared" si="1"/>
        <v>190</v>
      </c>
      <c r="E43">
        <f t="shared" si="2"/>
        <v>6.129032258064516</v>
      </c>
    </row>
    <row r="44" spans="1:5" x14ac:dyDescent="0.25">
      <c r="A44" s="1" t="s">
        <v>43</v>
      </c>
      <c r="B44">
        <v>8043</v>
      </c>
      <c r="C44" t="str">
        <f t="shared" si="0"/>
        <v>30</v>
      </c>
      <c r="D44">
        <f t="shared" si="1"/>
        <v>108</v>
      </c>
      <c r="E44">
        <f t="shared" si="2"/>
        <v>3.6</v>
      </c>
    </row>
    <row r="45" spans="1:5" x14ac:dyDescent="0.25">
      <c r="A45" s="1" t="s">
        <v>44</v>
      </c>
      <c r="B45">
        <v>8062</v>
      </c>
      <c r="C45" t="str">
        <f t="shared" si="0"/>
        <v>31</v>
      </c>
      <c r="D45">
        <f t="shared" si="1"/>
        <v>19</v>
      </c>
      <c r="E45">
        <f t="shared" si="2"/>
        <v>0.61290322580645162</v>
      </c>
    </row>
    <row r="46" spans="1:5" x14ac:dyDescent="0.25">
      <c r="A46" s="1" t="s">
        <v>45</v>
      </c>
      <c r="B46">
        <v>8081</v>
      </c>
      <c r="C46" t="str">
        <f t="shared" si="0"/>
        <v>31</v>
      </c>
      <c r="D46">
        <f t="shared" si="1"/>
        <v>19</v>
      </c>
      <c r="E46">
        <f t="shared" si="2"/>
        <v>0.61290322580645162</v>
      </c>
    </row>
    <row r="47" spans="1:5" x14ac:dyDescent="0.25">
      <c r="A47" s="1" t="s">
        <v>46</v>
      </c>
      <c r="B47">
        <v>8269</v>
      </c>
      <c r="C47" t="str">
        <f t="shared" si="0"/>
        <v>30</v>
      </c>
      <c r="D47">
        <f t="shared" si="1"/>
        <v>188</v>
      </c>
      <c r="E47">
        <f t="shared" si="2"/>
        <v>6.2666666666666666</v>
      </c>
    </row>
    <row r="48" spans="1:5" x14ac:dyDescent="0.25">
      <c r="A48" s="1" t="s">
        <v>47</v>
      </c>
      <c r="B48">
        <v>8465</v>
      </c>
      <c r="C48" t="str">
        <f t="shared" si="0"/>
        <v>31</v>
      </c>
      <c r="D48">
        <f t="shared" si="1"/>
        <v>196</v>
      </c>
      <c r="E48">
        <f t="shared" si="2"/>
        <v>6.32258064516129</v>
      </c>
    </row>
    <row r="49" spans="1:5" x14ac:dyDescent="0.25">
      <c r="A49" s="1" t="s">
        <v>48</v>
      </c>
      <c r="B49">
        <v>8592</v>
      </c>
      <c r="C49" t="str">
        <f t="shared" si="0"/>
        <v>30</v>
      </c>
      <c r="D49">
        <f t="shared" si="1"/>
        <v>127</v>
      </c>
      <c r="E49">
        <f t="shared" si="2"/>
        <v>4.2333333333333334</v>
      </c>
    </row>
    <row r="50" spans="1:5" x14ac:dyDescent="0.25">
      <c r="A50" s="1" t="s">
        <v>49</v>
      </c>
      <c r="B50">
        <v>8819</v>
      </c>
      <c r="C50" t="str">
        <f t="shared" si="0"/>
        <v>31</v>
      </c>
      <c r="D50">
        <f t="shared" si="1"/>
        <v>227</v>
      </c>
      <c r="E50">
        <f t="shared" si="2"/>
        <v>7.32258064516129</v>
      </c>
    </row>
    <row r="51" spans="1:5" x14ac:dyDescent="0.25">
      <c r="A51" s="1" t="s">
        <v>50</v>
      </c>
      <c r="B51">
        <v>9129</v>
      </c>
      <c r="C51" t="str">
        <f t="shared" si="0"/>
        <v>31</v>
      </c>
      <c r="D51">
        <f t="shared" si="1"/>
        <v>310</v>
      </c>
      <c r="E51">
        <f t="shared" si="2"/>
        <v>10</v>
      </c>
    </row>
    <row r="52" spans="1:5" x14ac:dyDescent="0.25">
      <c r="A52" s="1" t="s">
        <v>51</v>
      </c>
      <c r="B52">
        <v>9424</v>
      </c>
      <c r="C52" t="str">
        <f t="shared" si="0"/>
        <v>28</v>
      </c>
      <c r="D52">
        <f t="shared" si="1"/>
        <v>295</v>
      </c>
      <c r="E52">
        <f t="shared" si="2"/>
        <v>10.535714285714286</v>
      </c>
    </row>
    <row r="53" spans="1:5" x14ac:dyDescent="0.25">
      <c r="A53" s="1" t="s">
        <v>52</v>
      </c>
      <c r="B53">
        <v>9662</v>
      </c>
      <c r="C53" t="str">
        <f t="shared" si="0"/>
        <v>31</v>
      </c>
      <c r="D53">
        <f t="shared" si="1"/>
        <v>238</v>
      </c>
      <c r="E53">
        <f t="shared" si="2"/>
        <v>7.67741935483871</v>
      </c>
    </row>
    <row r="54" spans="1:5" x14ac:dyDescent="0.25">
      <c r="A54" s="1" t="s">
        <v>53</v>
      </c>
      <c r="B54">
        <v>9778</v>
      </c>
      <c r="C54" t="str">
        <f t="shared" si="0"/>
        <v>30</v>
      </c>
      <c r="D54">
        <f t="shared" si="1"/>
        <v>116</v>
      </c>
      <c r="E54">
        <f t="shared" si="2"/>
        <v>3.8666666666666667</v>
      </c>
    </row>
    <row r="55" spans="1:5" x14ac:dyDescent="0.25">
      <c r="A55" s="1" t="s">
        <v>54</v>
      </c>
      <c r="B55">
        <v>9884</v>
      </c>
      <c r="C55" t="str">
        <f t="shared" si="0"/>
        <v>31</v>
      </c>
      <c r="D55">
        <f t="shared" si="1"/>
        <v>106</v>
      </c>
      <c r="E55">
        <f t="shared" si="2"/>
        <v>3.4193548387096775</v>
      </c>
    </row>
    <row r="56" spans="1:5" x14ac:dyDescent="0.25">
      <c r="A56" s="1" t="s">
        <v>55</v>
      </c>
      <c r="B56">
        <v>9914</v>
      </c>
      <c r="C56" t="str">
        <f t="shared" si="0"/>
        <v>30</v>
      </c>
      <c r="D56">
        <f t="shared" si="1"/>
        <v>30</v>
      </c>
      <c r="E56">
        <f t="shared" si="2"/>
        <v>1</v>
      </c>
    </row>
    <row r="57" spans="1:5" x14ac:dyDescent="0.25">
      <c r="A57" s="1" t="s">
        <v>56</v>
      </c>
      <c r="B57">
        <v>9925</v>
      </c>
      <c r="C57" t="str">
        <f t="shared" si="0"/>
        <v>31</v>
      </c>
      <c r="D57">
        <f t="shared" si="1"/>
        <v>11</v>
      </c>
      <c r="E57">
        <f t="shared" si="2"/>
        <v>0.35483870967741937</v>
      </c>
    </row>
    <row r="58" spans="1:5" x14ac:dyDescent="0.25">
      <c r="A58" s="1" t="s">
        <v>57</v>
      </c>
      <c r="B58">
        <v>9938</v>
      </c>
      <c r="C58" t="str">
        <f t="shared" si="0"/>
        <v>31</v>
      </c>
      <c r="D58">
        <f t="shared" si="1"/>
        <v>13</v>
      </c>
      <c r="E58">
        <f t="shared" si="2"/>
        <v>0.41935483870967744</v>
      </c>
    </row>
    <row r="59" spans="1:5" x14ac:dyDescent="0.25">
      <c r="A59" s="1" t="s">
        <v>58</v>
      </c>
      <c r="B59">
        <v>10059</v>
      </c>
      <c r="C59" t="str">
        <f t="shared" si="0"/>
        <v>30</v>
      </c>
      <c r="D59">
        <f t="shared" si="1"/>
        <v>121</v>
      </c>
      <c r="E59">
        <f t="shared" si="2"/>
        <v>4.0333333333333332</v>
      </c>
    </row>
    <row r="60" spans="1:5" x14ac:dyDescent="0.25">
      <c r="A60" s="1" t="s">
        <v>59</v>
      </c>
      <c r="B60">
        <v>10211</v>
      </c>
      <c r="C60" t="str">
        <f t="shared" si="0"/>
        <v>31</v>
      </c>
      <c r="D60">
        <f t="shared" si="1"/>
        <v>152</v>
      </c>
      <c r="E60">
        <f t="shared" si="2"/>
        <v>4.903225806451613</v>
      </c>
    </row>
    <row r="61" spans="1:5" x14ac:dyDescent="0.25">
      <c r="A61" s="1" t="s">
        <v>60</v>
      </c>
      <c r="B61">
        <v>10486</v>
      </c>
      <c r="C61" t="str">
        <f t="shared" si="0"/>
        <v>30</v>
      </c>
      <c r="D61">
        <f t="shared" si="1"/>
        <v>275</v>
      </c>
      <c r="E61">
        <f t="shared" si="2"/>
        <v>9.1666666666666661</v>
      </c>
    </row>
    <row r="62" spans="1:5" x14ac:dyDescent="0.25">
      <c r="A62" s="1" t="s">
        <v>61</v>
      </c>
      <c r="B62">
        <v>10742</v>
      </c>
      <c r="C62" t="str">
        <f t="shared" si="0"/>
        <v>31</v>
      </c>
      <c r="D62">
        <f t="shared" si="1"/>
        <v>256</v>
      </c>
      <c r="E62">
        <f t="shared" si="2"/>
        <v>8.258064516129032</v>
      </c>
    </row>
    <row r="63" spans="1:5" x14ac:dyDescent="0.25">
      <c r="A63" s="1" t="s">
        <v>62</v>
      </c>
      <c r="B63">
        <v>10988</v>
      </c>
      <c r="C63" t="str">
        <f t="shared" si="0"/>
        <v>31</v>
      </c>
      <c r="D63">
        <f t="shared" si="1"/>
        <v>246</v>
      </c>
      <c r="E63">
        <f t="shared" si="2"/>
        <v>7.935483870967742</v>
      </c>
    </row>
    <row r="64" spans="1:5" x14ac:dyDescent="0.25">
      <c r="A64" s="1" t="s">
        <v>63</v>
      </c>
      <c r="B64">
        <v>11138</v>
      </c>
      <c r="C64" t="str">
        <f t="shared" si="0"/>
        <v>28</v>
      </c>
      <c r="D64">
        <f t="shared" si="1"/>
        <v>150</v>
      </c>
      <c r="E64">
        <f t="shared" si="2"/>
        <v>5.3571428571428568</v>
      </c>
    </row>
    <row r="65" spans="1:5" x14ac:dyDescent="0.25">
      <c r="A65" s="1" t="s">
        <v>64</v>
      </c>
      <c r="B65">
        <v>11321</v>
      </c>
      <c r="C65" t="str">
        <f t="shared" si="0"/>
        <v>31</v>
      </c>
      <c r="D65">
        <f t="shared" si="1"/>
        <v>183</v>
      </c>
      <c r="E65">
        <f t="shared" si="2"/>
        <v>5.903225806451613</v>
      </c>
    </row>
    <row r="66" spans="1:5" x14ac:dyDescent="0.25">
      <c r="A66" s="1" t="s">
        <v>65</v>
      </c>
      <c r="B66">
        <v>11481</v>
      </c>
      <c r="C66" t="str">
        <f t="shared" ref="C66:C129" si="3">LEFT(A66,2)</f>
        <v>30</v>
      </c>
      <c r="D66">
        <f t="shared" ref="D66:D129" si="4">B66-B65</f>
        <v>160</v>
      </c>
      <c r="E66">
        <f t="shared" ref="E66:E129" si="5">D66/C66</f>
        <v>5.333333333333333</v>
      </c>
    </row>
    <row r="67" spans="1:5" x14ac:dyDescent="0.25">
      <c r="A67" s="1" t="s">
        <v>66</v>
      </c>
      <c r="B67">
        <v>11669</v>
      </c>
      <c r="C67" t="str">
        <f t="shared" si="3"/>
        <v>31</v>
      </c>
      <c r="D67">
        <f t="shared" si="4"/>
        <v>188</v>
      </c>
      <c r="E67">
        <f t="shared" si="5"/>
        <v>6.064516129032258</v>
      </c>
    </row>
    <row r="68" spans="1:5" x14ac:dyDescent="0.25">
      <c r="A68" s="1" t="s">
        <v>67</v>
      </c>
      <c r="B68">
        <v>11776</v>
      </c>
      <c r="C68" t="str">
        <f t="shared" si="3"/>
        <v>30</v>
      </c>
      <c r="D68">
        <f t="shared" si="4"/>
        <v>107</v>
      </c>
      <c r="E68">
        <f t="shared" si="5"/>
        <v>3.5666666666666669</v>
      </c>
    </row>
    <row r="69" spans="1:5" x14ac:dyDescent="0.25">
      <c r="A69" s="1" t="s">
        <v>68</v>
      </c>
      <c r="B69">
        <v>11795</v>
      </c>
      <c r="C69" t="str">
        <f t="shared" si="3"/>
        <v>31</v>
      </c>
      <c r="D69">
        <f t="shared" si="4"/>
        <v>19</v>
      </c>
      <c r="E69">
        <f t="shared" si="5"/>
        <v>0.61290322580645162</v>
      </c>
    </row>
    <row r="70" spans="1:5" x14ac:dyDescent="0.25">
      <c r="A70" s="1" t="s">
        <v>69</v>
      </c>
      <c r="B70">
        <v>11814</v>
      </c>
      <c r="C70" t="str">
        <f t="shared" si="3"/>
        <v>31</v>
      </c>
      <c r="D70">
        <f t="shared" si="4"/>
        <v>19</v>
      </c>
      <c r="E70">
        <f t="shared" si="5"/>
        <v>0.61290322580645162</v>
      </c>
    </row>
    <row r="71" spans="1:5" x14ac:dyDescent="0.25">
      <c r="A71" s="1" t="s">
        <v>70</v>
      </c>
      <c r="B71">
        <v>11901</v>
      </c>
      <c r="C71" t="str">
        <f t="shared" si="3"/>
        <v>30</v>
      </c>
      <c r="D71">
        <f t="shared" si="4"/>
        <v>87</v>
      </c>
      <c r="E71">
        <f t="shared" si="5"/>
        <v>2.9</v>
      </c>
    </row>
    <row r="72" spans="1:5" x14ac:dyDescent="0.25">
      <c r="A72" s="1" t="s">
        <v>71</v>
      </c>
      <c r="B72">
        <v>12044</v>
      </c>
      <c r="C72" t="str">
        <f t="shared" si="3"/>
        <v>31</v>
      </c>
      <c r="D72">
        <f t="shared" si="4"/>
        <v>143</v>
      </c>
      <c r="E72">
        <f t="shared" si="5"/>
        <v>4.612903225806452</v>
      </c>
    </row>
    <row r="73" spans="1:5" x14ac:dyDescent="0.25">
      <c r="A73" s="1" t="s">
        <v>72</v>
      </c>
      <c r="B73">
        <v>12170</v>
      </c>
      <c r="C73" t="str">
        <f t="shared" si="3"/>
        <v>30</v>
      </c>
      <c r="D73">
        <f t="shared" si="4"/>
        <v>126</v>
      </c>
      <c r="E73">
        <f t="shared" si="5"/>
        <v>4.2</v>
      </c>
    </row>
    <row r="74" spans="1:5" x14ac:dyDescent="0.25">
      <c r="A74" s="1" t="s">
        <v>73</v>
      </c>
      <c r="B74">
        <v>12395</v>
      </c>
      <c r="C74" t="str">
        <f t="shared" si="3"/>
        <v>31</v>
      </c>
      <c r="D74">
        <f t="shared" si="4"/>
        <v>225</v>
      </c>
      <c r="E74">
        <f t="shared" si="5"/>
        <v>7.258064516129032</v>
      </c>
    </row>
    <row r="75" spans="1:5" x14ac:dyDescent="0.25">
      <c r="A75" s="1" t="s">
        <v>74</v>
      </c>
      <c r="B75">
        <v>12702</v>
      </c>
      <c r="C75" t="str">
        <f t="shared" si="3"/>
        <v>31</v>
      </c>
      <c r="D75">
        <f t="shared" si="4"/>
        <v>307</v>
      </c>
      <c r="E75">
        <f t="shared" si="5"/>
        <v>9.9032258064516121</v>
      </c>
    </row>
    <row r="76" spans="1:5" x14ac:dyDescent="0.25">
      <c r="A76" s="1" t="s">
        <v>75</v>
      </c>
      <c r="B76">
        <v>13025</v>
      </c>
      <c r="C76" t="str">
        <f t="shared" si="3"/>
        <v>28</v>
      </c>
      <c r="D76">
        <f t="shared" si="4"/>
        <v>323</v>
      </c>
      <c r="E76">
        <f t="shared" si="5"/>
        <v>11.535714285714286</v>
      </c>
    </row>
    <row r="77" spans="1:5" x14ac:dyDescent="0.25">
      <c r="A77" s="1" t="s">
        <v>76</v>
      </c>
      <c r="B77">
        <v>13261</v>
      </c>
      <c r="C77" t="str">
        <f t="shared" si="3"/>
        <v>31</v>
      </c>
      <c r="D77">
        <f t="shared" si="4"/>
        <v>236</v>
      </c>
      <c r="E77">
        <f t="shared" si="5"/>
        <v>7.612903225806452</v>
      </c>
    </row>
    <row r="78" spans="1:5" x14ac:dyDescent="0.25">
      <c r="A78" s="1" t="s">
        <v>77</v>
      </c>
      <c r="B78">
        <v>13376</v>
      </c>
      <c r="C78" t="str">
        <f t="shared" si="3"/>
        <v>30</v>
      </c>
      <c r="D78">
        <f t="shared" si="4"/>
        <v>115</v>
      </c>
      <c r="E78">
        <f t="shared" si="5"/>
        <v>3.8333333333333335</v>
      </c>
    </row>
    <row r="79" spans="1:5" x14ac:dyDescent="0.25">
      <c r="A79" s="1" t="s">
        <v>78</v>
      </c>
      <c r="B79">
        <v>13478</v>
      </c>
      <c r="C79" t="str">
        <f t="shared" si="3"/>
        <v>31</v>
      </c>
      <c r="D79">
        <f t="shared" si="4"/>
        <v>102</v>
      </c>
      <c r="E79">
        <f t="shared" si="5"/>
        <v>3.2903225806451615</v>
      </c>
    </row>
    <row r="80" spans="1:5" x14ac:dyDescent="0.25">
      <c r="A80" s="1" t="s">
        <v>79</v>
      </c>
      <c r="B80">
        <v>13506</v>
      </c>
      <c r="C80" t="str">
        <f t="shared" si="3"/>
        <v>30</v>
      </c>
      <c r="D80">
        <f t="shared" si="4"/>
        <v>28</v>
      </c>
      <c r="E80">
        <f t="shared" si="5"/>
        <v>0.93333333333333335</v>
      </c>
    </row>
    <row r="81" spans="1:5" x14ac:dyDescent="0.25">
      <c r="A81" s="1" t="s">
        <v>80</v>
      </c>
      <c r="B81">
        <v>13516</v>
      </c>
      <c r="C81" t="str">
        <f t="shared" si="3"/>
        <v>31</v>
      </c>
      <c r="D81">
        <f t="shared" si="4"/>
        <v>10</v>
      </c>
      <c r="E81">
        <f t="shared" si="5"/>
        <v>0.32258064516129031</v>
      </c>
    </row>
    <row r="82" spans="1:5" x14ac:dyDescent="0.25">
      <c r="A82" s="1" t="s">
        <v>81</v>
      </c>
      <c r="B82">
        <v>13529</v>
      </c>
      <c r="C82" t="str">
        <f t="shared" si="3"/>
        <v>31</v>
      </c>
      <c r="D82">
        <f t="shared" si="4"/>
        <v>13</v>
      </c>
      <c r="E82">
        <f t="shared" si="5"/>
        <v>0.41935483870967744</v>
      </c>
    </row>
    <row r="83" spans="1:5" x14ac:dyDescent="0.25">
      <c r="A83" s="1" t="s">
        <v>82</v>
      </c>
      <c r="B83">
        <v>13645</v>
      </c>
      <c r="C83" t="str">
        <f t="shared" si="3"/>
        <v>30</v>
      </c>
      <c r="D83">
        <f t="shared" si="4"/>
        <v>116</v>
      </c>
      <c r="E83">
        <f t="shared" si="5"/>
        <v>3.8666666666666667</v>
      </c>
    </row>
    <row r="84" spans="1:5" x14ac:dyDescent="0.25">
      <c r="A84" s="1" t="s">
        <v>83</v>
      </c>
      <c r="B84">
        <v>13791</v>
      </c>
      <c r="C84" t="str">
        <f t="shared" si="3"/>
        <v>31</v>
      </c>
      <c r="D84">
        <f t="shared" si="4"/>
        <v>146</v>
      </c>
      <c r="E84">
        <f t="shared" si="5"/>
        <v>4.709677419354839</v>
      </c>
    </row>
    <row r="85" spans="1:5" x14ac:dyDescent="0.25">
      <c r="A85" s="1" t="s">
        <v>84</v>
      </c>
      <c r="B85">
        <v>14055</v>
      </c>
      <c r="C85" t="str">
        <f t="shared" si="3"/>
        <v>30</v>
      </c>
      <c r="D85">
        <f t="shared" si="4"/>
        <v>264</v>
      </c>
      <c r="E85">
        <f t="shared" si="5"/>
        <v>8.8000000000000007</v>
      </c>
    </row>
    <row r="86" spans="1:5" x14ac:dyDescent="0.25">
      <c r="A86" s="1" t="s">
        <v>85</v>
      </c>
      <c r="B86">
        <v>14301</v>
      </c>
      <c r="C86" t="str">
        <f t="shared" si="3"/>
        <v>31</v>
      </c>
      <c r="D86">
        <f t="shared" si="4"/>
        <v>246</v>
      </c>
      <c r="E86">
        <f t="shared" si="5"/>
        <v>7.935483870967742</v>
      </c>
    </row>
    <row r="87" spans="1:5" x14ac:dyDescent="0.25">
      <c r="A87" s="1" t="s">
        <v>86</v>
      </c>
      <c r="B87">
        <v>14537</v>
      </c>
      <c r="C87" t="str">
        <f t="shared" si="3"/>
        <v>31</v>
      </c>
      <c r="D87">
        <f t="shared" si="4"/>
        <v>236</v>
      </c>
      <c r="E87">
        <f t="shared" si="5"/>
        <v>7.612903225806452</v>
      </c>
    </row>
    <row r="88" spans="1:5" x14ac:dyDescent="0.25">
      <c r="A88" s="1" t="s">
        <v>87</v>
      </c>
      <c r="B88">
        <v>14827</v>
      </c>
      <c r="C88" t="str">
        <f t="shared" si="3"/>
        <v>28</v>
      </c>
      <c r="D88">
        <f t="shared" si="4"/>
        <v>290</v>
      </c>
      <c r="E88">
        <f t="shared" si="5"/>
        <v>10.357142857142858</v>
      </c>
    </row>
    <row r="89" spans="1:5" x14ac:dyDescent="0.25">
      <c r="A89" s="1" t="s">
        <v>88</v>
      </c>
      <c r="B89">
        <v>15002</v>
      </c>
      <c r="C89" t="str">
        <f t="shared" si="3"/>
        <v>31</v>
      </c>
      <c r="D89">
        <f t="shared" si="4"/>
        <v>175</v>
      </c>
      <c r="E89">
        <f t="shared" si="5"/>
        <v>5.645161290322581</v>
      </c>
    </row>
    <row r="90" spans="1:5" x14ac:dyDescent="0.25">
      <c r="A90" s="1" t="s">
        <v>89</v>
      </c>
      <c r="B90">
        <v>15155</v>
      </c>
      <c r="C90" t="str">
        <f t="shared" si="3"/>
        <v>30</v>
      </c>
      <c r="D90">
        <f t="shared" si="4"/>
        <v>153</v>
      </c>
      <c r="E90">
        <f t="shared" si="5"/>
        <v>5.0999999999999996</v>
      </c>
    </row>
    <row r="91" spans="1:5" x14ac:dyDescent="0.25">
      <c r="A91" s="1" t="s">
        <v>90</v>
      </c>
      <c r="B91">
        <v>15335</v>
      </c>
      <c r="C91" t="str">
        <f t="shared" si="3"/>
        <v>31</v>
      </c>
      <c r="D91">
        <f t="shared" si="4"/>
        <v>180</v>
      </c>
      <c r="E91">
        <f t="shared" si="5"/>
        <v>5.806451612903226</v>
      </c>
    </row>
    <row r="92" spans="1:5" x14ac:dyDescent="0.25">
      <c r="A92" s="1" t="s">
        <v>91</v>
      </c>
      <c r="B92">
        <v>15437</v>
      </c>
      <c r="C92" t="str">
        <f t="shared" si="3"/>
        <v>30</v>
      </c>
      <c r="D92">
        <f t="shared" si="4"/>
        <v>102</v>
      </c>
      <c r="E92">
        <f t="shared" si="5"/>
        <v>3.4</v>
      </c>
    </row>
    <row r="93" spans="1:5" x14ac:dyDescent="0.25">
      <c r="A93" s="1" t="s">
        <v>92</v>
      </c>
      <c r="B93">
        <v>15455</v>
      </c>
      <c r="C93" t="str">
        <f t="shared" si="3"/>
        <v>31</v>
      </c>
      <c r="D93">
        <f t="shared" si="4"/>
        <v>18</v>
      </c>
      <c r="E93">
        <f t="shared" si="5"/>
        <v>0.58064516129032262</v>
      </c>
    </row>
    <row r="94" spans="1:5" x14ac:dyDescent="0.25">
      <c r="A94" s="1" t="s">
        <v>93</v>
      </c>
      <c r="B94">
        <v>15474</v>
      </c>
      <c r="C94" t="str">
        <f t="shared" si="3"/>
        <v>31</v>
      </c>
      <c r="D94">
        <f t="shared" si="4"/>
        <v>19</v>
      </c>
      <c r="E94">
        <f t="shared" si="5"/>
        <v>0.61290322580645162</v>
      </c>
    </row>
    <row r="95" spans="1:5" x14ac:dyDescent="0.25">
      <c r="A95" s="1" t="s">
        <v>94</v>
      </c>
      <c r="B95">
        <v>15557</v>
      </c>
      <c r="C95" t="str">
        <f t="shared" si="3"/>
        <v>30</v>
      </c>
      <c r="D95">
        <f t="shared" si="4"/>
        <v>83</v>
      </c>
      <c r="E95">
        <f t="shared" si="5"/>
        <v>2.7666666666666666</v>
      </c>
    </row>
    <row r="96" spans="1:5" x14ac:dyDescent="0.25">
      <c r="A96" s="1" t="s">
        <v>95</v>
      </c>
      <c r="B96">
        <v>15694</v>
      </c>
      <c r="C96" t="str">
        <f t="shared" si="3"/>
        <v>31</v>
      </c>
      <c r="D96">
        <f t="shared" si="4"/>
        <v>137</v>
      </c>
      <c r="E96">
        <f t="shared" si="5"/>
        <v>4.419354838709677</v>
      </c>
    </row>
    <row r="97" spans="1:5" x14ac:dyDescent="0.25">
      <c r="A97" s="1" t="s">
        <v>96</v>
      </c>
      <c r="B97">
        <v>15835</v>
      </c>
      <c r="C97" t="str">
        <f t="shared" si="3"/>
        <v>30</v>
      </c>
      <c r="D97">
        <f t="shared" si="4"/>
        <v>141</v>
      </c>
      <c r="E97">
        <f t="shared" si="5"/>
        <v>4.7</v>
      </c>
    </row>
    <row r="98" spans="1:5" x14ac:dyDescent="0.25">
      <c r="A98" s="1" t="s">
        <v>97</v>
      </c>
      <c r="B98">
        <v>16087</v>
      </c>
      <c r="C98" t="str">
        <f t="shared" si="3"/>
        <v>31</v>
      </c>
      <c r="D98">
        <f t="shared" si="4"/>
        <v>252</v>
      </c>
      <c r="E98">
        <f t="shared" si="5"/>
        <v>8.129032258064516</v>
      </c>
    </row>
    <row r="99" spans="1:5" x14ac:dyDescent="0.25">
      <c r="A99" s="1" t="s">
        <v>98</v>
      </c>
      <c r="B99">
        <v>16431</v>
      </c>
      <c r="C99" t="str">
        <f t="shared" si="3"/>
        <v>31</v>
      </c>
      <c r="D99">
        <f t="shared" si="4"/>
        <v>344</v>
      </c>
      <c r="E99">
        <f t="shared" si="5"/>
        <v>11.096774193548388</v>
      </c>
    </row>
    <row r="100" spans="1:5" x14ac:dyDescent="0.25">
      <c r="A100" s="1" t="s">
        <v>99</v>
      </c>
      <c r="B100">
        <v>16792</v>
      </c>
      <c r="C100" t="str">
        <f t="shared" si="3"/>
        <v>28</v>
      </c>
      <c r="D100">
        <f t="shared" si="4"/>
        <v>361</v>
      </c>
      <c r="E100">
        <f t="shared" si="5"/>
        <v>12.892857142857142</v>
      </c>
    </row>
    <row r="101" spans="1:5" x14ac:dyDescent="0.25">
      <c r="A101" s="1" t="s">
        <v>100</v>
      </c>
      <c r="B101">
        <v>17057</v>
      </c>
      <c r="C101" t="str">
        <f t="shared" si="3"/>
        <v>31</v>
      </c>
      <c r="D101">
        <f t="shared" si="4"/>
        <v>265</v>
      </c>
      <c r="E101">
        <f t="shared" si="5"/>
        <v>8.5483870967741939</v>
      </c>
    </row>
    <row r="102" spans="1:5" x14ac:dyDescent="0.25">
      <c r="A102" s="1" t="s">
        <v>101</v>
      </c>
      <c r="B102">
        <v>17186</v>
      </c>
      <c r="C102" t="str">
        <f t="shared" si="3"/>
        <v>30</v>
      </c>
      <c r="D102">
        <f t="shared" si="4"/>
        <v>129</v>
      </c>
      <c r="E102">
        <f t="shared" si="5"/>
        <v>4.3</v>
      </c>
    </row>
    <row r="103" spans="1:5" x14ac:dyDescent="0.25">
      <c r="A103" s="1" t="s">
        <v>102</v>
      </c>
      <c r="B103">
        <v>17301</v>
      </c>
      <c r="C103" t="str">
        <f t="shared" si="3"/>
        <v>31</v>
      </c>
      <c r="D103">
        <f t="shared" si="4"/>
        <v>115</v>
      </c>
      <c r="E103">
        <f t="shared" si="5"/>
        <v>3.7096774193548385</v>
      </c>
    </row>
    <row r="104" spans="1:5" x14ac:dyDescent="0.25">
      <c r="A104" s="1" t="s">
        <v>103</v>
      </c>
      <c r="B104">
        <v>17332</v>
      </c>
      <c r="C104" t="str">
        <f t="shared" si="3"/>
        <v>30</v>
      </c>
      <c r="D104">
        <f t="shared" si="4"/>
        <v>31</v>
      </c>
      <c r="E104">
        <f t="shared" si="5"/>
        <v>1.0333333333333334</v>
      </c>
    </row>
    <row r="105" spans="1:5" x14ac:dyDescent="0.25">
      <c r="A105" s="1" t="s">
        <v>104</v>
      </c>
      <c r="B105">
        <v>17352</v>
      </c>
      <c r="C105" t="str">
        <f t="shared" si="3"/>
        <v>31</v>
      </c>
      <c r="D105">
        <f t="shared" si="4"/>
        <v>20</v>
      </c>
      <c r="E105">
        <f t="shared" si="5"/>
        <v>0.64516129032258063</v>
      </c>
    </row>
    <row r="106" spans="1:5" x14ac:dyDescent="0.25">
      <c r="A106" s="1" t="s">
        <v>105</v>
      </c>
      <c r="B106">
        <v>17367</v>
      </c>
      <c r="C106" t="str">
        <f t="shared" si="3"/>
        <v>31</v>
      </c>
      <c r="D106">
        <f t="shared" si="4"/>
        <v>15</v>
      </c>
      <c r="E106">
        <f t="shared" si="5"/>
        <v>0.4838709677419355</v>
      </c>
    </row>
    <row r="107" spans="1:5" x14ac:dyDescent="0.25">
      <c r="A107" s="1" t="s">
        <v>106</v>
      </c>
      <c r="B107">
        <v>17517</v>
      </c>
      <c r="C107" t="str">
        <f t="shared" si="3"/>
        <v>30</v>
      </c>
      <c r="D107">
        <f t="shared" si="4"/>
        <v>150</v>
      </c>
      <c r="E107">
        <f t="shared" si="5"/>
        <v>5</v>
      </c>
    </row>
    <row r="108" spans="1:5" x14ac:dyDescent="0.25">
      <c r="A108" s="1" t="s">
        <v>107</v>
      </c>
      <c r="B108">
        <v>17708</v>
      </c>
      <c r="C108" t="str">
        <f t="shared" si="3"/>
        <v>31</v>
      </c>
      <c r="D108">
        <f t="shared" si="4"/>
        <v>191</v>
      </c>
      <c r="E108">
        <f t="shared" si="5"/>
        <v>6.161290322580645</v>
      </c>
    </row>
    <row r="109" spans="1:5" x14ac:dyDescent="0.25">
      <c r="A109" s="1" t="s">
        <v>108</v>
      </c>
      <c r="B109">
        <v>18052</v>
      </c>
      <c r="C109" t="str">
        <f t="shared" si="3"/>
        <v>30</v>
      </c>
      <c r="D109">
        <f t="shared" si="4"/>
        <v>344</v>
      </c>
      <c r="E109">
        <f t="shared" si="5"/>
        <v>11.466666666666667</v>
      </c>
    </row>
    <row r="110" spans="1:5" x14ac:dyDescent="0.25">
      <c r="A110" s="1" t="s">
        <v>109</v>
      </c>
      <c r="B110">
        <v>18372</v>
      </c>
      <c r="C110" t="str">
        <f t="shared" si="3"/>
        <v>31</v>
      </c>
      <c r="D110">
        <f t="shared" si="4"/>
        <v>320</v>
      </c>
      <c r="E110">
        <f t="shared" si="5"/>
        <v>10.32258064516129</v>
      </c>
    </row>
    <row r="111" spans="1:5" x14ac:dyDescent="0.25">
      <c r="A111" s="1" t="s">
        <v>110</v>
      </c>
      <c r="B111">
        <v>18680</v>
      </c>
      <c r="C111" t="str">
        <f t="shared" si="3"/>
        <v>31</v>
      </c>
      <c r="D111">
        <f t="shared" si="4"/>
        <v>308</v>
      </c>
      <c r="E111">
        <f t="shared" si="5"/>
        <v>9.935483870967742</v>
      </c>
    </row>
    <row r="112" spans="1:5" x14ac:dyDescent="0.25">
      <c r="A112" s="1" t="s">
        <v>111</v>
      </c>
      <c r="B112">
        <v>19057</v>
      </c>
      <c r="C112" t="str">
        <f t="shared" si="3"/>
        <v>28</v>
      </c>
      <c r="D112">
        <f t="shared" si="4"/>
        <v>377</v>
      </c>
      <c r="E112">
        <f t="shared" si="5"/>
        <v>13.464285714285714</v>
      </c>
    </row>
    <row r="113" spans="1:5" x14ac:dyDescent="0.25">
      <c r="A113" s="1" t="s">
        <v>112</v>
      </c>
      <c r="B113">
        <v>19285</v>
      </c>
      <c r="C113" t="str">
        <f t="shared" si="3"/>
        <v>31</v>
      </c>
      <c r="D113">
        <f t="shared" si="4"/>
        <v>228</v>
      </c>
      <c r="E113">
        <f t="shared" si="5"/>
        <v>7.354838709677419</v>
      </c>
    </row>
    <row r="114" spans="1:5" x14ac:dyDescent="0.25">
      <c r="A114" s="1" t="s">
        <v>113</v>
      </c>
      <c r="B114">
        <v>19431</v>
      </c>
      <c r="C114" t="str">
        <f t="shared" si="3"/>
        <v>30</v>
      </c>
      <c r="D114">
        <f t="shared" si="4"/>
        <v>146</v>
      </c>
      <c r="E114">
        <f t="shared" si="5"/>
        <v>4.8666666666666663</v>
      </c>
    </row>
    <row r="115" spans="1:5" x14ac:dyDescent="0.25">
      <c r="A115" s="1" t="s">
        <v>114</v>
      </c>
      <c r="B115">
        <v>19604</v>
      </c>
      <c r="C115" t="str">
        <f t="shared" si="3"/>
        <v>31</v>
      </c>
      <c r="D115">
        <f t="shared" si="4"/>
        <v>173</v>
      </c>
      <c r="E115">
        <f t="shared" si="5"/>
        <v>5.580645161290323</v>
      </c>
    </row>
    <row r="116" spans="1:5" x14ac:dyDescent="0.25">
      <c r="A116" s="1" t="s">
        <v>115</v>
      </c>
      <c r="B116">
        <v>19702</v>
      </c>
      <c r="C116" t="str">
        <f t="shared" si="3"/>
        <v>30</v>
      </c>
      <c r="D116">
        <f t="shared" si="4"/>
        <v>98</v>
      </c>
      <c r="E116">
        <f t="shared" si="5"/>
        <v>3.2666666666666666</v>
      </c>
    </row>
    <row r="117" spans="1:5" x14ac:dyDescent="0.25">
      <c r="A117" s="1" t="s">
        <v>116</v>
      </c>
      <c r="B117">
        <v>19718</v>
      </c>
      <c r="C117" t="str">
        <f t="shared" si="3"/>
        <v>31</v>
      </c>
      <c r="D117">
        <f t="shared" si="4"/>
        <v>16</v>
      </c>
      <c r="E117">
        <f t="shared" si="5"/>
        <v>0.5161290322580645</v>
      </c>
    </row>
    <row r="118" spans="1:5" x14ac:dyDescent="0.25">
      <c r="A118" s="1" t="s">
        <v>117</v>
      </c>
      <c r="B118">
        <v>19735</v>
      </c>
      <c r="C118" t="str">
        <f t="shared" si="3"/>
        <v>31</v>
      </c>
      <c r="D118">
        <f t="shared" si="4"/>
        <v>17</v>
      </c>
      <c r="E118">
        <f t="shared" si="5"/>
        <v>0.54838709677419351</v>
      </c>
    </row>
    <row r="119" spans="1:5" x14ac:dyDescent="0.25">
      <c r="A119" s="1" t="s">
        <v>118</v>
      </c>
      <c r="B119">
        <v>19815</v>
      </c>
      <c r="C119" t="str">
        <f t="shared" si="3"/>
        <v>30</v>
      </c>
      <c r="D119">
        <f t="shared" si="4"/>
        <v>80</v>
      </c>
      <c r="E119">
        <f t="shared" si="5"/>
        <v>2.6666666666666665</v>
      </c>
    </row>
    <row r="120" spans="1:5" x14ac:dyDescent="0.25">
      <c r="A120" s="1" t="s">
        <v>119</v>
      </c>
      <c r="B120">
        <v>19946</v>
      </c>
      <c r="C120" t="str">
        <f t="shared" si="3"/>
        <v>31</v>
      </c>
      <c r="D120">
        <f t="shared" si="4"/>
        <v>131</v>
      </c>
      <c r="E120">
        <f t="shared" si="5"/>
        <v>4.225806451612903</v>
      </c>
    </row>
    <row r="121" spans="1:5" x14ac:dyDescent="0.25">
      <c r="A121" s="1" t="s">
        <v>120</v>
      </c>
      <c r="B121">
        <v>20081</v>
      </c>
      <c r="C121" t="str">
        <f t="shared" si="3"/>
        <v>30</v>
      </c>
      <c r="D121">
        <f t="shared" si="4"/>
        <v>135</v>
      </c>
      <c r="E121">
        <f t="shared" si="5"/>
        <v>4.5</v>
      </c>
    </row>
    <row r="122" spans="1:5" x14ac:dyDescent="0.25">
      <c r="A122" s="1" t="s">
        <v>121</v>
      </c>
      <c r="B122">
        <v>20323</v>
      </c>
      <c r="C122" t="str">
        <f t="shared" si="3"/>
        <v>31</v>
      </c>
      <c r="D122">
        <f t="shared" si="4"/>
        <v>242</v>
      </c>
      <c r="E122">
        <f t="shared" si="5"/>
        <v>7.806451612903226</v>
      </c>
    </row>
    <row r="123" spans="1:5" x14ac:dyDescent="0.25">
      <c r="A123" s="1" t="s">
        <v>122</v>
      </c>
      <c r="B123">
        <v>20653</v>
      </c>
      <c r="C123" t="str">
        <f t="shared" si="3"/>
        <v>31</v>
      </c>
      <c r="D123">
        <f t="shared" si="4"/>
        <v>330</v>
      </c>
      <c r="E123">
        <f t="shared" si="5"/>
        <v>10.64516129032258</v>
      </c>
    </row>
    <row r="124" spans="1:5" x14ac:dyDescent="0.25">
      <c r="A124" s="1" t="s">
        <v>123</v>
      </c>
      <c r="B124">
        <v>21000</v>
      </c>
      <c r="C124" t="str">
        <f t="shared" si="3"/>
        <v>28</v>
      </c>
      <c r="D124">
        <f t="shared" si="4"/>
        <v>347</v>
      </c>
      <c r="E124">
        <f t="shared" si="5"/>
        <v>12.392857142857142</v>
      </c>
    </row>
    <row r="125" spans="1:5" x14ac:dyDescent="0.25">
      <c r="A125" s="1" t="s">
        <v>124</v>
      </c>
      <c r="B125">
        <v>21254</v>
      </c>
      <c r="C125" t="str">
        <f t="shared" si="3"/>
        <v>31</v>
      </c>
      <c r="D125">
        <f t="shared" si="4"/>
        <v>254</v>
      </c>
      <c r="E125">
        <f t="shared" si="5"/>
        <v>8.193548387096774</v>
      </c>
    </row>
    <row r="126" spans="1:5" x14ac:dyDescent="0.25">
      <c r="A126" s="1" t="s">
        <v>125</v>
      </c>
      <c r="B126">
        <v>21377</v>
      </c>
      <c r="C126" t="str">
        <f t="shared" si="3"/>
        <v>30</v>
      </c>
      <c r="D126">
        <f t="shared" si="4"/>
        <v>123</v>
      </c>
      <c r="E126">
        <f t="shared" si="5"/>
        <v>4.0999999999999996</v>
      </c>
    </row>
    <row r="127" spans="1:5" x14ac:dyDescent="0.25">
      <c r="A127" s="1" t="s">
        <v>126</v>
      </c>
      <c r="B127">
        <v>21487</v>
      </c>
      <c r="C127" t="str">
        <f t="shared" si="3"/>
        <v>31</v>
      </c>
      <c r="D127">
        <f t="shared" si="4"/>
        <v>110</v>
      </c>
      <c r="E127">
        <f t="shared" si="5"/>
        <v>3.5483870967741935</v>
      </c>
    </row>
    <row r="128" spans="1:5" x14ac:dyDescent="0.25">
      <c r="A128" s="1" t="s">
        <v>127</v>
      </c>
      <c r="B128">
        <v>21517</v>
      </c>
      <c r="C128" t="str">
        <f t="shared" si="3"/>
        <v>30</v>
      </c>
      <c r="D128">
        <f t="shared" si="4"/>
        <v>30</v>
      </c>
      <c r="E128">
        <f t="shared" si="5"/>
        <v>1</v>
      </c>
    </row>
    <row r="129" spans="1:5" x14ac:dyDescent="0.25">
      <c r="A129" s="1" t="s">
        <v>128</v>
      </c>
      <c r="B129">
        <v>21536</v>
      </c>
      <c r="C129" t="str">
        <f t="shared" si="3"/>
        <v>31</v>
      </c>
      <c r="D129">
        <f t="shared" si="4"/>
        <v>19</v>
      </c>
      <c r="E129">
        <f t="shared" si="5"/>
        <v>0.61290322580645162</v>
      </c>
    </row>
    <row r="130" spans="1:5" x14ac:dyDescent="0.25">
      <c r="A130" s="1" t="s">
        <v>129</v>
      </c>
      <c r="B130">
        <v>21550</v>
      </c>
      <c r="C130" t="str">
        <f t="shared" ref="C130:C193" si="6">LEFT(A130,2)</f>
        <v>31</v>
      </c>
      <c r="D130">
        <f t="shared" ref="D130:D193" si="7">B130-B129</f>
        <v>14</v>
      </c>
      <c r="E130">
        <f t="shared" ref="E130:E193" si="8">D130/C130</f>
        <v>0.45161290322580644</v>
      </c>
    </row>
    <row r="131" spans="1:5" x14ac:dyDescent="0.25">
      <c r="A131" s="1" t="s">
        <v>130</v>
      </c>
      <c r="B131">
        <v>21695</v>
      </c>
      <c r="C131" t="str">
        <f t="shared" si="6"/>
        <v>30</v>
      </c>
      <c r="D131">
        <f t="shared" si="7"/>
        <v>145</v>
      </c>
      <c r="E131">
        <f t="shared" si="8"/>
        <v>4.833333333333333</v>
      </c>
    </row>
    <row r="132" spans="1:5" x14ac:dyDescent="0.25">
      <c r="A132" s="1" t="s">
        <v>131</v>
      </c>
      <c r="B132">
        <v>21878</v>
      </c>
      <c r="C132" t="str">
        <f t="shared" si="6"/>
        <v>31</v>
      </c>
      <c r="D132">
        <f t="shared" si="7"/>
        <v>183</v>
      </c>
      <c r="E132">
        <f t="shared" si="8"/>
        <v>5.903225806451613</v>
      </c>
    </row>
    <row r="133" spans="1:5" x14ac:dyDescent="0.25">
      <c r="A133" s="1" t="s">
        <v>132</v>
      </c>
      <c r="B133">
        <v>22208</v>
      </c>
      <c r="C133" t="str">
        <f t="shared" si="6"/>
        <v>30</v>
      </c>
      <c r="D133">
        <f t="shared" si="7"/>
        <v>330</v>
      </c>
      <c r="E133">
        <f t="shared" si="8"/>
        <v>11</v>
      </c>
    </row>
    <row r="134" spans="1:5" x14ac:dyDescent="0.25">
      <c r="A134" s="1" t="s">
        <v>133</v>
      </c>
      <c r="B134">
        <v>22516</v>
      </c>
      <c r="C134" t="str">
        <f t="shared" si="6"/>
        <v>31</v>
      </c>
      <c r="D134">
        <f t="shared" si="7"/>
        <v>308</v>
      </c>
      <c r="E134">
        <f t="shared" si="8"/>
        <v>9.935483870967742</v>
      </c>
    </row>
    <row r="135" spans="1:5" x14ac:dyDescent="0.25">
      <c r="A135" s="1" t="s">
        <v>134</v>
      </c>
      <c r="B135">
        <v>22811</v>
      </c>
      <c r="C135" t="str">
        <f t="shared" si="6"/>
        <v>31</v>
      </c>
      <c r="D135">
        <f t="shared" si="7"/>
        <v>295</v>
      </c>
      <c r="E135">
        <f t="shared" si="8"/>
        <v>9.5161290322580641</v>
      </c>
    </row>
    <row r="136" spans="1:5" x14ac:dyDescent="0.25">
      <c r="A136" s="1" t="s">
        <v>135</v>
      </c>
      <c r="B136">
        <v>23173</v>
      </c>
      <c r="C136" t="str">
        <f t="shared" si="6"/>
        <v>28</v>
      </c>
      <c r="D136">
        <f t="shared" si="7"/>
        <v>362</v>
      </c>
      <c r="E136">
        <f t="shared" si="8"/>
        <v>12.928571428571429</v>
      </c>
    </row>
    <row r="137" spans="1:5" x14ac:dyDescent="0.25">
      <c r="A137" s="1" t="s">
        <v>136</v>
      </c>
      <c r="B137">
        <v>23392</v>
      </c>
      <c r="C137" t="str">
        <f t="shared" si="6"/>
        <v>31</v>
      </c>
      <c r="D137">
        <f t="shared" si="7"/>
        <v>219</v>
      </c>
      <c r="E137">
        <f t="shared" si="8"/>
        <v>7.064516129032258</v>
      </c>
    </row>
    <row r="138" spans="1:5" x14ac:dyDescent="0.25">
      <c r="A138" s="1" t="s">
        <v>137</v>
      </c>
      <c r="B138">
        <v>23533</v>
      </c>
      <c r="C138" t="str">
        <f t="shared" si="6"/>
        <v>30</v>
      </c>
      <c r="D138">
        <f t="shared" si="7"/>
        <v>141</v>
      </c>
      <c r="E138">
        <f t="shared" si="8"/>
        <v>4.7</v>
      </c>
    </row>
    <row r="139" spans="1:5" x14ac:dyDescent="0.25">
      <c r="A139" s="1" t="s">
        <v>138</v>
      </c>
      <c r="B139">
        <v>23699</v>
      </c>
      <c r="C139" t="str">
        <f t="shared" si="6"/>
        <v>31</v>
      </c>
      <c r="D139">
        <f t="shared" si="7"/>
        <v>166</v>
      </c>
      <c r="E139">
        <f t="shared" si="8"/>
        <v>5.354838709677419</v>
      </c>
    </row>
    <row r="140" spans="1:5" x14ac:dyDescent="0.25">
      <c r="A140" s="1" t="s">
        <v>139</v>
      </c>
      <c r="B140">
        <v>23793</v>
      </c>
      <c r="C140" t="str">
        <f t="shared" si="6"/>
        <v>30</v>
      </c>
      <c r="D140">
        <f t="shared" si="7"/>
        <v>94</v>
      </c>
      <c r="E140">
        <f t="shared" si="8"/>
        <v>3.1333333333333333</v>
      </c>
    </row>
    <row r="141" spans="1:5" x14ac:dyDescent="0.25">
      <c r="A141" s="1" t="s">
        <v>140</v>
      </c>
      <c r="B141">
        <v>23809</v>
      </c>
      <c r="C141" t="str">
        <f t="shared" si="6"/>
        <v>31</v>
      </c>
      <c r="D141">
        <f t="shared" si="7"/>
        <v>16</v>
      </c>
      <c r="E141">
        <f t="shared" si="8"/>
        <v>0.5161290322580645</v>
      </c>
    </row>
    <row r="142" spans="1:5" x14ac:dyDescent="0.25">
      <c r="A142" s="1" t="s">
        <v>141</v>
      </c>
      <c r="B142">
        <v>23825</v>
      </c>
      <c r="C142" t="str">
        <f t="shared" si="6"/>
        <v>31</v>
      </c>
      <c r="D142">
        <f t="shared" si="7"/>
        <v>16</v>
      </c>
      <c r="E142">
        <f t="shared" si="8"/>
        <v>0.5161290322580645</v>
      </c>
    </row>
    <row r="143" spans="1:5" x14ac:dyDescent="0.25">
      <c r="A143" s="1" t="s">
        <v>142</v>
      </c>
      <c r="B143">
        <v>23902</v>
      </c>
      <c r="C143" t="str">
        <f t="shared" si="6"/>
        <v>30</v>
      </c>
      <c r="D143">
        <f t="shared" si="7"/>
        <v>77</v>
      </c>
      <c r="E143">
        <f t="shared" si="8"/>
        <v>2.5666666666666669</v>
      </c>
    </row>
    <row r="144" spans="1:5" x14ac:dyDescent="0.25">
      <c r="A144" s="1" t="s">
        <v>143</v>
      </c>
      <c r="B144">
        <v>24028</v>
      </c>
      <c r="C144" t="str">
        <f t="shared" si="6"/>
        <v>31</v>
      </c>
      <c r="D144">
        <f t="shared" si="7"/>
        <v>126</v>
      </c>
      <c r="E144">
        <f t="shared" si="8"/>
        <v>4.064516129032258</v>
      </c>
    </row>
    <row r="145" spans="1:5" x14ac:dyDescent="0.25">
      <c r="A145" s="1" t="s">
        <v>144</v>
      </c>
      <c r="B145">
        <v>24158</v>
      </c>
      <c r="C145" t="str">
        <f t="shared" si="6"/>
        <v>30</v>
      </c>
      <c r="D145">
        <f t="shared" si="7"/>
        <v>130</v>
      </c>
      <c r="E145">
        <f t="shared" si="8"/>
        <v>4.333333333333333</v>
      </c>
    </row>
    <row r="146" spans="1:5" x14ac:dyDescent="0.25">
      <c r="A146" s="1" t="s">
        <v>145</v>
      </c>
      <c r="B146">
        <v>24390</v>
      </c>
      <c r="C146" t="str">
        <f t="shared" si="6"/>
        <v>31</v>
      </c>
      <c r="D146">
        <f t="shared" si="7"/>
        <v>232</v>
      </c>
      <c r="E146">
        <f t="shared" si="8"/>
        <v>7.4838709677419351</v>
      </c>
    </row>
    <row r="147" spans="1:5" x14ac:dyDescent="0.25">
      <c r="A147" s="1" t="s">
        <v>146</v>
      </c>
      <c r="B147">
        <v>24707</v>
      </c>
      <c r="C147" t="str">
        <f t="shared" si="6"/>
        <v>31</v>
      </c>
      <c r="D147">
        <f t="shared" si="7"/>
        <v>317</v>
      </c>
      <c r="E147">
        <f t="shared" si="8"/>
        <v>10.225806451612904</v>
      </c>
    </row>
    <row r="148" spans="1:5" x14ac:dyDescent="0.25">
      <c r="A148" s="1" t="s">
        <v>147</v>
      </c>
      <c r="B148">
        <v>25040</v>
      </c>
      <c r="C148" t="str">
        <f t="shared" si="6"/>
        <v>28</v>
      </c>
      <c r="D148">
        <f t="shared" si="7"/>
        <v>333</v>
      </c>
      <c r="E148">
        <f t="shared" si="8"/>
        <v>11.892857142857142</v>
      </c>
    </row>
    <row r="149" spans="1:5" x14ac:dyDescent="0.25">
      <c r="A149" s="1" t="s">
        <v>148</v>
      </c>
      <c r="B149">
        <v>25284</v>
      </c>
      <c r="C149" t="str">
        <f t="shared" si="6"/>
        <v>31</v>
      </c>
      <c r="D149">
        <f t="shared" si="7"/>
        <v>244</v>
      </c>
      <c r="E149">
        <f t="shared" si="8"/>
        <v>7.870967741935484</v>
      </c>
    </row>
    <row r="150" spans="1:5" x14ac:dyDescent="0.25">
      <c r="A150" s="1" t="s">
        <v>149</v>
      </c>
      <c r="B150">
        <v>25403</v>
      </c>
      <c r="C150" t="str">
        <f t="shared" si="6"/>
        <v>30</v>
      </c>
      <c r="D150">
        <f t="shared" si="7"/>
        <v>119</v>
      </c>
      <c r="E150">
        <f t="shared" si="8"/>
        <v>3.9666666666666668</v>
      </c>
    </row>
    <row r="151" spans="1:5" x14ac:dyDescent="0.25">
      <c r="A151" s="1" t="s">
        <v>150</v>
      </c>
      <c r="B151">
        <v>25508</v>
      </c>
      <c r="C151" t="str">
        <f t="shared" si="6"/>
        <v>31</v>
      </c>
      <c r="D151">
        <f t="shared" si="7"/>
        <v>105</v>
      </c>
      <c r="E151">
        <f t="shared" si="8"/>
        <v>3.3870967741935485</v>
      </c>
    </row>
    <row r="152" spans="1:5" x14ac:dyDescent="0.25">
      <c r="A152" s="1" t="s">
        <v>151</v>
      </c>
      <c r="B152">
        <v>25537</v>
      </c>
      <c r="C152" t="str">
        <f t="shared" si="6"/>
        <v>30</v>
      </c>
      <c r="D152">
        <f t="shared" si="7"/>
        <v>29</v>
      </c>
      <c r="E152">
        <f t="shared" si="8"/>
        <v>0.96666666666666667</v>
      </c>
    </row>
    <row r="153" spans="1:5" x14ac:dyDescent="0.25">
      <c r="A153" s="1" t="s">
        <v>152</v>
      </c>
      <c r="B153">
        <v>25556</v>
      </c>
      <c r="C153" t="str">
        <f t="shared" si="6"/>
        <v>31</v>
      </c>
      <c r="D153">
        <f t="shared" si="7"/>
        <v>19</v>
      </c>
      <c r="E153">
        <f t="shared" si="8"/>
        <v>0.61290322580645162</v>
      </c>
    </row>
    <row r="154" spans="1:5" x14ac:dyDescent="0.25">
      <c r="A154" s="1" t="s">
        <v>153</v>
      </c>
      <c r="B154">
        <v>25569</v>
      </c>
      <c r="C154" t="str">
        <f t="shared" si="6"/>
        <v>31</v>
      </c>
      <c r="D154">
        <f t="shared" si="7"/>
        <v>13</v>
      </c>
      <c r="E154">
        <f t="shared" si="8"/>
        <v>0.41935483870967744</v>
      </c>
    </row>
    <row r="155" spans="1:5" x14ac:dyDescent="0.25">
      <c r="A155" s="1" t="s">
        <v>154</v>
      </c>
      <c r="B155">
        <v>25708</v>
      </c>
      <c r="C155" t="str">
        <f t="shared" si="6"/>
        <v>30</v>
      </c>
      <c r="D155">
        <f t="shared" si="7"/>
        <v>139</v>
      </c>
      <c r="E155">
        <f t="shared" si="8"/>
        <v>4.6333333333333337</v>
      </c>
    </row>
    <row r="156" spans="1:5" x14ac:dyDescent="0.25">
      <c r="A156" s="1" t="s">
        <v>155</v>
      </c>
      <c r="B156">
        <v>25883</v>
      </c>
      <c r="C156" t="str">
        <f t="shared" si="6"/>
        <v>31</v>
      </c>
      <c r="D156">
        <f t="shared" si="7"/>
        <v>175</v>
      </c>
      <c r="E156">
        <f t="shared" si="8"/>
        <v>5.645161290322581</v>
      </c>
    </row>
    <row r="157" spans="1:5" x14ac:dyDescent="0.25">
      <c r="A157" s="1" t="s">
        <v>156</v>
      </c>
      <c r="B157">
        <v>26183</v>
      </c>
      <c r="C157" t="str">
        <f t="shared" si="6"/>
        <v>30</v>
      </c>
      <c r="D157">
        <f t="shared" si="7"/>
        <v>300</v>
      </c>
      <c r="E157">
        <f t="shared" si="8"/>
        <v>10</v>
      </c>
    </row>
    <row r="158" spans="1:5" x14ac:dyDescent="0.25">
      <c r="A158" s="1" t="s">
        <v>157</v>
      </c>
      <c r="B158">
        <v>26478</v>
      </c>
      <c r="C158" t="str">
        <f t="shared" si="6"/>
        <v>31</v>
      </c>
      <c r="D158">
        <f t="shared" si="7"/>
        <v>295</v>
      </c>
      <c r="E158">
        <f t="shared" si="8"/>
        <v>9.5161290322580641</v>
      </c>
    </row>
    <row r="159" spans="1:5" x14ac:dyDescent="0.25">
      <c r="A159" s="1" t="s">
        <v>158</v>
      </c>
      <c r="B159">
        <v>26808</v>
      </c>
      <c r="C159" t="str">
        <f t="shared" si="6"/>
        <v>31</v>
      </c>
      <c r="D159">
        <f t="shared" si="7"/>
        <v>330</v>
      </c>
      <c r="E159">
        <f t="shared" si="8"/>
        <v>10.64516129032258</v>
      </c>
    </row>
    <row r="160" spans="1:5" x14ac:dyDescent="0.25">
      <c r="A160" s="1" t="s">
        <v>159</v>
      </c>
      <c r="B160">
        <v>27156</v>
      </c>
      <c r="C160" t="str">
        <f t="shared" si="6"/>
        <v>28</v>
      </c>
      <c r="D160">
        <f t="shared" si="7"/>
        <v>348</v>
      </c>
      <c r="E160">
        <f t="shared" si="8"/>
        <v>12.428571428571429</v>
      </c>
    </row>
    <row r="161" spans="1:5" x14ac:dyDescent="0.25">
      <c r="A161" s="1" t="s">
        <v>160</v>
      </c>
      <c r="B161">
        <v>27366</v>
      </c>
      <c r="C161" t="str">
        <f t="shared" si="6"/>
        <v>31</v>
      </c>
      <c r="D161">
        <f t="shared" si="7"/>
        <v>210</v>
      </c>
      <c r="E161">
        <f t="shared" si="8"/>
        <v>6.774193548387097</v>
      </c>
    </row>
    <row r="162" spans="1:5" x14ac:dyDescent="0.25">
      <c r="A162" s="1" t="s">
        <v>161</v>
      </c>
      <c r="B162">
        <v>27501</v>
      </c>
      <c r="C162" t="str">
        <f t="shared" si="6"/>
        <v>30</v>
      </c>
      <c r="D162">
        <f t="shared" si="7"/>
        <v>135</v>
      </c>
      <c r="E162">
        <f t="shared" si="8"/>
        <v>4.5</v>
      </c>
    </row>
    <row r="163" spans="1:5" x14ac:dyDescent="0.25">
      <c r="A163" s="1" t="s">
        <v>162</v>
      </c>
      <c r="B163">
        <v>27661</v>
      </c>
      <c r="C163" t="str">
        <f t="shared" si="6"/>
        <v>31</v>
      </c>
      <c r="D163">
        <f t="shared" si="7"/>
        <v>160</v>
      </c>
      <c r="E163">
        <f t="shared" si="8"/>
        <v>5.161290322580645</v>
      </c>
    </row>
    <row r="164" spans="1:5" x14ac:dyDescent="0.25">
      <c r="A164" s="1" t="s">
        <v>163</v>
      </c>
      <c r="B164">
        <v>27752</v>
      </c>
      <c r="C164" t="str">
        <f t="shared" si="6"/>
        <v>30</v>
      </c>
      <c r="D164">
        <f t="shared" si="7"/>
        <v>91</v>
      </c>
      <c r="E164">
        <f t="shared" si="8"/>
        <v>3.0333333333333332</v>
      </c>
    </row>
    <row r="165" spans="1:5" x14ac:dyDescent="0.25">
      <c r="A165" s="1" t="s">
        <v>164</v>
      </c>
      <c r="B165">
        <v>27767</v>
      </c>
      <c r="C165" t="str">
        <f t="shared" si="6"/>
        <v>31</v>
      </c>
      <c r="D165">
        <f t="shared" si="7"/>
        <v>15</v>
      </c>
      <c r="E165">
        <f t="shared" si="8"/>
        <v>0.4838709677419355</v>
      </c>
    </row>
    <row r="166" spans="1:5" x14ac:dyDescent="0.25">
      <c r="A166" s="1" t="s">
        <v>165</v>
      </c>
      <c r="B166">
        <v>27783</v>
      </c>
      <c r="C166" t="str">
        <f t="shared" si="6"/>
        <v>31</v>
      </c>
      <c r="D166">
        <f t="shared" si="7"/>
        <v>16</v>
      </c>
      <c r="E166">
        <f t="shared" si="8"/>
        <v>0.5161290322580645</v>
      </c>
    </row>
    <row r="167" spans="1:5" x14ac:dyDescent="0.25">
      <c r="A167" s="1" t="s">
        <v>166</v>
      </c>
      <c r="B167">
        <v>27857</v>
      </c>
      <c r="C167" t="str">
        <f t="shared" si="6"/>
        <v>30</v>
      </c>
      <c r="D167">
        <f t="shared" si="7"/>
        <v>74</v>
      </c>
      <c r="E167">
        <f t="shared" si="8"/>
        <v>2.4666666666666668</v>
      </c>
    </row>
    <row r="168" spans="1:5" x14ac:dyDescent="0.25">
      <c r="A168" s="1" t="s">
        <v>167</v>
      </c>
      <c r="B168">
        <v>27978</v>
      </c>
      <c r="C168" t="str">
        <f t="shared" si="6"/>
        <v>31</v>
      </c>
      <c r="D168">
        <f t="shared" si="7"/>
        <v>121</v>
      </c>
      <c r="E168">
        <f t="shared" si="8"/>
        <v>3.903225806451613</v>
      </c>
    </row>
    <row r="169" spans="1:5" x14ac:dyDescent="0.25">
      <c r="A169" s="1" t="s">
        <v>168</v>
      </c>
      <c r="B169">
        <v>28103</v>
      </c>
      <c r="C169" t="str">
        <f t="shared" si="6"/>
        <v>30</v>
      </c>
      <c r="D169">
        <f t="shared" si="7"/>
        <v>125</v>
      </c>
      <c r="E169">
        <f t="shared" si="8"/>
        <v>4.166666666666667</v>
      </c>
    </row>
    <row r="170" spans="1:5" x14ac:dyDescent="0.25">
      <c r="A170" s="1" t="s">
        <v>169</v>
      </c>
      <c r="B170">
        <v>28326</v>
      </c>
      <c r="C170" t="str">
        <f t="shared" si="6"/>
        <v>31</v>
      </c>
      <c r="D170">
        <f t="shared" si="7"/>
        <v>223</v>
      </c>
      <c r="E170">
        <f t="shared" si="8"/>
        <v>7.193548387096774</v>
      </c>
    </row>
    <row r="171" spans="1:5" x14ac:dyDescent="0.25">
      <c r="A171" s="1" t="s">
        <v>170</v>
      </c>
      <c r="B171">
        <v>28631</v>
      </c>
      <c r="C171" t="str">
        <f t="shared" si="6"/>
        <v>31</v>
      </c>
      <c r="D171">
        <f t="shared" si="7"/>
        <v>305</v>
      </c>
      <c r="E171">
        <f t="shared" si="8"/>
        <v>9.8387096774193541</v>
      </c>
    </row>
    <row r="172" spans="1:5" x14ac:dyDescent="0.25">
      <c r="A172" s="1" t="s">
        <v>171</v>
      </c>
      <c r="B172">
        <v>28931</v>
      </c>
      <c r="C172" t="str">
        <f t="shared" si="6"/>
        <v>28</v>
      </c>
      <c r="D172">
        <f t="shared" si="7"/>
        <v>300</v>
      </c>
      <c r="E172">
        <f t="shared" si="8"/>
        <v>10.714285714285714</v>
      </c>
    </row>
    <row r="173" spans="1:5" x14ac:dyDescent="0.25">
      <c r="A173" s="1" t="s">
        <v>172</v>
      </c>
      <c r="B173">
        <v>29165</v>
      </c>
      <c r="C173" t="str">
        <f t="shared" si="6"/>
        <v>31</v>
      </c>
      <c r="D173">
        <f t="shared" si="7"/>
        <v>234</v>
      </c>
      <c r="E173">
        <f t="shared" si="8"/>
        <v>7.5483870967741939</v>
      </c>
    </row>
    <row r="174" spans="1:5" x14ac:dyDescent="0.25">
      <c r="A174" s="1" t="s">
        <v>173</v>
      </c>
      <c r="B174">
        <v>29279</v>
      </c>
      <c r="C174" t="str">
        <f t="shared" si="6"/>
        <v>30</v>
      </c>
      <c r="D174">
        <f t="shared" si="7"/>
        <v>114</v>
      </c>
      <c r="E174">
        <f t="shared" si="8"/>
        <v>3.8</v>
      </c>
    </row>
    <row r="175" spans="1:5" x14ac:dyDescent="0.25">
      <c r="A175" s="1" t="s">
        <v>174</v>
      </c>
      <c r="B175">
        <v>29381</v>
      </c>
      <c r="C175" t="str">
        <f t="shared" si="6"/>
        <v>31</v>
      </c>
      <c r="D175">
        <f t="shared" si="7"/>
        <v>102</v>
      </c>
      <c r="E175">
        <f t="shared" si="8"/>
        <v>3.2903225806451615</v>
      </c>
    </row>
    <row r="176" spans="1:5" x14ac:dyDescent="0.25">
      <c r="A176" s="1" t="s">
        <v>175</v>
      </c>
      <c r="B176">
        <v>29409</v>
      </c>
      <c r="C176" t="str">
        <f t="shared" si="6"/>
        <v>30</v>
      </c>
      <c r="D176">
        <f t="shared" si="7"/>
        <v>28</v>
      </c>
      <c r="E176">
        <f t="shared" si="8"/>
        <v>0.93333333333333335</v>
      </c>
    </row>
    <row r="177" spans="1:5" x14ac:dyDescent="0.25">
      <c r="A177" s="1" t="s">
        <v>176</v>
      </c>
      <c r="B177">
        <v>29427</v>
      </c>
      <c r="C177" t="str">
        <f t="shared" si="6"/>
        <v>31</v>
      </c>
      <c r="D177">
        <f t="shared" si="7"/>
        <v>18</v>
      </c>
      <c r="E177">
        <f t="shared" si="8"/>
        <v>0.58064516129032262</v>
      </c>
    </row>
    <row r="178" spans="1:5" x14ac:dyDescent="0.25">
      <c r="A178" s="1" t="s">
        <v>177</v>
      </c>
      <c r="B178">
        <v>29440</v>
      </c>
      <c r="C178" t="str">
        <f t="shared" si="6"/>
        <v>31</v>
      </c>
      <c r="D178">
        <f t="shared" si="7"/>
        <v>13</v>
      </c>
      <c r="E178">
        <f t="shared" si="8"/>
        <v>0.41935483870967744</v>
      </c>
    </row>
    <row r="179" spans="1:5" x14ac:dyDescent="0.25">
      <c r="A179" s="1" t="s">
        <v>178</v>
      </c>
      <c r="B179">
        <v>29574</v>
      </c>
      <c r="C179" t="str">
        <f t="shared" si="6"/>
        <v>30</v>
      </c>
      <c r="D179">
        <f t="shared" si="7"/>
        <v>134</v>
      </c>
      <c r="E179">
        <f t="shared" si="8"/>
        <v>4.4666666666666668</v>
      </c>
    </row>
    <row r="180" spans="1:5" x14ac:dyDescent="0.25">
      <c r="A180" s="1" t="s">
        <v>179</v>
      </c>
      <c r="B180">
        <v>29743</v>
      </c>
      <c r="C180" t="str">
        <f t="shared" si="6"/>
        <v>31</v>
      </c>
      <c r="D180">
        <f t="shared" si="7"/>
        <v>169</v>
      </c>
      <c r="E180">
        <f t="shared" si="8"/>
        <v>5.4516129032258061</v>
      </c>
    </row>
    <row r="181" spans="1:5" x14ac:dyDescent="0.25">
      <c r="A181" s="1" t="s">
        <v>180</v>
      </c>
      <c r="B181">
        <v>30031</v>
      </c>
      <c r="C181" t="str">
        <f t="shared" si="6"/>
        <v>30</v>
      </c>
      <c r="D181">
        <f t="shared" si="7"/>
        <v>288</v>
      </c>
      <c r="E181">
        <f t="shared" si="8"/>
        <v>9.6</v>
      </c>
    </row>
    <row r="182" spans="1:5" x14ac:dyDescent="0.25">
      <c r="A182" s="1" t="s">
        <v>181</v>
      </c>
      <c r="B182">
        <v>30314</v>
      </c>
      <c r="C182" t="str">
        <f t="shared" si="6"/>
        <v>31</v>
      </c>
      <c r="D182">
        <f t="shared" si="7"/>
        <v>283</v>
      </c>
      <c r="E182">
        <f t="shared" si="8"/>
        <v>9.129032258064516</v>
      </c>
    </row>
    <row r="183" spans="1:5" x14ac:dyDescent="0.25">
      <c r="A183" s="1" t="s">
        <v>182</v>
      </c>
      <c r="B183">
        <v>30630</v>
      </c>
      <c r="C183" t="str">
        <f t="shared" si="6"/>
        <v>31</v>
      </c>
      <c r="D183">
        <f t="shared" si="7"/>
        <v>316</v>
      </c>
      <c r="E183">
        <f t="shared" si="8"/>
        <v>10.193548387096774</v>
      </c>
    </row>
    <row r="184" spans="1:5" x14ac:dyDescent="0.25">
      <c r="A184" s="1" t="s">
        <v>183</v>
      </c>
      <c r="B184">
        <v>30964</v>
      </c>
      <c r="C184" t="str">
        <f t="shared" si="6"/>
        <v>28</v>
      </c>
      <c r="D184">
        <f t="shared" si="7"/>
        <v>334</v>
      </c>
      <c r="E184">
        <f t="shared" si="8"/>
        <v>11.928571428571429</v>
      </c>
    </row>
    <row r="185" spans="1:5" x14ac:dyDescent="0.25">
      <c r="A185" s="1" t="s">
        <v>184</v>
      </c>
      <c r="B185">
        <v>31166</v>
      </c>
      <c r="C185" t="str">
        <f t="shared" si="6"/>
        <v>31</v>
      </c>
      <c r="D185">
        <f t="shared" si="7"/>
        <v>202</v>
      </c>
      <c r="E185">
        <f t="shared" si="8"/>
        <v>6.5161290322580649</v>
      </c>
    </row>
    <row r="186" spans="1:5" x14ac:dyDescent="0.25">
      <c r="A186" s="1" t="s">
        <v>185</v>
      </c>
      <c r="B186">
        <v>31296</v>
      </c>
      <c r="C186" t="str">
        <f t="shared" si="6"/>
        <v>30</v>
      </c>
      <c r="D186">
        <f t="shared" si="7"/>
        <v>130</v>
      </c>
      <c r="E186">
        <f t="shared" si="8"/>
        <v>4.333333333333333</v>
      </c>
    </row>
    <row r="187" spans="1:5" x14ac:dyDescent="0.25">
      <c r="A187" s="1" t="s">
        <v>186</v>
      </c>
      <c r="B187">
        <v>31449</v>
      </c>
      <c r="C187" t="str">
        <f t="shared" si="6"/>
        <v>31</v>
      </c>
      <c r="D187">
        <f t="shared" si="7"/>
        <v>153</v>
      </c>
      <c r="E187">
        <f t="shared" si="8"/>
        <v>4.935483870967742</v>
      </c>
    </row>
    <row r="188" spans="1:5" x14ac:dyDescent="0.25">
      <c r="A188" s="1" t="s">
        <v>187</v>
      </c>
      <c r="B188">
        <v>31535</v>
      </c>
      <c r="C188" t="str">
        <f t="shared" si="6"/>
        <v>30</v>
      </c>
      <c r="D188">
        <f t="shared" si="7"/>
        <v>86</v>
      </c>
      <c r="E188">
        <f t="shared" si="8"/>
        <v>2.8666666666666667</v>
      </c>
    </row>
    <row r="189" spans="1:5" x14ac:dyDescent="0.25">
      <c r="A189" s="1" t="s">
        <v>188</v>
      </c>
      <c r="B189">
        <v>31550</v>
      </c>
      <c r="C189" t="str">
        <f t="shared" si="6"/>
        <v>31</v>
      </c>
      <c r="D189">
        <f t="shared" si="7"/>
        <v>15</v>
      </c>
      <c r="E189">
        <f t="shared" si="8"/>
        <v>0.4838709677419355</v>
      </c>
    </row>
    <row r="190" spans="1:5" x14ac:dyDescent="0.25">
      <c r="A190" s="1" t="s">
        <v>189</v>
      </c>
      <c r="B190">
        <v>31565</v>
      </c>
      <c r="C190" t="str">
        <f t="shared" si="6"/>
        <v>31</v>
      </c>
      <c r="D190">
        <f t="shared" si="7"/>
        <v>15</v>
      </c>
      <c r="E190">
        <f t="shared" si="8"/>
        <v>0.4838709677419355</v>
      </c>
    </row>
    <row r="191" spans="1:5" x14ac:dyDescent="0.25">
      <c r="A191" s="1" t="s">
        <v>190</v>
      </c>
      <c r="B191">
        <v>31635</v>
      </c>
      <c r="C191" t="str">
        <f t="shared" si="6"/>
        <v>30</v>
      </c>
      <c r="D191">
        <f t="shared" si="7"/>
        <v>70</v>
      </c>
      <c r="E191">
        <f t="shared" si="8"/>
        <v>2.3333333333333335</v>
      </c>
    </row>
    <row r="192" spans="1:5" x14ac:dyDescent="0.25">
      <c r="A192" s="1" t="s">
        <v>191</v>
      </c>
      <c r="B192">
        <v>31751</v>
      </c>
      <c r="C192" t="str">
        <f t="shared" si="6"/>
        <v>31</v>
      </c>
      <c r="D192">
        <f t="shared" si="7"/>
        <v>116</v>
      </c>
      <c r="E192">
        <f t="shared" si="8"/>
        <v>3.7419354838709675</v>
      </c>
    </row>
    <row r="193" spans="1:5" x14ac:dyDescent="0.25">
      <c r="A193" s="1" t="s">
        <v>192</v>
      </c>
      <c r="B193">
        <v>31871</v>
      </c>
      <c r="C193" t="str">
        <f t="shared" si="6"/>
        <v>30</v>
      </c>
      <c r="D193">
        <f t="shared" si="7"/>
        <v>120</v>
      </c>
      <c r="E193">
        <f t="shared" si="8"/>
        <v>4</v>
      </c>
    </row>
    <row r="194" spans="1:5" x14ac:dyDescent="0.25">
      <c r="A194" s="1" t="s">
        <v>193</v>
      </c>
      <c r="B194">
        <v>32085</v>
      </c>
      <c r="C194" t="str">
        <f t="shared" ref="C194:C206" si="9">LEFT(A194,2)</f>
        <v>31</v>
      </c>
      <c r="D194">
        <f t="shared" ref="D194:D206" si="10">B194-B193</f>
        <v>214</v>
      </c>
      <c r="E194">
        <f t="shared" ref="E194:E206" si="11">D194/C194</f>
        <v>6.903225806451613</v>
      </c>
    </row>
    <row r="195" spans="1:5" x14ac:dyDescent="0.25">
      <c r="A195" s="1" t="s">
        <v>194</v>
      </c>
      <c r="B195">
        <v>32376</v>
      </c>
      <c r="C195" t="str">
        <f t="shared" si="9"/>
        <v>31</v>
      </c>
      <c r="D195">
        <f t="shared" si="10"/>
        <v>291</v>
      </c>
      <c r="E195">
        <f t="shared" si="11"/>
        <v>9.387096774193548</v>
      </c>
    </row>
    <row r="196" spans="1:5" x14ac:dyDescent="0.25">
      <c r="A196" s="1" t="s">
        <v>195</v>
      </c>
      <c r="B196">
        <v>32621</v>
      </c>
      <c r="C196" t="str">
        <f t="shared" si="9"/>
        <v>28</v>
      </c>
      <c r="D196">
        <f t="shared" si="10"/>
        <v>245</v>
      </c>
      <c r="E196">
        <f t="shared" si="11"/>
        <v>8.75</v>
      </c>
    </row>
    <row r="197" spans="1:5" x14ac:dyDescent="0.25">
      <c r="A197" s="1" t="s">
        <v>196</v>
      </c>
      <c r="B197">
        <v>32846</v>
      </c>
      <c r="C197" t="str">
        <f t="shared" si="9"/>
        <v>31</v>
      </c>
      <c r="D197">
        <f t="shared" si="10"/>
        <v>225</v>
      </c>
      <c r="E197">
        <f t="shared" si="11"/>
        <v>7.258064516129032</v>
      </c>
    </row>
    <row r="198" spans="1:5" x14ac:dyDescent="0.25">
      <c r="A198" s="1" t="s">
        <v>197</v>
      </c>
      <c r="B198">
        <v>32955</v>
      </c>
      <c r="C198" t="str">
        <f t="shared" si="9"/>
        <v>30</v>
      </c>
      <c r="D198">
        <f t="shared" si="10"/>
        <v>109</v>
      </c>
      <c r="E198">
        <f t="shared" si="11"/>
        <v>3.6333333333333333</v>
      </c>
    </row>
    <row r="199" spans="1:5" x14ac:dyDescent="0.25">
      <c r="A199" s="1" t="s">
        <v>198</v>
      </c>
      <c r="B199">
        <v>33003</v>
      </c>
      <c r="C199" t="str">
        <f t="shared" si="9"/>
        <v>31</v>
      </c>
      <c r="D199">
        <f t="shared" si="10"/>
        <v>48</v>
      </c>
      <c r="E199">
        <f t="shared" si="11"/>
        <v>1.5483870967741935</v>
      </c>
    </row>
    <row r="200" spans="1:5" x14ac:dyDescent="0.25">
      <c r="A200" s="1" t="s">
        <v>199</v>
      </c>
      <c r="B200">
        <v>33030</v>
      </c>
      <c r="C200" t="str">
        <f t="shared" si="9"/>
        <v>30</v>
      </c>
      <c r="D200">
        <f t="shared" si="10"/>
        <v>27</v>
      </c>
      <c r="E200">
        <f t="shared" si="11"/>
        <v>0.9</v>
      </c>
    </row>
    <row r="201" spans="1:5" x14ac:dyDescent="0.25">
      <c r="A201" s="1" t="s">
        <v>200</v>
      </c>
      <c r="B201">
        <v>33046</v>
      </c>
      <c r="C201" t="str">
        <f t="shared" si="9"/>
        <v>31</v>
      </c>
      <c r="D201">
        <f t="shared" si="10"/>
        <v>16</v>
      </c>
      <c r="E201">
        <f t="shared" si="11"/>
        <v>0.5161290322580645</v>
      </c>
    </row>
    <row r="202" spans="1:5" x14ac:dyDescent="0.25">
      <c r="A202" s="1" t="s">
        <v>201</v>
      </c>
      <c r="B202">
        <v>33058</v>
      </c>
      <c r="C202" t="str">
        <f t="shared" si="9"/>
        <v>31</v>
      </c>
      <c r="D202">
        <f t="shared" si="10"/>
        <v>12</v>
      </c>
      <c r="E202">
        <f t="shared" si="11"/>
        <v>0.38709677419354838</v>
      </c>
    </row>
    <row r="203" spans="1:5" x14ac:dyDescent="0.25">
      <c r="A203" s="1" t="s">
        <v>202</v>
      </c>
      <c r="B203">
        <v>33186</v>
      </c>
      <c r="C203" t="str">
        <f t="shared" si="9"/>
        <v>30</v>
      </c>
      <c r="D203">
        <f t="shared" si="10"/>
        <v>128</v>
      </c>
      <c r="E203">
        <f t="shared" si="11"/>
        <v>4.2666666666666666</v>
      </c>
    </row>
    <row r="204" spans="1:5" x14ac:dyDescent="0.25">
      <c r="A204" s="1" t="s">
        <v>203</v>
      </c>
      <c r="B204">
        <v>33323</v>
      </c>
      <c r="C204" t="str">
        <f t="shared" si="9"/>
        <v>31</v>
      </c>
      <c r="D204">
        <f t="shared" si="10"/>
        <v>137</v>
      </c>
      <c r="E204">
        <f t="shared" si="11"/>
        <v>4.419354838709677</v>
      </c>
    </row>
    <row r="205" spans="1:5" x14ac:dyDescent="0.25">
      <c r="A205" s="1" t="s">
        <v>204</v>
      </c>
      <c r="B205">
        <v>33483</v>
      </c>
      <c r="C205" t="str">
        <f t="shared" si="9"/>
        <v>30</v>
      </c>
      <c r="D205">
        <f t="shared" si="10"/>
        <v>160</v>
      </c>
      <c r="E205">
        <f t="shared" si="11"/>
        <v>5.333333333333333</v>
      </c>
    </row>
    <row r="206" spans="1:5" x14ac:dyDescent="0.25">
      <c r="A206" s="1" t="s">
        <v>205</v>
      </c>
      <c r="B206">
        <v>33734</v>
      </c>
      <c r="C206" t="str">
        <f t="shared" si="9"/>
        <v>31</v>
      </c>
      <c r="D206">
        <f t="shared" si="10"/>
        <v>251</v>
      </c>
      <c r="E206">
        <f t="shared" si="11"/>
        <v>8.0967741935483879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E75A-D734-4FE7-9DF2-83446DCC6D13}">
  <dimension ref="A1:C205"/>
  <sheetViews>
    <sheetView topLeftCell="A2" workbookViewId="0">
      <selection activeCell="C2" sqref="A2:C205"/>
    </sheetView>
  </sheetViews>
  <sheetFormatPr defaultRowHeight="15" x14ac:dyDescent="0.25"/>
  <cols>
    <col min="1" max="1" width="14.85546875" style="1" bestFit="1" customWidth="1"/>
    <col min="2" max="2" width="16.7109375" bestFit="1" customWidth="1"/>
    <col min="3" max="3" width="27.28515625" bestFit="1" customWidth="1"/>
  </cols>
  <sheetData>
    <row r="1" spans="1:3" x14ac:dyDescent="0.25">
      <c r="A1" s="1" t="s">
        <v>0</v>
      </c>
      <c r="B1" t="s">
        <v>1</v>
      </c>
      <c r="C1" t="s">
        <v>209</v>
      </c>
    </row>
    <row r="2" spans="1:3" x14ac:dyDescent="0.25">
      <c r="A2" s="1">
        <v>37287</v>
      </c>
      <c r="B2">
        <v>2283</v>
      </c>
      <c r="C2">
        <v>260</v>
      </c>
    </row>
    <row r="3" spans="1:3" x14ac:dyDescent="0.25">
      <c r="A3" s="1">
        <v>37315</v>
      </c>
      <c r="B3">
        <v>2518</v>
      </c>
      <c r="C3">
        <f>B3-B2</f>
        <v>235</v>
      </c>
    </row>
    <row r="4" spans="1:3" x14ac:dyDescent="0.25">
      <c r="A4" s="1">
        <v>37346</v>
      </c>
      <c r="B4">
        <v>2696</v>
      </c>
      <c r="C4">
        <f t="shared" ref="C4:C67" si="0">B4-B3</f>
        <v>178</v>
      </c>
    </row>
    <row r="5" spans="1:3" x14ac:dyDescent="0.25">
      <c r="A5" s="1">
        <v>37376</v>
      </c>
      <c r="B5">
        <v>2857</v>
      </c>
      <c r="C5">
        <f t="shared" si="0"/>
        <v>161</v>
      </c>
    </row>
    <row r="6" spans="1:3" x14ac:dyDescent="0.25">
      <c r="A6" s="1">
        <v>37407</v>
      </c>
      <c r="B6">
        <v>2917</v>
      </c>
      <c r="C6">
        <f t="shared" si="0"/>
        <v>60</v>
      </c>
    </row>
    <row r="7" spans="1:3" x14ac:dyDescent="0.25">
      <c r="A7" s="1">
        <v>37437</v>
      </c>
      <c r="B7">
        <v>2952</v>
      </c>
      <c r="C7">
        <f t="shared" si="0"/>
        <v>35</v>
      </c>
    </row>
    <row r="8" spans="1:3" x14ac:dyDescent="0.25">
      <c r="A8" s="1">
        <v>37468</v>
      </c>
      <c r="B8">
        <v>2979</v>
      </c>
      <c r="C8">
        <f t="shared" si="0"/>
        <v>27</v>
      </c>
    </row>
    <row r="9" spans="1:3" x14ac:dyDescent="0.25">
      <c r="A9" s="1">
        <v>37499</v>
      </c>
      <c r="B9">
        <v>3009</v>
      </c>
      <c r="C9">
        <f t="shared" si="0"/>
        <v>30</v>
      </c>
    </row>
    <row r="10" spans="1:3" x14ac:dyDescent="0.25">
      <c r="A10" s="1">
        <v>37529</v>
      </c>
      <c r="B10">
        <v>3040</v>
      </c>
      <c r="C10">
        <f t="shared" si="0"/>
        <v>31</v>
      </c>
    </row>
    <row r="11" spans="1:3" x14ac:dyDescent="0.25">
      <c r="A11" s="1">
        <v>37560</v>
      </c>
      <c r="B11">
        <v>3116</v>
      </c>
      <c r="C11">
        <f t="shared" si="0"/>
        <v>76</v>
      </c>
    </row>
    <row r="12" spans="1:3" x14ac:dyDescent="0.25">
      <c r="A12" s="1">
        <v>37590</v>
      </c>
      <c r="B12">
        <v>3222</v>
      </c>
      <c r="C12">
        <f t="shared" si="0"/>
        <v>106</v>
      </c>
    </row>
    <row r="13" spans="1:3" x14ac:dyDescent="0.25">
      <c r="A13" s="1">
        <v>37621</v>
      </c>
      <c r="B13">
        <v>3393</v>
      </c>
      <c r="C13">
        <f t="shared" si="0"/>
        <v>171</v>
      </c>
    </row>
    <row r="14" spans="1:3" x14ac:dyDescent="0.25">
      <c r="A14" s="1">
        <v>37652</v>
      </c>
      <c r="B14">
        <v>3613</v>
      </c>
      <c r="C14">
        <f t="shared" si="0"/>
        <v>220</v>
      </c>
    </row>
    <row r="15" spans="1:3" x14ac:dyDescent="0.25">
      <c r="A15" s="1">
        <v>37680</v>
      </c>
      <c r="B15">
        <v>3891</v>
      </c>
      <c r="C15">
        <f t="shared" si="0"/>
        <v>278</v>
      </c>
    </row>
    <row r="16" spans="1:3" x14ac:dyDescent="0.25">
      <c r="A16" s="1">
        <v>37711</v>
      </c>
      <c r="B16">
        <v>4151</v>
      </c>
      <c r="C16">
        <f t="shared" si="0"/>
        <v>260</v>
      </c>
    </row>
    <row r="17" spans="1:3" x14ac:dyDescent="0.25">
      <c r="A17" s="1">
        <v>37741</v>
      </c>
      <c r="B17">
        <v>4401</v>
      </c>
      <c r="C17">
        <f t="shared" si="0"/>
        <v>250</v>
      </c>
    </row>
    <row r="18" spans="1:3" x14ac:dyDescent="0.25">
      <c r="A18" s="1">
        <v>37772</v>
      </c>
      <c r="B18">
        <v>4553</v>
      </c>
      <c r="C18">
        <f t="shared" si="0"/>
        <v>152</v>
      </c>
    </row>
    <row r="19" spans="1:3" x14ac:dyDescent="0.25">
      <c r="A19" s="1">
        <v>37802</v>
      </c>
      <c r="B19">
        <v>4639</v>
      </c>
      <c r="C19">
        <f t="shared" si="0"/>
        <v>86</v>
      </c>
    </row>
    <row r="20" spans="1:3" x14ac:dyDescent="0.25">
      <c r="A20" s="1">
        <v>37833</v>
      </c>
      <c r="B20">
        <v>4654</v>
      </c>
      <c r="C20">
        <f t="shared" si="0"/>
        <v>15</v>
      </c>
    </row>
    <row r="21" spans="1:3" x14ac:dyDescent="0.25">
      <c r="A21" s="1">
        <v>37864</v>
      </c>
      <c r="B21">
        <v>4669</v>
      </c>
      <c r="C21">
        <f t="shared" si="0"/>
        <v>15</v>
      </c>
    </row>
    <row r="22" spans="1:3" x14ac:dyDescent="0.25">
      <c r="A22" s="1">
        <v>37894</v>
      </c>
      <c r="B22">
        <v>4819</v>
      </c>
      <c r="C22">
        <f t="shared" si="0"/>
        <v>150</v>
      </c>
    </row>
    <row r="23" spans="1:3" x14ac:dyDescent="0.25">
      <c r="A23" s="1">
        <v>37925</v>
      </c>
      <c r="B23">
        <v>4976</v>
      </c>
      <c r="C23">
        <f t="shared" si="0"/>
        <v>157</v>
      </c>
    </row>
    <row r="24" spans="1:3" x14ac:dyDescent="0.25">
      <c r="A24" s="1">
        <v>37955</v>
      </c>
      <c r="B24">
        <v>5078</v>
      </c>
      <c r="C24">
        <f t="shared" si="0"/>
        <v>102</v>
      </c>
    </row>
    <row r="25" spans="1:3" x14ac:dyDescent="0.25">
      <c r="A25" s="1">
        <v>37986</v>
      </c>
      <c r="B25">
        <v>5260</v>
      </c>
      <c r="C25">
        <f t="shared" si="0"/>
        <v>182</v>
      </c>
    </row>
    <row r="26" spans="1:3" x14ac:dyDescent="0.25">
      <c r="A26" s="1">
        <v>38017</v>
      </c>
      <c r="B26">
        <v>5508</v>
      </c>
      <c r="C26">
        <f t="shared" si="0"/>
        <v>248</v>
      </c>
    </row>
    <row r="27" spans="1:3" x14ac:dyDescent="0.25">
      <c r="A27" s="1">
        <v>38045</v>
      </c>
      <c r="B27">
        <v>5754</v>
      </c>
      <c r="C27">
        <f t="shared" si="0"/>
        <v>246</v>
      </c>
    </row>
    <row r="28" spans="1:3" x14ac:dyDescent="0.25">
      <c r="A28" s="1">
        <v>38077</v>
      </c>
      <c r="B28">
        <v>5945</v>
      </c>
      <c r="C28">
        <f t="shared" si="0"/>
        <v>191</v>
      </c>
    </row>
    <row r="29" spans="1:3" x14ac:dyDescent="0.25">
      <c r="A29" s="1">
        <v>38107</v>
      </c>
      <c r="B29">
        <v>6050</v>
      </c>
      <c r="C29">
        <f t="shared" si="0"/>
        <v>105</v>
      </c>
    </row>
    <row r="30" spans="1:3" x14ac:dyDescent="0.25">
      <c r="A30" s="1">
        <v>38138</v>
      </c>
      <c r="B30">
        <v>6146</v>
      </c>
      <c r="C30">
        <f t="shared" si="0"/>
        <v>96</v>
      </c>
    </row>
    <row r="31" spans="1:3" x14ac:dyDescent="0.25">
      <c r="A31" s="1">
        <v>38168</v>
      </c>
      <c r="B31">
        <v>6173</v>
      </c>
      <c r="C31">
        <f t="shared" si="0"/>
        <v>27</v>
      </c>
    </row>
    <row r="32" spans="1:3" x14ac:dyDescent="0.25">
      <c r="A32" s="1">
        <v>38199</v>
      </c>
      <c r="B32">
        <v>6183</v>
      </c>
      <c r="C32">
        <f t="shared" si="0"/>
        <v>10</v>
      </c>
    </row>
    <row r="33" spans="1:3" x14ac:dyDescent="0.25">
      <c r="A33" s="1">
        <v>38230</v>
      </c>
      <c r="B33">
        <v>6195</v>
      </c>
      <c r="C33">
        <f t="shared" si="0"/>
        <v>12</v>
      </c>
    </row>
    <row r="34" spans="1:3" x14ac:dyDescent="0.25">
      <c r="A34" s="1">
        <v>38260</v>
      </c>
      <c r="B34">
        <v>6304</v>
      </c>
      <c r="C34">
        <f t="shared" si="0"/>
        <v>109</v>
      </c>
    </row>
    <row r="35" spans="1:3" x14ac:dyDescent="0.25">
      <c r="A35" s="1">
        <v>38291</v>
      </c>
      <c r="B35">
        <v>6459</v>
      </c>
      <c r="C35">
        <f t="shared" si="0"/>
        <v>155</v>
      </c>
    </row>
    <row r="36" spans="1:3" x14ac:dyDescent="0.25">
      <c r="A36" s="1">
        <v>38321</v>
      </c>
      <c r="B36">
        <v>6737</v>
      </c>
      <c r="C36">
        <f t="shared" si="0"/>
        <v>278</v>
      </c>
    </row>
    <row r="37" spans="1:3" x14ac:dyDescent="0.25">
      <c r="A37" s="1">
        <v>38352</v>
      </c>
      <c r="B37">
        <v>6997</v>
      </c>
      <c r="C37">
        <f t="shared" si="0"/>
        <v>260</v>
      </c>
    </row>
    <row r="38" spans="1:3" x14ac:dyDescent="0.25">
      <c r="A38" s="1">
        <v>38383</v>
      </c>
      <c r="B38">
        <v>7247</v>
      </c>
      <c r="C38">
        <f t="shared" si="0"/>
        <v>250</v>
      </c>
    </row>
    <row r="39" spans="1:3" x14ac:dyDescent="0.25">
      <c r="A39" s="1">
        <v>38411</v>
      </c>
      <c r="B39">
        <v>7399</v>
      </c>
      <c r="C39">
        <f t="shared" si="0"/>
        <v>152</v>
      </c>
    </row>
    <row r="40" spans="1:3" x14ac:dyDescent="0.25">
      <c r="A40" s="1">
        <v>38442</v>
      </c>
      <c r="B40">
        <v>7584</v>
      </c>
      <c r="C40">
        <f t="shared" si="0"/>
        <v>185</v>
      </c>
    </row>
    <row r="41" spans="1:3" x14ac:dyDescent="0.25">
      <c r="A41" s="1">
        <v>38472</v>
      </c>
      <c r="B41">
        <v>7745</v>
      </c>
      <c r="C41">
        <f t="shared" si="0"/>
        <v>161</v>
      </c>
    </row>
    <row r="42" spans="1:3" x14ac:dyDescent="0.25">
      <c r="A42" s="1">
        <v>38503</v>
      </c>
      <c r="B42">
        <v>7935</v>
      </c>
      <c r="C42">
        <f t="shared" si="0"/>
        <v>190</v>
      </c>
    </row>
    <row r="43" spans="1:3" x14ac:dyDescent="0.25">
      <c r="A43" s="1">
        <v>38533</v>
      </c>
      <c r="B43">
        <v>8043</v>
      </c>
      <c r="C43">
        <f t="shared" si="0"/>
        <v>108</v>
      </c>
    </row>
    <row r="44" spans="1:3" x14ac:dyDescent="0.25">
      <c r="A44" s="1">
        <v>38564</v>
      </c>
      <c r="B44">
        <v>8062</v>
      </c>
      <c r="C44">
        <f t="shared" si="0"/>
        <v>19</v>
      </c>
    </row>
    <row r="45" spans="1:3" x14ac:dyDescent="0.25">
      <c r="A45" s="1">
        <v>38595</v>
      </c>
      <c r="B45">
        <v>8081</v>
      </c>
      <c r="C45">
        <f t="shared" si="0"/>
        <v>19</v>
      </c>
    </row>
    <row r="46" spans="1:3" x14ac:dyDescent="0.25">
      <c r="A46" s="1">
        <v>38625</v>
      </c>
      <c r="B46">
        <v>8269</v>
      </c>
      <c r="C46">
        <f t="shared" si="0"/>
        <v>188</v>
      </c>
    </row>
    <row r="47" spans="1:3" x14ac:dyDescent="0.25">
      <c r="A47" s="1">
        <v>38656</v>
      </c>
      <c r="B47">
        <v>8465</v>
      </c>
      <c r="C47">
        <f t="shared" si="0"/>
        <v>196</v>
      </c>
    </row>
    <row r="48" spans="1:3" x14ac:dyDescent="0.25">
      <c r="A48" s="1">
        <v>38686</v>
      </c>
      <c r="B48">
        <v>8592</v>
      </c>
      <c r="C48">
        <f t="shared" si="0"/>
        <v>127</v>
      </c>
    </row>
    <row r="49" spans="1:3" x14ac:dyDescent="0.25">
      <c r="A49" s="1">
        <v>38717</v>
      </c>
      <c r="B49">
        <v>8819</v>
      </c>
      <c r="C49">
        <f t="shared" si="0"/>
        <v>227</v>
      </c>
    </row>
    <row r="50" spans="1:3" x14ac:dyDescent="0.25">
      <c r="A50" s="1">
        <v>38748</v>
      </c>
      <c r="B50">
        <v>9129</v>
      </c>
      <c r="C50">
        <f t="shared" si="0"/>
        <v>310</v>
      </c>
    </row>
    <row r="51" spans="1:3" x14ac:dyDescent="0.25">
      <c r="A51" s="1">
        <v>38776</v>
      </c>
      <c r="B51">
        <v>9424</v>
      </c>
      <c r="C51">
        <f t="shared" si="0"/>
        <v>295</v>
      </c>
    </row>
    <row r="52" spans="1:3" x14ac:dyDescent="0.25">
      <c r="A52" s="1">
        <v>38807</v>
      </c>
      <c r="B52">
        <v>9662</v>
      </c>
      <c r="C52">
        <f t="shared" si="0"/>
        <v>238</v>
      </c>
    </row>
    <row r="53" spans="1:3" x14ac:dyDescent="0.25">
      <c r="A53" s="1">
        <v>38837</v>
      </c>
      <c r="B53">
        <v>9778</v>
      </c>
      <c r="C53">
        <f t="shared" si="0"/>
        <v>116</v>
      </c>
    </row>
    <row r="54" spans="1:3" x14ac:dyDescent="0.25">
      <c r="A54" s="1">
        <v>38868</v>
      </c>
      <c r="B54">
        <v>9884</v>
      </c>
      <c r="C54">
        <f t="shared" si="0"/>
        <v>106</v>
      </c>
    </row>
    <row r="55" spans="1:3" x14ac:dyDescent="0.25">
      <c r="A55" s="1">
        <v>38898</v>
      </c>
      <c r="B55">
        <v>9914</v>
      </c>
      <c r="C55">
        <f t="shared" si="0"/>
        <v>30</v>
      </c>
    </row>
    <row r="56" spans="1:3" x14ac:dyDescent="0.25">
      <c r="A56" s="1">
        <v>38929</v>
      </c>
      <c r="B56">
        <v>9925</v>
      </c>
      <c r="C56">
        <f t="shared" si="0"/>
        <v>11</v>
      </c>
    </row>
    <row r="57" spans="1:3" x14ac:dyDescent="0.25">
      <c r="A57" s="1">
        <v>38960</v>
      </c>
      <c r="B57">
        <v>9938</v>
      </c>
      <c r="C57">
        <f t="shared" si="0"/>
        <v>13</v>
      </c>
    </row>
    <row r="58" spans="1:3" x14ac:dyDescent="0.25">
      <c r="A58" s="1">
        <v>38990</v>
      </c>
      <c r="B58">
        <v>10059</v>
      </c>
      <c r="C58">
        <f t="shared" si="0"/>
        <v>121</v>
      </c>
    </row>
    <row r="59" spans="1:3" x14ac:dyDescent="0.25">
      <c r="A59" s="1">
        <v>39021</v>
      </c>
      <c r="B59">
        <v>10211</v>
      </c>
      <c r="C59">
        <f t="shared" si="0"/>
        <v>152</v>
      </c>
    </row>
    <row r="60" spans="1:3" x14ac:dyDescent="0.25">
      <c r="A60" s="1">
        <v>39051</v>
      </c>
      <c r="B60">
        <v>10486</v>
      </c>
      <c r="C60">
        <f t="shared" si="0"/>
        <v>275</v>
      </c>
    </row>
    <row r="61" spans="1:3" x14ac:dyDescent="0.25">
      <c r="A61" s="1">
        <v>39082</v>
      </c>
      <c r="B61">
        <v>10742</v>
      </c>
      <c r="C61">
        <f t="shared" si="0"/>
        <v>256</v>
      </c>
    </row>
    <row r="62" spans="1:3" x14ac:dyDescent="0.25">
      <c r="A62" s="1">
        <v>39113</v>
      </c>
      <c r="B62">
        <v>10988</v>
      </c>
      <c r="C62">
        <f t="shared" si="0"/>
        <v>246</v>
      </c>
    </row>
    <row r="63" spans="1:3" x14ac:dyDescent="0.25">
      <c r="A63" s="1">
        <v>39141</v>
      </c>
      <c r="B63">
        <v>11138</v>
      </c>
      <c r="C63">
        <f t="shared" si="0"/>
        <v>150</v>
      </c>
    </row>
    <row r="64" spans="1:3" x14ac:dyDescent="0.25">
      <c r="A64" s="1">
        <v>39172</v>
      </c>
      <c r="B64">
        <v>11321</v>
      </c>
      <c r="C64">
        <f t="shared" si="0"/>
        <v>183</v>
      </c>
    </row>
    <row r="65" spans="1:3" x14ac:dyDescent="0.25">
      <c r="A65" s="1">
        <v>39202</v>
      </c>
      <c r="B65">
        <v>11481</v>
      </c>
      <c r="C65">
        <f t="shared" si="0"/>
        <v>160</v>
      </c>
    </row>
    <row r="66" spans="1:3" x14ac:dyDescent="0.25">
      <c r="A66" s="1">
        <v>39233</v>
      </c>
      <c r="B66">
        <v>11669</v>
      </c>
      <c r="C66">
        <f t="shared" si="0"/>
        <v>188</v>
      </c>
    </row>
    <row r="67" spans="1:3" x14ac:dyDescent="0.25">
      <c r="A67" s="1">
        <v>39263</v>
      </c>
      <c r="B67">
        <v>11776</v>
      </c>
      <c r="C67">
        <f t="shared" si="0"/>
        <v>107</v>
      </c>
    </row>
    <row r="68" spans="1:3" x14ac:dyDescent="0.25">
      <c r="A68" s="1">
        <v>39294</v>
      </c>
      <c r="B68">
        <v>11795</v>
      </c>
      <c r="C68">
        <f t="shared" ref="C68:C131" si="1">B68-B67</f>
        <v>19</v>
      </c>
    </row>
    <row r="69" spans="1:3" x14ac:dyDescent="0.25">
      <c r="A69" s="1">
        <v>39325</v>
      </c>
      <c r="B69">
        <v>11814</v>
      </c>
      <c r="C69">
        <f t="shared" si="1"/>
        <v>19</v>
      </c>
    </row>
    <row r="70" spans="1:3" x14ac:dyDescent="0.25">
      <c r="A70" s="1">
        <v>39355</v>
      </c>
      <c r="B70">
        <v>11901</v>
      </c>
      <c r="C70">
        <f t="shared" si="1"/>
        <v>87</v>
      </c>
    </row>
    <row r="71" spans="1:3" x14ac:dyDescent="0.25">
      <c r="A71" s="1">
        <v>39386</v>
      </c>
      <c r="B71">
        <v>12044</v>
      </c>
      <c r="C71">
        <f t="shared" si="1"/>
        <v>143</v>
      </c>
    </row>
    <row r="72" spans="1:3" x14ac:dyDescent="0.25">
      <c r="A72" s="1">
        <v>39416</v>
      </c>
      <c r="B72">
        <v>12170</v>
      </c>
      <c r="C72">
        <f t="shared" si="1"/>
        <v>126</v>
      </c>
    </row>
    <row r="73" spans="1:3" x14ac:dyDescent="0.25">
      <c r="A73" s="1">
        <v>39447</v>
      </c>
      <c r="B73">
        <v>12395</v>
      </c>
      <c r="C73">
        <f t="shared" si="1"/>
        <v>225</v>
      </c>
    </row>
    <row r="74" spans="1:3" x14ac:dyDescent="0.25">
      <c r="A74" s="1">
        <v>39478</v>
      </c>
      <c r="B74">
        <v>12702</v>
      </c>
      <c r="C74">
        <f t="shared" si="1"/>
        <v>307</v>
      </c>
    </row>
    <row r="75" spans="1:3" x14ac:dyDescent="0.25">
      <c r="A75" s="1">
        <v>39506</v>
      </c>
      <c r="B75">
        <v>13025</v>
      </c>
      <c r="C75">
        <f t="shared" si="1"/>
        <v>323</v>
      </c>
    </row>
    <row r="76" spans="1:3" x14ac:dyDescent="0.25">
      <c r="A76" s="1">
        <v>39538</v>
      </c>
      <c r="B76">
        <v>13261</v>
      </c>
      <c r="C76">
        <f t="shared" si="1"/>
        <v>236</v>
      </c>
    </row>
    <row r="77" spans="1:3" x14ac:dyDescent="0.25">
      <c r="A77" s="1">
        <v>39568</v>
      </c>
      <c r="B77">
        <v>13376</v>
      </c>
      <c r="C77">
        <f t="shared" si="1"/>
        <v>115</v>
      </c>
    </row>
    <row r="78" spans="1:3" x14ac:dyDescent="0.25">
      <c r="A78" s="1">
        <v>39599</v>
      </c>
      <c r="B78">
        <v>13478</v>
      </c>
      <c r="C78">
        <f t="shared" si="1"/>
        <v>102</v>
      </c>
    </row>
    <row r="79" spans="1:3" x14ac:dyDescent="0.25">
      <c r="A79" s="1">
        <v>39629</v>
      </c>
      <c r="B79">
        <v>13506</v>
      </c>
      <c r="C79">
        <f t="shared" si="1"/>
        <v>28</v>
      </c>
    </row>
    <row r="80" spans="1:3" x14ac:dyDescent="0.25">
      <c r="A80" s="1">
        <v>39660</v>
      </c>
      <c r="B80">
        <v>13516</v>
      </c>
      <c r="C80">
        <f t="shared" si="1"/>
        <v>10</v>
      </c>
    </row>
    <row r="81" spans="1:3" x14ac:dyDescent="0.25">
      <c r="A81" s="1">
        <v>39691</v>
      </c>
      <c r="B81">
        <v>13529</v>
      </c>
      <c r="C81">
        <f t="shared" si="1"/>
        <v>13</v>
      </c>
    </row>
    <row r="82" spans="1:3" x14ac:dyDescent="0.25">
      <c r="A82" s="1">
        <v>39721</v>
      </c>
      <c r="B82">
        <v>13645</v>
      </c>
      <c r="C82">
        <f t="shared" si="1"/>
        <v>116</v>
      </c>
    </row>
    <row r="83" spans="1:3" x14ac:dyDescent="0.25">
      <c r="A83" s="1">
        <v>39752</v>
      </c>
      <c r="B83">
        <v>13791</v>
      </c>
      <c r="C83">
        <f t="shared" si="1"/>
        <v>146</v>
      </c>
    </row>
    <row r="84" spans="1:3" x14ac:dyDescent="0.25">
      <c r="A84" s="1">
        <v>39782</v>
      </c>
      <c r="B84">
        <v>14055</v>
      </c>
      <c r="C84">
        <f t="shared" si="1"/>
        <v>264</v>
      </c>
    </row>
    <row r="85" spans="1:3" x14ac:dyDescent="0.25">
      <c r="A85" s="1">
        <v>39813</v>
      </c>
      <c r="B85">
        <v>14301</v>
      </c>
      <c r="C85">
        <f t="shared" si="1"/>
        <v>246</v>
      </c>
    </row>
    <row r="86" spans="1:3" x14ac:dyDescent="0.25">
      <c r="A86" s="1">
        <v>39844</v>
      </c>
      <c r="B86">
        <v>14537</v>
      </c>
      <c r="C86">
        <f t="shared" si="1"/>
        <v>236</v>
      </c>
    </row>
    <row r="87" spans="1:3" x14ac:dyDescent="0.25">
      <c r="A87" s="1">
        <v>39872</v>
      </c>
      <c r="B87">
        <v>14827</v>
      </c>
      <c r="C87">
        <f t="shared" si="1"/>
        <v>290</v>
      </c>
    </row>
    <row r="88" spans="1:3" x14ac:dyDescent="0.25">
      <c r="A88" s="1">
        <v>39903</v>
      </c>
      <c r="B88">
        <v>15002</v>
      </c>
      <c r="C88">
        <f t="shared" si="1"/>
        <v>175</v>
      </c>
    </row>
    <row r="89" spans="1:3" x14ac:dyDescent="0.25">
      <c r="A89" s="1">
        <v>39933</v>
      </c>
      <c r="B89">
        <v>15155</v>
      </c>
      <c r="C89">
        <f t="shared" si="1"/>
        <v>153</v>
      </c>
    </row>
    <row r="90" spans="1:3" x14ac:dyDescent="0.25">
      <c r="A90" s="1">
        <v>39964</v>
      </c>
      <c r="B90">
        <v>15335</v>
      </c>
      <c r="C90">
        <f t="shared" si="1"/>
        <v>180</v>
      </c>
    </row>
    <row r="91" spans="1:3" x14ac:dyDescent="0.25">
      <c r="A91" s="1">
        <v>39994</v>
      </c>
      <c r="B91">
        <v>15437</v>
      </c>
      <c r="C91">
        <f t="shared" si="1"/>
        <v>102</v>
      </c>
    </row>
    <row r="92" spans="1:3" x14ac:dyDescent="0.25">
      <c r="A92" s="1">
        <v>40025</v>
      </c>
      <c r="B92">
        <v>15455</v>
      </c>
      <c r="C92">
        <f t="shared" si="1"/>
        <v>18</v>
      </c>
    </row>
    <row r="93" spans="1:3" x14ac:dyDescent="0.25">
      <c r="A93" s="1">
        <v>40056</v>
      </c>
      <c r="B93">
        <v>15474</v>
      </c>
      <c r="C93">
        <f t="shared" si="1"/>
        <v>19</v>
      </c>
    </row>
    <row r="94" spans="1:3" x14ac:dyDescent="0.25">
      <c r="A94" s="1">
        <v>40086</v>
      </c>
      <c r="B94">
        <v>15557</v>
      </c>
      <c r="C94">
        <f t="shared" si="1"/>
        <v>83</v>
      </c>
    </row>
    <row r="95" spans="1:3" x14ac:dyDescent="0.25">
      <c r="A95" s="1">
        <v>40117</v>
      </c>
      <c r="B95">
        <v>15694</v>
      </c>
      <c r="C95">
        <f t="shared" si="1"/>
        <v>137</v>
      </c>
    </row>
    <row r="96" spans="1:3" x14ac:dyDescent="0.25">
      <c r="A96" s="1">
        <v>40147</v>
      </c>
      <c r="B96">
        <v>15835</v>
      </c>
      <c r="C96">
        <f t="shared" si="1"/>
        <v>141</v>
      </c>
    </row>
    <row r="97" spans="1:3" x14ac:dyDescent="0.25">
      <c r="A97" s="1">
        <v>40178</v>
      </c>
      <c r="B97">
        <v>16087</v>
      </c>
      <c r="C97">
        <f t="shared" si="1"/>
        <v>252</v>
      </c>
    </row>
    <row r="98" spans="1:3" x14ac:dyDescent="0.25">
      <c r="A98" s="1">
        <v>40209</v>
      </c>
      <c r="B98">
        <v>16431</v>
      </c>
      <c r="C98">
        <f t="shared" si="1"/>
        <v>344</v>
      </c>
    </row>
    <row r="99" spans="1:3" x14ac:dyDescent="0.25">
      <c r="A99" s="1">
        <v>40237</v>
      </c>
      <c r="B99">
        <v>16792</v>
      </c>
      <c r="C99">
        <f t="shared" si="1"/>
        <v>361</v>
      </c>
    </row>
    <row r="100" spans="1:3" x14ac:dyDescent="0.25">
      <c r="A100" s="1">
        <v>40268</v>
      </c>
      <c r="B100">
        <v>17057</v>
      </c>
      <c r="C100">
        <f t="shared" si="1"/>
        <v>265</v>
      </c>
    </row>
    <row r="101" spans="1:3" x14ac:dyDescent="0.25">
      <c r="A101" s="1">
        <v>40298</v>
      </c>
      <c r="B101">
        <v>17186</v>
      </c>
      <c r="C101">
        <f t="shared" si="1"/>
        <v>129</v>
      </c>
    </row>
    <row r="102" spans="1:3" x14ac:dyDescent="0.25">
      <c r="A102" s="1">
        <v>40329</v>
      </c>
      <c r="B102">
        <v>17301</v>
      </c>
      <c r="C102">
        <f t="shared" si="1"/>
        <v>115</v>
      </c>
    </row>
    <row r="103" spans="1:3" x14ac:dyDescent="0.25">
      <c r="A103" s="1">
        <v>40359</v>
      </c>
      <c r="B103">
        <v>17332</v>
      </c>
      <c r="C103">
        <f t="shared" si="1"/>
        <v>31</v>
      </c>
    </row>
    <row r="104" spans="1:3" x14ac:dyDescent="0.25">
      <c r="A104" s="1">
        <v>40390</v>
      </c>
      <c r="B104">
        <v>17352</v>
      </c>
      <c r="C104">
        <f t="shared" si="1"/>
        <v>20</v>
      </c>
    </row>
    <row r="105" spans="1:3" x14ac:dyDescent="0.25">
      <c r="A105" s="1">
        <v>40421</v>
      </c>
      <c r="B105">
        <v>17367</v>
      </c>
      <c r="C105">
        <f t="shared" si="1"/>
        <v>15</v>
      </c>
    </row>
    <row r="106" spans="1:3" x14ac:dyDescent="0.25">
      <c r="A106" s="1">
        <v>40451</v>
      </c>
      <c r="B106">
        <v>17517</v>
      </c>
      <c r="C106">
        <f t="shared" si="1"/>
        <v>150</v>
      </c>
    </row>
    <row r="107" spans="1:3" x14ac:dyDescent="0.25">
      <c r="A107" s="1">
        <v>40482</v>
      </c>
      <c r="B107">
        <v>17708</v>
      </c>
      <c r="C107">
        <f t="shared" si="1"/>
        <v>191</v>
      </c>
    </row>
    <row r="108" spans="1:3" x14ac:dyDescent="0.25">
      <c r="A108" s="1">
        <v>40512</v>
      </c>
      <c r="B108">
        <v>18052</v>
      </c>
      <c r="C108">
        <f t="shared" si="1"/>
        <v>344</v>
      </c>
    </row>
    <row r="109" spans="1:3" x14ac:dyDescent="0.25">
      <c r="A109" s="1">
        <v>40543</v>
      </c>
      <c r="B109">
        <v>18372</v>
      </c>
      <c r="C109">
        <f t="shared" si="1"/>
        <v>320</v>
      </c>
    </row>
    <row r="110" spans="1:3" x14ac:dyDescent="0.25">
      <c r="A110" s="1">
        <v>40574</v>
      </c>
      <c r="B110">
        <v>18680</v>
      </c>
      <c r="C110">
        <f t="shared" si="1"/>
        <v>308</v>
      </c>
    </row>
    <row r="111" spans="1:3" x14ac:dyDescent="0.25">
      <c r="A111" s="1">
        <v>40602</v>
      </c>
      <c r="B111">
        <v>19057</v>
      </c>
      <c r="C111">
        <f t="shared" si="1"/>
        <v>377</v>
      </c>
    </row>
    <row r="112" spans="1:3" x14ac:dyDescent="0.25">
      <c r="A112" s="1">
        <v>40633</v>
      </c>
      <c r="B112">
        <v>19285</v>
      </c>
      <c r="C112">
        <f t="shared" si="1"/>
        <v>228</v>
      </c>
    </row>
    <row r="113" spans="1:3" x14ac:dyDescent="0.25">
      <c r="A113" s="1">
        <v>40663</v>
      </c>
      <c r="B113">
        <v>19431</v>
      </c>
      <c r="C113">
        <f t="shared" si="1"/>
        <v>146</v>
      </c>
    </row>
    <row r="114" spans="1:3" x14ac:dyDescent="0.25">
      <c r="A114" s="1">
        <v>40694</v>
      </c>
      <c r="B114">
        <v>19604</v>
      </c>
      <c r="C114">
        <f t="shared" si="1"/>
        <v>173</v>
      </c>
    </row>
    <row r="115" spans="1:3" x14ac:dyDescent="0.25">
      <c r="A115" s="1">
        <v>40724</v>
      </c>
      <c r="B115">
        <v>19702</v>
      </c>
      <c r="C115">
        <f t="shared" si="1"/>
        <v>98</v>
      </c>
    </row>
    <row r="116" spans="1:3" x14ac:dyDescent="0.25">
      <c r="A116" s="1">
        <v>40755</v>
      </c>
      <c r="B116">
        <v>19718</v>
      </c>
      <c r="C116">
        <f t="shared" si="1"/>
        <v>16</v>
      </c>
    </row>
    <row r="117" spans="1:3" x14ac:dyDescent="0.25">
      <c r="A117" s="1">
        <v>40786</v>
      </c>
      <c r="B117">
        <v>19735</v>
      </c>
      <c r="C117">
        <f t="shared" si="1"/>
        <v>17</v>
      </c>
    </row>
    <row r="118" spans="1:3" x14ac:dyDescent="0.25">
      <c r="A118" s="1">
        <v>40816</v>
      </c>
      <c r="B118">
        <v>19815</v>
      </c>
      <c r="C118">
        <f t="shared" si="1"/>
        <v>80</v>
      </c>
    </row>
    <row r="119" spans="1:3" x14ac:dyDescent="0.25">
      <c r="A119" s="1">
        <v>40847</v>
      </c>
      <c r="B119">
        <v>19946</v>
      </c>
      <c r="C119">
        <f t="shared" si="1"/>
        <v>131</v>
      </c>
    </row>
    <row r="120" spans="1:3" x14ac:dyDescent="0.25">
      <c r="A120" s="1">
        <v>40877</v>
      </c>
      <c r="B120">
        <v>20081</v>
      </c>
      <c r="C120">
        <f t="shared" si="1"/>
        <v>135</v>
      </c>
    </row>
    <row r="121" spans="1:3" x14ac:dyDescent="0.25">
      <c r="A121" s="1">
        <v>40908</v>
      </c>
      <c r="B121">
        <v>20323</v>
      </c>
      <c r="C121">
        <f t="shared" si="1"/>
        <v>242</v>
      </c>
    </row>
    <row r="122" spans="1:3" x14ac:dyDescent="0.25">
      <c r="A122" s="1">
        <v>40939</v>
      </c>
      <c r="B122">
        <v>20653</v>
      </c>
      <c r="C122">
        <f t="shared" si="1"/>
        <v>330</v>
      </c>
    </row>
    <row r="123" spans="1:3" x14ac:dyDescent="0.25">
      <c r="A123" s="1">
        <v>40967</v>
      </c>
      <c r="B123">
        <v>21000</v>
      </c>
      <c r="C123">
        <f t="shared" si="1"/>
        <v>347</v>
      </c>
    </row>
    <row r="124" spans="1:3" x14ac:dyDescent="0.25">
      <c r="A124" s="1">
        <v>40999</v>
      </c>
      <c r="B124">
        <v>21254</v>
      </c>
      <c r="C124">
        <f t="shared" si="1"/>
        <v>254</v>
      </c>
    </row>
    <row r="125" spans="1:3" x14ac:dyDescent="0.25">
      <c r="A125" s="1">
        <v>41029</v>
      </c>
      <c r="B125">
        <v>21377</v>
      </c>
      <c r="C125">
        <f t="shared" si="1"/>
        <v>123</v>
      </c>
    </row>
    <row r="126" spans="1:3" x14ac:dyDescent="0.25">
      <c r="A126" s="1">
        <v>41060</v>
      </c>
      <c r="B126">
        <v>21487</v>
      </c>
      <c r="C126">
        <f t="shared" si="1"/>
        <v>110</v>
      </c>
    </row>
    <row r="127" spans="1:3" x14ac:dyDescent="0.25">
      <c r="A127" s="1">
        <v>41090</v>
      </c>
      <c r="B127">
        <v>21517</v>
      </c>
      <c r="C127">
        <f t="shared" si="1"/>
        <v>30</v>
      </c>
    </row>
    <row r="128" spans="1:3" x14ac:dyDescent="0.25">
      <c r="A128" s="1">
        <v>41121</v>
      </c>
      <c r="B128">
        <v>21536</v>
      </c>
      <c r="C128">
        <f t="shared" si="1"/>
        <v>19</v>
      </c>
    </row>
    <row r="129" spans="1:3" x14ac:dyDescent="0.25">
      <c r="A129" s="1">
        <v>41152</v>
      </c>
      <c r="B129">
        <v>21550</v>
      </c>
      <c r="C129">
        <f t="shared" si="1"/>
        <v>14</v>
      </c>
    </row>
    <row r="130" spans="1:3" x14ac:dyDescent="0.25">
      <c r="A130" s="1">
        <v>41182</v>
      </c>
      <c r="B130">
        <v>21695</v>
      </c>
      <c r="C130">
        <f t="shared" si="1"/>
        <v>145</v>
      </c>
    </row>
    <row r="131" spans="1:3" x14ac:dyDescent="0.25">
      <c r="A131" s="1">
        <v>41213</v>
      </c>
      <c r="B131">
        <v>21878</v>
      </c>
      <c r="C131">
        <f t="shared" si="1"/>
        <v>183</v>
      </c>
    </row>
    <row r="132" spans="1:3" x14ac:dyDescent="0.25">
      <c r="A132" s="1">
        <v>41243</v>
      </c>
      <c r="B132">
        <v>22208</v>
      </c>
      <c r="C132">
        <f t="shared" ref="C132:C195" si="2">B132-B131</f>
        <v>330</v>
      </c>
    </row>
    <row r="133" spans="1:3" x14ac:dyDescent="0.25">
      <c r="A133" s="1">
        <v>41274</v>
      </c>
      <c r="B133">
        <v>22516</v>
      </c>
      <c r="C133">
        <f t="shared" si="2"/>
        <v>308</v>
      </c>
    </row>
    <row r="134" spans="1:3" x14ac:dyDescent="0.25">
      <c r="A134" s="1">
        <v>41305</v>
      </c>
      <c r="B134">
        <v>22811</v>
      </c>
      <c r="C134">
        <f t="shared" si="2"/>
        <v>295</v>
      </c>
    </row>
    <row r="135" spans="1:3" x14ac:dyDescent="0.25">
      <c r="A135" s="1">
        <v>41333</v>
      </c>
      <c r="B135">
        <v>23173</v>
      </c>
      <c r="C135">
        <f t="shared" si="2"/>
        <v>362</v>
      </c>
    </row>
    <row r="136" spans="1:3" x14ac:dyDescent="0.25">
      <c r="A136" s="1">
        <v>41364</v>
      </c>
      <c r="B136">
        <v>23392</v>
      </c>
      <c r="C136">
        <f t="shared" si="2"/>
        <v>219</v>
      </c>
    </row>
    <row r="137" spans="1:3" x14ac:dyDescent="0.25">
      <c r="A137" s="1">
        <v>41394</v>
      </c>
      <c r="B137">
        <v>23533</v>
      </c>
      <c r="C137">
        <f t="shared" si="2"/>
        <v>141</v>
      </c>
    </row>
    <row r="138" spans="1:3" x14ac:dyDescent="0.25">
      <c r="A138" s="1">
        <v>41425</v>
      </c>
      <c r="B138">
        <v>23699</v>
      </c>
      <c r="C138">
        <f t="shared" si="2"/>
        <v>166</v>
      </c>
    </row>
    <row r="139" spans="1:3" x14ac:dyDescent="0.25">
      <c r="A139" s="1">
        <v>41455</v>
      </c>
      <c r="B139">
        <v>23793</v>
      </c>
      <c r="C139">
        <f t="shared" si="2"/>
        <v>94</v>
      </c>
    </row>
    <row r="140" spans="1:3" x14ac:dyDescent="0.25">
      <c r="A140" s="1">
        <v>41486</v>
      </c>
      <c r="B140">
        <v>23809</v>
      </c>
      <c r="C140">
        <f t="shared" si="2"/>
        <v>16</v>
      </c>
    </row>
    <row r="141" spans="1:3" x14ac:dyDescent="0.25">
      <c r="A141" s="1">
        <v>41517</v>
      </c>
      <c r="B141">
        <v>23825</v>
      </c>
      <c r="C141">
        <f t="shared" si="2"/>
        <v>16</v>
      </c>
    </row>
    <row r="142" spans="1:3" x14ac:dyDescent="0.25">
      <c r="A142" s="1">
        <v>41547</v>
      </c>
      <c r="B142">
        <v>23902</v>
      </c>
      <c r="C142">
        <f t="shared" si="2"/>
        <v>77</v>
      </c>
    </row>
    <row r="143" spans="1:3" x14ac:dyDescent="0.25">
      <c r="A143" s="1">
        <v>41578</v>
      </c>
      <c r="B143">
        <v>24028</v>
      </c>
      <c r="C143">
        <f t="shared" si="2"/>
        <v>126</v>
      </c>
    </row>
    <row r="144" spans="1:3" x14ac:dyDescent="0.25">
      <c r="A144" s="1">
        <v>41608</v>
      </c>
      <c r="B144">
        <v>24158</v>
      </c>
      <c r="C144">
        <f t="shared" si="2"/>
        <v>130</v>
      </c>
    </row>
    <row r="145" spans="1:3" x14ac:dyDescent="0.25">
      <c r="A145" s="1">
        <v>41639</v>
      </c>
      <c r="B145">
        <v>24390</v>
      </c>
      <c r="C145">
        <f t="shared" si="2"/>
        <v>232</v>
      </c>
    </row>
    <row r="146" spans="1:3" x14ac:dyDescent="0.25">
      <c r="A146" s="1">
        <v>41670</v>
      </c>
      <c r="B146">
        <v>24707</v>
      </c>
      <c r="C146">
        <f t="shared" si="2"/>
        <v>317</v>
      </c>
    </row>
    <row r="147" spans="1:3" x14ac:dyDescent="0.25">
      <c r="A147" s="1">
        <v>41698</v>
      </c>
      <c r="B147">
        <v>25040</v>
      </c>
      <c r="C147">
        <f t="shared" si="2"/>
        <v>333</v>
      </c>
    </row>
    <row r="148" spans="1:3" x14ac:dyDescent="0.25">
      <c r="A148" s="1">
        <v>41729</v>
      </c>
      <c r="B148">
        <v>25284</v>
      </c>
      <c r="C148">
        <f t="shared" si="2"/>
        <v>244</v>
      </c>
    </row>
    <row r="149" spans="1:3" x14ac:dyDescent="0.25">
      <c r="A149" s="1">
        <v>41759</v>
      </c>
      <c r="B149">
        <v>25403</v>
      </c>
      <c r="C149">
        <f t="shared" si="2"/>
        <v>119</v>
      </c>
    </row>
    <row r="150" spans="1:3" x14ac:dyDescent="0.25">
      <c r="A150" s="1">
        <v>41790</v>
      </c>
      <c r="B150">
        <v>25508</v>
      </c>
      <c r="C150">
        <f t="shared" si="2"/>
        <v>105</v>
      </c>
    </row>
    <row r="151" spans="1:3" x14ac:dyDescent="0.25">
      <c r="A151" s="1">
        <v>41820</v>
      </c>
      <c r="B151">
        <v>25537</v>
      </c>
      <c r="C151">
        <f t="shared" si="2"/>
        <v>29</v>
      </c>
    </row>
    <row r="152" spans="1:3" x14ac:dyDescent="0.25">
      <c r="A152" s="1">
        <v>41851</v>
      </c>
      <c r="B152">
        <v>25556</v>
      </c>
      <c r="C152">
        <f t="shared" si="2"/>
        <v>19</v>
      </c>
    </row>
    <row r="153" spans="1:3" x14ac:dyDescent="0.25">
      <c r="A153" s="1">
        <v>41882</v>
      </c>
      <c r="B153">
        <v>25569</v>
      </c>
      <c r="C153">
        <f t="shared" si="2"/>
        <v>13</v>
      </c>
    </row>
    <row r="154" spans="1:3" x14ac:dyDescent="0.25">
      <c r="A154" s="1">
        <v>41912</v>
      </c>
      <c r="B154">
        <v>25708</v>
      </c>
      <c r="C154">
        <f t="shared" si="2"/>
        <v>139</v>
      </c>
    </row>
    <row r="155" spans="1:3" x14ac:dyDescent="0.25">
      <c r="A155" s="1">
        <v>41943</v>
      </c>
      <c r="B155">
        <v>25883</v>
      </c>
      <c r="C155">
        <f t="shared" si="2"/>
        <v>175</v>
      </c>
    </row>
    <row r="156" spans="1:3" x14ac:dyDescent="0.25">
      <c r="A156" s="1">
        <v>41973</v>
      </c>
      <c r="B156">
        <v>26183</v>
      </c>
      <c r="C156">
        <f t="shared" si="2"/>
        <v>300</v>
      </c>
    </row>
    <row r="157" spans="1:3" x14ac:dyDescent="0.25">
      <c r="A157" s="1">
        <v>42004</v>
      </c>
      <c r="B157">
        <v>26478</v>
      </c>
      <c r="C157">
        <f t="shared" si="2"/>
        <v>295</v>
      </c>
    </row>
    <row r="158" spans="1:3" x14ac:dyDescent="0.25">
      <c r="A158" s="1">
        <v>42035</v>
      </c>
      <c r="B158">
        <v>26808</v>
      </c>
      <c r="C158">
        <f t="shared" si="2"/>
        <v>330</v>
      </c>
    </row>
    <row r="159" spans="1:3" x14ac:dyDescent="0.25">
      <c r="A159" s="1">
        <v>42063</v>
      </c>
      <c r="B159">
        <v>27156</v>
      </c>
      <c r="C159">
        <f t="shared" si="2"/>
        <v>348</v>
      </c>
    </row>
    <row r="160" spans="1:3" x14ac:dyDescent="0.25">
      <c r="A160" s="1">
        <v>42094</v>
      </c>
      <c r="B160">
        <v>27366</v>
      </c>
      <c r="C160">
        <f t="shared" si="2"/>
        <v>210</v>
      </c>
    </row>
    <row r="161" spans="1:3" x14ac:dyDescent="0.25">
      <c r="A161" s="1">
        <v>42124</v>
      </c>
      <c r="B161">
        <v>27501</v>
      </c>
      <c r="C161">
        <f t="shared" si="2"/>
        <v>135</v>
      </c>
    </row>
    <row r="162" spans="1:3" x14ac:dyDescent="0.25">
      <c r="A162" s="1">
        <v>42155</v>
      </c>
      <c r="B162">
        <v>27661</v>
      </c>
      <c r="C162">
        <f t="shared" si="2"/>
        <v>160</v>
      </c>
    </row>
    <row r="163" spans="1:3" x14ac:dyDescent="0.25">
      <c r="A163" s="1">
        <v>42185</v>
      </c>
      <c r="B163">
        <v>27752</v>
      </c>
      <c r="C163">
        <f t="shared" si="2"/>
        <v>91</v>
      </c>
    </row>
    <row r="164" spans="1:3" x14ac:dyDescent="0.25">
      <c r="A164" s="1">
        <v>42216</v>
      </c>
      <c r="B164">
        <v>27767</v>
      </c>
      <c r="C164">
        <f t="shared" si="2"/>
        <v>15</v>
      </c>
    </row>
    <row r="165" spans="1:3" x14ac:dyDescent="0.25">
      <c r="A165" s="1">
        <v>42247</v>
      </c>
      <c r="B165">
        <v>27783</v>
      </c>
      <c r="C165">
        <f t="shared" si="2"/>
        <v>16</v>
      </c>
    </row>
    <row r="166" spans="1:3" x14ac:dyDescent="0.25">
      <c r="A166" s="1">
        <v>42277</v>
      </c>
      <c r="B166">
        <v>27857</v>
      </c>
      <c r="C166">
        <f t="shared" si="2"/>
        <v>74</v>
      </c>
    </row>
    <row r="167" spans="1:3" x14ac:dyDescent="0.25">
      <c r="A167" s="1">
        <v>42308</v>
      </c>
      <c r="B167">
        <v>27978</v>
      </c>
      <c r="C167">
        <f t="shared" si="2"/>
        <v>121</v>
      </c>
    </row>
    <row r="168" spans="1:3" x14ac:dyDescent="0.25">
      <c r="A168" s="1">
        <v>42338</v>
      </c>
      <c r="B168">
        <v>28103</v>
      </c>
      <c r="C168">
        <f t="shared" si="2"/>
        <v>125</v>
      </c>
    </row>
    <row r="169" spans="1:3" x14ac:dyDescent="0.25">
      <c r="A169" s="1">
        <v>42369</v>
      </c>
      <c r="B169">
        <v>28326</v>
      </c>
      <c r="C169">
        <f t="shared" si="2"/>
        <v>223</v>
      </c>
    </row>
    <row r="170" spans="1:3" x14ac:dyDescent="0.25">
      <c r="A170" s="1">
        <v>42400</v>
      </c>
      <c r="B170">
        <v>28631</v>
      </c>
      <c r="C170">
        <f t="shared" si="2"/>
        <v>305</v>
      </c>
    </row>
    <row r="171" spans="1:3" x14ac:dyDescent="0.25">
      <c r="A171" s="1">
        <v>42428</v>
      </c>
      <c r="B171">
        <v>28931</v>
      </c>
      <c r="C171">
        <f t="shared" si="2"/>
        <v>300</v>
      </c>
    </row>
    <row r="172" spans="1:3" x14ac:dyDescent="0.25">
      <c r="A172" s="1">
        <v>42460</v>
      </c>
      <c r="B172">
        <v>29165</v>
      </c>
      <c r="C172">
        <f t="shared" si="2"/>
        <v>234</v>
      </c>
    </row>
    <row r="173" spans="1:3" x14ac:dyDescent="0.25">
      <c r="A173" s="1">
        <v>42490</v>
      </c>
      <c r="B173">
        <v>29279</v>
      </c>
      <c r="C173">
        <f t="shared" si="2"/>
        <v>114</v>
      </c>
    </row>
    <row r="174" spans="1:3" x14ac:dyDescent="0.25">
      <c r="A174" s="1">
        <v>42521</v>
      </c>
      <c r="B174">
        <v>29381</v>
      </c>
      <c r="C174">
        <f t="shared" si="2"/>
        <v>102</v>
      </c>
    </row>
    <row r="175" spans="1:3" x14ac:dyDescent="0.25">
      <c r="A175" s="1">
        <v>42551</v>
      </c>
      <c r="B175">
        <v>29409</v>
      </c>
      <c r="C175">
        <f t="shared" si="2"/>
        <v>28</v>
      </c>
    </row>
    <row r="176" spans="1:3" x14ac:dyDescent="0.25">
      <c r="A176" s="1">
        <v>42582</v>
      </c>
      <c r="B176">
        <v>29427</v>
      </c>
      <c r="C176">
        <f t="shared" si="2"/>
        <v>18</v>
      </c>
    </row>
    <row r="177" spans="1:3" x14ac:dyDescent="0.25">
      <c r="A177" s="1">
        <v>42613</v>
      </c>
      <c r="B177">
        <v>29440</v>
      </c>
      <c r="C177">
        <f t="shared" si="2"/>
        <v>13</v>
      </c>
    </row>
    <row r="178" spans="1:3" x14ac:dyDescent="0.25">
      <c r="A178" s="1">
        <v>42643</v>
      </c>
      <c r="B178">
        <v>29574</v>
      </c>
      <c r="C178">
        <f t="shared" si="2"/>
        <v>134</v>
      </c>
    </row>
    <row r="179" spans="1:3" x14ac:dyDescent="0.25">
      <c r="A179" s="1">
        <v>42674</v>
      </c>
      <c r="B179">
        <v>29743</v>
      </c>
      <c r="C179">
        <f t="shared" si="2"/>
        <v>169</v>
      </c>
    </row>
    <row r="180" spans="1:3" x14ac:dyDescent="0.25">
      <c r="A180" s="1">
        <v>42704</v>
      </c>
      <c r="B180">
        <v>30031</v>
      </c>
      <c r="C180">
        <f t="shared" si="2"/>
        <v>288</v>
      </c>
    </row>
    <row r="181" spans="1:3" x14ac:dyDescent="0.25">
      <c r="A181" s="1">
        <v>42735</v>
      </c>
      <c r="B181">
        <v>30314</v>
      </c>
      <c r="C181">
        <f t="shared" si="2"/>
        <v>283</v>
      </c>
    </row>
    <row r="182" spans="1:3" x14ac:dyDescent="0.25">
      <c r="A182" s="1">
        <v>42766</v>
      </c>
      <c r="B182">
        <v>30630</v>
      </c>
      <c r="C182">
        <f t="shared" si="2"/>
        <v>316</v>
      </c>
    </row>
    <row r="183" spans="1:3" x14ac:dyDescent="0.25">
      <c r="A183" s="1">
        <v>42794</v>
      </c>
      <c r="B183">
        <v>30964</v>
      </c>
      <c r="C183">
        <f t="shared" si="2"/>
        <v>334</v>
      </c>
    </row>
    <row r="184" spans="1:3" x14ac:dyDescent="0.25">
      <c r="A184" s="1">
        <v>42825</v>
      </c>
      <c r="B184">
        <v>31166</v>
      </c>
      <c r="C184">
        <f t="shared" si="2"/>
        <v>202</v>
      </c>
    </row>
    <row r="185" spans="1:3" x14ac:dyDescent="0.25">
      <c r="A185" s="1">
        <v>42855</v>
      </c>
      <c r="B185">
        <v>31296</v>
      </c>
      <c r="C185">
        <f t="shared" si="2"/>
        <v>130</v>
      </c>
    </row>
    <row r="186" spans="1:3" x14ac:dyDescent="0.25">
      <c r="A186" s="1">
        <v>42886</v>
      </c>
      <c r="B186">
        <v>31449</v>
      </c>
      <c r="C186">
        <f t="shared" si="2"/>
        <v>153</v>
      </c>
    </row>
    <row r="187" spans="1:3" x14ac:dyDescent="0.25">
      <c r="A187" s="1">
        <v>42916</v>
      </c>
      <c r="B187">
        <v>31535</v>
      </c>
      <c r="C187">
        <f t="shared" si="2"/>
        <v>86</v>
      </c>
    </row>
    <row r="188" spans="1:3" x14ac:dyDescent="0.25">
      <c r="A188" s="1">
        <v>42947</v>
      </c>
      <c r="B188">
        <v>31550</v>
      </c>
      <c r="C188">
        <f t="shared" si="2"/>
        <v>15</v>
      </c>
    </row>
    <row r="189" spans="1:3" x14ac:dyDescent="0.25">
      <c r="A189" s="1">
        <v>42978</v>
      </c>
      <c r="B189">
        <v>31565</v>
      </c>
      <c r="C189">
        <f t="shared" si="2"/>
        <v>15</v>
      </c>
    </row>
    <row r="190" spans="1:3" x14ac:dyDescent="0.25">
      <c r="A190" s="1">
        <v>43008</v>
      </c>
      <c r="B190">
        <v>31635</v>
      </c>
      <c r="C190">
        <f t="shared" si="2"/>
        <v>70</v>
      </c>
    </row>
    <row r="191" spans="1:3" x14ac:dyDescent="0.25">
      <c r="A191" s="1">
        <v>43039</v>
      </c>
      <c r="B191">
        <v>31751</v>
      </c>
      <c r="C191">
        <f t="shared" si="2"/>
        <v>116</v>
      </c>
    </row>
    <row r="192" spans="1:3" x14ac:dyDescent="0.25">
      <c r="A192" s="1">
        <v>43069</v>
      </c>
      <c r="B192">
        <v>31871</v>
      </c>
      <c r="C192">
        <f t="shared" si="2"/>
        <v>120</v>
      </c>
    </row>
    <row r="193" spans="1:3" x14ac:dyDescent="0.25">
      <c r="A193" s="1">
        <v>43100</v>
      </c>
      <c r="B193">
        <v>32085</v>
      </c>
      <c r="C193">
        <f t="shared" si="2"/>
        <v>214</v>
      </c>
    </row>
    <row r="194" spans="1:3" x14ac:dyDescent="0.25">
      <c r="A194" s="1">
        <v>43131</v>
      </c>
      <c r="B194">
        <v>32376</v>
      </c>
      <c r="C194">
        <f t="shared" si="2"/>
        <v>291</v>
      </c>
    </row>
    <row r="195" spans="1:3" x14ac:dyDescent="0.25">
      <c r="A195" s="1">
        <v>43159</v>
      </c>
      <c r="B195">
        <v>32621</v>
      </c>
      <c r="C195">
        <f t="shared" si="2"/>
        <v>245</v>
      </c>
    </row>
    <row r="196" spans="1:3" x14ac:dyDescent="0.25">
      <c r="A196" s="1">
        <v>43190</v>
      </c>
      <c r="B196">
        <v>32846</v>
      </c>
      <c r="C196">
        <f t="shared" ref="C196:C205" si="3">B196-B195</f>
        <v>225</v>
      </c>
    </row>
    <row r="197" spans="1:3" x14ac:dyDescent="0.25">
      <c r="A197" s="1">
        <v>43220</v>
      </c>
      <c r="B197">
        <v>32955</v>
      </c>
      <c r="C197">
        <f t="shared" si="3"/>
        <v>109</v>
      </c>
    </row>
    <row r="198" spans="1:3" x14ac:dyDescent="0.25">
      <c r="A198" s="1">
        <v>43251</v>
      </c>
      <c r="B198">
        <v>33003</v>
      </c>
      <c r="C198">
        <f t="shared" si="3"/>
        <v>48</v>
      </c>
    </row>
    <row r="199" spans="1:3" x14ac:dyDescent="0.25">
      <c r="A199" s="1">
        <v>43281</v>
      </c>
      <c r="B199">
        <v>33030</v>
      </c>
      <c r="C199">
        <f t="shared" si="3"/>
        <v>27</v>
      </c>
    </row>
    <row r="200" spans="1:3" x14ac:dyDescent="0.25">
      <c r="A200" s="1">
        <v>43312</v>
      </c>
      <c r="B200">
        <v>33046</v>
      </c>
      <c r="C200">
        <f t="shared" si="3"/>
        <v>16</v>
      </c>
    </row>
    <row r="201" spans="1:3" x14ac:dyDescent="0.25">
      <c r="A201" s="1">
        <v>43343</v>
      </c>
      <c r="B201">
        <v>33058</v>
      </c>
      <c r="C201">
        <f t="shared" si="3"/>
        <v>12</v>
      </c>
    </row>
    <row r="202" spans="1:3" x14ac:dyDescent="0.25">
      <c r="A202" s="1">
        <v>43373</v>
      </c>
      <c r="B202">
        <v>33186</v>
      </c>
      <c r="C202">
        <f t="shared" si="3"/>
        <v>128</v>
      </c>
    </row>
    <row r="203" spans="1:3" x14ac:dyDescent="0.25">
      <c r="A203" s="1">
        <v>43404</v>
      </c>
      <c r="B203">
        <v>33323</v>
      </c>
      <c r="C203">
        <f t="shared" si="3"/>
        <v>137</v>
      </c>
    </row>
    <row r="204" spans="1:3" x14ac:dyDescent="0.25">
      <c r="A204" s="1">
        <v>43434</v>
      </c>
      <c r="B204">
        <v>33483</v>
      </c>
      <c r="C204">
        <f t="shared" si="3"/>
        <v>160</v>
      </c>
    </row>
    <row r="205" spans="1:3" x14ac:dyDescent="0.25">
      <c r="A205" s="1">
        <v>43465</v>
      </c>
      <c r="B205">
        <v>33734</v>
      </c>
      <c r="C205">
        <f t="shared" si="3"/>
        <v>251</v>
      </c>
    </row>
  </sheetData>
  <pageMargins left="0.7" right="0.7" top="0.75" bottom="0.75" header="0.3" footer="0.3"/>
  <ignoredErrors>
    <ignoredError sqref="C2:C3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5C57-8A95-405B-B42D-2FA5BBB4925F}">
  <dimension ref="A3:B16"/>
  <sheetViews>
    <sheetView workbookViewId="0">
      <selection activeCell="K5" sqref="K5"/>
    </sheetView>
  </sheetViews>
  <sheetFormatPr defaultRowHeight="15" x14ac:dyDescent="0.25"/>
  <cols>
    <col min="1" max="1" width="17.85546875" bestFit="1" customWidth="1"/>
    <col min="2" max="2" width="34" bestFit="1" customWidth="1"/>
  </cols>
  <sheetData>
    <row r="3" spans="1:2" x14ac:dyDescent="0.25">
      <c r="A3" s="6" t="s">
        <v>212</v>
      </c>
      <c r="B3" t="s">
        <v>243</v>
      </c>
    </row>
    <row r="4" spans="1:2" x14ac:dyDescent="0.25">
      <c r="A4" s="7" t="s">
        <v>231</v>
      </c>
      <c r="B4" s="8">
        <v>289</v>
      </c>
    </row>
    <row r="5" spans="1:2" x14ac:dyDescent="0.25">
      <c r="A5" s="7" t="s">
        <v>232</v>
      </c>
      <c r="B5" s="8">
        <v>292.70588235294116</v>
      </c>
    </row>
    <row r="6" spans="1:2" x14ac:dyDescent="0.25">
      <c r="A6" s="7" t="s">
        <v>233</v>
      </c>
      <c r="B6" s="8">
        <v>219.23529411764707</v>
      </c>
    </row>
    <row r="7" spans="1:2" x14ac:dyDescent="0.25">
      <c r="A7" s="7" t="s">
        <v>234</v>
      </c>
      <c r="B7" s="8">
        <v>139.23529411764707</v>
      </c>
    </row>
    <row r="8" spans="1:2" x14ac:dyDescent="0.25">
      <c r="A8" s="7" t="s">
        <v>235</v>
      </c>
      <c r="B8" s="8">
        <v>129.76470588235293</v>
      </c>
    </row>
    <row r="9" spans="1:2" x14ac:dyDescent="0.25">
      <c r="A9" s="7" t="s">
        <v>236</v>
      </c>
      <c r="B9" s="8">
        <v>61</v>
      </c>
    </row>
    <row r="10" spans="1:2" x14ac:dyDescent="0.25">
      <c r="A10" s="7" t="s">
        <v>237</v>
      </c>
      <c r="B10" s="8">
        <v>16.647058823529413</v>
      </c>
    </row>
    <row r="11" spans="1:2" x14ac:dyDescent="0.25">
      <c r="A11" s="7" t="s">
        <v>238</v>
      </c>
      <c r="B11" s="8">
        <v>15.941176470588236</v>
      </c>
    </row>
    <row r="12" spans="1:2" x14ac:dyDescent="0.25">
      <c r="A12" s="7" t="s">
        <v>239</v>
      </c>
      <c r="B12" s="8">
        <v>110.70588235294117</v>
      </c>
    </row>
    <row r="13" spans="1:2" x14ac:dyDescent="0.25">
      <c r="A13" s="7" t="s">
        <v>240</v>
      </c>
      <c r="B13" s="8">
        <v>147.70588235294119</v>
      </c>
    </row>
    <row r="14" spans="1:2" x14ac:dyDescent="0.25">
      <c r="A14" s="7" t="s">
        <v>241</v>
      </c>
      <c r="B14" s="8">
        <v>197.11764705882354</v>
      </c>
    </row>
    <row r="15" spans="1:2" x14ac:dyDescent="0.25">
      <c r="A15" s="7" t="s">
        <v>242</v>
      </c>
      <c r="B15" s="8">
        <v>246.29411764705881</v>
      </c>
    </row>
    <row r="16" spans="1:2" x14ac:dyDescent="0.25">
      <c r="A16" s="7" t="s">
        <v>213</v>
      </c>
      <c r="B16" s="5">
        <v>155.44607843137254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8E34-C76F-4C25-9EC3-B820DA960863}">
  <dimension ref="A1:L205"/>
  <sheetViews>
    <sheetView topLeftCell="A2" zoomScale="85" zoomScaleNormal="85" workbookViewId="0">
      <selection activeCell="F4" sqref="A2:I205"/>
    </sheetView>
  </sheetViews>
  <sheetFormatPr defaultRowHeight="15" x14ac:dyDescent="0.25"/>
  <cols>
    <col min="1" max="1" width="14.85546875" style="1" bestFit="1" customWidth="1"/>
    <col min="2" max="2" width="21.85546875" bestFit="1" customWidth="1"/>
    <col min="3" max="3" width="21.85546875" style="5" customWidth="1"/>
    <col min="4" max="4" width="32.5703125" bestFit="1" customWidth="1"/>
    <col min="5" max="5" width="18.7109375" bestFit="1" customWidth="1"/>
    <col min="6" max="6" width="18.5703125" bestFit="1" customWidth="1"/>
  </cols>
  <sheetData>
    <row r="1" spans="1:12" x14ac:dyDescent="0.25">
      <c r="A1" s="1" t="s">
        <v>0</v>
      </c>
      <c r="B1" t="s">
        <v>245</v>
      </c>
      <c r="C1" s="5" t="s">
        <v>248</v>
      </c>
      <c r="D1" t="s">
        <v>244</v>
      </c>
      <c r="E1" t="s">
        <v>246</v>
      </c>
      <c r="F1" t="s">
        <v>264</v>
      </c>
      <c r="G1" t="s">
        <v>249</v>
      </c>
      <c r="H1" t="s">
        <v>250</v>
      </c>
      <c r="I1" t="s">
        <v>263</v>
      </c>
    </row>
    <row r="2" spans="1:12" x14ac:dyDescent="0.25">
      <c r="A2" s="1">
        <v>37287</v>
      </c>
      <c r="B2">
        <v>2283</v>
      </c>
      <c r="C2" s="5" t="str">
        <f t="shared" ref="C2:C65" si="0">VLOOKUP(I2, $G$3:$H$19, 2,FALSE)</f>
        <v>0.99</v>
      </c>
      <c r="D2">
        <v>260</v>
      </c>
      <c r="E2">
        <f t="shared" ref="E2:E65" si="1">IF(D2&lt;100,70,IF(AND(D2&gt;=100,D2&lt;=200),90,IF(D2&gt;200,120)))</f>
        <v>120</v>
      </c>
      <c r="F2">
        <f t="shared" ref="F2:F65" si="2">C2*D2+E2</f>
        <v>377.4</v>
      </c>
      <c r="I2">
        <f t="shared" ref="I2:I65" si="3">YEAR(A2)</f>
        <v>2002</v>
      </c>
      <c r="L2" t="s">
        <v>247</v>
      </c>
    </row>
    <row r="3" spans="1:12" x14ac:dyDescent="0.25">
      <c r="A3" s="1">
        <v>37315</v>
      </c>
      <c r="B3">
        <v>2518</v>
      </c>
      <c r="C3" s="5" t="str">
        <f t="shared" si="0"/>
        <v>0.99</v>
      </c>
      <c r="D3">
        <f>B3-B2</f>
        <v>235</v>
      </c>
      <c r="E3">
        <f>IF(D3&lt;100,70,IF(AND(D3&gt;=100,D3&lt;=200),90,IF(D3&gt;200,120)))</f>
        <v>120</v>
      </c>
      <c r="F3">
        <f t="shared" si="2"/>
        <v>352.65</v>
      </c>
      <c r="G3">
        <v>2002</v>
      </c>
      <c r="H3" s="4" t="str">
        <f>REPLACE(L3,2,1,".")</f>
        <v>0.99</v>
      </c>
      <c r="I3">
        <f t="shared" si="3"/>
        <v>2002</v>
      </c>
      <c r="K3" s="4"/>
      <c r="L3" s="4" t="s">
        <v>251</v>
      </c>
    </row>
    <row r="4" spans="1:12" x14ac:dyDescent="0.25">
      <c r="A4" s="1">
        <v>37346</v>
      </c>
      <c r="B4">
        <v>2696</v>
      </c>
      <c r="C4" s="5" t="str">
        <f t="shared" si="0"/>
        <v>0.99</v>
      </c>
      <c r="D4">
        <f t="shared" ref="D4:D67" si="4">B4-B3</f>
        <v>178</v>
      </c>
      <c r="E4">
        <f t="shared" si="1"/>
        <v>90</v>
      </c>
      <c r="F4">
        <f t="shared" si="2"/>
        <v>266.22000000000003</v>
      </c>
      <c r="G4">
        <v>2003</v>
      </c>
      <c r="H4" s="4" t="str">
        <f t="shared" ref="H4:H18" si="5">REPLACE(L4,2,1,".")</f>
        <v>0.99</v>
      </c>
      <c r="I4">
        <f t="shared" si="3"/>
        <v>2002</v>
      </c>
      <c r="K4" s="4"/>
      <c r="L4" s="3" t="s">
        <v>251</v>
      </c>
    </row>
    <row r="5" spans="1:12" x14ac:dyDescent="0.25">
      <c r="A5" s="1">
        <v>37376</v>
      </c>
      <c r="B5">
        <v>2857</v>
      </c>
      <c r="C5" s="5" t="str">
        <f t="shared" si="0"/>
        <v>0.99</v>
      </c>
      <c r="D5">
        <f t="shared" si="4"/>
        <v>161</v>
      </c>
      <c r="E5">
        <f t="shared" si="1"/>
        <v>90</v>
      </c>
      <c r="F5">
        <f t="shared" si="2"/>
        <v>249.39</v>
      </c>
      <c r="G5">
        <v>2004</v>
      </c>
      <c r="H5" s="4" t="str">
        <f t="shared" si="5"/>
        <v>0.98</v>
      </c>
      <c r="I5">
        <f t="shared" si="3"/>
        <v>2002</v>
      </c>
      <c r="K5" s="4"/>
      <c r="L5" s="4" t="s">
        <v>252</v>
      </c>
    </row>
    <row r="6" spans="1:12" x14ac:dyDescent="0.25">
      <c r="A6" s="1">
        <v>37407</v>
      </c>
      <c r="B6">
        <v>2917</v>
      </c>
      <c r="C6" s="5" t="str">
        <f t="shared" si="0"/>
        <v>0.99</v>
      </c>
      <c r="D6">
        <f t="shared" si="4"/>
        <v>60</v>
      </c>
      <c r="E6">
        <f t="shared" si="1"/>
        <v>70</v>
      </c>
      <c r="F6">
        <f t="shared" si="2"/>
        <v>129.4</v>
      </c>
      <c r="G6">
        <v>2005</v>
      </c>
      <c r="H6" s="4" t="str">
        <f t="shared" si="5"/>
        <v>1.02</v>
      </c>
      <c r="I6">
        <f t="shared" si="3"/>
        <v>2002</v>
      </c>
      <c r="K6" s="4"/>
      <c r="L6" s="3" t="s">
        <v>253</v>
      </c>
    </row>
    <row r="7" spans="1:12" x14ac:dyDescent="0.25">
      <c r="A7" s="1">
        <v>37437</v>
      </c>
      <c r="B7">
        <v>2952</v>
      </c>
      <c r="C7" s="5" t="str">
        <f t="shared" si="0"/>
        <v>0.99</v>
      </c>
      <c r="D7">
        <f t="shared" si="4"/>
        <v>35</v>
      </c>
      <c r="E7">
        <f t="shared" si="1"/>
        <v>70</v>
      </c>
      <c r="F7">
        <f t="shared" si="2"/>
        <v>104.65</v>
      </c>
      <c r="G7">
        <v>2006</v>
      </c>
      <c r="H7" s="4" t="str">
        <f t="shared" si="5"/>
        <v>1.02</v>
      </c>
      <c r="I7">
        <f t="shared" si="3"/>
        <v>2002</v>
      </c>
      <c r="K7" s="4"/>
      <c r="L7" s="4" t="s">
        <v>253</v>
      </c>
    </row>
    <row r="8" spans="1:12" x14ac:dyDescent="0.25">
      <c r="A8" s="1">
        <v>37468</v>
      </c>
      <c r="B8">
        <v>2979</v>
      </c>
      <c r="C8" s="5" t="str">
        <f t="shared" si="0"/>
        <v>0.99</v>
      </c>
      <c r="D8">
        <f t="shared" si="4"/>
        <v>27</v>
      </c>
      <c r="E8">
        <f t="shared" si="1"/>
        <v>70</v>
      </c>
      <c r="F8">
        <f t="shared" si="2"/>
        <v>96.73</v>
      </c>
      <c r="G8">
        <v>2007</v>
      </c>
      <c r="H8" s="4" t="str">
        <f t="shared" si="5"/>
        <v>1.04</v>
      </c>
      <c r="I8">
        <f t="shared" si="3"/>
        <v>2002</v>
      </c>
      <c r="K8" s="4"/>
      <c r="L8" s="3" t="s">
        <v>254</v>
      </c>
    </row>
    <row r="9" spans="1:12" x14ac:dyDescent="0.25">
      <c r="A9" s="1">
        <v>37499</v>
      </c>
      <c r="B9">
        <v>3009</v>
      </c>
      <c r="C9" s="5" t="str">
        <f t="shared" si="0"/>
        <v>0.99</v>
      </c>
      <c r="D9">
        <f t="shared" si="4"/>
        <v>30</v>
      </c>
      <c r="E9">
        <f t="shared" si="1"/>
        <v>70</v>
      </c>
      <c r="F9">
        <f t="shared" si="2"/>
        <v>99.7</v>
      </c>
      <c r="G9">
        <v>2008</v>
      </c>
      <c r="H9" s="4" t="str">
        <f t="shared" si="5"/>
        <v>1.05</v>
      </c>
      <c r="I9">
        <f t="shared" si="3"/>
        <v>2002</v>
      </c>
      <c r="K9" s="4"/>
      <c r="L9" s="4" t="s">
        <v>255</v>
      </c>
    </row>
    <row r="10" spans="1:12" x14ac:dyDescent="0.25">
      <c r="A10" s="1">
        <v>37529</v>
      </c>
      <c r="B10">
        <v>3040</v>
      </c>
      <c r="C10" s="5" t="str">
        <f t="shared" si="0"/>
        <v>0.99</v>
      </c>
      <c r="D10">
        <f t="shared" si="4"/>
        <v>31</v>
      </c>
      <c r="E10">
        <f t="shared" si="1"/>
        <v>70</v>
      </c>
      <c r="F10">
        <f t="shared" si="2"/>
        <v>100.69</v>
      </c>
      <c r="G10">
        <v>2009</v>
      </c>
      <c r="H10" s="4" t="str">
        <f t="shared" si="5"/>
        <v>1.07</v>
      </c>
      <c r="I10">
        <f t="shared" si="3"/>
        <v>2002</v>
      </c>
      <c r="K10" s="4"/>
      <c r="L10" s="3" t="s">
        <v>256</v>
      </c>
    </row>
    <row r="11" spans="1:12" x14ac:dyDescent="0.25">
      <c r="A11" s="1">
        <v>37560</v>
      </c>
      <c r="B11">
        <v>3116</v>
      </c>
      <c r="C11" s="5" t="str">
        <f t="shared" si="0"/>
        <v>0.99</v>
      </c>
      <c r="D11">
        <f t="shared" si="4"/>
        <v>76</v>
      </c>
      <c r="E11">
        <f t="shared" si="1"/>
        <v>70</v>
      </c>
      <c r="F11">
        <f t="shared" si="2"/>
        <v>145.24</v>
      </c>
      <c r="G11">
        <v>2010</v>
      </c>
      <c r="H11" s="4" t="str">
        <f t="shared" si="5"/>
        <v>1.11</v>
      </c>
      <c r="I11">
        <f t="shared" si="3"/>
        <v>2002</v>
      </c>
      <c r="K11" s="4"/>
      <c r="L11" s="4" t="s">
        <v>257</v>
      </c>
    </row>
    <row r="12" spans="1:12" x14ac:dyDescent="0.25">
      <c r="A12" s="1">
        <v>37590</v>
      </c>
      <c r="B12">
        <v>3222</v>
      </c>
      <c r="C12" s="5" t="str">
        <f t="shared" si="0"/>
        <v>0.99</v>
      </c>
      <c r="D12">
        <f t="shared" si="4"/>
        <v>106</v>
      </c>
      <c r="E12">
        <f t="shared" si="1"/>
        <v>90</v>
      </c>
      <c r="F12">
        <f t="shared" si="2"/>
        <v>194.94</v>
      </c>
      <c r="G12">
        <v>2011</v>
      </c>
      <c r="H12" s="4" t="str">
        <f t="shared" si="5"/>
        <v>1.18</v>
      </c>
      <c r="I12">
        <f t="shared" si="3"/>
        <v>2002</v>
      </c>
      <c r="K12" s="4"/>
      <c r="L12" s="3" t="s">
        <v>258</v>
      </c>
    </row>
    <row r="13" spans="1:12" x14ac:dyDescent="0.25">
      <c r="A13" s="1">
        <v>37621</v>
      </c>
      <c r="B13">
        <v>3393</v>
      </c>
      <c r="C13" s="5" t="str">
        <f t="shared" si="0"/>
        <v>0.99</v>
      </c>
      <c r="D13">
        <f t="shared" si="4"/>
        <v>171</v>
      </c>
      <c r="E13">
        <f t="shared" si="1"/>
        <v>90</v>
      </c>
      <c r="F13">
        <f t="shared" si="2"/>
        <v>259.28999999999996</v>
      </c>
      <c r="G13">
        <v>2012</v>
      </c>
      <c r="H13" s="4" t="str">
        <f t="shared" si="5"/>
        <v>1.23</v>
      </c>
      <c r="I13">
        <f t="shared" si="3"/>
        <v>2002</v>
      </c>
      <c r="K13" s="4"/>
      <c r="L13" s="4" t="s">
        <v>259</v>
      </c>
    </row>
    <row r="14" spans="1:12" x14ac:dyDescent="0.25">
      <c r="A14" s="1">
        <v>37652</v>
      </c>
      <c r="B14">
        <v>3613</v>
      </c>
      <c r="C14" s="5" t="str">
        <f t="shared" si="0"/>
        <v>0.99</v>
      </c>
      <c r="D14">
        <f t="shared" si="4"/>
        <v>220</v>
      </c>
      <c r="E14">
        <f t="shared" si="1"/>
        <v>120</v>
      </c>
      <c r="F14">
        <f t="shared" si="2"/>
        <v>337.8</v>
      </c>
      <c r="G14">
        <v>2013</v>
      </c>
      <c r="H14" s="4" t="str">
        <f t="shared" si="5"/>
        <v>1.23</v>
      </c>
      <c r="I14">
        <f t="shared" si="3"/>
        <v>2003</v>
      </c>
      <c r="K14" s="4"/>
      <c r="L14" s="3" t="s">
        <v>259</v>
      </c>
    </row>
    <row r="15" spans="1:12" x14ac:dyDescent="0.25">
      <c r="A15" s="1">
        <v>37680</v>
      </c>
      <c r="B15">
        <v>3891</v>
      </c>
      <c r="C15" s="5" t="str">
        <f t="shared" si="0"/>
        <v>0.99</v>
      </c>
      <c r="D15">
        <f t="shared" si="4"/>
        <v>278</v>
      </c>
      <c r="E15">
        <f t="shared" si="1"/>
        <v>120</v>
      </c>
      <c r="F15">
        <f t="shared" si="2"/>
        <v>395.21999999999997</v>
      </c>
      <c r="G15">
        <v>2014</v>
      </c>
      <c r="H15" s="4" t="str">
        <f t="shared" si="5"/>
        <v>1.23</v>
      </c>
      <c r="I15">
        <f t="shared" si="3"/>
        <v>2003</v>
      </c>
      <c r="K15" s="4"/>
      <c r="L15" s="4" t="s">
        <v>259</v>
      </c>
    </row>
    <row r="16" spans="1:12" x14ac:dyDescent="0.25">
      <c r="A16" s="1">
        <v>37711</v>
      </c>
      <c r="B16">
        <v>4151</v>
      </c>
      <c r="C16" s="5" t="str">
        <f t="shared" si="0"/>
        <v>0.99</v>
      </c>
      <c r="D16">
        <f t="shared" si="4"/>
        <v>260</v>
      </c>
      <c r="E16">
        <f t="shared" si="1"/>
        <v>120</v>
      </c>
      <c r="F16">
        <f t="shared" si="2"/>
        <v>377.4</v>
      </c>
      <c r="G16">
        <v>2015</v>
      </c>
      <c r="H16" s="4" t="str">
        <f t="shared" si="5"/>
        <v>1.2</v>
      </c>
      <c r="I16">
        <f t="shared" si="3"/>
        <v>2003</v>
      </c>
      <c r="K16" s="4"/>
      <c r="L16" s="3" t="s">
        <v>260</v>
      </c>
    </row>
    <row r="17" spans="1:12" x14ac:dyDescent="0.25">
      <c r="A17" s="1">
        <v>37741</v>
      </c>
      <c r="B17">
        <v>4401</v>
      </c>
      <c r="C17" s="5" t="str">
        <f t="shared" si="0"/>
        <v>0.99</v>
      </c>
      <c r="D17">
        <f t="shared" si="4"/>
        <v>250</v>
      </c>
      <c r="E17">
        <f t="shared" si="1"/>
        <v>120</v>
      </c>
      <c r="F17">
        <f t="shared" si="2"/>
        <v>367.5</v>
      </c>
      <c r="G17">
        <v>2016</v>
      </c>
      <c r="H17" s="4" t="str">
        <f t="shared" si="5"/>
        <v>1.21</v>
      </c>
      <c r="I17">
        <f t="shared" si="3"/>
        <v>2003</v>
      </c>
      <c r="K17" s="4"/>
      <c r="L17" s="4" t="s">
        <v>261</v>
      </c>
    </row>
    <row r="18" spans="1:12" x14ac:dyDescent="0.25">
      <c r="A18" s="1">
        <v>37772</v>
      </c>
      <c r="B18">
        <v>4553</v>
      </c>
      <c r="C18" s="5" t="str">
        <f t="shared" si="0"/>
        <v>0.99</v>
      </c>
      <c r="D18">
        <f t="shared" si="4"/>
        <v>152</v>
      </c>
      <c r="E18">
        <f t="shared" si="1"/>
        <v>90</v>
      </c>
      <c r="F18">
        <f t="shared" si="2"/>
        <v>240.48</v>
      </c>
      <c r="G18">
        <v>2017</v>
      </c>
      <c r="H18" s="4" t="str">
        <f t="shared" si="5"/>
        <v>1.21</v>
      </c>
      <c r="I18">
        <f t="shared" si="3"/>
        <v>2003</v>
      </c>
      <c r="K18" s="4"/>
      <c r="L18" s="3" t="s">
        <v>261</v>
      </c>
    </row>
    <row r="19" spans="1:12" x14ac:dyDescent="0.25">
      <c r="A19" s="1">
        <v>37802</v>
      </c>
      <c r="B19">
        <v>4639</v>
      </c>
      <c r="C19" s="5" t="str">
        <f t="shared" si="0"/>
        <v>0.99</v>
      </c>
      <c r="D19">
        <f t="shared" si="4"/>
        <v>86</v>
      </c>
      <c r="E19">
        <f t="shared" si="1"/>
        <v>70</v>
      </c>
      <c r="F19">
        <f t="shared" si="2"/>
        <v>155.13999999999999</v>
      </c>
      <c r="G19">
        <v>2018</v>
      </c>
      <c r="H19" s="9" t="str">
        <f>REPLACE(L19,2,1,".")</f>
        <v>1.22</v>
      </c>
      <c r="I19">
        <f t="shared" si="3"/>
        <v>2003</v>
      </c>
      <c r="K19" s="4"/>
      <c r="L19" s="4" t="s">
        <v>262</v>
      </c>
    </row>
    <row r="20" spans="1:12" x14ac:dyDescent="0.25">
      <c r="A20" s="1">
        <v>37833</v>
      </c>
      <c r="B20">
        <v>4654</v>
      </c>
      <c r="C20" s="5" t="str">
        <f t="shared" si="0"/>
        <v>0.99</v>
      </c>
      <c r="D20">
        <f t="shared" si="4"/>
        <v>15</v>
      </c>
      <c r="E20">
        <f t="shared" si="1"/>
        <v>70</v>
      </c>
      <c r="F20">
        <f t="shared" si="2"/>
        <v>84.85</v>
      </c>
      <c r="I20">
        <f t="shared" si="3"/>
        <v>2003</v>
      </c>
    </row>
    <row r="21" spans="1:12" x14ac:dyDescent="0.25">
      <c r="A21" s="1">
        <v>37864</v>
      </c>
      <c r="B21">
        <v>4669</v>
      </c>
      <c r="C21" s="5" t="str">
        <f t="shared" si="0"/>
        <v>0.99</v>
      </c>
      <c r="D21">
        <f t="shared" si="4"/>
        <v>15</v>
      </c>
      <c r="E21">
        <f t="shared" si="1"/>
        <v>70</v>
      </c>
      <c r="F21">
        <f t="shared" si="2"/>
        <v>84.85</v>
      </c>
      <c r="I21">
        <f t="shared" si="3"/>
        <v>2003</v>
      </c>
    </row>
    <row r="22" spans="1:12" x14ac:dyDescent="0.25">
      <c r="A22" s="1">
        <v>37894</v>
      </c>
      <c r="B22">
        <v>4819</v>
      </c>
      <c r="C22" s="5" t="str">
        <f t="shared" si="0"/>
        <v>0.99</v>
      </c>
      <c r="D22">
        <f t="shared" si="4"/>
        <v>150</v>
      </c>
      <c r="E22">
        <f t="shared" si="1"/>
        <v>90</v>
      </c>
      <c r="F22">
        <f t="shared" si="2"/>
        <v>238.5</v>
      </c>
      <c r="I22">
        <f t="shared" si="3"/>
        <v>2003</v>
      </c>
    </row>
    <row r="23" spans="1:12" x14ac:dyDescent="0.25">
      <c r="A23" s="1">
        <v>37925</v>
      </c>
      <c r="B23">
        <v>4976</v>
      </c>
      <c r="C23" s="5" t="str">
        <f t="shared" si="0"/>
        <v>0.99</v>
      </c>
      <c r="D23">
        <f t="shared" si="4"/>
        <v>157</v>
      </c>
      <c r="E23">
        <f t="shared" si="1"/>
        <v>90</v>
      </c>
      <c r="F23">
        <f t="shared" si="2"/>
        <v>245.43</v>
      </c>
      <c r="I23">
        <f t="shared" si="3"/>
        <v>2003</v>
      </c>
    </row>
    <row r="24" spans="1:12" x14ac:dyDescent="0.25">
      <c r="A24" s="1">
        <v>37955</v>
      </c>
      <c r="B24">
        <v>5078</v>
      </c>
      <c r="C24" s="5" t="str">
        <f t="shared" si="0"/>
        <v>0.99</v>
      </c>
      <c r="D24">
        <f t="shared" si="4"/>
        <v>102</v>
      </c>
      <c r="E24">
        <f t="shared" si="1"/>
        <v>90</v>
      </c>
      <c r="F24">
        <f t="shared" si="2"/>
        <v>190.98000000000002</v>
      </c>
      <c r="I24">
        <f t="shared" si="3"/>
        <v>2003</v>
      </c>
    </row>
    <row r="25" spans="1:12" x14ac:dyDescent="0.25">
      <c r="A25" s="1">
        <v>37986</v>
      </c>
      <c r="B25">
        <v>5260</v>
      </c>
      <c r="C25" s="5" t="str">
        <f t="shared" si="0"/>
        <v>0.99</v>
      </c>
      <c r="D25">
        <f t="shared" si="4"/>
        <v>182</v>
      </c>
      <c r="E25">
        <f t="shared" si="1"/>
        <v>90</v>
      </c>
      <c r="F25">
        <f t="shared" si="2"/>
        <v>270.18</v>
      </c>
      <c r="I25">
        <f t="shared" si="3"/>
        <v>2003</v>
      </c>
    </row>
    <row r="26" spans="1:12" x14ac:dyDescent="0.25">
      <c r="A26" s="1">
        <v>38017</v>
      </c>
      <c r="B26">
        <v>5508</v>
      </c>
      <c r="C26" s="5" t="str">
        <f t="shared" si="0"/>
        <v>0.98</v>
      </c>
      <c r="D26">
        <f t="shared" si="4"/>
        <v>248</v>
      </c>
      <c r="E26">
        <f t="shared" si="1"/>
        <v>120</v>
      </c>
      <c r="F26">
        <f t="shared" si="2"/>
        <v>363.03999999999996</v>
      </c>
      <c r="I26">
        <f t="shared" si="3"/>
        <v>2004</v>
      </c>
    </row>
    <row r="27" spans="1:12" x14ac:dyDescent="0.25">
      <c r="A27" s="1">
        <v>38045</v>
      </c>
      <c r="B27">
        <v>5754</v>
      </c>
      <c r="C27" s="5" t="str">
        <f t="shared" si="0"/>
        <v>0.98</v>
      </c>
      <c r="D27">
        <f t="shared" si="4"/>
        <v>246</v>
      </c>
      <c r="E27">
        <f t="shared" si="1"/>
        <v>120</v>
      </c>
      <c r="F27">
        <f t="shared" si="2"/>
        <v>361.08</v>
      </c>
      <c r="I27">
        <f t="shared" si="3"/>
        <v>2004</v>
      </c>
    </row>
    <row r="28" spans="1:12" x14ac:dyDescent="0.25">
      <c r="A28" s="1">
        <v>38077</v>
      </c>
      <c r="B28">
        <v>5945</v>
      </c>
      <c r="C28" s="5" t="str">
        <f t="shared" si="0"/>
        <v>0.98</v>
      </c>
      <c r="D28">
        <f t="shared" si="4"/>
        <v>191</v>
      </c>
      <c r="E28">
        <f t="shared" si="1"/>
        <v>90</v>
      </c>
      <c r="F28">
        <f t="shared" si="2"/>
        <v>277.18</v>
      </c>
      <c r="I28">
        <f t="shared" si="3"/>
        <v>2004</v>
      </c>
    </row>
    <row r="29" spans="1:12" x14ac:dyDescent="0.25">
      <c r="A29" s="1">
        <v>38107</v>
      </c>
      <c r="B29">
        <v>6050</v>
      </c>
      <c r="C29" s="5" t="str">
        <f t="shared" si="0"/>
        <v>0.98</v>
      </c>
      <c r="D29">
        <f t="shared" si="4"/>
        <v>105</v>
      </c>
      <c r="E29">
        <f t="shared" si="1"/>
        <v>90</v>
      </c>
      <c r="F29">
        <f t="shared" si="2"/>
        <v>192.89999999999998</v>
      </c>
      <c r="I29">
        <f t="shared" si="3"/>
        <v>2004</v>
      </c>
    </row>
    <row r="30" spans="1:12" x14ac:dyDescent="0.25">
      <c r="A30" s="1">
        <v>38138</v>
      </c>
      <c r="B30">
        <v>6146</v>
      </c>
      <c r="C30" s="5" t="str">
        <f t="shared" si="0"/>
        <v>0.98</v>
      </c>
      <c r="D30">
        <f t="shared" si="4"/>
        <v>96</v>
      </c>
      <c r="E30">
        <f t="shared" si="1"/>
        <v>70</v>
      </c>
      <c r="F30">
        <f t="shared" si="2"/>
        <v>164.07999999999998</v>
      </c>
      <c r="I30">
        <f t="shared" si="3"/>
        <v>2004</v>
      </c>
    </row>
    <row r="31" spans="1:12" x14ac:dyDescent="0.25">
      <c r="A31" s="1">
        <v>38168</v>
      </c>
      <c r="B31">
        <v>6173</v>
      </c>
      <c r="C31" s="5" t="str">
        <f t="shared" si="0"/>
        <v>0.98</v>
      </c>
      <c r="D31">
        <f t="shared" si="4"/>
        <v>27</v>
      </c>
      <c r="E31">
        <f t="shared" si="1"/>
        <v>70</v>
      </c>
      <c r="F31">
        <f t="shared" si="2"/>
        <v>96.460000000000008</v>
      </c>
      <c r="I31">
        <f t="shared" si="3"/>
        <v>2004</v>
      </c>
    </row>
    <row r="32" spans="1:12" x14ac:dyDescent="0.25">
      <c r="A32" s="1">
        <v>38199</v>
      </c>
      <c r="B32">
        <v>6183</v>
      </c>
      <c r="C32" s="5" t="str">
        <f t="shared" si="0"/>
        <v>0.98</v>
      </c>
      <c r="D32">
        <f t="shared" si="4"/>
        <v>10</v>
      </c>
      <c r="E32">
        <f t="shared" si="1"/>
        <v>70</v>
      </c>
      <c r="F32">
        <f t="shared" si="2"/>
        <v>79.8</v>
      </c>
      <c r="I32">
        <f t="shared" si="3"/>
        <v>2004</v>
      </c>
    </row>
    <row r="33" spans="1:9" x14ac:dyDescent="0.25">
      <c r="A33" s="1">
        <v>38230</v>
      </c>
      <c r="B33">
        <v>6195</v>
      </c>
      <c r="C33" s="5" t="str">
        <f t="shared" si="0"/>
        <v>0.98</v>
      </c>
      <c r="D33">
        <f t="shared" si="4"/>
        <v>12</v>
      </c>
      <c r="E33">
        <f t="shared" si="1"/>
        <v>70</v>
      </c>
      <c r="F33">
        <f t="shared" si="2"/>
        <v>81.760000000000005</v>
      </c>
      <c r="I33">
        <f t="shared" si="3"/>
        <v>2004</v>
      </c>
    </row>
    <row r="34" spans="1:9" x14ac:dyDescent="0.25">
      <c r="A34" s="1">
        <v>38260</v>
      </c>
      <c r="B34">
        <v>6304</v>
      </c>
      <c r="C34" s="5" t="str">
        <f t="shared" si="0"/>
        <v>0.98</v>
      </c>
      <c r="D34">
        <f t="shared" si="4"/>
        <v>109</v>
      </c>
      <c r="E34">
        <f t="shared" si="1"/>
        <v>90</v>
      </c>
      <c r="F34">
        <f t="shared" si="2"/>
        <v>196.82</v>
      </c>
      <c r="I34">
        <f t="shared" si="3"/>
        <v>2004</v>
      </c>
    </row>
    <row r="35" spans="1:9" x14ac:dyDescent="0.25">
      <c r="A35" s="1">
        <v>38291</v>
      </c>
      <c r="B35">
        <v>6459</v>
      </c>
      <c r="C35" s="5" t="str">
        <f t="shared" si="0"/>
        <v>0.98</v>
      </c>
      <c r="D35">
        <f t="shared" si="4"/>
        <v>155</v>
      </c>
      <c r="E35">
        <f t="shared" si="1"/>
        <v>90</v>
      </c>
      <c r="F35">
        <f t="shared" si="2"/>
        <v>241.9</v>
      </c>
      <c r="I35">
        <f t="shared" si="3"/>
        <v>2004</v>
      </c>
    </row>
    <row r="36" spans="1:9" x14ac:dyDescent="0.25">
      <c r="A36" s="1">
        <v>38321</v>
      </c>
      <c r="B36">
        <v>6737</v>
      </c>
      <c r="C36" s="5" t="str">
        <f t="shared" si="0"/>
        <v>0.98</v>
      </c>
      <c r="D36">
        <f t="shared" si="4"/>
        <v>278</v>
      </c>
      <c r="E36">
        <f t="shared" si="1"/>
        <v>120</v>
      </c>
      <c r="F36">
        <f t="shared" si="2"/>
        <v>392.44</v>
      </c>
      <c r="I36">
        <f t="shared" si="3"/>
        <v>2004</v>
      </c>
    </row>
    <row r="37" spans="1:9" x14ac:dyDescent="0.25">
      <c r="A37" s="1">
        <v>38352</v>
      </c>
      <c r="B37">
        <v>6997</v>
      </c>
      <c r="C37" s="5" t="str">
        <f t="shared" si="0"/>
        <v>0.98</v>
      </c>
      <c r="D37">
        <f t="shared" si="4"/>
        <v>260</v>
      </c>
      <c r="E37">
        <f t="shared" si="1"/>
        <v>120</v>
      </c>
      <c r="F37">
        <f t="shared" si="2"/>
        <v>374.79999999999995</v>
      </c>
      <c r="I37">
        <f t="shared" si="3"/>
        <v>2004</v>
      </c>
    </row>
    <row r="38" spans="1:9" x14ac:dyDescent="0.25">
      <c r="A38" s="1">
        <v>38383</v>
      </c>
      <c r="B38">
        <v>7247</v>
      </c>
      <c r="C38" s="5" t="str">
        <f t="shared" si="0"/>
        <v>1.02</v>
      </c>
      <c r="D38">
        <f t="shared" si="4"/>
        <v>250</v>
      </c>
      <c r="E38">
        <f t="shared" si="1"/>
        <v>120</v>
      </c>
      <c r="F38">
        <f t="shared" si="2"/>
        <v>375</v>
      </c>
      <c r="I38">
        <f t="shared" si="3"/>
        <v>2005</v>
      </c>
    </row>
    <row r="39" spans="1:9" x14ac:dyDescent="0.25">
      <c r="A39" s="1">
        <v>38411</v>
      </c>
      <c r="B39">
        <v>7399</v>
      </c>
      <c r="C39" s="5" t="str">
        <f t="shared" si="0"/>
        <v>1.02</v>
      </c>
      <c r="D39">
        <f t="shared" si="4"/>
        <v>152</v>
      </c>
      <c r="E39">
        <f t="shared" si="1"/>
        <v>90</v>
      </c>
      <c r="F39">
        <f t="shared" si="2"/>
        <v>245.04</v>
      </c>
      <c r="I39">
        <f t="shared" si="3"/>
        <v>2005</v>
      </c>
    </row>
    <row r="40" spans="1:9" x14ac:dyDescent="0.25">
      <c r="A40" s="1">
        <v>38442</v>
      </c>
      <c r="B40">
        <v>7584</v>
      </c>
      <c r="C40" s="5" t="str">
        <f t="shared" si="0"/>
        <v>1.02</v>
      </c>
      <c r="D40">
        <f t="shared" si="4"/>
        <v>185</v>
      </c>
      <c r="E40">
        <f t="shared" si="1"/>
        <v>90</v>
      </c>
      <c r="F40">
        <f t="shared" si="2"/>
        <v>278.70000000000005</v>
      </c>
      <c r="I40">
        <f t="shared" si="3"/>
        <v>2005</v>
      </c>
    </row>
    <row r="41" spans="1:9" x14ac:dyDescent="0.25">
      <c r="A41" s="1">
        <v>38472</v>
      </c>
      <c r="B41">
        <v>7745</v>
      </c>
      <c r="C41" s="5" t="str">
        <f t="shared" si="0"/>
        <v>1.02</v>
      </c>
      <c r="D41">
        <f t="shared" si="4"/>
        <v>161</v>
      </c>
      <c r="E41">
        <f t="shared" si="1"/>
        <v>90</v>
      </c>
      <c r="F41">
        <f t="shared" si="2"/>
        <v>254.22</v>
      </c>
      <c r="I41">
        <f t="shared" si="3"/>
        <v>2005</v>
      </c>
    </row>
    <row r="42" spans="1:9" x14ac:dyDescent="0.25">
      <c r="A42" s="1">
        <v>38503</v>
      </c>
      <c r="B42">
        <v>7935</v>
      </c>
      <c r="C42" s="5" t="str">
        <f t="shared" si="0"/>
        <v>1.02</v>
      </c>
      <c r="D42">
        <f t="shared" si="4"/>
        <v>190</v>
      </c>
      <c r="E42">
        <f t="shared" si="1"/>
        <v>90</v>
      </c>
      <c r="F42">
        <f t="shared" si="2"/>
        <v>283.8</v>
      </c>
      <c r="I42">
        <f t="shared" si="3"/>
        <v>2005</v>
      </c>
    </row>
    <row r="43" spans="1:9" x14ac:dyDescent="0.25">
      <c r="A43" s="1">
        <v>38533</v>
      </c>
      <c r="B43">
        <v>8043</v>
      </c>
      <c r="C43" s="5" t="str">
        <f t="shared" si="0"/>
        <v>1.02</v>
      </c>
      <c r="D43">
        <f t="shared" si="4"/>
        <v>108</v>
      </c>
      <c r="E43">
        <f t="shared" si="1"/>
        <v>90</v>
      </c>
      <c r="F43">
        <f t="shared" si="2"/>
        <v>200.16</v>
      </c>
      <c r="I43">
        <f t="shared" si="3"/>
        <v>2005</v>
      </c>
    </row>
    <row r="44" spans="1:9" x14ac:dyDescent="0.25">
      <c r="A44" s="1">
        <v>38564</v>
      </c>
      <c r="B44">
        <v>8062</v>
      </c>
      <c r="C44" s="5" t="str">
        <f t="shared" si="0"/>
        <v>1.02</v>
      </c>
      <c r="D44">
        <f t="shared" si="4"/>
        <v>19</v>
      </c>
      <c r="E44">
        <f t="shared" si="1"/>
        <v>70</v>
      </c>
      <c r="F44">
        <f t="shared" si="2"/>
        <v>89.38</v>
      </c>
      <c r="I44">
        <f t="shared" si="3"/>
        <v>2005</v>
      </c>
    </row>
    <row r="45" spans="1:9" x14ac:dyDescent="0.25">
      <c r="A45" s="1">
        <v>38595</v>
      </c>
      <c r="B45">
        <v>8081</v>
      </c>
      <c r="C45" s="5" t="str">
        <f t="shared" si="0"/>
        <v>1.02</v>
      </c>
      <c r="D45">
        <f t="shared" si="4"/>
        <v>19</v>
      </c>
      <c r="E45">
        <f t="shared" si="1"/>
        <v>70</v>
      </c>
      <c r="F45">
        <f t="shared" si="2"/>
        <v>89.38</v>
      </c>
      <c r="I45">
        <f t="shared" si="3"/>
        <v>2005</v>
      </c>
    </row>
    <row r="46" spans="1:9" x14ac:dyDescent="0.25">
      <c r="A46" s="1">
        <v>38625</v>
      </c>
      <c r="B46">
        <v>8269</v>
      </c>
      <c r="C46" s="5" t="str">
        <f t="shared" si="0"/>
        <v>1.02</v>
      </c>
      <c r="D46">
        <f t="shared" si="4"/>
        <v>188</v>
      </c>
      <c r="E46">
        <f t="shared" si="1"/>
        <v>90</v>
      </c>
      <c r="F46">
        <f t="shared" si="2"/>
        <v>281.76</v>
      </c>
      <c r="I46">
        <f t="shared" si="3"/>
        <v>2005</v>
      </c>
    </row>
    <row r="47" spans="1:9" x14ac:dyDescent="0.25">
      <c r="A47" s="1">
        <v>38656</v>
      </c>
      <c r="B47">
        <v>8465</v>
      </c>
      <c r="C47" s="5" t="str">
        <f t="shared" si="0"/>
        <v>1.02</v>
      </c>
      <c r="D47">
        <f t="shared" si="4"/>
        <v>196</v>
      </c>
      <c r="E47">
        <f t="shared" si="1"/>
        <v>90</v>
      </c>
      <c r="F47">
        <f t="shared" si="2"/>
        <v>289.92</v>
      </c>
      <c r="I47">
        <f t="shared" si="3"/>
        <v>2005</v>
      </c>
    </row>
    <row r="48" spans="1:9" x14ac:dyDescent="0.25">
      <c r="A48" s="1">
        <v>38686</v>
      </c>
      <c r="B48">
        <v>8592</v>
      </c>
      <c r="C48" s="5" t="str">
        <f t="shared" si="0"/>
        <v>1.02</v>
      </c>
      <c r="D48">
        <f t="shared" si="4"/>
        <v>127</v>
      </c>
      <c r="E48">
        <f t="shared" si="1"/>
        <v>90</v>
      </c>
      <c r="F48">
        <f t="shared" si="2"/>
        <v>219.54</v>
      </c>
      <c r="I48">
        <f t="shared" si="3"/>
        <v>2005</v>
      </c>
    </row>
    <row r="49" spans="1:9" x14ac:dyDescent="0.25">
      <c r="A49" s="1">
        <v>38717</v>
      </c>
      <c r="B49">
        <v>8819</v>
      </c>
      <c r="C49" s="5" t="str">
        <f t="shared" si="0"/>
        <v>1.02</v>
      </c>
      <c r="D49">
        <f t="shared" si="4"/>
        <v>227</v>
      </c>
      <c r="E49">
        <f t="shared" si="1"/>
        <v>120</v>
      </c>
      <c r="F49">
        <f t="shared" si="2"/>
        <v>351.53999999999996</v>
      </c>
      <c r="I49">
        <f t="shared" si="3"/>
        <v>2005</v>
      </c>
    </row>
    <row r="50" spans="1:9" x14ac:dyDescent="0.25">
      <c r="A50" s="1">
        <v>38748</v>
      </c>
      <c r="B50">
        <v>9129</v>
      </c>
      <c r="C50" s="5" t="str">
        <f t="shared" si="0"/>
        <v>1.02</v>
      </c>
      <c r="D50">
        <f t="shared" si="4"/>
        <v>310</v>
      </c>
      <c r="E50">
        <f t="shared" si="1"/>
        <v>120</v>
      </c>
      <c r="F50">
        <f t="shared" si="2"/>
        <v>436.2</v>
      </c>
      <c r="I50">
        <f t="shared" si="3"/>
        <v>2006</v>
      </c>
    </row>
    <row r="51" spans="1:9" x14ac:dyDescent="0.25">
      <c r="A51" s="1">
        <v>38776</v>
      </c>
      <c r="B51">
        <v>9424</v>
      </c>
      <c r="C51" s="5" t="str">
        <f t="shared" si="0"/>
        <v>1.02</v>
      </c>
      <c r="D51">
        <f t="shared" si="4"/>
        <v>295</v>
      </c>
      <c r="E51">
        <f t="shared" si="1"/>
        <v>120</v>
      </c>
      <c r="F51">
        <f t="shared" si="2"/>
        <v>420.9</v>
      </c>
      <c r="I51">
        <f t="shared" si="3"/>
        <v>2006</v>
      </c>
    </row>
    <row r="52" spans="1:9" x14ac:dyDescent="0.25">
      <c r="A52" s="1">
        <v>38807</v>
      </c>
      <c r="B52">
        <v>9662</v>
      </c>
      <c r="C52" s="5" t="str">
        <f t="shared" si="0"/>
        <v>1.02</v>
      </c>
      <c r="D52">
        <f t="shared" si="4"/>
        <v>238</v>
      </c>
      <c r="E52">
        <f t="shared" si="1"/>
        <v>120</v>
      </c>
      <c r="F52">
        <f t="shared" si="2"/>
        <v>362.76</v>
      </c>
      <c r="I52">
        <f t="shared" si="3"/>
        <v>2006</v>
      </c>
    </row>
    <row r="53" spans="1:9" x14ac:dyDescent="0.25">
      <c r="A53" s="1">
        <v>38837</v>
      </c>
      <c r="B53">
        <v>9778</v>
      </c>
      <c r="C53" s="5" t="str">
        <f t="shared" si="0"/>
        <v>1.02</v>
      </c>
      <c r="D53">
        <f t="shared" si="4"/>
        <v>116</v>
      </c>
      <c r="E53">
        <f t="shared" si="1"/>
        <v>90</v>
      </c>
      <c r="F53">
        <f t="shared" si="2"/>
        <v>208.32</v>
      </c>
      <c r="I53">
        <f t="shared" si="3"/>
        <v>2006</v>
      </c>
    </row>
    <row r="54" spans="1:9" x14ac:dyDescent="0.25">
      <c r="A54" s="1">
        <v>38868</v>
      </c>
      <c r="B54">
        <v>9884</v>
      </c>
      <c r="C54" s="5" t="str">
        <f t="shared" si="0"/>
        <v>1.02</v>
      </c>
      <c r="D54">
        <f t="shared" si="4"/>
        <v>106</v>
      </c>
      <c r="E54">
        <f t="shared" si="1"/>
        <v>90</v>
      </c>
      <c r="F54">
        <f t="shared" si="2"/>
        <v>198.12</v>
      </c>
      <c r="I54">
        <f t="shared" si="3"/>
        <v>2006</v>
      </c>
    </row>
    <row r="55" spans="1:9" x14ac:dyDescent="0.25">
      <c r="A55" s="1">
        <v>38898</v>
      </c>
      <c r="B55">
        <v>9914</v>
      </c>
      <c r="C55" s="5" t="str">
        <f t="shared" si="0"/>
        <v>1.02</v>
      </c>
      <c r="D55">
        <f t="shared" si="4"/>
        <v>30</v>
      </c>
      <c r="E55">
        <f t="shared" si="1"/>
        <v>70</v>
      </c>
      <c r="F55">
        <f t="shared" si="2"/>
        <v>100.6</v>
      </c>
      <c r="I55">
        <f t="shared" si="3"/>
        <v>2006</v>
      </c>
    </row>
    <row r="56" spans="1:9" x14ac:dyDescent="0.25">
      <c r="A56" s="1">
        <v>38929</v>
      </c>
      <c r="B56">
        <v>9925</v>
      </c>
      <c r="C56" s="5" t="str">
        <f t="shared" si="0"/>
        <v>1.02</v>
      </c>
      <c r="D56">
        <f t="shared" si="4"/>
        <v>11</v>
      </c>
      <c r="E56">
        <f t="shared" si="1"/>
        <v>70</v>
      </c>
      <c r="F56">
        <f t="shared" si="2"/>
        <v>81.22</v>
      </c>
      <c r="I56">
        <f t="shared" si="3"/>
        <v>2006</v>
      </c>
    </row>
    <row r="57" spans="1:9" x14ac:dyDescent="0.25">
      <c r="A57" s="1">
        <v>38960</v>
      </c>
      <c r="B57">
        <v>9938</v>
      </c>
      <c r="C57" s="5" t="str">
        <f t="shared" si="0"/>
        <v>1.02</v>
      </c>
      <c r="D57">
        <f t="shared" si="4"/>
        <v>13</v>
      </c>
      <c r="E57">
        <f t="shared" si="1"/>
        <v>70</v>
      </c>
      <c r="F57">
        <f t="shared" si="2"/>
        <v>83.26</v>
      </c>
      <c r="I57">
        <f t="shared" si="3"/>
        <v>2006</v>
      </c>
    </row>
    <row r="58" spans="1:9" x14ac:dyDescent="0.25">
      <c r="A58" s="1">
        <v>38990</v>
      </c>
      <c r="B58">
        <v>10059</v>
      </c>
      <c r="C58" s="5" t="str">
        <f t="shared" si="0"/>
        <v>1.02</v>
      </c>
      <c r="D58">
        <f t="shared" si="4"/>
        <v>121</v>
      </c>
      <c r="E58">
        <f t="shared" si="1"/>
        <v>90</v>
      </c>
      <c r="F58">
        <f t="shared" si="2"/>
        <v>213.42000000000002</v>
      </c>
      <c r="I58">
        <f t="shared" si="3"/>
        <v>2006</v>
      </c>
    </row>
    <row r="59" spans="1:9" x14ac:dyDescent="0.25">
      <c r="A59" s="1">
        <v>39021</v>
      </c>
      <c r="B59">
        <v>10211</v>
      </c>
      <c r="C59" s="5" t="str">
        <f t="shared" si="0"/>
        <v>1.02</v>
      </c>
      <c r="D59">
        <f t="shared" si="4"/>
        <v>152</v>
      </c>
      <c r="E59">
        <f t="shared" si="1"/>
        <v>90</v>
      </c>
      <c r="F59">
        <f t="shared" si="2"/>
        <v>245.04</v>
      </c>
      <c r="I59">
        <f t="shared" si="3"/>
        <v>2006</v>
      </c>
    </row>
    <row r="60" spans="1:9" x14ac:dyDescent="0.25">
      <c r="A60" s="1">
        <v>39051</v>
      </c>
      <c r="B60">
        <v>10486</v>
      </c>
      <c r="C60" s="5" t="str">
        <f t="shared" si="0"/>
        <v>1.02</v>
      </c>
      <c r="D60">
        <f t="shared" si="4"/>
        <v>275</v>
      </c>
      <c r="E60">
        <f t="shared" si="1"/>
        <v>120</v>
      </c>
      <c r="F60">
        <f t="shared" si="2"/>
        <v>400.5</v>
      </c>
      <c r="I60">
        <f t="shared" si="3"/>
        <v>2006</v>
      </c>
    </row>
    <row r="61" spans="1:9" x14ac:dyDescent="0.25">
      <c r="A61" s="1">
        <v>39082</v>
      </c>
      <c r="B61">
        <v>10742</v>
      </c>
      <c r="C61" s="5" t="str">
        <f t="shared" si="0"/>
        <v>1.02</v>
      </c>
      <c r="D61">
        <f t="shared" si="4"/>
        <v>256</v>
      </c>
      <c r="E61">
        <f t="shared" si="1"/>
        <v>120</v>
      </c>
      <c r="F61">
        <f t="shared" si="2"/>
        <v>381.12</v>
      </c>
      <c r="I61">
        <f t="shared" si="3"/>
        <v>2006</v>
      </c>
    </row>
    <row r="62" spans="1:9" x14ac:dyDescent="0.25">
      <c r="A62" s="1">
        <v>39113</v>
      </c>
      <c r="B62">
        <v>10988</v>
      </c>
      <c r="C62" s="5" t="str">
        <f t="shared" si="0"/>
        <v>1.04</v>
      </c>
      <c r="D62">
        <f t="shared" si="4"/>
        <v>246</v>
      </c>
      <c r="E62">
        <f t="shared" si="1"/>
        <v>120</v>
      </c>
      <c r="F62">
        <f t="shared" si="2"/>
        <v>375.84000000000003</v>
      </c>
      <c r="I62">
        <f t="shared" si="3"/>
        <v>2007</v>
      </c>
    </row>
    <row r="63" spans="1:9" x14ac:dyDescent="0.25">
      <c r="A63" s="1">
        <v>39141</v>
      </c>
      <c r="B63">
        <v>11138</v>
      </c>
      <c r="C63" s="5" t="str">
        <f t="shared" si="0"/>
        <v>1.04</v>
      </c>
      <c r="D63">
        <f t="shared" si="4"/>
        <v>150</v>
      </c>
      <c r="E63">
        <f t="shared" si="1"/>
        <v>90</v>
      </c>
      <c r="F63">
        <f t="shared" si="2"/>
        <v>246</v>
      </c>
      <c r="I63">
        <f t="shared" si="3"/>
        <v>2007</v>
      </c>
    </row>
    <row r="64" spans="1:9" x14ac:dyDescent="0.25">
      <c r="A64" s="1">
        <v>39172</v>
      </c>
      <c r="B64">
        <v>11321</v>
      </c>
      <c r="C64" s="5" t="str">
        <f t="shared" si="0"/>
        <v>1.04</v>
      </c>
      <c r="D64">
        <f t="shared" si="4"/>
        <v>183</v>
      </c>
      <c r="E64">
        <f t="shared" si="1"/>
        <v>90</v>
      </c>
      <c r="F64">
        <f t="shared" si="2"/>
        <v>280.32</v>
      </c>
      <c r="I64">
        <f t="shared" si="3"/>
        <v>2007</v>
      </c>
    </row>
    <row r="65" spans="1:9" x14ac:dyDescent="0.25">
      <c r="A65" s="1">
        <v>39202</v>
      </c>
      <c r="B65">
        <v>11481</v>
      </c>
      <c r="C65" s="5" t="str">
        <f t="shared" si="0"/>
        <v>1.04</v>
      </c>
      <c r="D65">
        <f t="shared" si="4"/>
        <v>160</v>
      </c>
      <c r="E65">
        <f t="shared" si="1"/>
        <v>90</v>
      </c>
      <c r="F65">
        <f t="shared" si="2"/>
        <v>256.39999999999998</v>
      </c>
      <c r="I65">
        <f t="shared" si="3"/>
        <v>2007</v>
      </c>
    </row>
    <row r="66" spans="1:9" x14ac:dyDescent="0.25">
      <c r="A66" s="1">
        <v>39233</v>
      </c>
      <c r="B66">
        <v>11669</v>
      </c>
      <c r="C66" s="5" t="str">
        <f t="shared" ref="C66:C129" si="6">VLOOKUP(I66, $G$3:$H$19, 2,FALSE)</f>
        <v>1.04</v>
      </c>
      <c r="D66">
        <f t="shared" si="4"/>
        <v>188</v>
      </c>
      <c r="E66">
        <f t="shared" ref="E66:E129" si="7">IF(D66&lt;100,70,IF(AND(D66&gt;=100,D66&lt;=200),90,IF(D66&gt;200,120)))</f>
        <v>90</v>
      </c>
      <c r="F66">
        <f t="shared" ref="F66:F129" si="8">C66*D66+E66</f>
        <v>285.52</v>
      </c>
      <c r="I66">
        <f t="shared" ref="I66:I129" si="9">YEAR(A66)</f>
        <v>2007</v>
      </c>
    </row>
    <row r="67" spans="1:9" x14ac:dyDescent="0.25">
      <c r="A67" s="1">
        <v>39263</v>
      </c>
      <c r="B67">
        <v>11776</v>
      </c>
      <c r="C67" s="5" t="str">
        <f t="shared" si="6"/>
        <v>1.04</v>
      </c>
      <c r="D67">
        <f t="shared" si="4"/>
        <v>107</v>
      </c>
      <c r="E67">
        <f t="shared" si="7"/>
        <v>90</v>
      </c>
      <c r="F67">
        <f t="shared" si="8"/>
        <v>201.28</v>
      </c>
      <c r="I67">
        <f t="shared" si="9"/>
        <v>2007</v>
      </c>
    </row>
    <row r="68" spans="1:9" x14ac:dyDescent="0.25">
      <c r="A68" s="1">
        <v>39294</v>
      </c>
      <c r="B68">
        <v>11795</v>
      </c>
      <c r="C68" s="5" t="str">
        <f t="shared" si="6"/>
        <v>1.04</v>
      </c>
      <c r="D68">
        <f t="shared" ref="D68:D131" si="10">B68-B67</f>
        <v>19</v>
      </c>
      <c r="E68">
        <f t="shared" si="7"/>
        <v>70</v>
      </c>
      <c r="F68">
        <f t="shared" si="8"/>
        <v>89.76</v>
      </c>
      <c r="I68">
        <f t="shared" si="9"/>
        <v>2007</v>
      </c>
    </row>
    <row r="69" spans="1:9" x14ac:dyDescent="0.25">
      <c r="A69" s="1">
        <v>39325</v>
      </c>
      <c r="B69">
        <v>11814</v>
      </c>
      <c r="C69" s="5" t="str">
        <f t="shared" si="6"/>
        <v>1.04</v>
      </c>
      <c r="D69">
        <f t="shared" si="10"/>
        <v>19</v>
      </c>
      <c r="E69">
        <f t="shared" si="7"/>
        <v>70</v>
      </c>
      <c r="F69">
        <f t="shared" si="8"/>
        <v>89.76</v>
      </c>
      <c r="I69">
        <f t="shared" si="9"/>
        <v>2007</v>
      </c>
    </row>
    <row r="70" spans="1:9" x14ac:dyDescent="0.25">
      <c r="A70" s="1">
        <v>39355</v>
      </c>
      <c r="B70">
        <v>11901</v>
      </c>
      <c r="C70" s="5" t="str">
        <f t="shared" si="6"/>
        <v>1.04</v>
      </c>
      <c r="D70">
        <f t="shared" si="10"/>
        <v>87</v>
      </c>
      <c r="E70">
        <f t="shared" si="7"/>
        <v>70</v>
      </c>
      <c r="F70">
        <f t="shared" si="8"/>
        <v>160.48000000000002</v>
      </c>
      <c r="I70">
        <f t="shared" si="9"/>
        <v>2007</v>
      </c>
    </row>
    <row r="71" spans="1:9" x14ac:dyDescent="0.25">
      <c r="A71" s="1">
        <v>39386</v>
      </c>
      <c r="B71">
        <v>12044</v>
      </c>
      <c r="C71" s="5" t="str">
        <f t="shared" si="6"/>
        <v>1.04</v>
      </c>
      <c r="D71">
        <f t="shared" si="10"/>
        <v>143</v>
      </c>
      <c r="E71">
        <f t="shared" si="7"/>
        <v>90</v>
      </c>
      <c r="F71">
        <f t="shared" si="8"/>
        <v>238.72</v>
      </c>
      <c r="I71">
        <f t="shared" si="9"/>
        <v>2007</v>
      </c>
    </row>
    <row r="72" spans="1:9" x14ac:dyDescent="0.25">
      <c r="A72" s="1">
        <v>39416</v>
      </c>
      <c r="B72">
        <v>12170</v>
      </c>
      <c r="C72" s="5" t="str">
        <f t="shared" si="6"/>
        <v>1.04</v>
      </c>
      <c r="D72">
        <f t="shared" si="10"/>
        <v>126</v>
      </c>
      <c r="E72">
        <f t="shared" si="7"/>
        <v>90</v>
      </c>
      <c r="F72">
        <f t="shared" si="8"/>
        <v>221.04</v>
      </c>
      <c r="I72">
        <f t="shared" si="9"/>
        <v>2007</v>
      </c>
    </row>
    <row r="73" spans="1:9" x14ac:dyDescent="0.25">
      <c r="A73" s="1">
        <v>39447</v>
      </c>
      <c r="B73">
        <v>12395</v>
      </c>
      <c r="C73" s="5" t="str">
        <f t="shared" si="6"/>
        <v>1.04</v>
      </c>
      <c r="D73">
        <f t="shared" si="10"/>
        <v>225</v>
      </c>
      <c r="E73">
        <f t="shared" si="7"/>
        <v>120</v>
      </c>
      <c r="F73">
        <f t="shared" si="8"/>
        <v>354</v>
      </c>
      <c r="I73">
        <f t="shared" si="9"/>
        <v>2007</v>
      </c>
    </row>
    <row r="74" spans="1:9" x14ac:dyDescent="0.25">
      <c r="A74" s="1">
        <v>39478</v>
      </c>
      <c r="B74">
        <v>12702</v>
      </c>
      <c r="C74" s="5" t="str">
        <f t="shared" si="6"/>
        <v>1.05</v>
      </c>
      <c r="D74">
        <f t="shared" si="10"/>
        <v>307</v>
      </c>
      <c r="E74">
        <f t="shared" si="7"/>
        <v>120</v>
      </c>
      <c r="F74">
        <f t="shared" si="8"/>
        <v>442.35</v>
      </c>
      <c r="I74">
        <f t="shared" si="9"/>
        <v>2008</v>
      </c>
    </row>
    <row r="75" spans="1:9" x14ac:dyDescent="0.25">
      <c r="A75" s="1">
        <v>39506</v>
      </c>
      <c r="B75">
        <v>13025</v>
      </c>
      <c r="C75" s="5" t="str">
        <f t="shared" si="6"/>
        <v>1.05</v>
      </c>
      <c r="D75">
        <f t="shared" si="10"/>
        <v>323</v>
      </c>
      <c r="E75">
        <f t="shared" si="7"/>
        <v>120</v>
      </c>
      <c r="F75">
        <f t="shared" si="8"/>
        <v>459.15000000000003</v>
      </c>
      <c r="I75">
        <f t="shared" si="9"/>
        <v>2008</v>
      </c>
    </row>
    <row r="76" spans="1:9" x14ac:dyDescent="0.25">
      <c r="A76" s="1">
        <v>39538</v>
      </c>
      <c r="B76">
        <v>13261</v>
      </c>
      <c r="C76" s="5" t="str">
        <f t="shared" si="6"/>
        <v>1.05</v>
      </c>
      <c r="D76">
        <f t="shared" si="10"/>
        <v>236</v>
      </c>
      <c r="E76">
        <f t="shared" si="7"/>
        <v>120</v>
      </c>
      <c r="F76">
        <f t="shared" si="8"/>
        <v>367.8</v>
      </c>
      <c r="I76">
        <f t="shared" si="9"/>
        <v>2008</v>
      </c>
    </row>
    <row r="77" spans="1:9" x14ac:dyDescent="0.25">
      <c r="A77" s="1">
        <v>39568</v>
      </c>
      <c r="B77">
        <v>13376</v>
      </c>
      <c r="C77" s="5" t="str">
        <f t="shared" si="6"/>
        <v>1.05</v>
      </c>
      <c r="D77">
        <f t="shared" si="10"/>
        <v>115</v>
      </c>
      <c r="E77">
        <f t="shared" si="7"/>
        <v>90</v>
      </c>
      <c r="F77">
        <f t="shared" si="8"/>
        <v>210.75</v>
      </c>
      <c r="I77">
        <f t="shared" si="9"/>
        <v>2008</v>
      </c>
    </row>
    <row r="78" spans="1:9" x14ac:dyDescent="0.25">
      <c r="A78" s="1">
        <v>39599</v>
      </c>
      <c r="B78">
        <v>13478</v>
      </c>
      <c r="C78" s="5" t="str">
        <f t="shared" si="6"/>
        <v>1.05</v>
      </c>
      <c r="D78">
        <f t="shared" si="10"/>
        <v>102</v>
      </c>
      <c r="E78">
        <f t="shared" si="7"/>
        <v>90</v>
      </c>
      <c r="F78">
        <f t="shared" si="8"/>
        <v>197.10000000000002</v>
      </c>
      <c r="I78">
        <f t="shared" si="9"/>
        <v>2008</v>
      </c>
    </row>
    <row r="79" spans="1:9" x14ac:dyDescent="0.25">
      <c r="A79" s="1">
        <v>39629</v>
      </c>
      <c r="B79">
        <v>13506</v>
      </c>
      <c r="C79" s="5" t="str">
        <f t="shared" si="6"/>
        <v>1.05</v>
      </c>
      <c r="D79">
        <f t="shared" si="10"/>
        <v>28</v>
      </c>
      <c r="E79">
        <f t="shared" si="7"/>
        <v>70</v>
      </c>
      <c r="F79">
        <f t="shared" si="8"/>
        <v>99.4</v>
      </c>
      <c r="I79">
        <f t="shared" si="9"/>
        <v>2008</v>
      </c>
    </row>
    <row r="80" spans="1:9" x14ac:dyDescent="0.25">
      <c r="A80" s="1">
        <v>39660</v>
      </c>
      <c r="B80">
        <v>13516</v>
      </c>
      <c r="C80" s="5" t="str">
        <f t="shared" si="6"/>
        <v>1.05</v>
      </c>
      <c r="D80">
        <f t="shared" si="10"/>
        <v>10</v>
      </c>
      <c r="E80">
        <f t="shared" si="7"/>
        <v>70</v>
      </c>
      <c r="F80">
        <f t="shared" si="8"/>
        <v>80.5</v>
      </c>
      <c r="I80">
        <f t="shared" si="9"/>
        <v>2008</v>
      </c>
    </row>
    <row r="81" spans="1:9" x14ac:dyDescent="0.25">
      <c r="A81" s="1">
        <v>39691</v>
      </c>
      <c r="B81">
        <v>13529</v>
      </c>
      <c r="C81" s="5" t="str">
        <f t="shared" si="6"/>
        <v>1.05</v>
      </c>
      <c r="D81">
        <f t="shared" si="10"/>
        <v>13</v>
      </c>
      <c r="E81">
        <f t="shared" si="7"/>
        <v>70</v>
      </c>
      <c r="F81">
        <f t="shared" si="8"/>
        <v>83.65</v>
      </c>
      <c r="I81">
        <f t="shared" si="9"/>
        <v>2008</v>
      </c>
    </row>
    <row r="82" spans="1:9" x14ac:dyDescent="0.25">
      <c r="A82" s="1">
        <v>39721</v>
      </c>
      <c r="B82">
        <v>13645</v>
      </c>
      <c r="C82" s="5" t="str">
        <f t="shared" si="6"/>
        <v>1.05</v>
      </c>
      <c r="D82">
        <f t="shared" si="10"/>
        <v>116</v>
      </c>
      <c r="E82">
        <f t="shared" si="7"/>
        <v>90</v>
      </c>
      <c r="F82">
        <f t="shared" si="8"/>
        <v>211.8</v>
      </c>
      <c r="I82">
        <f t="shared" si="9"/>
        <v>2008</v>
      </c>
    </row>
    <row r="83" spans="1:9" x14ac:dyDescent="0.25">
      <c r="A83" s="1">
        <v>39752</v>
      </c>
      <c r="B83">
        <v>13791</v>
      </c>
      <c r="C83" s="5" t="str">
        <f t="shared" si="6"/>
        <v>1.05</v>
      </c>
      <c r="D83">
        <f t="shared" si="10"/>
        <v>146</v>
      </c>
      <c r="E83">
        <f t="shared" si="7"/>
        <v>90</v>
      </c>
      <c r="F83">
        <f t="shared" si="8"/>
        <v>243.3</v>
      </c>
      <c r="I83">
        <f t="shared" si="9"/>
        <v>2008</v>
      </c>
    </row>
    <row r="84" spans="1:9" x14ac:dyDescent="0.25">
      <c r="A84" s="1">
        <v>39782</v>
      </c>
      <c r="B84">
        <v>14055</v>
      </c>
      <c r="C84" s="5" t="str">
        <f t="shared" si="6"/>
        <v>1.05</v>
      </c>
      <c r="D84">
        <f t="shared" si="10"/>
        <v>264</v>
      </c>
      <c r="E84">
        <f t="shared" si="7"/>
        <v>120</v>
      </c>
      <c r="F84">
        <f t="shared" si="8"/>
        <v>397.2</v>
      </c>
      <c r="I84">
        <f t="shared" si="9"/>
        <v>2008</v>
      </c>
    </row>
    <row r="85" spans="1:9" x14ac:dyDescent="0.25">
      <c r="A85" s="1">
        <v>39813</v>
      </c>
      <c r="B85">
        <v>14301</v>
      </c>
      <c r="C85" s="5" t="str">
        <f t="shared" si="6"/>
        <v>1.05</v>
      </c>
      <c r="D85">
        <f t="shared" si="10"/>
        <v>246</v>
      </c>
      <c r="E85">
        <f t="shared" si="7"/>
        <v>120</v>
      </c>
      <c r="F85">
        <f t="shared" si="8"/>
        <v>378.3</v>
      </c>
      <c r="I85">
        <f t="shared" si="9"/>
        <v>2008</v>
      </c>
    </row>
    <row r="86" spans="1:9" x14ac:dyDescent="0.25">
      <c r="A86" s="1">
        <v>39844</v>
      </c>
      <c r="B86">
        <v>14537</v>
      </c>
      <c r="C86" s="5" t="str">
        <f t="shared" si="6"/>
        <v>1.07</v>
      </c>
      <c r="D86">
        <f t="shared" si="10"/>
        <v>236</v>
      </c>
      <c r="E86">
        <f t="shared" si="7"/>
        <v>120</v>
      </c>
      <c r="F86">
        <f t="shared" si="8"/>
        <v>372.52</v>
      </c>
      <c r="I86">
        <f t="shared" si="9"/>
        <v>2009</v>
      </c>
    </row>
    <row r="87" spans="1:9" x14ac:dyDescent="0.25">
      <c r="A87" s="1">
        <v>39872</v>
      </c>
      <c r="B87">
        <v>14827</v>
      </c>
      <c r="C87" s="5" t="str">
        <f t="shared" si="6"/>
        <v>1.07</v>
      </c>
      <c r="D87">
        <f t="shared" si="10"/>
        <v>290</v>
      </c>
      <c r="E87">
        <f t="shared" si="7"/>
        <v>120</v>
      </c>
      <c r="F87">
        <f t="shared" si="8"/>
        <v>430.3</v>
      </c>
      <c r="I87">
        <f t="shared" si="9"/>
        <v>2009</v>
      </c>
    </row>
    <row r="88" spans="1:9" x14ac:dyDescent="0.25">
      <c r="A88" s="1">
        <v>39903</v>
      </c>
      <c r="B88">
        <v>15002</v>
      </c>
      <c r="C88" s="5" t="str">
        <f t="shared" si="6"/>
        <v>1.07</v>
      </c>
      <c r="D88">
        <f t="shared" si="10"/>
        <v>175</v>
      </c>
      <c r="E88">
        <f t="shared" si="7"/>
        <v>90</v>
      </c>
      <c r="F88">
        <f t="shared" si="8"/>
        <v>277.25</v>
      </c>
      <c r="I88">
        <f t="shared" si="9"/>
        <v>2009</v>
      </c>
    </row>
    <row r="89" spans="1:9" x14ac:dyDescent="0.25">
      <c r="A89" s="1">
        <v>39933</v>
      </c>
      <c r="B89">
        <v>15155</v>
      </c>
      <c r="C89" s="5" t="str">
        <f t="shared" si="6"/>
        <v>1.07</v>
      </c>
      <c r="D89">
        <f t="shared" si="10"/>
        <v>153</v>
      </c>
      <c r="E89">
        <f t="shared" si="7"/>
        <v>90</v>
      </c>
      <c r="F89">
        <f t="shared" si="8"/>
        <v>253.71</v>
      </c>
      <c r="I89">
        <f t="shared" si="9"/>
        <v>2009</v>
      </c>
    </row>
    <row r="90" spans="1:9" x14ac:dyDescent="0.25">
      <c r="A90" s="1">
        <v>39964</v>
      </c>
      <c r="B90">
        <v>15335</v>
      </c>
      <c r="C90" s="5" t="str">
        <f t="shared" si="6"/>
        <v>1.07</v>
      </c>
      <c r="D90">
        <f t="shared" si="10"/>
        <v>180</v>
      </c>
      <c r="E90">
        <f t="shared" si="7"/>
        <v>90</v>
      </c>
      <c r="F90">
        <f t="shared" si="8"/>
        <v>282.60000000000002</v>
      </c>
      <c r="I90">
        <f t="shared" si="9"/>
        <v>2009</v>
      </c>
    </row>
    <row r="91" spans="1:9" x14ac:dyDescent="0.25">
      <c r="A91" s="1">
        <v>39994</v>
      </c>
      <c r="B91">
        <v>15437</v>
      </c>
      <c r="C91" s="5" t="str">
        <f t="shared" si="6"/>
        <v>1.07</v>
      </c>
      <c r="D91">
        <f t="shared" si="10"/>
        <v>102</v>
      </c>
      <c r="E91">
        <f t="shared" si="7"/>
        <v>90</v>
      </c>
      <c r="F91">
        <f t="shared" si="8"/>
        <v>199.14</v>
      </c>
      <c r="I91">
        <f t="shared" si="9"/>
        <v>2009</v>
      </c>
    </row>
    <row r="92" spans="1:9" x14ac:dyDescent="0.25">
      <c r="A92" s="1">
        <v>40025</v>
      </c>
      <c r="B92">
        <v>15455</v>
      </c>
      <c r="C92" s="5" t="str">
        <f t="shared" si="6"/>
        <v>1.07</v>
      </c>
      <c r="D92">
        <f t="shared" si="10"/>
        <v>18</v>
      </c>
      <c r="E92">
        <f t="shared" si="7"/>
        <v>70</v>
      </c>
      <c r="F92">
        <f t="shared" si="8"/>
        <v>89.26</v>
      </c>
      <c r="I92">
        <f t="shared" si="9"/>
        <v>2009</v>
      </c>
    </row>
    <row r="93" spans="1:9" x14ac:dyDescent="0.25">
      <c r="A93" s="1">
        <v>40056</v>
      </c>
      <c r="B93">
        <v>15474</v>
      </c>
      <c r="C93" s="5" t="str">
        <f t="shared" si="6"/>
        <v>1.07</v>
      </c>
      <c r="D93">
        <f t="shared" si="10"/>
        <v>19</v>
      </c>
      <c r="E93">
        <f t="shared" si="7"/>
        <v>70</v>
      </c>
      <c r="F93">
        <f t="shared" si="8"/>
        <v>90.33</v>
      </c>
      <c r="I93">
        <f t="shared" si="9"/>
        <v>2009</v>
      </c>
    </row>
    <row r="94" spans="1:9" x14ac:dyDescent="0.25">
      <c r="A94" s="1">
        <v>40086</v>
      </c>
      <c r="B94">
        <v>15557</v>
      </c>
      <c r="C94" s="5" t="str">
        <f t="shared" si="6"/>
        <v>1.07</v>
      </c>
      <c r="D94">
        <f t="shared" si="10"/>
        <v>83</v>
      </c>
      <c r="E94">
        <f t="shared" si="7"/>
        <v>70</v>
      </c>
      <c r="F94">
        <f t="shared" si="8"/>
        <v>158.81</v>
      </c>
      <c r="I94">
        <f t="shared" si="9"/>
        <v>2009</v>
      </c>
    </row>
    <row r="95" spans="1:9" x14ac:dyDescent="0.25">
      <c r="A95" s="1">
        <v>40117</v>
      </c>
      <c r="B95">
        <v>15694</v>
      </c>
      <c r="C95" s="5" t="str">
        <f t="shared" si="6"/>
        <v>1.07</v>
      </c>
      <c r="D95">
        <f t="shared" si="10"/>
        <v>137</v>
      </c>
      <c r="E95">
        <f t="shared" si="7"/>
        <v>90</v>
      </c>
      <c r="F95">
        <f t="shared" si="8"/>
        <v>236.59</v>
      </c>
      <c r="I95">
        <f t="shared" si="9"/>
        <v>2009</v>
      </c>
    </row>
    <row r="96" spans="1:9" x14ac:dyDescent="0.25">
      <c r="A96" s="1">
        <v>40147</v>
      </c>
      <c r="B96">
        <v>15835</v>
      </c>
      <c r="C96" s="5" t="str">
        <f t="shared" si="6"/>
        <v>1.07</v>
      </c>
      <c r="D96">
        <f t="shared" si="10"/>
        <v>141</v>
      </c>
      <c r="E96">
        <f t="shared" si="7"/>
        <v>90</v>
      </c>
      <c r="F96">
        <f t="shared" si="8"/>
        <v>240.87</v>
      </c>
      <c r="I96">
        <f t="shared" si="9"/>
        <v>2009</v>
      </c>
    </row>
    <row r="97" spans="1:9" x14ac:dyDescent="0.25">
      <c r="A97" s="1">
        <v>40178</v>
      </c>
      <c r="B97">
        <v>16087</v>
      </c>
      <c r="C97" s="5" t="str">
        <f t="shared" si="6"/>
        <v>1.07</v>
      </c>
      <c r="D97">
        <f t="shared" si="10"/>
        <v>252</v>
      </c>
      <c r="E97">
        <f t="shared" si="7"/>
        <v>120</v>
      </c>
      <c r="F97">
        <f t="shared" si="8"/>
        <v>389.64000000000004</v>
      </c>
      <c r="I97">
        <f t="shared" si="9"/>
        <v>2009</v>
      </c>
    </row>
    <row r="98" spans="1:9" x14ac:dyDescent="0.25">
      <c r="A98" s="1">
        <v>40209</v>
      </c>
      <c r="B98">
        <v>16431</v>
      </c>
      <c r="C98" s="5" t="str">
        <f t="shared" si="6"/>
        <v>1.11</v>
      </c>
      <c r="D98">
        <f t="shared" si="10"/>
        <v>344</v>
      </c>
      <c r="E98">
        <f t="shared" si="7"/>
        <v>120</v>
      </c>
      <c r="F98">
        <f t="shared" si="8"/>
        <v>501.84000000000003</v>
      </c>
      <c r="I98">
        <f t="shared" si="9"/>
        <v>2010</v>
      </c>
    </row>
    <row r="99" spans="1:9" x14ac:dyDescent="0.25">
      <c r="A99" s="1">
        <v>40237</v>
      </c>
      <c r="B99">
        <v>16792</v>
      </c>
      <c r="C99" s="5" t="str">
        <f t="shared" si="6"/>
        <v>1.11</v>
      </c>
      <c r="D99">
        <f t="shared" si="10"/>
        <v>361</v>
      </c>
      <c r="E99">
        <f t="shared" si="7"/>
        <v>120</v>
      </c>
      <c r="F99">
        <f t="shared" si="8"/>
        <v>520.71</v>
      </c>
      <c r="I99">
        <f t="shared" si="9"/>
        <v>2010</v>
      </c>
    </row>
    <row r="100" spans="1:9" x14ac:dyDescent="0.25">
      <c r="A100" s="1">
        <v>40268</v>
      </c>
      <c r="B100">
        <v>17057</v>
      </c>
      <c r="C100" s="5" t="str">
        <f t="shared" si="6"/>
        <v>1.11</v>
      </c>
      <c r="D100">
        <f t="shared" si="10"/>
        <v>265</v>
      </c>
      <c r="E100">
        <f t="shared" si="7"/>
        <v>120</v>
      </c>
      <c r="F100">
        <f t="shared" si="8"/>
        <v>414.15000000000003</v>
      </c>
      <c r="I100">
        <f t="shared" si="9"/>
        <v>2010</v>
      </c>
    </row>
    <row r="101" spans="1:9" x14ac:dyDescent="0.25">
      <c r="A101" s="1">
        <v>40298</v>
      </c>
      <c r="B101">
        <v>17186</v>
      </c>
      <c r="C101" s="5" t="str">
        <f t="shared" si="6"/>
        <v>1.11</v>
      </c>
      <c r="D101">
        <f t="shared" si="10"/>
        <v>129</v>
      </c>
      <c r="E101">
        <f t="shared" si="7"/>
        <v>90</v>
      </c>
      <c r="F101">
        <f t="shared" si="8"/>
        <v>233.19000000000003</v>
      </c>
      <c r="I101">
        <f t="shared" si="9"/>
        <v>2010</v>
      </c>
    </row>
    <row r="102" spans="1:9" x14ac:dyDescent="0.25">
      <c r="A102" s="1">
        <v>40329</v>
      </c>
      <c r="B102">
        <v>17301</v>
      </c>
      <c r="C102" s="5" t="str">
        <f t="shared" si="6"/>
        <v>1.11</v>
      </c>
      <c r="D102">
        <f t="shared" si="10"/>
        <v>115</v>
      </c>
      <c r="E102">
        <f t="shared" si="7"/>
        <v>90</v>
      </c>
      <c r="F102">
        <f t="shared" si="8"/>
        <v>217.65</v>
      </c>
      <c r="I102">
        <f t="shared" si="9"/>
        <v>2010</v>
      </c>
    </row>
    <row r="103" spans="1:9" x14ac:dyDescent="0.25">
      <c r="A103" s="1">
        <v>40359</v>
      </c>
      <c r="B103">
        <v>17332</v>
      </c>
      <c r="C103" s="5" t="str">
        <f t="shared" si="6"/>
        <v>1.11</v>
      </c>
      <c r="D103">
        <f t="shared" si="10"/>
        <v>31</v>
      </c>
      <c r="E103">
        <f t="shared" si="7"/>
        <v>70</v>
      </c>
      <c r="F103">
        <f t="shared" si="8"/>
        <v>104.41</v>
      </c>
      <c r="I103">
        <f t="shared" si="9"/>
        <v>2010</v>
      </c>
    </row>
    <row r="104" spans="1:9" x14ac:dyDescent="0.25">
      <c r="A104" s="1">
        <v>40390</v>
      </c>
      <c r="B104">
        <v>17352</v>
      </c>
      <c r="C104" s="5" t="str">
        <f t="shared" si="6"/>
        <v>1.11</v>
      </c>
      <c r="D104">
        <f t="shared" si="10"/>
        <v>20</v>
      </c>
      <c r="E104">
        <f t="shared" si="7"/>
        <v>70</v>
      </c>
      <c r="F104">
        <f t="shared" si="8"/>
        <v>92.2</v>
      </c>
      <c r="I104">
        <f t="shared" si="9"/>
        <v>2010</v>
      </c>
    </row>
    <row r="105" spans="1:9" x14ac:dyDescent="0.25">
      <c r="A105" s="1">
        <v>40421</v>
      </c>
      <c r="B105">
        <v>17367</v>
      </c>
      <c r="C105" s="5" t="str">
        <f t="shared" si="6"/>
        <v>1.11</v>
      </c>
      <c r="D105">
        <f t="shared" si="10"/>
        <v>15</v>
      </c>
      <c r="E105">
        <f t="shared" si="7"/>
        <v>70</v>
      </c>
      <c r="F105">
        <f t="shared" si="8"/>
        <v>86.65</v>
      </c>
      <c r="I105">
        <f t="shared" si="9"/>
        <v>2010</v>
      </c>
    </row>
    <row r="106" spans="1:9" x14ac:dyDescent="0.25">
      <c r="A106" s="1">
        <v>40451</v>
      </c>
      <c r="B106">
        <v>17517</v>
      </c>
      <c r="C106" s="5" t="str">
        <f t="shared" si="6"/>
        <v>1.11</v>
      </c>
      <c r="D106">
        <f t="shared" si="10"/>
        <v>150</v>
      </c>
      <c r="E106">
        <f t="shared" si="7"/>
        <v>90</v>
      </c>
      <c r="F106">
        <f t="shared" si="8"/>
        <v>256.5</v>
      </c>
      <c r="I106">
        <f t="shared" si="9"/>
        <v>2010</v>
      </c>
    </row>
    <row r="107" spans="1:9" x14ac:dyDescent="0.25">
      <c r="A107" s="1">
        <v>40482</v>
      </c>
      <c r="B107">
        <v>17708</v>
      </c>
      <c r="C107" s="5" t="str">
        <f t="shared" si="6"/>
        <v>1.11</v>
      </c>
      <c r="D107">
        <f t="shared" si="10"/>
        <v>191</v>
      </c>
      <c r="E107">
        <f t="shared" si="7"/>
        <v>90</v>
      </c>
      <c r="F107">
        <f t="shared" si="8"/>
        <v>302.01</v>
      </c>
      <c r="I107">
        <f t="shared" si="9"/>
        <v>2010</v>
      </c>
    </row>
    <row r="108" spans="1:9" x14ac:dyDescent="0.25">
      <c r="A108" s="1">
        <v>40512</v>
      </c>
      <c r="B108">
        <v>18052</v>
      </c>
      <c r="C108" s="5" t="str">
        <f t="shared" si="6"/>
        <v>1.11</v>
      </c>
      <c r="D108">
        <f t="shared" si="10"/>
        <v>344</v>
      </c>
      <c r="E108">
        <f t="shared" si="7"/>
        <v>120</v>
      </c>
      <c r="F108">
        <f t="shared" si="8"/>
        <v>501.84000000000003</v>
      </c>
      <c r="I108">
        <f t="shared" si="9"/>
        <v>2010</v>
      </c>
    </row>
    <row r="109" spans="1:9" x14ac:dyDescent="0.25">
      <c r="A109" s="1">
        <v>40543</v>
      </c>
      <c r="B109">
        <v>18372</v>
      </c>
      <c r="C109" s="5" t="str">
        <f t="shared" si="6"/>
        <v>1.11</v>
      </c>
      <c r="D109">
        <f t="shared" si="10"/>
        <v>320</v>
      </c>
      <c r="E109">
        <f t="shared" si="7"/>
        <v>120</v>
      </c>
      <c r="F109">
        <f t="shared" si="8"/>
        <v>475.20000000000005</v>
      </c>
      <c r="I109">
        <f t="shared" si="9"/>
        <v>2010</v>
      </c>
    </row>
    <row r="110" spans="1:9" x14ac:dyDescent="0.25">
      <c r="A110" s="1">
        <v>40574</v>
      </c>
      <c r="B110">
        <v>18680</v>
      </c>
      <c r="C110" s="5" t="str">
        <f t="shared" si="6"/>
        <v>1.18</v>
      </c>
      <c r="D110">
        <f t="shared" si="10"/>
        <v>308</v>
      </c>
      <c r="E110">
        <f t="shared" si="7"/>
        <v>120</v>
      </c>
      <c r="F110">
        <f t="shared" si="8"/>
        <v>483.44</v>
      </c>
      <c r="I110">
        <f t="shared" si="9"/>
        <v>2011</v>
      </c>
    </row>
    <row r="111" spans="1:9" x14ac:dyDescent="0.25">
      <c r="A111" s="1">
        <v>40602</v>
      </c>
      <c r="B111">
        <v>19057</v>
      </c>
      <c r="C111" s="5" t="str">
        <f t="shared" si="6"/>
        <v>1.18</v>
      </c>
      <c r="D111">
        <f t="shared" si="10"/>
        <v>377</v>
      </c>
      <c r="E111">
        <f t="shared" si="7"/>
        <v>120</v>
      </c>
      <c r="F111">
        <f t="shared" si="8"/>
        <v>564.8599999999999</v>
      </c>
      <c r="I111">
        <f t="shared" si="9"/>
        <v>2011</v>
      </c>
    </row>
    <row r="112" spans="1:9" x14ac:dyDescent="0.25">
      <c r="A112" s="1">
        <v>40633</v>
      </c>
      <c r="B112">
        <v>19285</v>
      </c>
      <c r="C112" s="5" t="str">
        <f t="shared" si="6"/>
        <v>1.18</v>
      </c>
      <c r="D112">
        <f t="shared" si="10"/>
        <v>228</v>
      </c>
      <c r="E112">
        <f t="shared" si="7"/>
        <v>120</v>
      </c>
      <c r="F112">
        <f t="shared" si="8"/>
        <v>389.03999999999996</v>
      </c>
      <c r="I112">
        <f t="shared" si="9"/>
        <v>2011</v>
      </c>
    </row>
    <row r="113" spans="1:9" x14ac:dyDescent="0.25">
      <c r="A113" s="1">
        <v>40663</v>
      </c>
      <c r="B113">
        <v>19431</v>
      </c>
      <c r="C113" s="5" t="str">
        <f t="shared" si="6"/>
        <v>1.18</v>
      </c>
      <c r="D113">
        <f t="shared" si="10"/>
        <v>146</v>
      </c>
      <c r="E113">
        <f t="shared" si="7"/>
        <v>90</v>
      </c>
      <c r="F113">
        <f t="shared" si="8"/>
        <v>262.27999999999997</v>
      </c>
      <c r="I113">
        <f t="shared" si="9"/>
        <v>2011</v>
      </c>
    </row>
    <row r="114" spans="1:9" x14ac:dyDescent="0.25">
      <c r="A114" s="1">
        <v>40694</v>
      </c>
      <c r="B114">
        <v>19604</v>
      </c>
      <c r="C114" s="5" t="str">
        <f t="shared" si="6"/>
        <v>1.18</v>
      </c>
      <c r="D114">
        <f t="shared" si="10"/>
        <v>173</v>
      </c>
      <c r="E114">
        <f t="shared" si="7"/>
        <v>90</v>
      </c>
      <c r="F114">
        <f t="shared" si="8"/>
        <v>294.14</v>
      </c>
      <c r="I114">
        <f t="shared" si="9"/>
        <v>2011</v>
      </c>
    </row>
    <row r="115" spans="1:9" x14ac:dyDescent="0.25">
      <c r="A115" s="1">
        <v>40724</v>
      </c>
      <c r="B115">
        <v>19702</v>
      </c>
      <c r="C115" s="5" t="str">
        <f t="shared" si="6"/>
        <v>1.18</v>
      </c>
      <c r="D115">
        <f t="shared" si="10"/>
        <v>98</v>
      </c>
      <c r="E115">
        <f t="shared" si="7"/>
        <v>70</v>
      </c>
      <c r="F115">
        <f t="shared" si="8"/>
        <v>185.64</v>
      </c>
      <c r="I115">
        <f t="shared" si="9"/>
        <v>2011</v>
      </c>
    </row>
    <row r="116" spans="1:9" x14ac:dyDescent="0.25">
      <c r="A116" s="1">
        <v>40755</v>
      </c>
      <c r="B116">
        <v>19718</v>
      </c>
      <c r="C116" s="5" t="str">
        <f t="shared" si="6"/>
        <v>1.18</v>
      </c>
      <c r="D116">
        <f t="shared" si="10"/>
        <v>16</v>
      </c>
      <c r="E116">
        <f t="shared" si="7"/>
        <v>70</v>
      </c>
      <c r="F116">
        <f t="shared" si="8"/>
        <v>88.88</v>
      </c>
      <c r="I116">
        <f t="shared" si="9"/>
        <v>2011</v>
      </c>
    </row>
    <row r="117" spans="1:9" x14ac:dyDescent="0.25">
      <c r="A117" s="1">
        <v>40786</v>
      </c>
      <c r="B117">
        <v>19735</v>
      </c>
      <c r="C117" s="5" t="str">
        <f t="shared" si="6"/>
        <v>1.18</v>
      </c>
      <c r="D117">
        <f t="shared" si="10"/>
        <v>17</v>
      </c>
      <c r="E117">
        <f t="shared" si="7"/>
        <v>70</v>
      </c>
      <c r="F117">
        <f t="shared" si="8"/>
        <v>90.06</v>
      </c>
      <c r="I117">
        <f t="shared" si="9"/>
        <v>2011</v>
      </c>
    </row>
    <row r="118" spans="1:9" x14ac:dyDescent="0.25">
      <c r="A118" s="1">
        <v>40816</v>
      </c>
      <c r="B118">
        <v>19815</v>
      </c>
      <c r="C118" s="5" t="str">
        <f t="shared" si="6"/>
        <v>1.18</v>
      </c>
      <c r="D118">
        <f t="shared" si="10"/>
        <v>80</v>
      </c>
      <c r="E118">
        <f t="shared" si="7"/>
        <v>70</v>
      </c>
      <c r="F118">
        <f t="shared" si="8"/>
        <v>164.39999999999998</v>
      </c>
      <c r="I118">
        <f t="shared" si="9"/>
        <v>2011</v>
      </c>
    </row>
    <row r="119" spans="1:9" x14ac:dyDescent="0.25">
      <c r="A119" s="1">
        <v>40847</v>
      </c>
      <c r="B119">
        <v>19946</v>
      </c>
      <c r="C119" s="5" t="str">
        <f t="shared" si="6"/>
        <v>1.18</v>
      </c>
      <c r="D119">
        <f t="shared" si="10"/>
        <v>131</v>
      </c>
      <c r="E119">
        <f t="shared" si="7"/>
        <v>90</v>
      </c>
      <c r="F119">
        <f t="shared" si="8"/>
        <v>244.57999999999998</v>
      </c>
      <c r="I119">
        <f t="shared" si="9"/>
        <v>2011</v>
      </c>
    </row>
    <row r="120" spans="1:9" x14ac:dyDescent="0.25">
      <c r="A120" s="1">
        <v>40877</v>
      </c>
      <c r="B120">
        <v>20081</v>
      </c>
      <c r="C120" s="5" t="str">
        <f t="shared" si="6"/>
        <v>1.18</v>
      </c>
      <c r="D120">
        <f t="shared" si="10"/>
        <v>135</v>
      </c>
      <c r="E120">
        <f t="shared" si="7"/>
        <v>90</v>
      </c>
      <c r="F120">
        <f t="shared" si="8"/>
        <v>249.29999999999998</v>
      </c>
      <c r="I120">
        <f t="shared" si="9"/>
        <v>2011</v>
      </c>
    </row>
    <row r="121" spans="1:9" x14ac:dyDescent="0.25">
      <c r="A121" s="1">
        <v>40908</v>
      </c>
      <c r="B121">
        <v>20323</v>
      </c>
      <c r="C121" s="5" t="str">
        <f t="shared" si="6"/>
        <v>1.18</v>
      </c>
      <c r="D121">
        <f t="shared" si="10"/>
        <v>242</v>
      </c>
      <c r="E121">
        <f t="shared" si="7"/>
        <v>120</v>
      </c>
      <c r="F121">
        <f t="shared" si="8"/>
        <v>405.56</v>
      </c>
      <c r="I121">
        <f t="shared" si="9"/>
        <v>2011</v>
      </c>
    </row>
    <row r="122" spans="1:9" x14ac:dyDescent="0.25">
      <c r="A122" s="1">
        <v>40939</v>
      </c>
      <c r="B122">
        <v>20653</v>
      </c>
      <c r="C122" s="5" t="str">
        <f t="shared" si="6"/>
        <v>1.23</v>
      </c>
      <c r="D122">
        <f t="shared" si="10"/>
        <v>330</v>
      </c>
      <c r="E122">
        <f t="shared" si="7"/>
        <v>120</v>
      </c>
      <c r="F122">
        <f t="shared" si="8"/>
        <v>525.9</v>
      </c>
      <c r="I122">
        <f t="shared" si="9"/>
        <v>2012</v>
      </c>
    </row>
    <row r="123" spans="1:9" x14ac:dyDescent="0.25">
      <c r="A123" s="1">
        <v>40967</v>
      </c>
      <c r="B123">
        <v>21000</v>
      </c>
      <c r="C123" s="5" t="str">
        <f t="shared" si="6"/>
        <v>1.23</v>
      </c>
      <c r="D123">
        <f t="shared" si="10"/>
        <v>347</v>
      </c>
      <c r="E123">
        <f t="shared" si="7"/>
        <v>120</v>
      </c>
      <c r="F123">
        <f t="shared" si="8"/>
        <v>546.80999999999995</v>
      </c>
      <c r="I123">
        <f t="shared" si="9"/>
        <v>2012</v>
      </c>
    </row>
    <row r="124" spans="1:9" x14ac:dyDescent="0.25">
      <c r="A124" s="1">
        <v>40999</v>
      </c>
      <c r="B124">
        <v>21254</v>
      </c>
      <c r="C124" s="5" t="str">
        <f t="shared" si="6"/>
        <v>1.23</v>
      </c>
      <c r="D124">
        <f t="shared" si="10"/>
        <v>254</v>
      </c>
      <c r="E124">
        <f t="shared" si="7"/>
        <v>120</v>
      </c>
      <c r="F124">
        <f t="shared" si="8"/>
        <v>432.42</v>
      </c>
      <c r="I124">
        <f t="shared" si="9"/>
        <v>2012</v>
      </c>
    </row>
    <row r="125" spans="1:9" x14ac:dyDescent="0.25">
      <c r="A125" s="1">
        <v>41029</v>
      </c>
      <c r="B125">
        <v>21377</v>
      </c>
      <c r="C125" s="5" t="str">
        <f t="shared" si="6"/>
        <v>1.23</v>
      </c>
      <c r="D125">
        <f t="shared" si="10"/>
        <v>123</v>
      </c>
      <c r="E125">
        <f t="shared" si="7"/>
        <v>90</v>
      </c>
      <c r="F125">
        <f t="shared" si="8"/>
        <v>241.29</v>
      </c>
      <c r="I125">
        <f t="shared" si="9"/>
        <v>2012</v>
      </c>
    </row>
    <row r="126" spans="1:9" x14ac:dyDescent="0.25">
      <c r="A126" s="1">
        <v>41060</v>
      </c>
      <c r="B126">
        <v>21487</v>
      </c>
      <c r="C126" s="5" t="str">
        <f t="shared" si="6"/>
        <v>1.23</v>
      </c>
      <c r="D126">
        <f t="shared" si="10"/>
        <v>110</v>
      </c>
      <c r="E126">
        <f t="shared" si="7"/>
        <v>90</v>
      </c>
      <c r="F126">
        <f t="shared" si="8"/>
        <v>225.3</v>
      </c>
      <c r="I126">
        <f t="shared" si="9"/>
        <v>2012</v>
      </c>
    </row>
    <row r="127" spans="1:9" x14ac:dyDescent="0.25">
      <c r="A127" s="1">
        <v>41090</v>
      </c>
      <c r="B127">
        <v>21517</v>
      </c>
      <c r="C127" s="5" t="str">
        <f t="shared" si="6"/>
        <v>1.23</v>
      </c>
      <c r="D127">
        <f t="shared" si="10"/>
        <v>30</v>
      </c>
      <c r="E127">
        <f t="shared" si="7"/>
        <v>70</v>
      </c>
      <c r="F127">
        <f t="shared" si="8"/>
        <v>106.9</v>
      </c>
      <c r="I127">
        <f t="shared" si="9"/>
        <v>2012</v>
      </c>
    </row>
    <row r="128" spans="1:9" x14ac:dyDescent="0.25">
      <c r="A128" s="1">
        <v>41121</v>
      </c>
      <c r="B128">
        <v>21536</v>
      </c>
      <c r="C128" s="5" t="str">
        <f t="shared" si="6"/>
        <v>1.23</v>
      </c>
      <c r="D128">
        <f t="shared" si="10"/>
        <v>19</v>
      </c>
      <c r="E128">
        <f t="shared" si="7"/>
        <v>70</v>
      </c>
      <c r="F128">
        <f t="shared" si="8"/>
        <v>93.37</v>
      </c>
      <c r="I128">
        <f t="shared" si="9"/>
        <v>2012</v>
      </c>
    </row>
    <row r="129" spans="1:9" x14ac:dyDescent="0.25">
      <c r="A129" s="1">
        <v>41152</v>
      </c>
      <c r="B129">
        <v>21550</v>
      </c>
      <c r="C129" s="5" t="str">
        <f t="shared" si="6"/>
        <v>1.23</v>
      </c>
      <c r="D129">
        <f t="shared" si="10"/>
        <v>14</v>
      </c>
      <c r="E129">
        <f t="shared" si="7"/>
        <v>70</v>
      </c>
      <c r="F129">
        <f t="shared" si="8"/>
        <v>87.22</v>
      </c>
      <c r="I129">
        <f t="shared" si="9"/>
        <v>2012</v>
      </c>
    </row>
    <row r="130" spans="1:9" x14ac:dyDescent="0.25">
      <c r="A130" s="1">
        <v>41182</v>
      </c>
      <c r="B130">
        <v>21695</v>
      </c>
      <c r="C130" s="5" t="str">
        <f t="shared" ref="C130:C193" si="11">VLOOKUP(I130, $G$3:$H$19, 2,FALSE)</f>
        <v>1.23</v>
      </c>
      <c r="D130">
        <f t="shared" si="10"/>
        <v>145</v>
      </c>
      <c r="E130">
        <f t="shared" ref="E130:E193" si="12">IF(D130&lt;100,70,IF(AND(D130&gt;=100,D130&lt;=200),90,IF(D130&gt;200,120)))</f>
        <v>90</v>
      </c>
      <c r="F130">
        <f t="shared" ref="F130:F193" si="13">C130*D130+E130</f>
        <v>268.35000000000002</v>
      </c>
      <c r="I130">
        <f t="shared" ref="I130:I193" si="14">YEAR(A130)</f>
        <v>2012</v>
      </c>
    </row>
    <row r="131" spans="1:9" x14ac:dyDescent="0.25">
      <c r="A131" s="1">
        <v>41213</v>
      </c>
      <c r="B131">
        <v>21878</v>
      </c>
      <c r="C131" s="5" t="str">
        <f t="shared" si="11"/>
        <v>1.23</v>
      </c>
      <c r="D131">
        <f t="shared" si="10"/>
        <v>183</v>
      </c>
      <c r="E131">
        <f t="shared" si="12"/>
        <v>90</v>
      </c>
      <c r="F131">
        <f t="shared" si="13"/>
        <v>315.09000000000003</v>
      </c>
      <c r="I131">
        <f t="shared" si="14"/>
        <v>2012</v>
      </c>
    </row>
    <row r="132" spans="1:9" x14ac:dyDescent="0.25">
      <c r="A132" s="1">
        <v>41243</v>
      </c>
      <c r="B132">
        <v>22208</v>
      </c>
      <c r="C132" s="5" t="str">
        <f t="shared" si="11"/>
        <v>1.23</v>
      </c>
      <c r="D132">
        <f t="shared" ref="D132:D195" si="15">B132-B131</f>
        <v>330</v>
      </c>
      <c r="E132">
        <f t="shared" si="12"/>
        <v>120</v>
      </c>
      <c r="F132">
        <f t="shared" si="13"/>
        <v>525.9</v>
      </c>
      <c r="I132">
        <f t="shared" si="14"/>
        <v>2012</v>
      </c>
    </row>
    <row r="133" spans="1:9" x14ac:dyDescent="0.25">
      <c r="A133" s="1">
        <v>41274</v>
      </c>
      <c r="B133">
        <v>22516</v>
      </c>
      <c r="C133" s="5" t="str">
        <f t="shared" si="11"/>
        <v>1.23</v>
      </c>
      <c r="D133">
        <f t="shared" si="15"/>
        <v>308</v>
      </c>
      <c r="E133">
        <f t="shared" si="12"/>
        <v>120</v>
      </c>
      <c r="F133">
        <f t="shared" si="13"/>
        <v>498.84</v>
      </c>
      <c r="I133">
        <f t="shared" si="14"/>
        <v>2012</v>
      </c>
    </row>
    <row r="134" spans="1:9" x14ac:dyDescent="0.25">
      <c r="A134" s="1">
        <v>41305</v>
      </c>
      <c r="B134">
        <v>22811</v>
      </c>
      <c r="C134" s="5" t="str">
        <f t="shared" si="11"/>
        <v>1.23</v>
      </c>
      <c r="D134">
        <f t="shared" si="15"/>
        <v>295</v>
      </c>
      <c r="E134">
        <f t="shared" si="12"/>
        <v>120</v>
      </c>
      <c r="F134">
        <f t="shared" si="13"/>
        <v>482.85</v>
      </c>
      <c r="I134">
        <f t="shared" si="14"/>
        <v>2013</v>
      </c>
    </row>
    <row r="135" spans="1:9" x14ac:dyDescent="0.25">
      <c r="A135" s="1">
        <v>41333</v>
      </c>
      <c r="B135">
        <v>23173</v>
      </c>
      <c r="C135" s="5" t="str">
        <f t="shared" si="11"/>
        <v>1.23</v>
      </c>
      <c r="D135">
        <f t="shared" si="15"/>
        <v>362</v>
      </c>
      <c r="E135">
        <f t="shared" si="12"/>
        <v>120</v>
      </c>
      <c r="F135">
        <f t="shared" si="13"/>
        <v>565.26</v>
      </c>
      <c r="I135">
        <f t="shared" si="14"/>
        <v>2013</v>
      </c>
    </row>
    <row r="136" spans="1:9" x14ac:dyDescent="0.25">
      <c r="A136" s="1">
        <v>41364</v>
      </c>
      <c r="B136">
        <v>23392</v>
      </c>
      <c r="C136" s="5" t="str">
        <f t="shared" si="11"/>
        <v>1.23</v>
      </c>
      <c r="D136">
        <f t="shared" si="15"/>
        <v>219</v>
      </c>
      <c r="E136">
        <f t="shared" si="12"/>
        <v>120</v>
      </c>
      <c r="F136">
        <f t="shared" si="13"/>
        <v>389.37</v>
      </c>
      <c r="I136">
        <f t="shared" si="14"/>
        <v>2013</v>
      </c>
    </row>
    <row r="137" spans="1:9" x14ac:dyDescent="0.25">
      <c r="A137" s="1">
        <v>41394</v>
      </c>
      <c r="B137">
        <v>23533</v>
      </c>
      <c r="C137" s="5" t="str">
        <f t="shared" si="11"/>
        <v>1.23</v>
      </c>
      <c r="D137">
        <f t="shared" si="15"/>
        <v>141</v>
      </c>
      <c r="E137">
        <f t="shared" si="12"/>
        <v>90</v>
      </c>
      <c r="F137">
        <f t="shared" si="13"/>
        <v>263.43</v>
      </c>
      <c r="I137">
        <f t="shared" si="14"/>
        <v>2013</v>
      </c>
    </row>
    <row r="138" spans="1:9" x14ac:dyDescent="0.25">
      <c r="A138" s="1">
        <v>41425</v>
      </c>
      <c r="B138">
        <v>23699</v>
      </c>
      <c r="C138" s="5" t="str">
        <f t="shared" si="11"/>
        <v>1.23</v>
      </c>
      <c r="D138">
        <f t="shared" si="15"/>
        <v>166</v>
      </c>
      <c r="E138">
        <f t="shared" si="12"/>
        <v>90</v>
      </c>
      <c r="F138">
        <f t="shared" si="13"/>
        <v>294.18</v>
      </c>
      <c r="I138">
        <f t="shared" si="14"/>
        <v>2013</v>
      </c>
    </row>
    <row r="139" spans="1:9" x14ac:dyDescent="0.25">
      <c r="A139" s="1">
        <v>41455</v>
      </c>
      <c r="B139">
        <v>23793</v>
      </c>
      <c r="C139" s="5" t="str">
        <f t="shared" si="11"/>
        <v>1.23</v>
      </c>
      <c r="D139">
        <f t="shared" si="15"/>
        <v>94</v>
      </c>
      <c r="E139">
        <f t="shared" si="12"/>
        <v>70</v>
      </c>
      <c r="F139">
        <f t="shared" si="13"/>
        <v>185.62</v>
      </c>
      <c r="I139">
        <f t="shared" si="14"/>
        <v>2013</v>
      </c>
    </row>
    <row r="140" spans="1:9" x14ac:dyDescent="0.25">
      <c r="A140" s="1">
        <v>41486</v>
      </c>
      <c r="B140">
        <v>23809</v>
      </c>
      <c r="C140" s="5" t="str">
        <f t="shared" si="11"/>
        <v>1.23</v>
      </c>
      <c r="D140">
        <f t="shared" si="15"/>
        <v>16</v>
      </c>
      <c r="E140">
        <f t="shared" si="12"/>
        <v>70</v>
      </c>
      <c r="F140">
        <f t="shared" si="13"/>
        <v>89.68</v>
      </c>
      <c r="I140">
        <f t="shared" si="14"/>
        <v>2013</v>
      </c>
    </row>
    <row r="141" spans="1:9" x14ac:dyDescent="0.25">
      <c r="A141" s="1">
        <v>41517</v>
      </c>
      <c r="B141">
        <v>23825</v>
      </c>
      <c r="C141" s="5" t="str">
        <f t="shared" si="11"/>
        <v>1.23</v>
      </c>
      <c r="D141">
        <f t="shared" si="15"/>
        <v>16</v>
      </c>
      <c r="E141">
        <f t="shared" si="12"/>
        <v>70</v>
      </c>
      <c r="F141">
        <f t="shared" si="13"/>
        <v>89.68</v>
      </c>
      <c r="I141">
        <f t="shared" si="14"/>
        <v>2013</v>
      </c>
    </row>
    <row r="142" spans="1:9" x14ac:dyDescent="0.25">
      <c r="A142" s="1">
        <v>41547</v>
      </c>
      <c r="B142">
        <v>23902</v>
      </c>
      <c r="C142" s="5" t="str">
        <f t="shared" si="11"/>
        <v>1.23</v>
      </c>
      <c r="D142">
        <f t="shared" si="15"/>
        <v>77</v>
      </c>
      <c r="E142">
        <f t="shared" si="12"/>
        <v>70</v>
      </c>
      <c r="F142">
        <f t="shared" si="13"/>
        <v>164.70999999999998</v>
      </c>
      <c r="I142">
        <f t="shared" si="14"/>
        <v>2013</v>
      </c>
    </row>
    <row r="143" spans="1:9" x14ac:dyDescent="0.25">
      <c r="A143" s="1">
        <v>41578</v>
      </c>
      <c r="B143">
        <v>24028</v>
      </c>
      <c r="C143" s="5" t="str">
        <f t="shared" si="11"/>
        <v>1.23</v>
      </c>
      <c r="D143">
        <f t="shared" si="15"/>
        <v>126</v>
      </c>
      <c r="E143">
        <f t="shared" si="12"/>
        <v>90</v>
      </c>
      <c r="F143">
        <f t="shared" si="13"/>
        <v>244.98</v>
      </c>
      <c r="I143">
        <f t="shared" si="14"/>
        <v>2013</v>
      </c>
    </row>
    <row r="144" spans="1:9" x14ac:dyDescent="0.25">
      <c r="A144" s="1">
        <v>41608</v>
      </c>
      <c r="B144">
        <v>24158</v>
      </c>
      <c r="C144" s="5" t="str">
        <f t="shared" si="11"/>
        <v>1.23</v>
      </c>
      <c r="D144">
        <f t="shared" si="15"/>
        <v>130</v>
      </c>
      <c r="E144">
        <f t="shared" si="12"/>
        <v>90</v>
      </c>
      <c r="F144">
        <f t="shared" si="13"/>
        <v>249.9</v>
      </c>
      <c r="I144">
        <f t="shared" si="14"/>
        <v>2013</v>
      </c>
    </row>
    <row r="145" spans="1:9" x14ac:dyDescent="0.25">
      <c r="A145" s="1">
        <v>41639</v>
      </c>
      <c r="B145">
        <v>24390</v>
      </c>
      <c r="C145" s="5" t="str">
        <f t="shared" si="11"/>
        <v>1.23</v>
      </c>
      <c r="D145">
        <f t="shared" si="15"/>
        <v>232</v>
      </c>
      <c r="E145">
        <f t="shared" si="12"/>
        <v>120</v>
      </c>
      <c r="F145">
        <f t="shared" si="13"/>
        <v>405.36</v>
      </c>
      <c r="I145">
        <f t="shared" si="14"/>
        <v>2013</v>
      </c>
    </row>
    <row r="146" spans="1:9" x14ac:dyDescent="0.25">
      <c r="A146" s="1">
        <v>41670</v>
      </c>
      <c r="B146">
        <v>24707</v>
      </c>
      <c r="C146" s="5" t="str">
        <f t="shared" si="11"/>
        <v>1.23</v>
      </c>
      <c r="D146">
        <f t="shared" si="15"/>
        <v>317</v>
      </c>
      <c r="E146">
        <f t="shared" si="12"/>
        <v>120</v>
      </c>
      <c r="F146">
        <f t="shared" si="13"/>
        <v>509.90999999999997</v>
      </c>
      <c r="I146">
        <f t="shared" si="14"/>
        <v>2014</v>
      </c>
    </row>
    <row r="147" spans="1:9" x14ac:dyDescent="0.25">
      <c r="A147" s="1">
        <v>41698</v>
      </c>
      <c r="B147">
        <v>25040</v>
      </c>
      <c r="C147" s="5" t="str">
        <f t="shared" si="11"/>
        <v>1.23</v>
      </c>
      <c r="D147">
        <f t="shared" si="15"/>
        <v>333</v>
      </c>
      <c r="E147">
        <f t="shared" si="12"/>
        <v>120</v>
      </c>
      <c r="F147">
        <f t="shared" si="13"/>
        <v>529.58999999999992</v>
      </c>
      <c r="I147">
        <f t="shared" si="14"/>
        <v>2014</v>
      </c>
    </row>
    <row r="148" spans="1:9" x14ac:dyDescent="0.25">
      <c r="A148" s="1">
        <v>41729</v>
      </c>
      <c r="B148">
        <v>25284</v>
      </c>
      <c r="C148" s="5" t="str">
        <f t="shared" si="11"/>
        <v>1.23</v>
      </c>
      <c r="D148">
        <f t="shared" si="15"/>
        <v>244</v>
      </c>
      <c r="E148">
        <f t="shared" si="12"/>
        <v>120</v>
      </c>
      <c r="F148">
        <f t="shared" si="13"/>
        <v>420.12</v>
      </c>
      <c r="I148">
        <f t="shared" si="14"/>
        <v>2014</v>
      </c>
    </row>
    <row r="149" spans="1:9" x14ac:dyDescent="0.25">
      <c r="A149" s="1">
        <v>41759</v>
      </c>
      <c r="B149">
        <v>25403</v>
      </c>
      <c r="C149" s="5" t="str">
        <f t="shared" si="11"/>
        <v>1.23</v>
      </c>
      <c r="D149">
        <f t="shared" si="15"/>
        <v>119</v>
      </c>
      <c r="E149">
        <f t="shared" si="12"/>
        <v>90</v>
      </c>
      <c r="F149">
        <f t="shared" si="13"/>
        <v>236.37</v>
      </c>
      <c r="I149">
        <f t="shared" si="14"/>
        <v>2014</v>
      </c>
    </row>
    <row r="150" spans="1:9" x14ac:dyDescent="0.25">
      <c r="A150" s="1">
        <v>41790</v>
      </c>
      <c r="B150">
        <v>25508</v>
      </c>
      <c r="C150" s="5" t="str">
        <f t="shared" si="11"/>
        <v>1.23</v>
      </c>
      <c r="D150">
        <f t="shared" si="15"/>
        <v>105</v>
      </c>
      <c r="E150">
        <f t="shared" si="12"/>
        <v>90</v>
      </c>
      <c r="F150">
        <f t="shared" si="13"/>
        <v>219.15</v>
      </c>
      <c r="I150">
        <f t="shared" si="14"/>
        <v>2014</v>
      </c>
    </row>
    <row r="151" spans="1:9" x14ac:dyDescent="0.25">
      <c r="A151" s="1">
        <v>41820</v>
      </c>
      <c r="B151">
        <v>25537</v>
      </c>
      <c r="C151" s="5" t="str">
        <f t="shared" si="11"/>
        <v>1.23</v>
      </c>
      <c r="D151">
        <f t="shared" si="15"/>
        <v>29</v>
      </c>
      <c r="E151">
        <f t="shared" si="12"/>
        <v>70</v>
      </c>
      <c r="F151">
        <f t="shared" si="13"/>
        <v>105.67</v>
      </c>
      <c r="I151">
        <f t="shared" si="14"/>
        <v>2014</v>
      </c>
    </row>
    <row r="152" spans="1:9" x14ac:dyDescent="0.25">
      <c r="A152" s="1">
        <v>41851</v>
      </c>
      <c r="B152">
        <v>25556</v>
      </c>
      <c r="C152" s="5" t="str">
        <f t="shared" si="11"/>
        <v>1.23</v>
      </c>
      <c r="D152">
        <f t="shared" si="15"/>
        <v>19</v>
      </c>
      <c r="E152">
        <f t="shared" si="12"/>
        <v>70</v>
      </c>
      <c r="F152">
        <f t="shared" si="13"/>
        <v>93.37</v>
      </c>
      <c r="I152">
        <f t="shared" si="14"/>
        <v>2014</v>
      </c>
    </row>
    <row r="153" spans="1:9" x14ac:dyDescent="0.25">
      <c r="A153" s="1">
        <v>41882</v>
      </c>
      <c r="B153">
        <v>25569</v>
      </c>
      <c r="C153" s="5" t="str">
        <f t="shared" si="11"/>
        <v>1.23</v>
      </c>
      <c r="D153">
        <f t="shared" si="15"/>
        <v>13</v>
      </c>
      <c r="E153">
        <f t="shared" si="12"/>
        <v>70</v>
      </c>
      <c r="F153">
        <f t="shared" si="13"/>
        <v>85.99</v>
      </c>
      <c r="I153">
        <f t="shared" si="14"/>
        <v>2014</v>
      </c>
    </row>
    <row r="154" spans="1:9" x14ac:dyDescent="0.25">
      <c r="A154" s="1">
        <v>41912</v>
      </c>
      <c r="B154">
        <v>25708</v>
      </c>
      <c r="C154" s="5" t="str">
        <f t="shared" si="11"/>
        <v>1.23</v>
      </c>
      <c r="D154">
        <f t="shared" si="15"/>
        <v>139</v>
      </c>
      <c r="E154">
        <f t="shared" si="12"/>
        <v>90</v>
      </c>
      <c r="F154">
        <f t="shared" si="13"/>
        <v>260.97000000000003</v>
      </c>
      <c r="I154">
        <f t="shared" si="14"/>
        <v>2014</v>
      </c>
    </row>
    <row r="155" spans="1:9" x14ac:dyDescent="0.25">
      <c r="A155" s="1">
        <v>41943</v>
      </c>
      <c r="B155">
        <v>25883</v>
      </c>
      <c r="C155" s="5" t="str">
        <f t="shared" si="11"/>
        <v>1.23</v>
      </c>
      <c r="D155">
        <f t="shared" si="15"/>
        <v>175</v>
      </c>
      <c r="E155">
        <f t="shared" si="12"/>
        <v>90</v>
      </c>
      <c r="F155">
        <f t="shared" si="13"/>
        <v>305.25</v>
      </c>
      <c r="I155">
        <f t="shared" si="14"/>
        <v>2014</v>
      </c>
    </row>
    <row r="156" spans="1:9" x14ac:dyDescent="0.25">
      <c r="A156" s="1">
        <v>41973</v>
      </c>
      <c r="B156">
        <v>26183</v>
      </c>
      <c r="C156" s="5" t="str">
        <f t="shared" si="11"/>
        <v>1.23</v>
      </c>
      <c r="D156">
        <f t="shared" si="15"/>
        <v>300</v>
      </c>
      <c r="E156">
        <f t="shared" si="12"/>
        <v>120</v>
      </c>
      <c r="F156">
        <f t="shared" si="13"/>
        <v>489</v>
      </c>
      <c r="I156">
        <f t="shared" si="14"/>
        <v>2014</v>
      </c>
    </row>
    <row r="157" spans="1:9" x14ac:dyDescent="0.25">
      <c r="A157" s="1">
        <v>42004</v>
      </c>
      <c r="B157">
        <v>26478</v>
      </c>
      <c r="C157" s="5" t="str">
        <f t="shared" si="11"/>
        <v>1.23</v>
      </c>
      <c r="D157">
        <f t="shared" si="15"/>
        <v>295</v>
      </c>
      <c r="E157">
        <f t="shared" si="12"/>
        <v>120</v>
      </c>
      <c r="F157">
        <f t="shared" si="13"/>
        <v>482.85</v>
      </c>
      <c r="I157">
        <f t="shared" si="14"/>
        <v>2014</v>
      </c>
    </row>
    <row r="158" spans="1:9" x14ac:dyDescent="0.25">
      <c r="A158" s="1">
        <v>42035</v>
      </c>
      <c r="B158">
        <v>26808</v>
      </c>
      <c r="C158" s="5" t="str">
        <f t="shared" si="11"/>
        <v>1.2</v>
      </c>
      <c r="D158">
        <f t="shared" si="15"/>
        <v>330</v>
      </c>
      <c r="E158">
        <f t="shared" si="12"/>
        <v>120</v>
      </c>
      <c r="F158">
        <f t="shared" si="13"/>
        <v>516</v>
      </c>
      <c r="I158">
        <f t="shared" si="14"/>
        <v>2015</v>
      </c>
    </row>
    <row r="159" spans="1:9" x14ac:dyDescent="0.25">
      <c r="A159" s="1">
        <v>42063</v>
      </c>
      <c r="B159">
        <v>27156</v>
      </c>
      <c r="C159" s="5" t="str">
        <f t="shared" si="11"/>
        <v>1.2</v>
      </c>
      <c r="D159">
        <f t="shared" si="15"/>
        <v>348</v>
      </c>
      <c r="E159">
        <f t="shared" si="12"/>
        <v>120</v>
      </c>
      <c r="F159">
        <f t="shared" si="13"/>
        <v>537.59999999999991</v>
      </c>
      <c r="I159">
        <f t="shared" si="14"/>
        <v>2015</v>
      </c>
    </row>
    <row r="160" spans="1:9" x14ac:dyDescent="0.25">
      <c r="A160" s="1">
        <v>42094</v>
      </c>
      <c r="B160">
        <v>27366</v>
      </c>
      <c r="C160" s="5" t="str">
        <f t="shared" si="11"/>
        <v>1.2</v>
      </c>
      <c r="D160">
        <f t="shared" si="15"/>
        <v>210</v>
      </c>
      <c r="E160">
        <f t="shared" si="12"/>
        <v>120</v>
      </c>
      <c r="F160">
        <f t="shared" si="13"/>
        <v>372</v>
      </c>
      <c r="I160">
        <f t="shared" si="14"/>
        <v>2015</v>
      </c>
    </row>
    <row r="161" spans="1:9" x14ac:dyDescent="0.25">
      <c r="A161" s="1">
        <v>42124</v>
      </c>
      <c r="B161">
        <v>27501</v>
      </c>
      <c r="C161" s="5" t="str">
        <f t="shared" si="11"/>
        <v>1.2</v>
      </c>
      <c r="D161">
        <f t="shared" si="15"/>
        <v>135</v>
      </c>
      <c r="E161">
        <f t="shared" si="12"/>
        <v>90</v>
      </c>
      <c r="F161">
        <f t="shared" si="13"/>
        <v>252</v>
      </c>
      <c r="I161">
        <f t="shared" si="14"/>
        <v>2015</v>
      </c>
    </row>
    <row r="162" spans="1:9" x14ac:dyDescent="0.25">
      <c r="A162" s="1">
        <v>42155</v>
      </c>
      <c r="B162">
        <v>27661</v>
      </c>
      <c r="C162" s="5" t="str">
        <f t="shared" si="11"/>
        <v>1.2</v>
      </c>
      <c r="D162">
        <f t="shared" si="15"/>
        <v>160</v>
      </c>
      <c r="E162">
        <f t="shared" si="12"/>
        <v>90</v>
      </c>
      <c r="F162">
        <f t="shared" si="13"/>
        <v>282</v>
      </c>
      <c r="I162">
        <f t="shared" si="14"/>
        <v>2015</v>
      </c>
    </row>
    <row r="163" spans="1:9" x14ac:dyDescent="0.25">
      <c r="A163" s="1">
        <v>42185</v>
      </c>
      <c r="B163">
        <v>27752</v>
      </c>
      <c r="C163" s="5" t="str">
        <f t="shared" si="11"/>
        <v>1.2</v>
      </c>
      <c r="D163">
        <f t="shared" si="15"/>
        <v>91</v>
      </c>
      <c r="E163">
        <f t="shared" si="12"/>
        <v>70</v>
      </c>
      <c r="F163">
        <f t="shared" si="13"/>
        <v>179.2</v>
      </c>
      <c r="I163">
        <f t="shared" si="14"/>
        <v>2015</v>
      </c>
    </row>
    <row r="164" spans="1:9" x14ac:dyDescent="0.25">
      <c r="A164" s="1">
        <v>42216</v>
      </c>
      <c r="B164">
        <v>27767</v>
      </c>
      <c r="C164" s="5" t="str">
        <f t="shared" si="11"/>
        <v>1.2</v>
      </c>
      <c r="D164">
        <f t="shared" si="15"/>
        <v>15</v>
      </c>
      <c r="E164">
        <f t="shared" si="12"/>
        <v>70</v>
      </c>
      <c r="F164">
        <f t="shared" si="13"/>
        <v>88</v>
      </c>
      <c r="I164">
        <f t="shared" si="14"/>
        <v>2015</v>
      </c>
    </row>
    <row r="165" spans="1:9" x14ac:dyDescent="0.25">
      <c r="A165" s="1">
        <v>42247</v>
      </c>
      <c r="B165">
        <v>27783</v>
      </c>
      <c r="C165" s="5" t="str">
        <f t="shared" si="11"/>
        <v>1.2</v>
      </c>
      <c r="D165">
        <f t="shared" si="15"/>
        <v>16</v>
      </c>
      <c r="E165">
        <f t="shared" si="12"/>
        <v>70</v>
      </c>
      <c r="F165">
        <f t="shared" si="13"/>
        <v>89.2</v>
      </c>
      <c r="I165">
        <f t="shared" si="14"/>
        <v>2015</v>
      </c>
    </row>
    <row r="166" spans="1:9" x14ac:dyDescent="0.25">
      <c r="A166" s="1">
        <v>42277</v>
      </c>
      <c r="B166">
        <v>27857</v>
      </c>
      <c r="C166" s="5" t="str">
        <f t="shared" si="11"/>
        <v>1.2</v>
      </c>
      <c r="D166">
        <f t="shared" si="15"/>
        <v>74</v>
      </c>
      <c r="E166">
        <f t="shared" si="12"/>
        <v>70</v>
      </c>
      <c r="F166">
        <f t="shared" si="13"/>
        <v>158.80000000000001</v>
      </c>
      <c r="I166">
        <f t="shared" si="14"/>
        <v>2015</v>
      </c>
    </row>
    <row r="167" spans="1:9" x14ac:dyDescent="0.25">
      <c r="A167" s="1">
        <v>42308</v>
      </c>
      <c r="B167">
        <v>27978</v>
      </c>
      <c r="C167" s="5" t="str">
        <f t="shared" si="11"/>
        <v>1.2</v>
      </c>
      <c r="D167">
        <f t="shared" si="15"/>
        <v>121</v>
      </c>
      <c r="E167">
        <f t="shared" si="12"/>
        <v>90</v>
      </c>
      <c r="F167">
        <f t="shared" si="13"/>
        <v>235.2</v>
      </c>
      <c r="I167">
        <f t="shared" si="14"/>
        <v>2015</v>
      </c>
    </row>
    <row r="168" spans="1:9" x14ac:dyDescent="0.25">
      <c r="A168" s="1">
        <v>42338</v>
      </c>
      <c r="B168">
        <v>28103</v>
      </c>
      <c r="C168" s="5" t="str">
        <f t="shared" si="11"/>
        <v>1.2</v>
      </c>
      <c r="D168">
        <f t="shared" si="15"/>
        <v>125</v>
      </c>
      <c r="E168">
        <f t="shared" si="12"/>
        <v>90</v>
      </c>
      <c r="F168">
        <f t="shared" si="13"/>
        <v>240</v>
      </c>
      <c r="I168">
        <f t="shared" si="14"/>
        <v>2015</v>
      </c>
    </row>
    <row r="169" spans="1:9" x14ac:dyDescent="0.25">
      <c r="A169" s="1">
        <v>42369</v>
      </c>
      <c r="B169">
        <v>28326</v>
      </c>
      <c r="C169" s="5" t="str">
        <f t="shared" si="11"/>
        <v>1.2</v>
      </c>
      <c r="D169">
        <f t="shared" si="15"/>
        <v>223</v>
      </c>
      <c r="E169">
        <f t="shared" si="12"/>
        <v>120</v>
      </c>
      <c r="F169">
        <f t="shared" si="13"/>
        <v>387.59999999999997</v>
      </c>
      <c r="I169">
        <f t="shared" si="14"/>
        <v>2015</v>
      </c>
    </row>
    <row r="170" spans="1:9" x14ac:dyDescent="0.25">
      <c r="A170" s="1">
        <v>42400</v>
      </c>
      <c r="B170">
        <v>28631</v>
      </c>
      <c r="C170" s="5" t="str">
        <f t="shared" si="11"/>
        <v>1.21</v>
      </c>
      <c r="D170">
        <f t="shared" si="15"/>
        <v>305</v>
      </c>
      <c r="E170">
        <f t="shared" si="12"/>
        <v>120</v>
      </c>
      <c r="F170">
        <f t="shared" si="13"/>
        <v>489.05</v>
      </c>
      <c r="I170">
        <f t="shared" si="14"/>
        <v>2016</v>
      </c>
    </row>
    <row r="171" spans="1:9" x14ac:dyDescent="0.25">
      <c r="A171" s="1">
        <v>42428</v>
      </c>
      <c r="B171">
        <v>28931</v>
      </c>
      <c r="C171" s="5" t="str">
        <f t="shared" si="11"/>
        <v>1.21</v>
      </c>
      <c r="D171">
        <f t="shared" si="15"/>
        <v>300</v>
      </c>
      <c r="E171">
        <f t="shared" si="12"/>
        <v>120</v>
      </c>
      <c r="F171">
        <f t="shared" si="13"/>
        <v>483</v>
      </c>
      <c r="I171">
        <f t="shared" si="14"/>
        <v>2016</v>
      </c>
    </row>
    <row r="172" spans="1:9" x14ac:dyDescent="0.25">
      <c r="A172" s="1">
        <v>42460</v>
      </c>
      <c r="B172">
        <v>29165</v>
      </c>
      <c r="C172" s="5" t="str">
        <f t="shared" si="11"/>
        <v>1.21</v>
      </c>
      <c r="D172">
        <f t="shared" si="15"/>
        <v>234</v>
      </c>
      <c r="E172">
        <f t="shared" si="12"/>
        <v>120</v>
      </c>
      <c r="F172">
        <f t="shared" si="13"/>
        <v>403.14</v>
      </c>
      <c r="I172">
        <f t="shared" si="14"/>
        <v>2016</v>
      </c>
    </row>
    <row r="173" spans="1:9" x14ac:dyDescent="0.25">
      <c r="A173" s="1">
        <v>42490</v>
      </c>
      <c r="B173">
        <v>29279</v>
      </c>
      <c r="C173" s="5" t="str">
        <f t="shared" si="11"/>
        <v>1.21</v>
      </c>
      <c r="D173">
        <f t="shared" si="15"/>
        <v>114</v>
      </c>
      <c r="E173">
        <f t="shared" si="12"/>
        <v>90</v>
      </c>
      <c r="F173">
        <f t="shared" si="13"/>
        <v>227.94</v>
      </c>
      <c r="I173">
        <f t="shared" si="14"/>
        <v>2016</v>
      </c>
    </row>
    <row r="174" spans="1:9" x14ac:dyDescent="0.25">
      <c r="A174" s="1">
        <v>42521</v>
      </c>
      <c r="B174">
        <v>29381</v>
      </c>
      <c r="C174" s="5" t="str">
        <f t="shared" si="11"/>
        <v>1.21</v>
      </c>
      <c r="D174">
        <f t="shared" si="15"/>
        <v>102</v>
      </c>
      <c r="E174">
        <f t="shared" si="12"/>
        <v>90</v>
      </c>
      <c r="F174">
        <f t="shared" si="13"/>
        <v>213.42000000000002</v>
      </c>
      <c r="I174">
        <f t="shared" si="14"/>
        <v>2016</v>
      </c>
    </row>
    <row r="175" spans="1:9" x14ac:dyDescent="0.25">
      <c r="A175" s="1">
        <v>42551</v>
      </c>
      <c r="B175">
        <v>29409</v>
      </c>
      <c r="C175" s="5" t="str">
        <f t="shared" si="11"/>
        <v>1.21</v>
      </c>
      <c r="D175">
        <f t="shared" si="15"/>
        <v>28</v>
      </c>
      <c r="E175">
        <f t="shared" si="12"/>
        <v>70</v>
      </c>
      <c r="F175">
        <f t="shared" si="13"/>
        <v>103.88</v>
      </c>
      <c r="I175">
        <f t="shared" si="14"/>
        <v>2016</v>
      </c>
    </row>
    <row r="176" spans="1:9" x14ac:dyDescent="0.25">
      <c r="A176" s="1">
        <v>42582</v>
      </c>
      <c r="B176">
        <v>29427</v>
      </c>
      <c r="C176" s="5" t="str">
        <f t="shared" si="11"/>
        <v>1.21</v>
      </c>
      <c r="D176">
        <f t="shared" si="15"/>
        <v>18</v>
      </c>
      <c r="E176">
        <f t="shared" si="12"/>
        <v>70</v>
      </c>
      <c r="F176">
        <f t="shared" si="13"/>
        <v>91.78</v>
      </c>
      <c r="I176">
        <f t="shared" si="14"/>
        <v>2016</v>
      </c>
    </row>
    <row r="177" spans="1:9" x14ac:dyDescent="0.25">
      <c r="A177" s="1">
        <v>42613</v>
      </c>
      <c r="B177">
        <v>29440</v>
      </c>
      <c r="C177" s="5" t="str">
        <f t="shared" si="11"/>
        <v>1.21</v>
      </c>
      <c r="D177">
        <f t="shared" si="15"/>
        <v>13</v>
      </c>
      <c r="E177">
        <f t="shared" si="12"/>
        <v>70</v>
      </c>
      <c r="F177">
        <f t="shared" si="13"/>
        <v>85.73</v>
      </c>
      <c r="I177">
        <f t="shared" si="14"/>
        <v>2016</v>
      </c>
    </row>
    <row r="178" spans="1:9" x14ac:dyDescent="0.25">
      <c r="A178" s="1">
        <v>42643</v>
      </c>
      <c r="B178">
        <v>29574</v>
      </c>
      <c r="C178" s="5" t="str">
        <f t="shared" si="11"/>
        <v>1.21</v>
      </c>
      <c r="D178">
        <f t="shared" si="15"/>
        <v>134</v>
      </c>
      <c r="E178">
        <f t="shared" si="12"/>
        <v>90</v>
      </c>
      <c r="F178">
        <f t="shared" si="13"/>
        <v>252.14</v>
      </c>
      <c r="I178">
        <f t="shared" si="14"/>
        <v>2016</v>
      </c>
    </row>
    <row r="179" spans="1:9" x14ac:dyDescent="0.25">
      <c r="A179" s="1">
        <v>42674</v>
      </c>
      <c r="B179">
        <v>29743</v>
      </c>
      <c r="C179" s="5" t="str">
        <f t="shared" si="11"/>
        <v>1.21</v>
      </c>
      <c r="D179">
        <f t="shared" si="15"/>
        <v>169</v>
      </c>
      <c r="E179">
        <f t="shared" si="12"/>
        <v>90</v>
      </c>
      <c r="F179">
        <f t="shared" si="13"/>
        <v>294.49</v>
      </c>
      <c r="I179">
        <f t="shared" si="14"/>
        <v>2016</v>
      </c>
    </row>
    <row r="180" spans="1:9" x14ac:dyDescent="0.25">
      <c r="A180" s="1">
        <v>42704</v>
      </c>
      <c r="B180">
        <v>30031</v>
      </c>
      <c r="C180" s="5" t="str">
        <f t="shared" si="11"/>
        <v>1.21</v>
      </c>
      <c r="D180">
        <f t="shared" si="15"/>
        <v>288</v>
      </c>
      <c r="E180">
        <f t="shared" si="12"/>
        <v>120</v>
      </c>
      <c r="F180">
        <f t="shared" si="13"/>
        <v>468.48</v>
      </c>
      <c r="I180">
        <f t="shared" si="14"/>
        <v>2016</v>
      </c>
    </row>
    <row r="181" spans="1:9" x14ac:dyDescent="0.25">
      <c r="A181" s="1">
        <v>42735</v>
      </c>
      <c r="B181">
        <v>30314</v>
      </c>
      <c r="C181" s="5" t="str">
        <f t="shared" si="11"/>
        <v>1.21</v>
      </c>
      <c r="D181">
        <f t="shared" si="15"/>
        <v>283</v>
      </c>
      <c r="E181">
        <f t="shared" si="12"/>
        <v>120</v>
      </c>
      <c r="F181">
        <f t="shared" si="13"/>
        <v>462.43</v>
      </c>
      <c r="I181">
        <f t="shared" si="14"/>
        <v>2016</v>
      </c>
    </row>
    <row r="182" spans="1:9" x14ac:dyDescent="0.25">
      <c r="A182" s="1">
        <v>42766</v>
      </c>
      <c r="B182">
        <v>30630</v>
      </c>
      <c r="C182" s="5" t="str">
        <f t="shared" si="11"/>
        <v>1.21</v>
      </c>
      <c r="D182">
        <f t="shared" si="15"/>
        <v>316</v>
      </c>
      <c r="E182">
        <f t="shared" si="12"/>
        <v>120</v>
      </c>
      <c r="F182">
        <f t="shared" si="13"/>
        <v>502.36</v>
      </c>
      <c r="I182">
        <f t="shared" si="14"/>
        <v>2017</v>
      </c>
    </row>
    <row r="183" spans="1:9" x14ac:dyDescent="0.25">
      <c r="A183" s="1">
        <v>42794</v>
      </c>
      <c r="B183">
        <v>30964</v>
      </c>
      <c r="C183" s="5" t="str">
        <f t="shared" si="11"/>
        <v>1.21</v>
      </c>
      <c r="D183">
        <f t="shared" si="15"/>
        <v>334</v>
      </c>
      <c r="E183">
        <f t="shared" si="12"/>
        <v>120</v>
      </c>
      <c r="F183">
        <f t="shared" si="13"/>
        <v>524.14</v>
      </c>
      <c r="I183">
        <f t="shared" si="14"/>
        <v>2017</v>
      </c>
    </row>
    <row r="184" spans="1:9" x14ac:dyDescent="0.25">
      <c r="A184" s="1">
        <v>42825</v>
      </c>
      <c r="B184">
        <v>31166</v>
      </c>
      <c r="C184" s="5" t="str">
        <f t="shared" si="11"/>
        <v>1.21</v>
      </c>
      <c r="D184">
        <f t="shared" si="15"/>
        <v>202</v>
      </c>
      <c r="E184">
        <f t="shared" si="12"/>
        <v>120</v>
      </c>
      <c r="F184">
        <f t="shared" si="13"/>
        <v>364.41999999999996</v>
      </c>
      <c r="I184">
        <f t="shared" si="14"/>
        <v>2017</v>
      </c>
    </row>
    <row r="185" spans="1:9" x14ac:dyDescent="0.25">
      <c r="A185" s="1">
        <v>42855</v>
      </c>
      <c r="B185">
        <v>31296</v>
      </c>
      <c r="C185" s="5" t="str">
        <f t="shared" si="11"/>
        <v>1.21</v>
      </c>
      <c r="D185">
        <f t="shared" si="15"/>
        <v>130</v>
      </c>
      <c r="E185">
        <f t="shared" si="12"/>
        <v>90</v>
      </c>
      <c r="F185">
        <f t="shared" si="13"/>
        <v>247.29999999999998</v>
      </c>
      <c r="I185">
        <f t="shared" si="14"/>
        <v>2017</v>
      </c>
    </row>
    <row r="186" spans="1:9" x14ac:dyDescent="0.25">
      <c r="A186" s="1">
        <v>42886</v>
      </c>
      <c r="B186">
        <v>31449</v>
      </c>
      <c r="C186" s="5" t="str">
        <f t="shared" si="11"/>
        <v>1.21</v>
      </c>
      <c r="D186">
        <f t="shared" si="15"/>
        <v>153</v>
      </c>
      <c r="E186">
        <f t="shared" si="12"/>
        <v>90</v>
      </c>
      <c r="F186">
        <f t="shared" si="13"/>
        <v>275.13</v>
      </c>
      <c r="I186">
        <f t="shared" si="14"/>
        <v>2017</v>
      </c>
    </row>
    <row r="187" spans="1:9" x14ac:dyDescent="0.25">
      <c r="A187" s="1">
        <v>42916</v>
      </c>
      <c r="B187">
        <v>31535</v>
      </c>
      <c r="C187" s="5" t="str">
        <f t="shared" si="11"/>
        <v>1.21</v>
      </c>
      <c r="D187">
        <f t="shared" si="15"/>
        <v>86</v>
      </c>
      <c r="E187">
        <f t="shared" si="12"/>
        <v>70</v>
      </c>
      <c r="F187">
        <f t="shared" si="13"/>
        <v>174.06</v>
      </c>
      <c r="I187">
        <f t="shared" si="14"/>
        <v>2017</v>
      </c>
    </row>
    <row r="188" spans="1:9" x14ac:dyDescent="0.25">
      <c r="A188" s="1">
        <v>42947</v>
      </c>
      <c r="B188">
        <v>31550</v>
      </c>
      <c r="C188" s="5" t="str">
        <f t="shared" si="11"/>
        <v>1.21</v>
      </c>
      <c r="D188">
        <f t="shared" si="15"/>
        <v>15</v>
      </c>
      <c r="E188">
        <f t="shared" si="12"/>
        <v>70</v>
      </c>
      <c r="F188">
        <f t="shared" si="13"/>
        <v>88.15</v>
      </c>
      <c r="I188">
        <f t="shared" si="14"/>
        <v>2017</v>
      </c>
    </row>
    <row r="189" spans="1:9" x14ac:dyDescent="0.25">
      <c r="A189" s="1">
        <v>42978</v>
      </c>
      <c r="B189">
        <v>31565</v>
      </c>
      <c r="C189" s="5" t="str">
        <f t="shared" si="11"/>
        <v>1.21</v>
      </c>
      <c r="D189">
        <f t="shared" si="15"/>
        <v>15</v>
      </c>
      <c r="E189">
        <f t="shared" si="12"/>
        <v>70</v>
      </c>
      <c r="F189">
        <f t="shared" si="13"/>
        <v>88.15</v>
      </c>
      <c r="I189">
        <f t="shared" si="14"/>
        <v>2017</v>
      </c>
    </row>
    <row r="190" spans="1:9" x14ac:dyDescent="0.25">
      <c r="A190" s="1">
        <v>43008</v>
      </c>
      <c r="B190">
        <v>31635</v>
      </c>
      <c r="C190" s="5" t="str">
        <f t="shared" si="11"/>
        <v>1.21</v>
      </c>
      <c r="D190">
        <f t="shared" si="15"/>
        <v>70</v>
      </c>
      <c r="E190">
        <f t="shared" si="12"/>
        <v>70</v>
      </c>
      <c r="F190">
        <f t="shared" si="13"/>
        <v>154.69999999999999</v>
      </c>
      <c r="I190">
        <f t="shared" si="14"/>
        <v>2017</v>
      </c>
    </row>
    <row r="191" spans="1:9" x14ac:dyDescent="0.25">
      <c r="A191" s="1">
        <v>43039</v>
      </c>
      <c r="B191">
        <v>31751</v>
      </c>
      <c r="C191" s="5" t="str">
        <f t="shared" si="11"/>
        <v>1.21</v>
      </c>
      <c r="D191">
        <f t="shared" si="15"/>
        <v>116</v>
      </c>
      <c r="E191">
        <f t="shared" si="12"/>
        <v>90</v>
      </c>
      <c r="F191">
        <f t="shared" si="13"/>
        <v>230.35999999999999</v>
      </c>
      <c r="I191">
        <f t="shared" si="14"/>
        <v>2017</v>
      </c>
    </row>
    <row r="192" spans="1:9" x14ac:dyDescent="0.25">
      <c r="A192" s="1">
        <v>43069</v>
      </c>
      <c r="B192">
        <v>31871</v>
      </c>
      <c r="C192" s="5" t="str">
        <f t="shared" si="11"/>
        <v>1.21</v>
      </c>
      <c r="D192">
        <f t="shared" si="15"/>
        <v>120</v>
      </c>
      <c r="E192">
        <f t="shared" si="12"/>
        <v>90</v>
      </c>
      <c r="F192">
        <f t="shared" si="13"/>
        <v>235.2</v>
      </c>
      <c r="I192">
        <f t="shared" si="14"/>
        <v>2017</v>
      </c>
    </row>
    <row r="193" spans="1:9" x14ac:dyDescent="0.25">
      <c r="A193" s="1">
        <v>43100</v>
      </c>
      <c r="B193">
        <v>32085</v>
      </c>
      <c r="C193" s="5" t="str">
        <f t="shared" si="11"/>
        <v>1.21</v>
      </c>
      <c r="D193">
        <f t="shared" si="15"/>
        <v>214</v>
      </c>
      <c r="E193">
        <f t="shared" si="12"/>
        <v>120</v>
      </c>
      <c r="F193">
        <f t="shared" si="13"/>
        <v>378.94</v>
      </c>
      <c r="I193">
        <f t="shared" si="14"/>
        <v>2017</v>
      </c>
    </row>
    <row r="194" spans="1:9" x14ac:dyDescent="0.25">
      <c r="A194" s="1">
        <v>43131</v>
      </c>
      <c r="B194">
        <v>32376</v>
      </c>
      <c r="C194" s="5" t="str">
        <f t="shared" ref="C194:C205" si="16">VLOOKUP(I194, $G$3:$H$19, 2,FALSE)</f>
        <v>1.22</v>
      </c>
      <c r="D194">
        <f t="shared" si="15"/>
        <v>291</v>
      </c>
      <c r="E194">
        <f t="shared" ref="E194:E257" si="17">IF(D194&lt;100,70,IF(AND(D194&gt;=100,D194&lt;=200),90,IF(D194&gt;200,120)))</f>
        <v>120</v>
      </c>
      <c r="F194">
        <f t="shared" ref="F194:F257" si="18">C194*D194+E194</f>
        <v>475.02</v>
      </c>
      <c r="I194">
        <f t="shared" ref="I194:I205" si="19">YEAR(A194)</f>
        <v>2018</v>
      </c>
    </row>
    <row r="195" spans="1:9" x14ac:dyDescent="0.25">
      <c r="A195" s="1">
        <v>43159</v>
      </c>
      <c r="B195">
        <v>32621</v>
      </c>
      <c r="C195" s="5" t="str">
        <f t="shared" si="16"/>
        <v>1.22</v>
      </c>
      <c r="D195">
        <f t="shared" si="15"/>
        <v>245</v>
      </c>
      <c r="E195">
        <f t="shared" si="17"/>
        <v>120</v>
      </c>
      <c r="F195">
        <f t="shared" si="18"/>
        <v>418.9</v>
      </c>
      <c r="I195">
        <f t="shared" si="19"/>
        <v>2018</v>
      </c>
    </row>
    <row r="196" spans="1:9" x14ac:dyDescent="0.25">
      <c r="A196" s="1">
        <v>43190</v>
      </c>
      <c r="B196">
        <v>32846</v>
      </c>
      <c r="C196" s="5" t="str">
        <f t="shared" si="16"/>
        <v>1.22</v>
      </c>
      <c r="D196">
        <f t="shared" ref="D196:D205" si="20">B196-B195</f>
        <v>225</v>
      </c>
      <c r="E196">
        <f t="shared" si="17"/>
        <v>120</v>
      </c>
      <c r="F196">
        <f t="shared" si="18"/>
        <v>394.5</v>
      </c>
      <c r="I196">
        <f t="shared" si="19"/>
        <v>2018</v>
      </c>
    </row>
    <row r="197" spans="1:9" x14ac:dyDescent="0.25">
      <c r="A197" s="1">
        <v>43220</v>
      </c>
      <c r="B197">
        <v>32955</v>
      </c>
      <c r="C197" s="5" t="str">
        <f t="shared" si="16"/>
        <v>1.22</v>
      </c>
      <c r="D197">
        <f t="shared" si="20"/>
        <v>109</v>
      </c>
      <c r="E197">
        <f t="shared" si="17"/>
        <v>90</v>
      </c>
      <c r="F197">
        <f t="shared" si="18"/>
        <v>222.98</v>
      </c>
      <c r="I197">
        <f t="shared" si="19"/>
        <v>2018</v>
      </c>
    </row>
    <row r="198" spans="1:9" x14ac:dyDescent="0.25">
      <c r="A198" s="1">
        <v>43251</v>
      </c>
      <c r="B198">
        <v>33003</v>
      </c>
      <c r="C198" s="5" t="str">
        <f t="shared" si="16"/>
        <v>1.22</v>
      </c>
      <c r="D198">
        <f t="shared" si="20"/>
        <v>48</v>
      </c>
      <c r="E198">
        <f t="shared" si="17"/>
        <v>70</v>
      </c>
      <c r="F198">
        <f t="shared" si="18"/>
        <v>128.56</v>
      </c>
      <c r="I198">
        <f t="shared" si="19"/>
        <v>2018</v>
      </c>
    </row>
    <row r="199" spans="1:9" x14ac:dyDescent="0.25">
      <c r="A199" s="1">
        <v>43281</v>
      </c>
      <c r="B199">
        <v>33030</v>
      </c>
      <c r="C199" s="5" t="str">
        <f t="shared" si="16"/>
        <v>1.22</v>
      </c>
      <c r="D199">
        <f t="shared" si="20"/>
        <v>27</v>
      </c>
      <c r="E199">
        <f t="shared" si="17"/>
        <v>70</v>
      </c>
      <c r="F199">
        <f t="shared" si="18"/>
        <v>102.94</v>
      </c>
      <c r="I199">
        <f t="shared" si="19"/>
        <v>2018</v>
      </c>
    </row>
    <row r="200" spans="1:9" x14ac:dyDescent="0.25">
      <c r="A200" s="1">
        <v>43312</v>
      </c>
      <c r="B200">
        <v>33046</v>
      </c>
      <c r="C200" s="5" t="str">
        <f t="shared" si="16"/>
        <v>1.22</v>
      </c>
      <c r="D200">
        <f t="shared" si="20"/>
        <v>16</v>
      </c>
      <c r="E200">
        <f t="shared" si="17"/>
        <v>70</v>
      </c>
      <c r="F200">
        <f t="shared" si="18"/>
        <v>89.52</v>
      </c>
      <c r="I200">
        <f t="shared" si="19"/>
        <v>2018</v>
      </c>
    </row>
    <row r="201" spans="1:9" x14ac:dyDescent="0.25">
      <c r="A201" s="1">
        <v>43343</v>
      </c>
      <c r="B201">
        <v>33058</v>
      </c>
      <c r="C201" s="5" t="str">
        <f t="shared" si="16"/>
        <v>1.22</v>
      </c>
      <c r="D201">
        <f t="shared" si="20"/>
        <v>12</v>
      </c>
      <c r="E201">
        <f t="shared" si="17"/>
        <v>70</v>
      </c>
      <c r="F201">
        <f t="shared" si="18"/>
        <v>84.64</v>
      </c>
      <c r="I201">
        <f t="shared" si="19"/>
        <v>2018</v>
      </c>
    </row>
    <row r="202" spans="1:9" x14ac:dyDescent="0.25">
      <c r="A202" s="1">
        <v>43373</v>
      </c>
      <c r="B202">
        <v>33186</v>
      </c>
      <c r="C202" s="5" t="str">
        <f t="shared" si="16"/>
        <v>1.22</v>
      </c>
      <c r="D202">
        <f t="shared" si="20"/>
        <v>128</v>
      </c>
      <c r="E202">
        <f t="shared" si="17"/>
        <v>90</v>
      </c>
      <c r="F202">
        <f t="shared" si="18"/>
        <v>246.16</v>
      </c>
      <c r="I202">
        <f t="shared" si="19"/>
        <v>2018</v>
      </c>
    </row>
    <row r="203" spans="1:9" x14ac:dyDescent="0.25">
      <c r="A203" s="1">
        <v>43404</v>
      </c>
      <c r="B203">
        <v>33323</v>
      </c>
      <c r="C203" s="5" t="str">
        <f t="shared" si="16"/>
        <v>1.22</v>
      </c>
      <c r="D203">
        <f t="shared" si="20"/>
        <v>137</v>
      </c>
      <c r="E203">
        <f t="shared" si="17"/>
        <v>90</v>
      </c>
      <c r="F203">
        <f t="shared" si="18"/>
        <v>257.14</v>
      </c>
      <c r="I203">
        <f t="shared" si="19"/>
        <v>2018</v>
      </c>
    </row>
    <row r="204" spans="1:9" x14ac:dyDescent="0.25">
      <c r="A204" s="1">
        <v>43434</v>
      </c>
      <c r="B204">
        <v>33483</v>
      </c>
      <c r="C204" s="5" t="str">
        <f t="shared" si="16"/>
        <v>1.22</v>
      </c>
      <c r="D204">
        <f t="shared" si="20"/>
        <v>160</v>
      </c>
      <c r="E204">
        <f t="shared" si="17"/>
        <v>90</v>
      </c>
      <c r="F204">
        <f t="shared" si="18"/>
        <v>285.2</v>
      </c>
      <c r="I204">
        <f t="shared" si="19"/>
        <v>2018</v>
      </c>
    </row>
    <row r="205" spans="1:9" x14ac:dyDescent="0.25">
      <c r="A205" s="1">
        <v>43465</v>
      </c>
      <c r="B205">
        <v>33734</v>
      </c>
      <c r="C205" s="5" t="str">
        <f t="shared" si="16"/>
        <v>1.22</v>
      </c>
      <c r="D205">
        <f t="shared" si="20"/>
        <v>251</v>
      </c>
      <c r="E205">
        <f t="shared" si="17"/>
        <v>120</v>
      </c>
      <c r="F205">
        <f t="shared" si="18"/>
        <v>426.21999999999997</v>
      </c>
      <c r="I205">
        <f t="shared" si="19"/>
        <v>2018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C123-61B5-45D3-8FD5-43B72CB52506}">
  <dimension ref="A3:B21"/>
  <sheetViews>
    <sheetView tabSelected="1" workbookViewId="0">
      <selection activeCell="A3" sqref="A3"/>
    </sheetView>
  </sheetViews>
  <sheetFormatPr defaultRowHeight="15" x14ac:dyDescent="0.25"/>
  <cols>
    <col min="1" max="1" width="17.85546875" bestFit="1" customWidth="1"/>
    <col min="2" max="2" width="24.5703125" bestFit="1" customWidth="1"/>
  </cols>
  <sheetData>
    <row r="3" spans="1:2" x14ac:dyDescent="0.25">
      <c r="A3" s="6" t="s">
        <v>212</v>
      </c>
      <c r="B3" t="s">
        <v>265</v>
      </c>
    </row>
    <row r="4" spans="1:2" x14ac:dyDescent="0.25">
      <c r="A4" s="7" t="s">
        <v>214</v>
      </c>
      <c r="B4" s="5">
        <v>2376.3000000000002</v>
      </c>
    </row>
    <row r="5" spans="1:2" x14ac:dyDescent="0.25">
      <c r="A5" s="7" t="s">
        <v>215</v>
      </c>
      <c r="B5" s="5">
        <v>2988.3299999999995</v>
      </c>
    </row>
    <row r="6" spans="1:2" x14ac:dyDescent="0.25">
      <c r="A6" s="7" t="s">
        <v>216</v>
      </c>
      <c r="B6" s="5">
        <v>2822.2599999999993</v>
      </c>
    </row>
    <row r="7" spans="1:2" x14ac:dyDescent="0.25">
      <c r="A7" s="7" t="s">
        <v>217</v>
      </c>
      <c r="B7" s="5">
        <v>2958.4400000000005</v>
      </c>
    </row>
    <row r="8" spans="1:2" x14ac:dyDescent="0.25">
      <c r="A8" s="7" t="s">
        <v>218</v>
      </c>
      <c r="B8" s="5">
        <v>3131.4599999999996</v>
      </c>
    </row>
    <row r="9" spans="1:2" x14ac:dyDescent="0.25">
      <c r="A9" s="7" t="s">
        <v>219</v>
      </c>
      <c r="B9" s="5">
        <v>2799.12</v>
      </c>
    </row>
    <row r="10" spans="1:2" x14ac:dyDescent="0.25">
      <c r="A10" s="7" t="s">
        <v>220</v>
      </c>
      <c r="B10" s="5">
        <v>3171.3000000000006</v>
      </c>
    </row>
    <row r="11" spans="1:2" x14ac:dyDescent="0.25">
      <c r="A11" s="7" t="s">
        <v>221</v>
      </c>
      <c r="B11" s="5">
        <v>3021.02</v>
      </c>
    </row>
    <row r="12" spans="1:2" x14ac:dyDescent="0.25">
      <c r="A12" s="7" t="s">
        <v>222</v>
      </c>
      <c r="B12" s="5">
        <v>3706.3500000000004</v>
      </c>
    </row>
    <row r="13" spans="1:2" x14ac:dyDescent="0.25">
      <c r="A13" s="7" t="s">
        <v>223</v>
      </c>
      <c r="B13" s="5">
        <v>3422.18</v>
      </c>
    </row>
    <row r="14" spans="1:2" x14ac:dyDescent="0.25">
      <c r="A14" s="7" t="s">
        <v>224</v>
      </c>
      <c r="B14" s="5">
        <v>3867.39</v>
      </c>
    </row>
    <row r="15" spans="1:2" x14ac:dyDescent="0.25">
      <c r="A15" s="7" t="s">
        <v>225</v>
      </c>
      <c r="B15" s="5">
        <v>3425.02</v>
      </c>
    </row>
    <row r="16" spans="1:2" x14ac:dyDescent="0.25">
      <c r="A16" s="7" t="s">
        <v>226</v>
      </c>
      <c r="B16" s="5">
        <v>3738.2399999999993</v>
      </c>
    </row>
    <row r="17" spans="1:2" x14ac:dyDescent="0.25">
      <c r="A17" s="7" t="s">
        <v>227</v>
      </c>
      <c r="B17" s="5">
        <v>3337.5999999999995</v>
      </c>
    </row>
    <row r="18" spans="1:2" x14ac:dyDescent="0.25">
      <c r="A18" s="7" t="s">
        <v>228</v>
      </c>
      <c r="B18" s="5">
        <v>3575.4799999999996</v>
      </c>
    </row>
    <row r="19" spans="1:2" x14ac:dyDescent="0.25">
      <c r="A19" s="7" t="s">
        <v>229</v>
      </c>
      <c r="B19" s="5">
        <v>3262.91</v>
      </c>
    </row>
    <row r="20" spans="1:2" x14ac:dyDescent="0.25">
      <c r="A20" s="7" t="s">
        <v>230</v>
      </c>
      <c r="B20" s="5">
        <v>3131.7799999999997</v>
      </c>
    </row>
    <row r="21" spans="1:2" x14ac:dyDescent="0.25">
      <c r="A21" s="7" t="s">
        <v>213</v>
      </c>
      <c r="B21" s="5">
        <v>54735.179999999993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C 2 6 c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C 2 6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u n F r X p K w D z w E A A I Q K A A A T A B w A R m 9 y b X V s Y X M v U 2 V j d G l v b j E u b S C i G A A o o B Q A A A A A A A A A A A A A A A A A A A A A A A A A A A D t l b F u 2 z A Q h n c D f o c D v c i A I D R u n B Y t N A R 2 6 2 Z J W 9 h d a h v F m b o q j C X S I E 9 x Z M N L 0 D f K F C B b o P c q F R d x U K R D 0 a 2 O A E r k U b z 7 v / s H O p K s j I b h 9 n v w t t l o N t w Z W k o g x R X E k B E 3 G + C f 6 s b e X S f V l f H B n r u I + k Y W O W k O 3 q u M o p 7 R 7 B c u E I M 3 k x y 5 s A h K f 8 e J f x n r A 8 b C N p z p E j o v O t 1 J g p o m v k j E l y z a 4 b h P m c o V k 4 1 F K 2 C c t U U I P Z M V u X Z x J 4 R 3 W p p E 6 T Q + 6 H T 9 8 n N h m I Z c Z h T v p t G p 0 T R t h 1 v F L f G l u i 3 P Y a H I L t 2 K U g N L P 3 U r h H O c G 9 C Y V l d 3 1 8 u 5 H 8 J T j X D m U 3 y y J v f 5 P h A m / t / g A T u E 8 a + t 4 y w b S s z Q u p h t 8 b j e 1 1 x R 9 Q O 4 X O z y j S x q V / d g y z I q F + S C v 5 I W r t e i j 4 x g E r k q u f B 9 8 R U I m C 5 5 E 8 J a f L y P Q 6 b k S q s 5 + v 0 T z U e H U V 1 r s 2 k 3 G 0 o / o f C x 1 y 1 R u x 1 0 2 u L Z 8 v 2 y / O W z 5 X t k + a C 2 / P D P l h 9 L S c 5 F t Y 4 Z O v p 3 1 1 H K Z O Z 9 h 3 H P E j K d 4 o V K s b 5 r f J s X Z F n R b / 3 9 N r i / d x 5 U r c d D e U Y 5 x k K E J 0 x 5 X E O I 6 W Z c i 5 z u q O t z T 8 B 2 9 w n 2 a J 9 g X + 0 T 7 O v / F / Y n U E s B A i 0 A F A A C A A g A C 2 6 c W i T s h 6 S k A A A A 9 g A A A B I A A A A A A A A A A A A A A A A A A A A A A E N v b m Z p Z y 9 Q Y W N r Y W d l L n h t b F B L A Q I t A B Q A A g A I A A t u n F o P y u m r p A A A A O k A A A A T A A A A A A A A A A A A A A A A A P A A A A B b Q 2 9 u d G V u d F 9 U e X B l c 1 0 u e G 1 s U E s B A i 0 A F A A C A A g A C 2 6 c W t e k r A P P A Q A A h A o A A B M A A A A A A A A A A A A A A A A A 4 Q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j 8 A A A A A A A D 8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F 6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c w Z T Z m Z T Y t M z A 1 N y 0 0 M z Z m L T k 5 Y T g t N 2 Y 5 M z F k Z j g 2 Z W Y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F Q x M D o z N D o w N C 4 w M j M x M T g 2 W i I g L z 4 8 R W 5 0 c n k g V H l w Z T 0 i R m l s b E N v b H V t b l R 5 c G V z I i B W Y W x 1 Z T 0 i c 0 J n T T 0 i I C 8 + P E V u d H J 5 I F R 5 c G U 9 I k Z p b G x D b 2 x 1 b W 5 O Y W 1 l c y I g V m F s d W U 9 I n N b J n F 1 b 3 Q 7 R G F 0 Y S B v Z G N 6 e X R 1 J n F 1 b 3 Q 7 L C Z x d W 9 0 O 0 9 k Y 3 p 5 d C B s a W N 6 b m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e i 9 B d X R v U m V t b 3 Z l Z E N v b H V t b n M x L n t E Y X R h I G 9 k Y 3 p 5 d H U s M H 0 m c X V v d D s s J n F 1 b 3 Q 7 U 2 V j d G l v b j E v Z 2 F 6 L 0 F 1 d G 9 S Z W 1 v d m V k Q 2 9 s d W 1 u c z E u e 0 9 k Y 3 p 5 d C B s a W N 6 b m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X o v Q X V 0 b 1 J l b W 9 2 Z W R D b 2 x 1 b W 5 z M S 5 7 R G F 0 Y S B v Z G N 6 e X R 1 L D B 9 J n F 1 b 3 Q 7 L C Z x d W 9 0 O 1 N l Y 3 R p b 2 4 x L 2 d h e i 9 B d X R v U m V t b 3 Z l Z E N v b H V t b n M x L n t P Z G N 6 e X Q g b G l j e m 5 p a 2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e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o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6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o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W J i Z W I 1 O C 1 h N D N j L T Q 0 Y z A t Y W Y z N y 0 4 M j d i N j U y Z G M 3 M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2 F 6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4 V D E w O j M 0 O j A 0 L j A y M z E x O D Z a I i A v P j x F b n R y e S B U e X B l P S J G a W x s Q 2 9 s d W 1 u V H l w Z X M i I F Z h b H V l P S J z Q m d N P S I g L z 4 8 R W 5 0 c n k g V H l w Z T 0 i R m l s b E N v b H V t b k 5 h b W V z I i B W Y W x 1 Z T 0 i c 1 s m c X V v d D t E Y X R h I G 9 k Y 3 p 5 d H U m c X V v d D s s J n F 1 b 3 Q 7 T 2 R j e n l 0 I G x p Y 3 p u a W t h J n F 1 b 3 Q 7 X S I g L z 4 8 R W 5 0 c n k g V H l w Z T 0 i R m l s b F N 0 Y X R 1 c y I g V m F s d W U 9 I n N D b 2 1 w b G V 0 Z S I g L z 4 8 R W 5 0 c n k g V H l w Z T 0 i R m l s b E N v d W 5 0 I i B W Y W x 1 Z T 0 i b D I w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6 L 0 F 1 d G 9 S Z W 1 v d m V k Q 2 9 s d W 1 u c z E u e 0 R h d G E g b 2 R j e n l 0 d S w w f S Z x d W 9 0 O y w m c X V v d D t T Z W N 0 a W 9 u M S 9 n Y X o v Q X V 0 b 1 J l b W 9 2 Z W R D b 2 x 1 b W 5 z M S 5 7 T 2 R j e n l 0 I G x p Y 3 p u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h e i 9 B d X R v U m V t b 3 Z l Z E N v b H V t b n M x L n t E Y X R h I G 9 k Y 3 p 5 d H U s M H 0 m c X V v d D s s J n F 1 b 3 Q 7 U 2 V j d G l v b j E v Z 2 F 6 L 0 F 1 d G 9 S Z W 1 v d m V k Q 2 9 s d W 1 u c z E u e 0 9 k Y 3 p 5 d C B s a W N 6 b m l r Y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h e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o l M j A o M i k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6 J T I w K D I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o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W Y 3 N D B j Z C 0 z N T k 3 L T Q 1 Z D Q t Y T l j Z C 0 x Z W U 4 Y 2 Y y N 2 I 3 Z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S 0 w N C 0 y O F Q x M D o z N D o w N C 4 w M j M x M T g 2 W i I g L z 4 8 R W 5 0 c n k g V H l w Z T 0 i R m l s b E N v b H V t b l R 5 c G V z I i B W Y W x 1 Z T 0 i c 0 J n T T 0 i I C 8 + P E V u d H J 5 I F R 5 c G U 9 I k Z p b G x D b 2 x 1 b W 5 O Y W 1 l c y I g V m F s d W U 9 I n N b J n F 1 b 3 Q 7 R G F 0 Y S B v Z G N 6 e X R 1 J n F 1 b 3 Q 7 L C Z x d W 9 0 O 0 9 k Y 3 p 5 d C B s a W N 6 b m l r Y S Z x d W 9 0 O 1 0 i I C 8 + P E V u d H J 5 I F R 5 c G U 9 I k Z p b G x T d G F 0 d X M i I F Z h b H V l P S J z Q 2 9 t c G x l d G U i I C 8 + P E V u d H J 5 I F R 5 c G U 9 I k Z p b G x D b 3 V u d C I g V m F s d W U 9 I m w y M D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6 L 0 F 1 d G 9 S Z W 1 v d m V k Q 2 9 s d W 1 u c z E u e 0 R h d G E g b 2 R j e n l 0 d S w w f S Z x d W 9 0 O y w m c X V v d D t T Z W N 0 a W 9 u M S 9 n Y X o v Q X V 0 b 1 J l b W 9 2 Z W R D b 2 x 1 b W 5 z M S 5 7 T 2 R j e n l 0 I G x p Y 3 p u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h e i 9 B d X R v U m V t b 3 Z l Z E N v b H V t b n M x L n t E Y X R h I G 9 k Y 3 p 5 d H U s M H 0 m c X V v d D s s J n F 1 b 3 Q 7 U 2 V j d G l v b j E v Z 2 F 6 L 0 F 1 d G 9 S Z W 1 v d m V k Q 2 9 s d W 1 u c z E u e 0 9 k Y 3 p 5 d C B s a W N 6 b m l r Y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h e i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o l M j A o M y k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6 J T I w K D M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o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G M 2 N D Y 0 Y y 1 m N T Q 1 L T Q 5 Z W Q t O W R k Y i 1 m N m N j Z m Y 5 Z m Y 5 N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F 6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F Q x M T o x M j o x N C 4 1 O D E y O D I 0 W i I g L z 4 8 R W 5 0 c n k g V H l w Z T 0 i R m l s b E N v b H V t b l R 5 c G V z I i B W Y W x 1 Z T 0 i c 0 J 3 S T 0 i I C 8 + P E V u d H J 5 I F R 5 c G U 9 I k Z p b G x D b 2 x 1 b W 5 O Y W 1 l c y I g V m F s d W U 9 I n N b J n F 1 b 3 Q 7 R G F 0 Y S B v Z G N 6 e X R 1 J n F 1 b 3 Q 7 L C Z x d W 9 0 O 0 9 k Y 3 p 5 d C B s a W N 6 b m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h e i A o N C k v Q X V 0 b 1 J l b W 9 2 Z W R D b 2 x 1 b W 5 z M S 5 7 R G F 0 Y S B v Z G N 6 e X R 1 L D B 9 J n F 1 b 3 Q 7 L C Z x d W 9 0 O 1 N l Y 3 R p b 2 4 x L 0 d h e i A o N C k v Q X V 0 b 1 J l b W 9 2 Z W R D b 2 x 1 b W 5 z M S 5 7 T 2 R j e n l 0 I G x p Y 3 p u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h e i A o N C k v Q X V 0 b 1 J l b W 9 2 Z W R D b 2 x 1 b W 5 z M S 5 7 R G F 0 Y S B v Z G N 6 e X R 1 L D B 9 J n F 1 b 3 Q 7 L C Z x d W 9 0 O 1 N l Y 3 R p b 2 4 x L 0 d h e i A o N C k v Q X V 0 b 1 J l b W 9 2 Z W R D b 2 x 1 b W 5 z M S 5 7 T 2 R j e n l 0 I G x p Y 3 p u a W t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X o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6 J T I w K D Q p L 1 9 H Y X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o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D c 3 Y T E 0 M S 1 k M W M 4 L T Q y Z T Q t O D c 4 N i 0 2 Z T R k Y z F m N 2 N l N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4 V D E x O j E y O j E 0 L j U 4 M T I 4 M j R a I i A v P j x F b n R y e S B U e X B l P S J G a W x s Q 2 9 s d W 1 u V H l w Z X M i I F Z h b H V l P S J z Q n d J P S I g L z 4 8 R W 5 0 c n k g V H l w Z T 0 i R m l s b E N v b H V t b k 5 h b W V z I i B W Y W x 1 Z T 0 i c 1 s m c X V v d D t E Y X R h I G 9 k Y 3 p 5 d H U m c X V v d D s s J n F 1 b 3 Q 7 T 2 R j e n l 0 I G x p Y 3 p u a W t h J n F 1 b 3 Q 7 X S I g L z 4 8 R W 5 0 c n k g V H l w Z T 0 i R m l s b F N 0 Y X R 1 c y I g V m F s d W U 9 I n N D b 2 1 w b G V 0 Z S I g L z 4 8 R W 5 0 c n k g V H l w Z T 0 i R m l s b E N v d W 5 0 I i B W Y W x 1 Z T 0 i b D I w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6 I C g 0 K S 9 B d X R v U m V t b 3 Z l Z E N v b H V t b n M x L n t E Y X R h I G 9 k Y 3 p 5 d H U s M H 0 m c X V v d D s s J n F 1 b 3 Q 7 U 2 V j d G l v b j E v R 2 F 6 I C g 0 K S 9 B d X R v U m V t b 3 Z l Z E N v b H V t b n M x L n t P Z G N 6 e X Q g b G l j e m 5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2 F 6 I C g 0 K S 9 B d X R v U m V t b 3 Z l Z E N v b H V t b n M x L n t E Y X R h I G 9 k Y 3 p 5 d H U s M H 0 m c X V v d D s s J n F 1 b 3 Q 7 U 2 V j d G l v b j E v R 2 F 6 I C g 0 K S 9 B d X R v U m V t b 3 Z l Z E N v b H V t b n M x L n t P Z G N 6 e X Q g b G l j e m 5 p a 2 E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Y X o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6 J T I w K D U p L 1 9 H Y X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o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U y Y j g 1 N S 1 j Z D V m L T Q 4 M j c t O D F h N y 0 0 N G F k N j Q 4 Y z V h M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F Q x M T o x M j o x N C 4 1 O D E y O D I 0 W i I g L z 4 8 R W 5 0 c n k g V H l w Z T 0 i R m l s b E N v b H V t b l R 5 c G V z I i B W Y W x 1 Z T 0 i c 0 J 3 S T 0 i I C 8 + P E V u d H J 5 I F R 5 c G U 9 I k Z p b G x D b 2 x 1 b W 5 O Y W 1 l c y I g V m F s d W U 9 I n N b J n F 1 b 3 Q 7 R G F 0 Y S B v Z G N 6 e X R 1 J n F 1 b 3 Q 7 L C Z x d W 9 0 O 0 9 k Y 3 p 5 d C B s a W N 6 b m l r Y S Z x d W 9 0 O 1 0 i I C 8 + P E V u d H J 5 I F R 5 c G U 9 I k Z p b G x T d G F 0 d X M i I F Z h b H V l P S J z Q 2 9 t c G x l d G U i I C 8 + P E V u d H J 5 I F R 5 c G U 9 I k Z p b G x D b 3 V u d C I g V m F s d W U 9 I m w y M D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h e i A o N C k v Q X V 0 b 1 J l b W 9 2 Z W R D b 2 x 1 b W 5 z M S 5 7 R G F 0 Y S B v Z G N 6 e X R 1 L D B 9 J n F 1 b 3 Q 7 L C Z x d W 9 0 O 1 N l Y 3 R p b 2 4 x L 0 d h e i A o N C k v Q X V 0 b 1 J l b W 9 2 Z W R D b 2 x 1 b W 5 z M S 5 7 T 2 R j e n l 0 I G x p Y 3 p u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h e i A o N C k v Q X V 0 b 1 J l b W 9 2 Z W R D b 2 x 1 b W 5 z M S 5 7 R G F 0 Y S B v Z G N 6 e X R 1 L D B 9 J n F 1 b 3 Q 7 L C Z x d W 9 0 O 1 N l Y 3 R p b 2 4 x L 0 d h e i A o N C k v Q X V 0 b 1 J l b W 9 2 Z W R D b 2 x 1 b W 5 z M S 5 7 T 2 R j e n l 0 I G x p Y 3 p u a W t h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Y X o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6 J T I w K D Y p L 1 9 H Y X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o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2 Y 3 M 2 Q 4 Z S 1 k N j d i L T Q 4 N j k t O W V l Z i 0 4 M z M 0 O D Q 0 Z j F m N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F 6 X 1 8 0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4 V D E x O j E y O j E 0 L j U 4 M T I 4 M j R a I i A v P j x F b n R y e S B U e X B l P S J G a W x s Q 2 9 s d W 1 u V H l w Z X M i I F Z h b H V l P S J z Q n d J P S I g L z 4 8 R W 5 0 c n k g V H l w Z T 0 i R m l s b E N v b H V t b k 5 h b W V z I i B W Y W x 1 Z T 0 i c 1 s m c X V v d D t E Y X R h I G 9 k Y 3 p 5 d H U m c X V v d D s s J n F 1 b 3 Q 7 T 2 R j e n l 0 I G x p Y 3 p u a W t h J n F 1 b 3 Q 7 X S I g L z 4 8 R W 5 0 c n k g V H l w Z T 0 i R m l s b F N 0 Y X R 1 c y I g V m F s d W U 9 I n N D b 2 1 w b G V 0 Z S I g L z 4 8 R W 5 0 c n k g V H l w Z T 0 i R m l s b E N v d W 5 0 I i B W Y W x 1 Z T 0 i b D I w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6 I C g 0 K S 9 B d X R v U m V t b 3 Z l Z E N v b H V t b n M x L n t E Y X R h I G 9 k Y 3 p 5 d H U s M H 0 m c X V v d D s s J n F 1 b 3 Q 7 U 2 V j d G l v b j E v R 2 F 6 I C g 0 K S 9 B d X R v U m V t b 3 Z l Z E N v b H V t b n M x L n t P Z G N 6 e X Q g b G l j e m 5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2 F 6 I C g 0 K S 9 B d X R v U m V t b 3 Z l Z E N v b H V t b n M x L n t E Y X R h I G 9 k Y 3 p 5 d H U s M H 0 m c X V v d D s s J n F 1 b 3 Q 7 U 2 V j d G l v b j E v R 2 F 6 I C g 0 K S 9 B d X R v U m V t b 3 Z l Z E N v b H V t b n M x L n t P Z G N 6 e X Q g b G l j e m 5 p a 2 E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h e i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o l M j A o N y k v X 0 d h e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e i U y M C g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h N T I w Z G R j L T A 5 N G Q t N D I x M S 0 5 M T h j L T U 4 M 2 R h M W N l O D c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Y X p f X z Q 3 O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C 0 y O F Q x M T o x M j o x N C 4 1 O D E y O D I 0 W i I g L z 4 8 R W 5 0 c n k g V H l w Z T 0 i R m l s b E N v b H V t b l R 5 c G V z I i B W Y W x 1 Z T 0 i c 0 J 3 S T 0 i I C 8 + P E V u d H J 5 I F R 5 c G U 9 I k Z p b G x D b 2 x 1 b W 5 O Y W 1 l c y I g V m F s d W U 9 I n N b J n F 1 b 3 Q 7 R G F 0 Y S B v Z G N 6 e X R 1 J n F 1 b 3 Q 7 L C Z x d W 9 0 O 0 9 k Y 3 p 5 d C B s a W N 6 b m l r Y S Z x d W 9 0 O 1 0 i I C 8 + P E V u d H J 5 I F R 5 c G U 9 I k Z p b G x T d G F 0 d X M i I F Z h b H V l P S J z Q 2 9 t c G x l d G U i I C 8 + P E V u d H J 5 I F R 5 c G U 9 I k Z p b G x D b 3 V u d C I g V m F s d W U 9 I m w y M D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6 I C g 0 K S 9 B d X R v U m V t b 3 Z l Z E N v b H V t b n M x L n t E Y X R h I G 9 k Y 3 p 5 d H U s M H 0 m c X V v d D s s J n F 1 b 3 Q 7 U 2 V j d G l v b j E v R 2 F 6 I C g 0 K S 9 B d X R v U m V t b 3 Z l Z E N v b H V t b n M x L n t P Z G N 6 e X Q g b G l j e m 5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2 F 6 I C g 0 K S 9 B d X R v U m V t b 3 Z l Z E N v b H V t b n M x L n t E Y X R h I G 9 k Y 3 p 5 d H U s M H 0 m c X V v d D s s J n F 1 b 3 Q 7 U 2 V j d G l v b j E v R 2 F 6 I C g 0 K S 9 B d X R v U m V t b 3 Z l Z E N v b H V t b n M x L n t P Z G N 6 e X Q g b G l j e m 5 p a 2 E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h e i U y M C g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o l M j A o O C k v X 0 d h e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g R v 9 b P E p T K E w M h n R R X i K A A A A A A I A A A A A A B B m A A A A A Q A A I A A A A H s O / 9 B R s M j Y t 0 Q m b E d E w N f K X o a C S S L L c E A H F K o O t V F k A A A A A A 6 A A A A A A g A A I A A A A H g O L v i W 0 L T o f 9 P c w T o w E j K d Y 3 H l K 4 2 P g h O s / E n 8 M l S K U A A A A K q b N w U F d O f z s g n w 3 q B R 9 p O u D M k F T 0 r k W r b i P u w X a o Z / J d 8 F v 7 4 S X Q b G B J N 8 N I t I w Y t 7 O f 2 4 X G Y D D G P l y L d o g 1 6 v 5 v p V U B u P 5 g G x M / T a B W P F Q A A A A H y A l Y S A c I G j c v Y c 4 Z P w 6 2 m 4 W h 2 7 a t Y 7 f k 2 / 8 K 3 a 4 e i w L U C x S x 9 i w 6 + a Q x U D Q Q G 9 b r + s y G 8 K A f 1 t R 2 S H 1 c 3 k S k Q = < / D a t a M a s h u p > 
</file>

<file path=customXml/itemProps1.xml><?xml version="1.0" encoding="utf-8"?>
<ds:datastoreItem xmlns:ds="http://schemas.openxmlformats.org/officeDocument/2006/customXml" ds:itemID="{D28E662C-8C29-4D6B-9876-C18FF290EC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Gaz</vt:lpstr>
      <vt:lpstr>11.1</vt:lpstr>
      <vt:lpstr>11.2 - pomoc</vt:lpstr>
      <vt:lpstr>11.2</vt:lpstr>
      <vt:lpstr>11.3 - pomoc</vt:lpstr>
      <vt:lpstr>11.3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Szymonowski</dc:creator>
  <cp:lastModifiedBy>Szymon Szymonowski</cp:lastModifiedBy>
  <dcterms:created xsi:type="dcterms:W3CDTF">2025-04-28T10:33:13Z</dcterms:created>
  <dcterms:modified xsi:type="dcterms:W3CDTF">2025-04-28T12:14:38Z</dcterms:modified>
</cp:coreProperties>
</file>