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.hfsantos\Desktop\"/>
    </mc:Choice>
  </mc:AlternateContent>
  <xr:revisionPtr revIDLastSave="0" documentId="13_ncr:1_{911634B7-17CE-4C2A-B562-757404325895}" xr6:coauthVersionLast="47" xr6:coauthVersionMax="47" xr10:uidLastSave="{00000000-0000-0000-0000-000000000000}"/>
  <bookViews>
    <workbookView xWindow="-120" yWindow="-120" windowWidth="21840" windowHeight="13140" xr2:uid="{62C91F49-16E5-4E5C-8F49-17F8E1635F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F8" i="1"/>
  <c r="G13" i="1"/>
  <c r="E2" i="1"/>
  <c r="F2" i="1"/>
  <c r="G18" i="1"/>
  <c r="G14" i="1"/>
  <c r="G15" i="1"/>
  <c r="G16" i="1"/>
  <c r="F11" i="1"/>
  <c r="F9" i="1"/>
  <c r="G17" i="1" l="1"/>
</calcChain>
</file>

<file path=xl/sharedStrings.xml><?xml version="1.0" encoding="utf-8"?>
<sst xmlns="http://schemas.openxmlformats.org/spreadsheetml/2006/main" count="44" uniqueCount="38">
  <si>
    <t>DESKTOP</t>
  </si>
  <si>
    <t>MODELO</t>
  </si>
  <si>
    <t>PREÇO SOLO</t>
  </si>
  <si>
    <t>LINK</t>
  </si>
  <si>
    <t>NOTEBOOK</t>
  </si>
  <si>
    <t>IMPRESSORA MULTIFUNCIONAL</t>
  </si>
  <si>
    <t>https://www.kabum.com.br/produto/163623/impressora-multifuncional-canon-gm4010-1200x600dpi-wifi-e-ethernet-monocromatica-canongm4010?gclid=EAIaIQobChMI2cqSne32-QIVS3ZvBB2jIQEEEAQYAiABEgKBGfD_BwE</t>
  </si>
  <si>
    <t>N/A</t>
  </si>
  <si>
    <t>IMPRESSORA LASERJET</t>
  </si>
  <si>
    <t>https://www.amazon.com.br/Multifuncional-HP-Laser-MFP-135a/dp/B07SB827NV/ref=asc_df_B07SB827NV/?tag=googleshopp00-20&amp;linkCode=df0&amp;hvadid=379805758769&amp;hvpos=&amp;hvnetw=g&amp;hvrand=723889888695770923&amp;hvpone=&amp;hvptwo=&amp;hvqmt=&amp;hvdev=c&amp;hvdvcmdl=&amp;hvlocint=&amp;hvlocphy=1001773&amp;hvtargid=pla-791340576663&amp;psc=1</t>
  </si>
  <si>
    <t>LICENCIAMENTO WINDOWS</t>
  </si>
  <si>
    <t>LICENCIAMENTOS</t>
  </si>
  <si>
    <t>PREÇO 20 PCs</t>
  </si>
  <si>
    <t>PREÇO 2O PCs</t>
  </si>
  <si>
    <t>LICENCIAMENTO PACOTE OFFICE</t>
  </si>
  <si>
    <t>LICENCIAMENTO ANTIVIRUS</t>
  </si>
  <si>
    <t>OBSERVAÇÕES</t>
  </si>
  <si>
    <t>1 LICENÇA/1PC</t>
  </si>
  <si>
    <t>1 LICENÇA/1PC 2 ANOS</t>
  </si>
  <si>
    <t>1 LICENÇA/5PCs 1 ANO</t>
  </si>
  <si>
    <t>FICHA TECNICA</t>
  </si>
  <si>
    <t xml:space="preserve"> Canon GM4010 1200x600DPI, WiFi e Ethernet, Monocromática</t>
  </si>
  <si>
    <t>MÃO DE OBRA</t>
  </si>
  <si>
    <t>PREÇO 2HR</t>
  </si>
  <si>
    <t>MÃO TECNICA</t>
  </si>
  <si>
    <t>BACKUP</t>
  </si>
  <si>
    <t>Intel I7 8GB, SSD 480GB, Windows 10</t>
  </si>
  <si>
    <t>https://www.kabum.com.br/produto/383022/computador-completo-intel-i7-8gb-ssd-480gb-windows-10-easypc</t>
  </si>
  <si>
    <t>Tela 15.6" Full HD, Intel I7 10510u, RAM 8GB, SSD 512GB</t>
  </si>
  <si>
    <t>https://www.kabum.com.br/produto/321705/notebook-acer-aspire-a515-54-76na-tela-15-6-full-hd-intel-i7-10510u-ram-8gb-ssd-512gb-linux</t>
  </si>
  <si>
    <t>CONFIGURAÇÃO IPV4</t>
  </si>
  <si>
    <t>CONFIGURAÇÃO SOFTWARE</t>
  </si>
  <si>
    <t>BACKUP DE 2TB GOOGLE DRIVE 2TB</t>
  </si>
  <si>
    <t>TOTAL TUDO</t>
  </si>
  <si>
    <t>TOTAL MÃO DE OBRA</t>
  </si>
  <si>
    <t>PREÇO 15 PCs</t>
  </si>
  <si>
    <t>PREÇO 4 PC's</t>
  </si>
  <si>
    <t>IMPRESSORAS JUNTAS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</si>
</sst>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3" borderId="1" xfId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5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Multifuncional-HP-Laser-MFP-135a/dp/B07SB827NV/ref=asc_df_B07SB827NV/?tag=googleshopp00-20&amp;linkCode=df0&amp;hvadid=379805758769&amp;hvpos=&amp;hvnetw=g&amp;hvrand=723889888695770923&amp;hvpone=&amp;hvptwo=&amp;hvqmt=&amp;hvdev=c&amp;hvdvcmdl=&amp;hvlocint=&amp;hvlocphy=1001773&amp;hvtargid=pla-791340576663&amp;psc=1" TargetMode="External"/><Relationship Id="rId2" Type="http://schemas.openxmlformats.org/officeDocument/2006/relationships/hyperlink" Target="https://www.kabum.com.br/produto/163623/impressora-multifuncional-canon-gm4010-1200x600dpi-wifi-e-ethernet-monocromatica-canongm4010?gclid=EAIaIQobChMI2cqSne32-QIVS3ZvBB2jIQEEEAQYAiABEgKBGfD_BwE" TargetMode="External"/><Relationship Id="rId1" Type="http://schemas.openxmlformats.org/officeDocument/2006/relationships/hyperlink" Target="https://www.kabum.com.br/produto/383022/computador-completo-intel-i7-8gb-ssd-480gb-windows-10-easyp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bum.com.br/produto/321705/notebook-acer-aspire-a515-54-76na-tela-15-6-full-hd-intel-i7-10510u-ram-8gb-ssd-512gb-lin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7CD9-8117-440D-BB84-6ABAE7FC62A9}">
  <dimension ref="B1:H18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9.140625" style="2"/>
    <col min="2" max="2" width="32.5703125" style="2" bestFit="1" customWidth="1"/>
    <col min="3" max="3" width="12" style="2" customWidth="1"/>
    <col min="4" max="4" width="12.85546875" style="2" bestFit="1" customWidth="1"/>
    <col min="5" max="5" width="12.28515625" style="2" bestFit="1" customWidth="1"/>
    <col min="6" max="6" width="13.42578125" style="2" bestFit="1" customWidth="1"/>
    <col min="7" max="7" width="58.42578125" style="2" bestFit="1" customWidth="1"/>
    <col min="8" max="8" width="255.7109375" style="2" bestFit="1" customWidth="1"/>
    <col min="9" max="16384" width="9.140625" style="2"/>
  </cols>
  <sheetData>
    <row r="1" spans="2:8" x14ac:dyDescent="0.25">
      <c r="B1" s="1" t="s">
        <v>1</v>
      </c>
      <c r="C1" s="1" t="s">
        <v>2</v>
      </c>
      <c r="D1" s="1" t="s">
        <v>35</v>
      </c>
      <c r="E1" s="1" t="s">
        <v>36</v>
      </c>
      <c r="F1" s="1" t="s">
        <v>13</v>
      </c>
      <c r="G1" s="1" t="s">
        <v>20</v>
      </c>
      <c r="H1" s="1" t="s">
        <v>3</v>
      </c>
    </row>
    <row r="2" spans="2:8" x14ac:dyDescent="0.25">
      <c r="B2" s="3" t="s">
        <v>0</v>
      </c>
      <c r="C2" s="3">
        <v>2850</v>
      </c>
      <c r="D2" s="3">
        <f>2850*15</f>
        <v>42750</v>
      </c>
      <c r="E2" s="3">
        <f>2850*4</f>
        <v>11400</v>
      </c>
      <c r="F2" s="3">
        <f>2850*20</f>
        <v>57000</v>
      </c>
      <c r="G2" s="3" t="s">
        <v>26</v>
      </c>
      <c r="H2" s="4" t="s">
        <v>27</v>
      </c>
    </row>
    <row r="3" spans="2:8" x14ac:dyDescent="0.25">
      <c r="B3" s="3" t="s">
        <v>4</v>
      </c>
      <c r="C3" s="3">
        <v>4130</v>
      </c>
      <c r="D3" s="3"/>
      <c r="E3" s="3"/>
      <c r="F3" s="3">
        <v>16520</v>
      </c>
      <c r="G3" s="3" t="s">
        <v>28</v>
      </c>
      <c r="H3" s="4" t="s">
        <v>29</v>
      </c>
    </row>
    <row r="4" spans="2:8" x14ac:dyDescent="0.25">
      <c r="B4" s="3" t="s">
        <v>5</v>
      </c>
      <c r="C4" s="3">
        <v>1330</v>
      </c>
      <c r="D4" s="3"/>
      <c r="E4" s="3"/>
      <c r="F4" s="3" t="s">
        <v>7</v>
      </c>
      <c r="G4" s="3" t="s">
        <v>21</v>
      </c>
      <c r="H4" s="4" t="s">
        <v>6</v>
      </c>
    </row>
    <row r="5" spans="2:8" x14ac:dyDescent="0.25">
      <c r="B5" s="3" t="s">
        <v>8</v>
      </c>
      <c r="C5" s="3">
        <v>1485</v>
      </c>
      <c r="D5" s="3"/>
      <c r="E5" s="3"/>
      <c r="F5" s="3" t="s">
        <v>7</v>
      </c>
      <c r="G5" s="3"/>
      <c r="H5" s="4" t="s">
        <v>9</v>
      </c>
    </row>
    <row r="6" spans="2:8" x14ac:dyDescent="0.25">
      <c r="B6" s="3" t="s">
        <v>37</v>
      </c>
      <c r="C6" s="3">
        <v>2815</v>
      </c>
      <c r="D6" s="3"/>
      <c r="E6" s="3"/>
      <c r="F6" s="3"/>
      <c r="G6" s="3"/>
      <c r="H6" s="4"/>
    </row>
    <row r="7" spans="2:8" x14ac:dyDescent="0.25">
      <c r="B7" s="6" t="s">
        <v>11</v>
      </c>
      <c r="C7" s="6" t="s">
        <v>2</v>
      </c>
      <c r="D7" s="6"/>
      <c r="E7" s="6"/>
      <c r="F7" s="6" t="s">
        <v>12</v>
      </c>
      <c r="G7" s="6" t="s">
        <v>16</v>
      </c>
      <c r="H7" s="9"/>
    </row>
    <row r="8" spans="2:8" x14ac:dyDescent="0.25">
      <c r="B8" s="5" t="s">
        <v>10</v>
      </c>
      <c r="C8" s="5">
        <v>80</v>
      </c>
      <c r="D8" s="5"/>
      <c r="E8" s="5"/>
      <c r="F8" s="5">
        <f>80*4</f>
        <v>320</v>
      </c>
      <c r="G8" s="5" t="s">
        <v>17</v>
      </c>
      <c r="H8" s="5"/>
    </row>
    <row r="9" spans="2:8" x14ac:dyDescent="0.25">
      <c r="B9" s="5" t="s">
        <v>14</v>
      </c>
      <c r="C9" s="5">
        <v>28</v>
      </c>
      <c r="D9" s="5"/>
      <c r="E9" s="5"/>
      <c r="F9" s="5">
        <f>28*12*5</f>
        <v>1680</v>
      </c>
      <c r="G9" s="5" t="s">
        <v>19</v>
      </c>
      <c r="H9" s="5"/>
    </row>
    <row r="10" spans="2:8" x14ac:dyDescent="0.25">
      <c r="B10" s="5" t="s">
        <v>32</v>
      </c>
      <c r="C10" s="5">
        <v>150</v>
      </c>
      <c r="D10" s="5"/>
      <c r="E10" s="5"/>
      <c r="F10" s="5"/>
      <c r="G10" s="5"/>
      <c r="H10" s="5"/>
    </row>
    <row r="11" spans="2:8" x14ac:dyDescent="0.25">
      <c r="B11" s="5" t="s">
        <v>15</v>
      </c>
      <c r="C11" s="5">
        <v>69</v>
      </c>
      <c r="D11" s="5"/>
      <c r="E11" s="5"/>
      <c r="F11" s="5">
        <f>69*24</f>
        <v>1656</v>
      </c>
      <c r="G11" s="5" t="s">
        <v>18</v>
      </c>
      <c r="H11" s="5"/>
    </row>
    <row r="12" spans="2:8" x14ac:dyDescent="0.25">
      <c r="B12" s="7" t="s">
        <v>22</v>
      </c>
      <c r="C12" s="7" t="s">
        <v>2</v>
      </c>
      <c r="D12" s="7"/>
      <c r="E12" s="7"/>
      <c r="F12" s="7" t="s">
        <v>23</v>
      </c>
      <c r="G12" s="7" t="s">
        <v>12</v>
      </c>
      <c r="H12" s="7"/>
    </row>
    <row r="13" spans="2:8" x14ac:dyDescent="0.25">
      <c r="B13" s="8" t="s">
        <v>24</v>
      </c>
      <c r="C13" s="8">
        <v>69</v>
      </c>
      <c r="D13" s="8"/>
      <c r="E13" s="8"/>
      <c r="F13" s="8">
        <v>138</v>
      </c>
      <c r="G13" s="8">
        <f>138*24</f>
        <v>3312</v>
      </c>
      <c r="H13" s="8"/>
    </row>
    <row r="14" spans="2:8" x14ac:dyDescent="0.25">
      <c r="B14" s="8" t="s">
        <v>25</v>
      </c>
      <c r="C14" s="8">
        <v>150</v>
      </c>
      <c r="D14" s="8"/>
      <c r="E14" s="8"/>
      <c r="F14" s="8" t="s">
        <v>7</v>
      </c>
      <c r="G14" s="8">
        <f>150*24</f>
        <v>3600</v>
      </c>
      <c r="H14" s="8"/>
    </row>
    <row r="15" spans="2:8" x14ac:dyDescent="0.25">
      <c r="B15" s="8" t="s">
        <v>30</v>
      </c>
      <c r="C15" s="8">
        <v>50</v>
      </c>
      <c r="D15" s="8"/>
      <c r="E15" s="8"/>
      <c r="F15" s="8"/>
      <c r="G15" s="8">
        <f>50*24</f>
        <v>1200</v>
      </c>
      <c r="H15" s="8"/>
    </row>
    <row r="16" spans="2:8" x14ac:dyDescent="0.25">
      <c r="B16" s="8" t="s">
        <v>31</v>
      </c>
      <c r="C16" s="8">
        <v>100</v>
      </c>
      <c r="D16" s="8"/>
      <c r="E16" s="8"/>
      <c r="F16" s="8" t="s">
        <v>7</v>
      </c>
      <c r="G16" s="8">
        <f>100*20</f>
        <v>2000</v>
      </c>
      <c r="H16" s="8"/>
    </row>
    <row r="17" spans="2:8" x14ac:dyDescent="0.25">
      <c r="B17" s="7" t="s">
        <v>34</v>
      </c>
      <c r="C17" s="7"/>
      <c r="D17" s="7"/>
      <c r="E17" s="7"/>
      <c r="F17" s="7"/>
      <c r="G17" s="7">
        <f>SUM(G13:G16)</f>
        <v>10112</v>
      </c>
      <c r="H17" s="7"/>
    </row>
    <row r="18" spans="2:8" x14ac:dyDescent="0.25">
      <c r="B18" s="7" t="s">
        <v>33</v>
      </c>
      <c r="C18" s="7"/>
      <c r="D18" s="7"/>
      <c r="E18" s="7"/>
      <c r="F18" s="7"/>
      <c r="G18" s="7">
        <f>57000+16520+320+1680+1656+3312+3600+1200+2000+150</f>
        <v>87438</v>
      </c>
      <c r="H18" s="7"/>
    </row>
  </sheetData>
  <hyperlinks>
    <hyperlink ref="H2" r:id="rId1" xr:uid="{9C3A519D-96C1-4C8E-A44C-0A00FFF38353}"/>
    <hyperlink ref="H4" r:id="rId2" xr:uid="{E3B8ACE2-ECB3-49E8-A3B0-B6B2C7D64758}"/>
    <hyperlink ref="H5" r:id="rId3" display="https://www.amazon.com.br/Multifuncional-HP-Laser-MFP-135a/dp/B07SB827NV/ref=asc_df_B07SB827NV/?tag=googleshopp00-20&amp;linkCode=df0&amp;hvadid=379805758769&amp;hvpos=&amp;hvnetw=g&amp;hvrand=723889888695770923&amp;hvpone=&amp;hvptwo=&amp;hvqmt=&amp;hvdev=c&amp;hvdvcmdl=&amp;hvlocint=&amp;hvlocphy=1001773&amp;hvtargid=pla-791340576663&amp;psc=1" xr:uid="{F8AF8C4F-D983-4F7E-B96B-764BD9BB3324}"/>
    <hyperlink ref="H3" r:id="rId4" xr:uid="{E1E70820-0EB1-4507-ABCE-83B7A11B87CD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HIDEKI FERREIRA SANTOS</dc:creator>
  <cp:lastModifiedBy>SANDER HIDEKI FERREIRA SANTOS</cp:lastModifiedBy>
  <dcterms:created xsi:type="dcterms:W3CDTF">2022-09-02T19:15:19Z</dcterms:created>
  <dcterms:modified xsi:type="dcterms:W3CDTF">2022-09-05T18:13:10Z</dcterms:modified>
</cp:coreProperties>
</file>