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65" activeTab="1"/>
  </bookViews>
  <sheets>
    <sheet name="main" sheetId="1" r:id="rId1"/>
    <sheet name="c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G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G5" i="1" s="1"/>
  <c r="F4" i="1"/>
  <c r="F2" i="1" s="1"/>
  <c r="E4" i="1"/>
  <c r="G4" i="1" s="1"/>
  <c r="E3" i="1"/>
  <c r="H3" i="1" s="1"/>
  <c r="E2" i="1"/>
  <c r="H5" i="1" l="1"/>
  <c r="H13" i="1"/>
  <c r="H2" i="1"/>
  <c r="G2" i="1"/>
  <c r="G14" i="1"/>
  <c r="G8" i="1"/>
  <c r="G7" i="1"/>
  <c r="G12" i="1"/>
  <c r="G15" i="1"/>
  <c r="H4" i="1"/>
  <c r="G16" i="1"/>
  <c r="G6" i="1"/>
  <c r="G3" i="1"/>
  <c r="G9" i="1"/>
  <c r="G17" i="1"/>
  <c r="G10" i="1"/>
  <c r="G18" i="1"/>
  <c r="G11" i="1"/>
  <c r="G19" i="1"/>
</calcChain>
</file>

<file path=xl/sharedStrings.xml><?xml version="1.0" encoding="utf-8"?>
<sst xmlns="http://schemas.openxmlformats.org/spreadsheetml/2006/main" count="37" uniqueCount="31">
  <si>
    <t>Title</t>
  </si>
  <si>
    <t>End date</t>
  </si>
  <si>
    <t>Duration (in days)</t>
  </si>
  <si>
    <t>case_title</t>
  </si>
  <si>
    <t>descriptions</t>
  </si>
  <si>
    <t>% Baseline</t>
  </si>
  <si>
    <t>% Actual</t>
  </si>
  <si>
    <t>Difference</t>
  </si>
  <si>
    <t>Status</t>
  </si>
  <si>
    <t>Start_date</t>
  </si>
  <si>
    <r>
      <rPr>
        <b/>
        <sz val="11"/>
        <color theme="1"/>
        <rFont val="Calibri"/>
        <family val="2"/>
        <scheme val="minor"/>
      </rPr>
      <t>Contoh : 
case_title: pillar, sub_item,milestones
description : pengurusan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Notes: Kalau deklarasi ada lebih dari satu patah perkataan kena letak _ (underscore)</t>
    </r>
  </si>
  <si>
    <t>PENGURUSAN</t>
  </si>
  <si>
    <t>Mesyuarat Kick Off Projek</t>
  </si>
  <si>
    <t>Project Management Plan (PMP)</t>
  </si>
  <si>
    <t xml:space="preserve">  Penyediaan</t>
  </si>
  <si>
    <t xml:space="preserve">  Semakan</t>
  </si>
  <si>
    <t xml:space="preserve">  PMP Sign Off</t>
  </si>
  <si>
    <t>PEMBANGUNAN</t>
  </si>
  <si>
    <t>Fasa A (Tahun 1)</t>
  </si>
  <si>
    <t>Pembangunan</t>
  </si>
  <si>
    <t>Analisis</t>
  </si>
  <si>
    <t>URS</t>
  </si>
  <si>
    <t>Persiapan URS</t>
  </si>
  <si>
    <t>Kajian URS</t>
  </si>
  <si>
    <t>EPS</t>
  </si>
  <si>
    <t>IPL</t>
  </si>
  <si>
    <t>SPID + SSO</t>
  </si>
  <si>
    <t>Repositori</t>
  </si>
  <si>
    <t>Dokumen URS</t>
  </si>
  <si>
    <t>pillar</t>
  </si>
  <si>
    <t>sub_item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</si>
</sst>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409]dd/mm/yyyy;@"/>
    <numFmt numFmtId="165" formatCode="dd&quot;/&quot;mm&quot;/&quot;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FFFF"/>
      <name val="Raleway"/>
    </font>
    <font>
      <b/>
      <sz val="10"/>
      <color theme="1"/>
      <name val="Raleway"/>
    </font>
    <font>
      <sz val="10"/>
      <color theme="1"/>
      <name val="Raleway"/>
    </font>
    <font>
      <b/>
      <sz val="10"/>
      <color rgb="FF741B47"/>
      <name val="Raleway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4"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2" fillId="2" borderId="1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3" fillId="5" borderId="2" xfId="0" applyFont="1" applyFill="1" applyBorder="1" applyAlignment="1">
      <alignment vertical="center" wrapText="1"/>
    </xf>
    <xf numFmtId="165" fontId="3" fillId="5" borderId="2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center" vertical="center" wrapText="1"/>
    </xf>
    <xf numFmtId="9" fontId="3" fillId="5" borderId="2" xfId="0" applyNumberFormat="1" applyFont="1" applyFill="1" applyBorder="1" applyAlignment="1">
      <alignment horizontal="right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9" fontId="4" fillId="0" borderId="2" xfId="0" applyNumberFormat="1" applyFont="1" applyBorder="1" applyAlignment="1">
      <alignment horizontal="right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right" vertical="center" wrapText="1"/>
    </xf>
    <xf numFmtId="9" fontId="3" fillId="5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165" fontId="3" fillId="6" borderId="2" xfId="0" applyNumberFormat="1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center" vertical="center" wrapText="1"/>
    </xf>
    <xf numFmtId="9" fontId="3" fillId="6" borderId="2" xfId="0" applyNumberFormat="1" applyFont="1" applyFill="1" applyBorder="1" applyAlignment="1">
      <alignment horizontal="right" vertical="center" wrapText="1"/>
    </xf>
    <xf numFmtId="9" fontId="4" fillId="6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 wrapText="1"/>
    </xf>
    <xf numFmtId="165" fontId="4" fillId="7" borderId="2" xfId="0" applyNumberFormat="1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9" fontId="4" fillId="7" borderId="2" xfId="0" applyNumberFormat="1" applyFont="1" applyFill="1" applyBorder="1" applyAlignment="1">
      <alignment horizontal="right" vertical="center" wrapText="1"/>
    </xf>
    <xf numFmtId="9" fontId="4" fillId="7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3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0" fillId="3" borderId="0" xfId="0" applyFill="1" applyAlignment="1">
      <alignment vertical="top" wrapText="1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14"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numFmt numFmtId="164" formatCode="[$-14409]dd/mm/yyyy;@"/>
    </dxf>
    <dxf>
      <numFmt numFmtId="164" formatCode="[$-14409]dd/mm/yyyy;@"/>
    </dxf>
    <dxf>
      <border outline="0">
        <top style="thin">
          <color rgb="FFEFEFEF"/>
        </top>
      </border>
    </dxf>
    <dxf>
      <border outline="0">
        <bottom style="thin">
          <color rgb="FFEFEFEF"/>
        </bottom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H19" totalsRowShown="0" headerRowBorderDxfId="13" tableBorderDxfId="12">
  <tableColumns count="8">
    <tableColumn id="1" name="Title"/>
    <tableColumn id="2" name="Start_date" dataDxfId="11"/>
    <tableColumn id="3" name="End date" dataDxfId="10"/>
    <tableColumn id="4" name="Duration (in days)"/>
    <tableColumn id="5" name="% Baseline"/>
    <tableColumn id="6" name="% Actual"/>
    <tableColumn id="7" name="Difference"/>
    <tableColumn id="8" name="Statu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B7" totalsRowShown="0" headerRowDxfId="9">
  <tableColumns count="2">
    <tableColumn id="1" name="case_title" dataDxfId="8"/>
    <tableColumn id="2" name="descriptions" dataDxfId="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showGridLines="0" workbookViewId="0">
      <selection activeCell="B46" sqref="B46"/>
    </sheetView>
  </sheetViews>
  <sheetFormatPr defaultRowHeight="15"/>
  <cols>
    <col min="1" max="1" width="21.42578125" customWidth="1"/>
    <col min="2" max="2" width="23.85546875" style="7" customWidth="1"/>
    <col min="3" max="3" width="21.85546875" style="7" customWidth="1"/>
    <col min="4" max="4" width="19" customWidth="1"/>
    <col min="5" max="5" width="14.85546875" customWidth="1"/>
    <col min="6" max="6" width="13.140625" customWidth="1"/>
    <col min="7" max="7" width="14.42578125" customWidth="1"/>
    <col min="8" max="8" width="12.5703125" customWidth="1"/>
  </cols>
  <sheetData>
    <row r="1" spans="1:8">
      <c r="A1" s="1" t="s">
        <v>0</v>
      </c>
      <c r="B1" s="6" t="s">
        <v>9</v>
      </c>
      <c r="C1" s="6" t="s">
        <v>1</v>
      </c>
      <c r="D1" s="2" t="s">
        <v>2</v>
      </c>
      <c r="E1" s="3" t="s">
        <v>5</v>
      </c>
      <c r="F1" s="3" t="s">
        <v>6</v>
      </c>
      <c r="G1" s="4" t="s">
        <v>7</v>
      </c>
      <c r="H1" s="2" t="s">
        <v>8</v>
      </c>
    </row>
    <row r="2" spans="1:8">
      <c r="A2" s="8" t="s">
        <v>11</v>
      </c>
      <c r="B2" s="9">
        <v>44763</v>
      </c>
      <c r="C2" s="9">
        <v>44774</v>
      </c>
      <c r="D2" s="10">
        <v>6</v>
      </c>
      <c r="E2" s="11">
        <f t="shared" ref="E2:E7" ca="1" si="0">MIN((DATEDIF(B2,TODAY(),"d")+1)/(DATEDIF(B2,C2,"d")+1),100%)</f>
        <v>1</v>
      </c>
      <c r="F2" s="11">
        <f>SUM(F3:F4)/2</f>
        <v>0.8</v>
      </c>
      <c r="G2" s="12">
        <f t="shared" ref="G2:G7" ca="1" si="1">F2-E2</f>
        <v>-0.19999999999999996</v>
      </c>
      <c r="H2" s="13" t="str">
        <f t="shared" ref="H2:H7" ca="1" si="2">IF(F2="","",IF(F2&gt;E2,"Above Timeline",IF(F2&lt;E2,"At Risk","On Schedule")))</f>
        <v>At Risk</v>
      </c>
    </row>
    <row r="3" spans="1:8" ht="25.5">
      <c r="A3" s="14" t="s">
        <v>12</v>
      </c>
      <c r="B3" s="15">
        <v>44763</v>
      </c>
      <c r="C3" s="15">
        <v>44763</v>
      </c>
      <c r="D3" s="13">
        <v>1</v>
      </c>
      <c r="E3" s="16">
        <f t="shared" ca="1" si="0"/>
        <v>1</v>
      </c>
      <c r="F3" s="16">
        <v>1</v>
      </c>
      <c r="G3" s="17">
        <f t="shared" ca="1" si="1"/>
        <v>0</v>
      </c>
      <c r="H3" s="13" t="str">
        <f t="shared" ca="1" si="2"/>
        <v>On Schedule</v>
      </c>
    </row>
    <row r="4" spans="1:8" ht="25.5">
      <c r="A4" s="14" t="s">
        <v>13</v>
      </c>
      <c r="B4" s="15">
        <v>44764</v>
      </c>
      <c r="C4" s="15">
        <v>44774</v>
      </c>
      <c r="D4" s="13">
        <v>5</v>
      </c>
      <c r="E4" s="16">
        <f t="shared" ca="1" si="0"/>
        <v>1</v>
      </c>
      <c r="F4" s="16">
        <f>(F5+F6+F7)/3</f>
        <v>0.6</v>
      </c>
      <c r="G4" s="17">
        <f t="shared" ca="1" si="1"/>
        <v>-0.4</v>
      </c>
      <c r="H4" s="13" t="str">
        <f t="shared" ca="1" si="2"/>
        <v>At Risk</v>
      </c>
    </row>
    <row r="5" spans="1:8">
      <c r="A5" s="14" t="s">
        <v>14</v>
      </c>
      <c r="B5" s="15">
        <v>44764</v>
      </c>
      <c r="C5" s="15">
        <v>44767</v>
      </c>
      <c r="D5" s="13">
        <v>2</v>
      </c>
      <c r="E5" s="16">
        <f t="shared" ca="1" si="0"/>
        <v>1</v>
      </c>
      <c r="F5" s="16">
        <v>1</v>
      </c>
      <c r="G5" s="17">
        <f t="shared" ca="1" si="1"/>
        <v>0</v>
      </c>
      <c r="H5" s="13" t="str">
        <f t="shared" ca="1" si="2"/>
        <v>On Schedule</v>
      </c>
    </row>
    <row r="6" spans="1:8">
      <c r="A6" s="14" t="s">
        <v>15</v>
      </c>
      <c r="B6" s="15">
        <v>44768</v>
      </c>
      <c r="C6" s="15">
        <v>44771</v>
      </c>
      <c r="D6" s="13">
        <v>4</v>
      </c>
      <c r="E6" s="16">
        <f t="shared" ca="1" si="0"/>
        <v>1</v>
      </c>
      <c r="F6" s="16">
        <v>0.8</v>
      </c>
      <c r="G6" s="17">
        <f t="shared" ca="1" si="1"/>
        <v>-0.19999999999999996</v>
      </c>
      <c r="H6" s="13" t="str">
        <f t="shared" ca="1" si="2"/>
        <v>At Risk</v>
      </c>
    </row>
    <row r="7" spans="1:8">
      <c r="A7" s="14" t="s">
        <v>16</v>
      </c>
      <c r="B7" s="15">
        <v>44774</v>
      </c>
      <c r="C7" s="15">
        <v>44774</v>
      </c>
      <c r="D7" s="13">
        <v>1</v>
      </c>
      <c r="E7" s="16">
        <f t="shared" ca="1" si="0"/>
        <v>1</v>
      </c>
      <c r="F7" s="16">
        <v>0</v>
      </c>
      <c r="G7" s="17">
        <f t="shared" ca="1" si="1"/>
        <v>-1</v>
      </c>
      <c r="H7" s="13" t="str">
        <f t="shared" ca="1" si="2"/>
        <v>At Risk</v>
      </c>
    </row>
    <row r="8" spans="1:8">
      <c r="A8" s="18" t="s">
        <v>17</v>
      </c>
      <c r="B8" s="19">
        <v>44771</v>
      </c>
      <c r="C8" s="19">
        <v>45380</v>
      </c>
      <c r="D8" s="20">
        <v>436</v>
      </c>
      <c r="E8" s="21">
        <f t="shared" ref="E8:E19" ca="1" si="3">MIN((DATEDIF(B8,TODAY(),"d")+1)/(DATEDIF(B8,C8,"d")+1),100%)</f>
        <v>3.6065573770491806E-2</v>
      </c>
      <c r="F8" s="21">
        <v>0</v>
      </c>
      <c r="G8" s="17">
        <f t="shared" ref="G8:G19" ca="1" si="4">F8-E8</f>
        <v>-3.6065573770491806E-2</v>
      </c>
      <c r="H8" s="13" t="str">
        <f t="shared" ref="H8:H13" ca="1" si="5">IF(F8="","",IF(F8&gt;E8,"Above Timeline",IF(F8&lt;E8,"At Risk","On Schedule")))</f>
        <v>At Risk</v>
      </c>
    </row>
    <row r="9" spans="1:8">
      <c r="A9" s="22" t="s">
        <v>18</v>
      </c>
      <c r="B9" s="23">
        <v>44771</v>
      </c>
      <c r="C9" s="23">
        <v>45160</v>
      </c>
      <c r="D9" s="24">
        <v>278</v>
      </c>
      <c r="E9" s="25">
        <f t="shared" ca="1" si="3"/>
        <v>5.6410256410256411E-2</v>
      </c>
      <c r="F9" s="25">
        <v>0</v>
      </c>
      <c r="G9" s="17">
        <f t="shared" ca="1" si="4"/>
        <v>-5.6410256410256411E-2</v>
      </c>
      <c r="H9" s="13" t="str">
        <f t="shared" ca="1" si="5"/>
        <v>At Risk</v>
      </c>
    </row>
    <row r="10" spans="1:8">
      <c r="A10" s="8" t="s">
        <v>19</v>
      </c>
      <c r="B10" s="9">
        <v>44771</v>
      </c>
      <c r="C10" s="9">
        <v>45160</v>
      </c>
      <c r="D10" s="10">
        <v>278</v>
      </c>
      <c r="E10" s="11">
        <f t="shared" ca="1" si="3"/>
        <v>5.6410256410256411E-2</v>
      </c>
      <c r="F10" s="11">
        <v>0</v>
      </c>
      <c r="G10" s="26">
        <f t="shared" ca="1" si="4"/>
        <v>-5.6410256410256411E-2</v>
      </c>
      <c r="H10" s="20" t="str">
        <f t="shared" ca="1" si="5"/>
        <v>At Risk</v>
      </c>
    </row>
    <row r="11" spans="1:8">
      <c r="A11" s="27" t="s">
        <v>20</v>
      </c>
      <c r="B11" s="28">
        <v>44771</v>
      </c>
      <c r="C11" s="28">
        <v>44867</v>
      </c>
      <c r="D11" s="29">
        <v>69</v>
      </c>
      <c r="E11" s="30">
        <f t="shared" ca="1" si="3"/>
        <v>0.22680412371134021</v>
      </c>
      <c r="F11" s="30">
        <v>0</v>
      </c>
      <c r="G11" s="31">
        <f t="shared" ca="1" si="4"/>
        <v>-0.22680412371134021</v>
      </c>
      <c r="H11" s="13" t="str">
        <f t="shared" ca="1" si="5"/>
        <v>At Risk</v>
      </c>
    </row>
    <row r="12" spans="1:8">
      <c r="A12" s="32" t="s">
        <v>21</v>
      </c>
      <c r="B12" s="33">
        <v>44771</v>
      </c>
      <c r="C12" s="33">
        <v>44792</v>
      </c>
      <c r="D12" s="34">
        <v>16</v>
      </c>
      <c r="E12" s="35">
        <f t="shared" ca="1" si="3"/>
        <v>1</v>
      </c>
      <c r="F12" s="35">
        <v>0</v>
      </c>
      <c r="G12" s="36">
        <f t="shared" ca="1" si="4"/>
        <v>-1</v>
      </c>
      <c r="H12" s="13" t="str">
        <f t="shared" ca="1" si="5"/>
        <v>At Risk</v>
      </c>
    </row>
    <row r="13" spans="1:8">
      <c r="A13" s="14" t="s">
        <v>22</v>
      </c>
      <c r="B13" s="15">
        <v>44771</v>
      </c>
      <c r="C13" s="15">
        <v>44775</v>
      </c>
      <c r="D13" s="13">
        <v>3</v>
      </c>
      <c r="E13" s="16">
        <f t="shared" ca="1" si="3"/>
        <v>1</v>
      </c>
      <c r="F13" s="16">
        <v>0</v>
      </c>
      <c r="G13" s="17">
        <f t="shared" ca="1" si="4"/>
        <v>-1</v>
      </c>
      <c r="H13" s="13" t="str">
        <f t="shared" ca="1" si="5"/>
        <v>At Risk</v>
      </c>
    </row>
    <row r="14" spans="1:8">
      <c r="A14" s="14" t="s">
        <v>23</v>
      </c>
      <c r="B14" s="15">
        <v>44776</v>
      </c>
      <c r="C14" s="15">
        <v>44785</v>
      </c>
      <c r="D14" s="13">
        <v>8</v>
      </c>
      <c r="E14" s="16">
        <f t="shared" ca="1" si="3"/>
        <v>1</v>
      </c>
      <c r="F14" s="16"/>
      <c r="G14" s="17">
        <f t="shared" ca="1" si="4"/>
        <v>-1</v>
      </c>
      <c r="H14" s="13" t="str">
        <f t="shared" ref="H14:H19" ca="1" si="6">IF(F14&gt;E14,"Above Timeline",IF(F14&lt;E14,"At Risk","On Schedule"))</f>
        <v>At Risk</v>
      </c>
    </row>
    <row r="15" spans="1:8">
      <c r="A15" s="14" t="s">
        <v>24</v>
      </c>
      <c r="B15" s="15">
        <v>44776</v>
      </c>
      <c r="C15" s="15">
        <v>44778</v>
      </c>
      <c r="D15" s="13">
        <v>3</v>
      </c>
      <c r="E15" s="16">
        <f t="shared" ca="1" si="3"/>
        <v>1</v>
      </c>
      <c r="F15" s="16"/>
      <c r="G15" s="17">
        <f t="shared" ca="1" si="4"/>
        <v>-1</v>
      </c>
      <c r="H15" s="13" t="str">
        <f t="shared" ca="1" si="6"/>
        <v>At Risk</v>
      </c>
    </row>
    <row r="16" spans="1:8">
      <c r="A16" s="14" t="s">
        <v>25</v>
      </c>
      <c r="B16" s="15">
        <v>44781</v>
      </c>
      <c r="C16" s="15">
        <v>44782</v>
      </c>
      <c r="D16" s="13">
        <v>2</v>
      </c>
      <c r="E16" s="16">
        <f t="shared" ca="1" si="3"/>
        <v>1</v>
      </c>
      <c r="F16" s="16"/>
      <c r="G16" s="17">
        <f t="shared" ca="1" si="4"/>
        <v>-1</v>
      </c>
      <c r="H16" s="13" t="str">
        <f t="shared" ca="1" si="6"/>
        <v>At Risk</v>
      </c>
    </row>
    <row r="17" spans="1:8">
      <c r="A17" s="14" t="s">
        <v>26</v>
      </c>
      <c r="B17" s="15">
        <v>44783</v>
      </c>
      <c r="C17" s="15">
        <v>44784</v>
      </c>
      <c r="D17" s="13">
        <v>2</v>
      </c>
      <c r="E17" s="16">
        <f t="shared" ca="1" si="3"/>
        <v>1</v>
      </c>
      <c r="F17" s="16"/>
      <c r="G17" s="17">
        <f t="shared" ca="1" si="4"/>
        <v>-1</v>
      </c>
      <c r="H17" s="13" t="str">
        <f t="shared" ca="1" si="6"/>
        <v>At Risk</v>
      </c>
    </row>
    <row r="18" spans="1:8">
      <c r="A18" s="14" t="s">
        <v>27</v>
      </c>
      <c r="B18" s="15">
        <v>44785</v>
      </c>
      <c r="C18" s="15">
        <v>44785</v>
      </c>
      <c r="D18" s="13">
        <v>1</v>
      </c>
      <c r="E18" s="16">
        <f t="shared" ca="1" si="3"/>
        <v>1</v>
      </c>
      <c r="F18" s="16"/>
      <c r="G18" s="17">
        <f t="shared" ca="1" si="4"/>
        <v>-1</v>
      </c>
      <c r="H18" s="13" t="str">
        <f t="shared" ca="1" si="6"/>
        <v>At Risk</v>
      </c>
    </row>
    <row r="19" spans="1:8">
      <c r="A19" s="14" t="s">
        <v>28</v>
      </c>
      <c r="B19" s="15">
        <v>44788</v>
      </c>
      <c r="C19" s="15">
        <v>44790</v>
      </c>
      <c r="D19" s="13">
        <v>3</v>
      </c>
      <c r="E19" s="16">
        <f t="shared" ca="1" si="3"/>
        <v>1</v>
      </c>
      <c r="F19" s="16"/>
      <c r="G19" s="17">
        <f t="shared" ca="1" si="4"/>
        <v>-1</v>
      </c>
      <c r="H19" s="13" t="str">
        <f t="shared" ca="1" si="6"/>
        <v>At Risk</v>
      </c>
    </row>
  </sheetData>
  <conditionalFormatting sqref="H1:H19">
    <cfRule type="cellIs" dxfId="6" priority="6" operator="equal">
      <formula>"Above Timeline"</formula>
    </cfRule>
  </conditionalFormatting>
  <conditionalFormatting sqref="H1:H19">
    <cfRule type="cellIs" dxfId="5" priority="7" operator="equal">
      <formula>"At Risk"</formula>
    </cfRule>
  </conditionalFormatting>
  <conditionalFormatting sqref="G2:G19">
    <cfRule type="cellIs" dxfId="4" priority="1" operator="equal">
      <formula>"Above Timeline"</formula>
    </cfRule>
  </conditionalFormatting>
  <conditionalFormatting sqref="G4:H4">
    <cfRule type="cellIs" dxfId="3" priority="2" operator="greaterThanOrEqual">
      <formula>100</formula>
    </cfRule>
  </conditionalFormatting>
  <conditionalFormatting sqref="G2:G19">
    <cfRule type="cellIs" dxfId="2" priority="3" operator="equal">
      <formula>"At Risk"</formula>
    </cfRule>
  </conditionalFormatting>
  <conditionalFormatting sqref="G2:H19">
    <cfRule type="cellIs" dxfId="1" priority="4" operator="equal">
      <formula>"On Schedule"</formula>
    </cfRule>
  </conditionalFormatting>
  <conditionalFormatting sqref="H2:H7">
    <cfRule type="containsBlanks" dxfId="0" priority="5">
      <formula>LEN(TRIM(H2))=0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tabSelected="1" workbookViewId="0">
      <selection activeCell="A12" sqref="A12"/>
    </sheetView>
  </sheetViews>
  <sheetFormatPr defaultRowHeight="15"/>
  <cols>
    <col min="1" max="1" width="65.5703125" customWidth="1"/>
    <col min="2" max="2" width="54.140625" customWidth="1"/>
    <col min="4" max="4" width="26.28515625" customWidth="1"/>
  </cols>
  <sheetData>
    <row r="1" spans="1:2" ht="112.5" customHeight="1">
      <c r="A1" s="41" t="s">
        <v>10</v>
      </c>
      <c r="B1" s="42"/>
    </row>
    <row r="3" spans="1:2">
      <c r="A3" s="5" t="s">
        <v>3</v>
      </c>
      <c r="B3" s="5" t="s">
        <v>4</v>
      </c>
    </row>
    <row r="4" spans="1:2">
      <c r="A4" s="37" t="s">
        <v>29</v>
      </c>
      <c r="B4" s="38" t="s">
        <v>11</v>
      </c>
    </row>
    <row r="5" spans="1:2">
      <c r="A5" s="37" t="s">
        <v>29</v>
      </c>
      <c r="B5" s="39" t="s">
        <v>17</v>
      </c>
    </row>
    <row r="6" spans="1:2">
      <c r="A6" s="37" t="s">
        <v>30</v>
      </c>
      <c r="B6" s="38" t="s">
        <v>19</v>
      </c>
    </row>
    <row r="7" spans="1:2">
      <c r="A7" s="37" t="s">
        <v>30</v>
      </c>
      <c r="B7" s="40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2022-08-16T02:59:44Z</dcterms:created>
  <dcterms:modified xsi:type="dcterms:W3CDTF">2022-08-19T08:06:45Z</dcterms:modified>
</cp:coreProperties>
</file>