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02_IBL\Karros\"/>
    </mc:Choice>
  </mc:AlternateContent>
  <xr:revisionPtr revIDLastSave="0" documentId="13_ncr:1_{1C069FAC-3E1B-48AA-8FA9-86826A428655}" xr6:coauthVersionLast="45" xr6:coauthVersionMax="45" xr10:uidLastSave="{00000000-0000-0000-0000-000000000000}"/>
  <bookViews>
    <workbookView xWindow="-120" yWindow="-120" windowWidth="29040" windowHeight="15840" activeTab="3" xr2:uid="{27CB60B5-F960-4705-9E04-0BF8365C8818}"/>
  </bookViews>
  <sheets>
    <sheet name="Revision History" sheetId="13" r:id="rId1"/>
    <sheet name="Summary" sheetId="2" r:id="rId2"/>
    <sheet name="Log In page" sheetId="1" r:id="rId3"/>
    <sheet name="Request List page" sheetId="9" r:id="rId4"/>
  </sheets>
  <definedNames>
    <definedName name="_xlnm._FilterDatabase" localSheetId="2" hidden="1">'Log In page'!$A$5:$Q$5</definedName>
    <definedName name="_xlnm._FilterDatabase" localSheetId="3" hidden="1">'Request List page'!$A$5:$Q$51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1" i="9" l="1"/>
  <c r="A50" i="9"/>
  <c r="A49" i="9"/>
  <c r="A48" i="9"/>
  <c r="A47" i="9"/>
  <c r="A46" i="9"/>
  <c r="A45" i="9"/>
  <c r="A44" i="9"/>
  <c r="A43" i="9"/>
  <c r="A42" i="9"/>
  <c r="A41" i="9"/>
  <c r="A39" i="9"/>
  <c r="A38" i="9"/>
  <c r="A37" i="9"/>
  <c r="A35" i="9"/>
  <c r="A34" i="9"/>
  <c r="A33" i="9"/>
  <c r="E6" i="2"/>
  <c r="D6" i="2"/>
  <c r="G6" i="2"/>
  <c r="C6" i="2"/>
  <c r="F6" i="2"/>
  <c r="G5" i="2"/>
  <c r="F5" i="2"/>
  <c r="E5" i="2"/>
  <c r="D5" i="2"/>
  <c r="C5" i="2"/>
  <c r="B6" i="2" l="1"/>
  <c r="B5" i="2"/>
  <c r="A30" i="9"/>
  <c r="A18" i="9"/>
  <c r="A17" i="9"/>
  <c r="A15" i="9"/>
  <c r="A16" i="9"/>
  <c r="A14" i="9"/>
  <c r="A28" i="9"/>
  <c r="A27" i="9"/>
  <c r="A32" i="9"/>
  <c r="A31" i="9"/>
  <c r="A24" i="9"/>
  <c r="A23" i="9"/>
  <c r="A22" i="9"/>
  <c r="A21" i="9"/>
  <c r="A20" i="9"/>
  <c r="A12" i="9"/>
  <c r="A11" i="9"/>
  <c r="A10" i="9"/>
  <c r="A29" i="9"/>
  <c r="A26" i="9"/>
  <c r="A19" i="9"/>
  <c r="A9" i="9"/>
  <c r="A8" i="9"/>
  <c r="A7" i="9"/>
  <c r="A23" i="1"/>
  <c r="A22" i="1"/>
  <c r="A21" i="1"/>
  <c r="A20" i="1"/>
  <c r="A19" i="1"/>
  <c r="A18" i="1"/>
  <c r="A16" i="1"/>
  <c r="A15" i="1"/>
  <c r="A14" i="1"/>
  <c r="A12" i="1"/>
  <c r="A11" i="1"/>
  <c r="A9" i="1"/>
  <c r="A8" i="1"/>
  <c r="A7" i="1"/>
  <c r="D7" i="2" l="1"/>
  <c r="G7" i="2"/>
  <c r="F7" i="2"/>
  <c r="C7" i="2"/>
  <c r="E7" i="2"/>
  <c r="B7" i="2" l="1"/>
</calcChain>
</file>

<file path=xl/sharedStrings.xml><?xml version="1.0" encoding="utf-8"?>
<sst xmlns="http://schemas.openxmlformats.org/spreadsheetml/2006/main" count="744" uniqueCount="238">
  <si>
    <t>Priority</t>
  </si>
  <si>
    <t>Result</t>
  </si>
  <si>
    <t>High</t>
  </si>
  <si>
    <t>None</t>
  </si>
  <si>
    <t>Passed</t>
  </si>
  <si>
    <t>Failed</t>
  </si>
  <si>
    <t>N/A</t>
  </si>
  <si>
    <t>Not Started</t>
  </si>
  <si>
    <t>Total</t>
  </si>
  <si>
    <t>Test Data</t>
  </si>
  <si>
    <t>Pre-conditions</t>
  </si>
  <si>
    <t>Log In</t>
  </si>
  <si>
    <t>Created date</t>
  </si>
  <si>
    <t>Created by</t>
  </si>
  <si>
    <t>Updated date</t>
  </si>
  <si>
    <t>Updated by</t>
  </si>
  <si>
    <t>Request List</t>
  </si>
  <si>
    <t>System name</t>
  </si>
  <si>
    <t>Screen name</t>
  </si>
  <si>
    <t>Hien Cao</t>
  </si>
  <si>
    <t>Education Logistics System</t>
  </si>
  <si>
    <t>Link to page: http://ktvn-test.s3-website.us-east-1.amazonaws.com/signin</t>
  </si>
  <si>
    <t>1. Access to the page
2. Observe it after loaded</t>
  </si>
  <si>
    <r>
      <t xml:space="preserve">All UI elements and fields including labels, buttons, lists, text boxes, data fields, links... are appreared as the </t>
    </r>
    <r>
      <rPr>
        <b/>
        <sz val="10"/>
        <color rgb="FF000000"/>
        <rFont val="Arial"/>
        <family val="2"/>
      </rPr>
      <t>HTML design</t>
    </r>
  </si>
  <si>
    <t>Verify that all UI elements and fields are appeared correctly</t>
  </si>
  <si>
    <t>Verify that the formats of UI elements and fields are displayed clearly and correctly</t>
  </si>
  <si>
    <t>Verify that the page is well responsive in scaling in different resolutions and environments</t>
  </si>
  <si>
    <t>Date</t>
  </si>
  <si>
    <t>Author</t>
  </si>
  <si>
    <t>Windows 10 - Chrome Latest (83.0.4103.61)</t>
  </si>
  <si>
    <t>&lt;Other environments&gt;</t>
  </si>
  <si>
    <t>ID</t>
  </si>
  <si>
    <t>Test Case</t>
  </si>
  <si>
    <t>Test Step</t>
  </si>
  <si>
    <t>Expected Result</t>
  </si>
  <si>
    <t>UI/ Layout Test</t>
  </si>
  <si>
    <t>Security Test</t>
  </si>
  <si>
    <t>Functionality Test</t>
  </si>
  <si>
    <t>Validation Test</t>
  </si>
  <si>
    <t>Verify that User cannot log in to system and get error message after 3 failed tries</t>
  </si>
  <si>
    <t>The test user is registered</t>
  </si>
  <si>
    <t xml:space="preserve">1. Access to the page
2. 1st try: log in with Test user with wrong pw
3. 2nd try: log in with Test user with wrong pw
4. 3rd try: log in with Test user with wrong pw
5. Observe the page 
6. 4th try: log in with Test user with correct pw
7. Observe the page </t>
  </si>
  <si>
    <t>- At step #5:
  + Display error message "&lt;Message content&gt;"
  + Lock the Test user from log in to system
- At step #7:
  + Display error message "&lt;Message content&gt;"
  + Lock the Test user from log in to system</t>
  </si>
  <si>
    <t>Account: admin@test.com/test123</t>
  </si>
  <si>
    <t xml:space="preserve">1. Access to the page
2. 1st try: log in with Test user with wrong pw
3. 2nd try: log in with Test user with wrong pw
4. 3rd try: log in with Test user with wrong pw
5. Wait for 30 minutes 
6. 4th try: log in with Test user with correct pw
7. Observe the page </t>
  </si>
  <si>
    <t>- At step #5:
  + Display error message "&lt;Message content&gt;"
  + Lock the Test user from log in to system
- At step #7:
  + User can log in to system
  + Redirect to List page</t>
  </si>
  <si>
    <t xml:space="preserve">Scaling of the page is well responsive and clearly visible in different resolutions and environments </t>
  </si>
  <si>
    <t>1. Access to the page
2. Input the email field with SQL code
3. Click on LOG IN 
4. Repeat above steps with JS and HTML code
5. Repeat above steps for password field</t>
  </si>
  <si>
    <t>- User cannot log in to system
- Injected code is not executed</t>
  </si>
  <si>
    <t>Verify that the Login page against Code injection attack</t>
  </si>
  <si>
    <t>Verify that unlogged-in user cannot access to pages that require log-in permission and then system redirects to Login page</t>
  </si>
  <si>
    <t>Link to page: http://ktvn-test.s3-website.us-east-1.amazonaws.com/</t>
  </si>
  <si>
    <t>1. Access to the page without log-in permission
2. Observe the behavior</t>
  </si>
  <si>
    <t>Verify that system asks for credentials again after Browser cookies are cleared and user tries to login</t>
  </si>
  <si>
    <t>1. Clear all browser's data for the site
2. Access to the List page</t>
  </si>
  <si>
    <t>1. Access to the page
2. Click on LOG IN</t>
  </si>
  <si>
    <t>1. Access to the page
2. Enter 1st Input text to Email textbox
3. Click on LOG IN
4. Repeat above steps with remaining input texts</t>
  </si>
  <si>
    <t>- Display error message "Email field is required"
- Display error message "Password field is required"
- Cannot log in to system</t>
  </si>
  <si>
    <t>Input texts:
- 012345
- abcABC
- abc@123
- abc.123
- #$%@^&amp;*.()&amp;</t>
  </si>
  <si>
    <t>Code:
- SQL: SELECT * FROM Users 
- JS: &lt;script&gt;alert('HELLO')&lt;/script&gt;
- HTML: &lt;a href="http://test.com"&gt;TEST&lt;/a&gt;</t>
  </si>
  <si>
    <t>Test email is not reigstered</t>
  </si>
  <si>
    <t>- Email: admin1@test.com (not registered)
- Password: test123 (valid for admin@test.com)</t>
  </si>
  <si>
    <t>- Display error message "Email field must be a valid email"
- Cannot log in to system</t>
  </si>
  <si>
    <t>- Display error message "Account is not registered"
- Cannot log in to system</t>
  </si>
  <si>
    <t>Verify that user cannot access to List page after user logged out and clicked on BACK button on browser</t>
  </si>
  <si>
    <t>- Email: admin@test.com
- Password: test123</t>
  </si>
  <si>
    <t>1. Access to the page
2. Enter Email and Password (as in Test Data column)
3. Click on LOG IN</t>
  </si>
  <si>
    <t>1. Access to the page
2. Enter Email and Password
3. Click on LOG IN
4. Click on User &gt; LOG OUT
5. Click on BACK button on Browser</t>
  </si>
  <si>
    <t>- User cannot access to pages
- Redirect to Login page</t>
  </si>
  <si>
    <t>Verify that the ‘Enter’ key of the keyboard is working as clicking on LOG IN button</t>
  </si>
  <si>
    <t>- Can log in to system
- Navigate to Request List page</t>
  </si>
  <si>
    <t>1. Access to the page
2. Enter Email and Password
3. Click on Remember me checkbox
4. Click on LOG IN
5. Close the browser/ tab 
6. Reopen the page</t>
  </si>
  <si>
    <t>- Can log in to system
- Do not require log in again</t>
  </si>
  <si>
    <t>Medium</t>
  </si>
  <si>
    <t>=&gt; Only perform testig on 1 environment</t>
  </si>
  <si>
    <t>Paging</t>
  </si>
  <si>
    <t>Filters Popup</t>
  </si>
  <si>
    <t>1. Access to the Login page
2. Log in with correct Email and PW
3. Observe the Request List page</t>
  </si>
  <si>
    <t>1. Access to the Login page
2. Log in with correct Email and PW
3. Click on Filters button
4. Observe the Filters popup</t>
  </si>
  <si>
    <t>Link to page: http://ktvn-test.s3-website.us-east-1.amazonaws.com</t>
  </si>
  <si>
    <t>1. Log in to the page with valid account
2. Click on Filters button
3. Click on "Request Status"  Dropdown list
4. Observe the list</t>
  </si>
  <si>
    <t>-The list is dropped and has 6 options:
All
Approved
Denied
Pending
Rejected
Inactive
- Selected item is displayed correctly in the field</t>
  </si>
  <si>
    <r>
      <t xml:space="preserve">Verify that the Email and Password fields are required
</t>
    </r>
    <r>
      <rPr>
        <b/>
        <sz val="10"/>
        <color rgb="FF00B050"/>
        <rFont val="Arial"/>
        <family val="2"/>
      </rPr>
      <t>=&gt; The same test cases for each of Email or Password field is blank</t>
    </r>
  </si>
  <si>
    <t>1. Log in to the page with valid account
2. Click on Filters button
3. Enter Test data/ Input texts in Email textbox
4. Observe the list
5. Repeat above steps with remaining inputs</t>
  </si>
  <si>
    <t>Invalid input texts:
- #$%@^&amp;*.()&amp;
- Abc1@#$@abc.com</t>
  </si>
  <si>
    <t>Valid input texts:
- 012345
- abcABC
- abc@123
- abc.123
- ABC_123@abc.com</t>
  </si>
  <si>
    <t>Input for each case is present in the textbox and ready to do filter</t>
  </si>
  <si>
    <t>Valid input texts:
- abcd1234
- abcd1234abcd1234
- abcd1234abcd1234abcd1234abcd1234</t>
  </si>
  <si>
    <t>Invalid input texts:
- a
- abcd123
- abcd1234abcd1234abcd1234abcd1234a</t>
  </si>
  <si>
    <t>- Error message is displayed: "Email field only supports normal characters, numbers and @_."
- Cannot do filter</t>
  </si>
  <si>
    <t>- Error message is displayed: "Email field only supports 8~32 characters"
- Cannot do filter</t>
  </si>
  <si>
    <t>Verify that Parent Portal link navigates to Request List page</t>
  </si>
  <si>
    <t>1. Log in to the page with valid account
2. Click on Filters button
3. Leave Email field be blank
4. Observe the list
5. Repeat above steps with remaining inputs</t>
  </si>
  <si>
    <r>
      <t xml:space="preserve">Displayed formats including font, size, color of UI elements and backgrounds/ foregrounds are shown as the </t>
    </r>
    <r>
      <rPr>
        <b/>
        <sz val="10"/>
        <color rgb="FF000000"/>
        <rFont val="Arial"/>
        <family val="2"/>
      </rPr>
      <t>HTML design</t>
    </r>
  </si>
  <si>
    <t>1. Log in to the page with valid account
2. Click on Parent Portal link</t>
  </si>
  <si>
    <t>Redirect to Request List page</t>
  </si>
  <si>
    <t>Request Table</t>
  </si>
  <si>
    <t>Verify that the Request Table has 9 columns and arranged correctly</t>
  </si>
  <si>
    <t>1. Log in to the page with valid account
2. Observe the Request Table</t>
  </si>
  <si>
    <r>
      <t xml:space="preserve">The Request Table has 9 column attributes and arranged as below order from right to left: 
</t>
    </r>
    <r>
      <rPr>
        <b/>
        <sz val="10"/>
        <color rgb="FF000000"/>
        <rFont val="Arial"/>
        <family val="2"/>
      </rPr>
      <t>- Request Status
- Date Submitted
- Requester
- Student ID
- First Name
- Last Name
- DOB
- Notes
- User</t>
    </r>
  </si>
  <si>
    <t>1. Log in to the page with valid account
2. Observe the Request Status attribute of each item</t>
  </si>
  <si>
    <r>
      <t xml:space="preserve">The Request Status attribute has 5 options for each item in the list:
</t>
    </r>
    <r>
      <rPr>
        <b/>
        <sz val="10"/>
        <color rgb="FF000000"/>
        <rFont val="Arial"/>
        <family val="2"/>
      </rPr>
      <t>Approved
Denied
Pending
Rejected
Inactive</t>
    </r>
  </si>
  <si>
    <t>- Request Status attribute of the first item is edited 
- Edited data is saved</t>
  </si>
  <si>
    <t>Sorting by Columns</t>
  </si>
  <si>
    <t>At the initial view, the sorting is set default by 
Date Submitted column</t>
  </si>
  <si>
    <t>Header</t>
  </si>
  <si>
    <t>Verify that page header displays the User name regarding to logged in account</t>
  </si>
  <si>
    <t>Verify that user can log out from User name &gt; Log out menu</t>
  </si>
  <si>
    <t>1. Log in to the page with valid account
2. Observe the User name field</t>
  </si>
  <si>
    <t>1. Log in to the page with valid account
2. Click on User name field
3. Click on Log out</t>
  </si>
  <si>
    <t>- The test user is registered
- There are some items in the Request list</t>
  </si>
  <si>
    <t>1. Log in to the page with valid account
2. Leave Note field be blank
4. Observe the list
5. Repeat above steps with remaining items</t>
  </si>
  <si>
    <t>Input for each case is present in the Note textbox and ready to be saved</t>
  </si>
  <si>
    <t>Valid input texts:
- 012345
- abcABC
- abc123</t>
  </si>
  <si>
    <t>1. Log in to the page with valid account
2. Enter Test data/ Input texts in Note textbox
3. Observe the list
4. Repeat above steps with remaining inputs</t>
  </si>
  <si>
    <t>Input for each case is present in the textbox and ready to do be saved</t>
  </si>
  <si>
    <t>Valid input texts:
- a
- abcde12345abcde12345
- abcde12345abcde12345abcde12345abcde12345abcde12345abcde12345abcde12345abcde12345abcde12345abcde12345</t>
  </si>
  <si>
    <t>Invalid input texts:
- abcde12345abcde12345abcde12345abcde12345abcde12345abcde12345abcde12345abcde12345abcde12345abcde12345a</t>
  </si>
  <si>
    <t>1. Log in to the page with valid account
2. Enter Test data/ Input texts in Email textbox
3. Observe the list
4. Repeat above steps with remaining inputs</t>
  </si>
  <si>
    <t>- Error message is displayed: "Note field only supports 100 characters or less"
- Cannot save</t>
  </si>
  <si>
    <t>General Functionality</t>
  </si>
  <si>
    <r>
      <t xml:space="preserve">Verify that the Request Table displays all related items as in Database
</t>
    </r>
    <r>
      <rPr>
        <b/>
        <sz val="10"/>
        <color rgb="FF00B050"/>
        <rFont val="Arial"/>
        <family val="2"/>
      </rPr>
      <t>=&gt; Database sheet should be mentioned for all fields and data to compare</t>
    </r>
    <r>
      <rPr>
        <sz val="10"/>
        <color rgb="FF000000"/>
        <rFont val="Arial"/>
        <family val="2"/>
      </rPr>
      <t xml:space="preserve">
</t>
    </r>
    <r>
      <rPr>
        <b/>
        <sz val="10"/>
        <color rgb="FF00B050"/>
        <rFont val="Arial"/>
        <family val="2"/>
      </rPr>
      <t>=&gt; Database test can be performed for Insert, Update, Delete, Query actions</t>
    </r>
  </si>
  <si>
    <t>1. Log in to the page with valid account
2. Observe all items in the list with their values
3. Open database
4. Compare data between shown items and database</t>
  </si>
  <si>
    <t>All displayed items are from database with relevant filters</t>
  </si>
  <si>
    <r>
      <t xml:space="preserve">Verify that the Request Status column lists out correct status of all items
</t>
    </r>
    <r>
      <rPr>
        <b/>
        <sz val="10"/>
        <color rgb="FF00B050"/>
        <rFont val="Arial"/>
        <family val="2"/>
      </rPr>
      <t>=&gt; Perform the same test cases for other columns</t>
    </r>
  </si>
  <si>
    <t>Function</t>
  </si>
  <si>
    <r>
      <t xml:space="preserve">5 Request Status options:
</t>
    </r>
    <r>
      <rPr>
        <b/>
        <sz val="10"/>
        <color rgb="FF000000"/>
        <rFont val="Arial"/>
        <family val="2"/>
      </rPr>
      <t>Approved
Denied
Pending
Rejected
Inactive</t>
    </r>
  </si>
  <si>
    <r>
      <t>-The list is dropped and has 5 options as Test Data</t>
    </r>
    <r>
      <rPr>
        <b/>
        <sz val="10"/>
        <color rgb="FF000000"/>
        <rFont val="Arial"/>
        <family val="2"/>
      </rPr>
      <t xml:space="preserve">
</t>
    </r>
    <r>
      <rPr>
        <sz val="10"/>
        <color rgb="FF000000"/>
        <rFont val="Arial"/>
        <family val="2"/>
      </rPr>
      <t>- Selected item is displayed correctly in the field</t>
    </r>
  </si>
  <si>
    <r>
      <t xml:space="preserve">- Account: admin@test.com/test123
- 5 Request Status options:
</t>
    </r>
    <r>
      <rPr>
        <b/>
        <sz val="10"/>
        <color rgb="FF000000"/>
        <rFont val="Arial"/>
        <family val="2"/>
      </rPr>
      <t>Approved
Denied
Pending
Rejected
Inactive</t>
    </r>
  </si>
  <si>
    <t>1. Log in to the page with valid account
2. Select the Request Status attribute of the first item and choose another status
3. Clear browser data and re-log in to system
4. Observe the edited data
5. Repeat above steps with other inputs</t>
  </si>
  <si>
    <t>1. Log in to the page with valid account
2. Observe the Request Table
3. Click on the Column title of Request Status to have sorting in ascending order
4. Observe the order of Request Status items
5. Click on the Column title of Request Status to have sorting in descending order
6. Observe the order of Request Status items</t>
  </si>
  <si>
    <t>- At step #4, the list of item is displayed in ascending order of Request Status
- At step #6, the list of item is displayed in descending order of Request Status</t>
  </si>
  <si>
    <t>Verify that the Request Table displays the correct order for applying more than 1 sorting order</t>
  </si>
  <si>
    <t>- At step #4, the list of item is displayed in ascending order of Request Status
- At step #6, the list of item is displayed in ascending order of First Name and when 2 item have the same value, the sorting is follow Request Status displayed in ascending order
- The same order until the step #8</t>
  </si>
  <si>
    <t>1. Log in to the page with valid account
2. Observe the Request Table
3. Click on the Column title of Request Status to have sorting in ascending order (3rd sort priority)
4. Observe the order of all items
5. Click on the Column title of First Name to have sorting in ascending order (2nd sort priority)
6. Observe the order of all items
7. Click on the Column title of Last Name to have sorting in ascending order (1st sort priority)
8. Observe the order of all items</t>
  </si>
  <si>
    <t>- Account: admin@test.com/test123
- 101 items of Request List</t>
  </si>
  <si>
    <t>1. Access to the page
2. Observe the pagination</t>
  </si>
  <si>
    <t>- Default count of records per page is 25
- Initial page is page "1"</t>
  </si>
  <si>
    <t>Verify that the default count of items within a page is 25 and the initial page is page "1"</t>
  </si>
  <si>
    <t>1. Access to the page
2. Observe the pagination
3. Click Next link until the last page (Page 5)
4. Observe the pagination</t>
  </si>
  <si>
    <t>1. Access to the page
2. Observe the pagination
3. Click Next link until the last page (Page 5)
4. Click Previous link until the first page (Page 5)
5. Observe the pagination</t>
  </si>
  <si>
    <t>Verify that the Next link is always visible and is enable/ clickable until the last page</t>
  </si>
  <si>
    <t>Verify that the Previous link is always visible and is enable/ clickable in pages other than Page "1"</t>
  </si>
  <si>
    <t>- Next link is always visible
- Next link is enable/ clickable in Page 1 to 4
- Next link is disable/ unclickable in Page 5</t>
  </si>
  <si>
    <t>- Previous link is always visible
- Previous link is enable/ clickable in Page 2 to 5
- Previous link is disable/ unclickable in Page 1</t>
  </si>
  <si>
    <t>Verify that the Last Page link is always visible and is enable/ clickable in pages other than last page</t>
  </si>
  <si>
    <t>Verify that the First Page link is always visible and is enable/ clickable in pages other than first page</t>
  </si>
  <si>
    <t>1. Access to the page
2. Observe the pagination
3. Click Last Page link
4. Observe the pagination</t>
  </si>
  <si>
    <t>- Last Page link is always visible
- Last Page link is enable/ clickable in Page 1 to 4
- Last Page link is disable/ unclickable in Page 5</t>
  </si>
  <si>
    <t>1. Access to the page
2. Observe the pagination
3. Click Next link and then First Page link
4. Observe the pagination</t>
  </si>
  <si>
    <t>- First Page link is always visible
- First Page link is enable/ clickable in Page 2 to 5
- First Page link is disable/ unclickable in Page 1</t>
  </si>
  <si>
    <t>- Next link navigates one by one from Page 1 to 5</t>
  </si>
  <si>
    <r>
      <t xml:space="preserve">Verify that the Next link navigates to next page
</t>
    </r>
    <r>
      <rPr>
        <b/>
        <sz val="10"/>
        <color rgb="FF00B050"/>
        <rFont val="Arial"/>
        <family val="2"/>
      </rPr>
      <t>=&gt; Peform the same test cases for Previous, First Page, Last Page links</t>
    </r>
  </si>
  <si>
    <t>Verify that the Page Number links navigates to relevant page of each link</t>
  </si>
  <si>
    <t>1. Access to the page
2. Observe the pagination
3. Click on the Page Number link (Page 1 to 5)
4. Observe the pagination</t>
  </si>
  <si>
    <t>- Page Number link navigates to relevant page</t>
  </si>
  <si>
    <t>- Page Number link of current page is disable/ unclickable</t>
  </si>
  <si>
    <r>
      <t xml:space="preserve">Verify that the Page Number link is disable/ unclickable when current page is displayed
</t>
    </r>
    <r>
      <rPr>
        <b/>
        <sz val="10"/>
        <color rgb="FF00B050"/>
        <rFont val="Arial"/>
        <family val="2"/>
      </rPr>
      <t>=&gt; Check/ Clarify if any test cases for skipping pages "…" in case many pages</t>
    </r>
  </si>
  <si>
    <t>Verify that the Items Per Page Dropdown list has 3 options</t>
  </si>
  <si>
    <t>1. Access to the page
2. Observe the Dropdown list: Items Per Page</t>
  </si>
  <si>
    <r>
      <t xml:space="preserve">- Items Per Page has 3 options:
</t>
    </r>
    <r>
      <rPr>
        <b/>
        <sz val="10"/>
        <color rgb="FF000000"/>
        <rFont val="Arial"/>
        <family val="2"/>
      </rPr>
      <t>25
50
100</t>
    </r>
  </si>
  <si>
    <t>- Account: admin@test.com/test123
- 301 items of Request List</t>
  </si>
  <si>
    <t>1. Access to the page
2. Click on Dropdown list: Items Per Page
3. Select 100
4. Observe the number of items in a page
5. Click on Next link
6. Observe the number of items in a page</t>
  </si>
  <si>
    <t>- List shows 100 items in a page until the last page with remaining items</t>
  </si>
  <si>
    <r>
      <t xml:space="preserve">Verify that the Items Per Page: 100 shows 100 items in a page
</t>
    </r>
    <r>
      <rPr>
        <b/>
        <sz val="10"/>
        <color rgb="FF00B050"/>
        <rFont val="Arial"/>
        <family val="2"/>
      </rPr>
      <t>=&gt; Perform the same test cases for Option 50 and 25</t>
    </r>
    <r>
      <rPr>
        <sz val="10"/>
        <color rgb="FF000000"/>
        <rFont val="Arial"/>
        <family val="2"/>
      </rPr>
      <t xml:space="preserve">
</t>
    </r>
    <r>
      <rPr>
        <b/>
        <sz val="10"/>
        <color rgb="FF00B050"/>
        <rFont val="Arial"/>
        <family val="2"/>
      </rPr>
      <t>=&gt; Check for cases of Option 100 or 50 or 25 but only 10 items in total</t>
    </r>
  </si>
  <si>
    <r>
      <t xml:space="preserve">- Account: admin@test.com/test123
- 5 Request Status options:
</t>
    </r>
    <r>
      <rPr>
        <b/>
        <sz val="10"/>
        <color rgb="FF000000"/>
        <rFont val="Arial"/>
        <family val="2"/>
      </rPr>
      <t>Approved
Denied
Pending
Rejected
Inactive</t>
    </r>
    <r>
      <rPr>
        <sz val="10"/>
        <color rgb="FF000000"/>
        <rFont val="Arial"/>
        <family val="2"/>
      </rPr>
      <t xml:space="preserve">
- 101 items of Request of all 5 options above</t>
    </r>
  </si>
  <si>
    <t>- Only the items with Request Status "Approved" is displayed
- Filter tag is displayed: "Request Status: Approved"</t>
  </si>
  <si>
    <t>1. Log in to the page with valid account
2. Click on Filters button
3. Select the first option (Approved)
4. Observe the list of filtered request items and filter tag
5. Repeat above steps with remaining options</t>
  </si>
  <si>
    <t>1. Log in to the page with valid account
2. Click on Filters button
3. Select the first option (Approved)
4. Observe the list of filtered request items and filter tag
5. Click on "X" (Close) button of the Filter Tag
6. Observe the list of filtered request items</t>
  </si>
  <si>
    <t>- All items are displayed without filtering of Request Status
- Filter tag is NOT displayed: "Request Status: Approved"</t>
  </si>
  <si>
    <r>
      <t xml:space="preserve">Verify that Filter by Request Status attribute works correctly and Filter Tag is displayed correctly
</t>
    </r>
    <r>
      <rPr>
        <b/>
        <sz val="10"/>
        <color rgb="FF00B050"/>
        <rFont val="Arial"/>
        <family val="2"/>
      </rPr>
      <t>=&gt; Perform the same test cases for other attributes</t>
    </r>
  </si>
  <si>
    <r>
      <t xml:space="preserve">Verify that Filter Tag is disappeared and filter is off for Request Status when clicking on removal of relevant Tag
</t>
    </r>
    <r>
      <rPr>
        <b/>
        <sz val="10"/>
        <color rgb="FF00B050"/>
        <rFont val="Arial"/>
        <family val="2"/>
      </rPr>
      <t>=&gt; Perform the same test cases for other attributes</t>
    </r>
  </si>
  <si>
    <t>- Account: admin@test.com/test123
- 101 items of Request of all combinations of attributes</t>
  </si>
  <si>
    <t>1. Log in to the page with valid account
2. Click on Filters button
3. Select the first option of Request Status
4. Fill in email pattern in Email field
5. Click on Apply Filters
6. Observe the list of filtered requests
7. Repeat above steps with remaining options</t>
  </si>
  <si>
    <r>
      <t xml:space="preserve">Verify that Filter with 2 attributes is applied correctly
</t>
    </r>
    <r>
      <rPr>
        <b/>
        <sz val="10"/>
        <color rgb="FF00B050"/>
        <rFont val="Arial"/>
        <family val="2"/>
      </rPr>
      <t>=&gt; Perform the same test cases for other combinations of 2 attributes
=&gt; Perform the same test cases for 3, 4 and 5 attributes at once</t>
    </r>
  </si>
  <si>
    <t>Log In page</t>
  </si>
  <si>
    <t>Request List page</t>
  </si>
  <si>
    <t>Actual Result/ Comment</t>
  </si>
  <si>
    <r>
      <t xml:space="preserve">Verify that error message is displayed when entering wrong email format to Email textbox
</t>
    </r>
    <r>
      <rPr>
        <b/>
        <sz val="10"/>
        <color rgb="FF00B050"/>
        <rFont val="Arial"/>
        <family val="2"/>
      </rPr>
      <t>=&gt; The same test cases for Password field (in case Email field is a valid user)</t>
    </r>
  </si>
  <si>
    <r>
      <t xml:space="preserve">Verify that the "Remember me" or "Forgot password" is working correctly
</t>
    </r>
    <r>
      <rPr>
        <b/>
        <sz val="10"/>
        <color rgb="FF00B050"/>
        <rFont val="Arial"/>
        <family val="2"/>
      </rPr>
      <t>=&gt; If the requirement mentions about these features but not implemented in current system</t>
    </r>
  </si>
  <si>
    <t>Pending</t>
  </si>
  <si>
    <t>Defect #001</t>
  </si>
  <si>
    <t>Defect #002</t>
  </si>
  <si>
    <r>
      <t xml:space="preserve">Verify that user cannot log in with an unregistered email (correct email format) although password is valid
</t>
    </r>
    <r>
      <rPr>
        <b/>
        <sz val="10"/>
        <color rgb="FF00B050"/>
        <rFont val="Arial"/>
        <family val="2"/>
      </rPr>
      <t>=&gt; The same test cases for Correct email but wrong pw, or both email and pw are wrong</t>
    </r>
  </si>
  <si>
    <t>Defect #003</t>
  </si>
  <si>
    <t>Defect #005</t>
  </si>
  <si>
    <t>Defect/ Q&amp;A ID</t>
  </si>
  <si>
    <t>1. For Date Submitted, "Invalid date" seems make the order become WRONG
2. DOB sorting is WRONG
3. Q&amp;A: if there are filters for Student ID or User</t>
  </si>
  <si>
    <t>Test Data (request item) is not completely prepared</t>
  </si>
  <si>
    <t>Comment</t>
  </si>
  <si>
    <t>1. Access to the page
2. Enter Email and Password
3. Press Enter on keyboard</t>
  </si>
  <si>
    <t>Q&amp;A: Confirm if "Remember me" or "Forgot password" features are supported but not implemented?</t>
  </si>
  <si>
    <t>Q&amp;A: Confirm if validation check of Email textbox is required?</t>
  </si>
  <si>
    <t>Verify that User cannot log in to system after 3 failed tries and can re-log in after 30 minutes</t>
  </si>
  <si>
    <t>Waiting for Defect #003 to be fixed</t>
  </si>
  <si>
    <t>Q&amp;A #001</t>
  </si>
  <si>
    <t>Q&amp;A #002</t>
  </si>
  <si>
    <t>Q&amp;A #003</t>
  </si>
  <si>
    <t>Q&amp;A #004</t>
  </si>
  <si>
    <t>Q&amp;A #005</t>
  </si>
  <si>
    <t>Q&amp;A #006</t>
  </si>
  <si>
    <t>Defect #004</t>
  </si>
  <si>
    <t>Defect #011</t>
  </si>
  <si>
    <t>Defect #012</t>
  </si>
  <si>
    <t xml:space="preserve">Verify that the Request Status Dropdown list for each item has 5 selectable options </t>
  </si>
  <si>
    <t>Verify that the Note textbox is editable and can be saved</t>
  </si>
  <si>
    <t>Verify that the Note textbox of each item is not required</t>
  </si>
  <si>
    <r>
      <t>Verify that the Note textbox</t>
    </r>
    <r>
      <rPr>
        <b/>
        <sz val="10"/>
        <color rgb="FF000000"/>
        <rFont val="Arial"/>
        <family val="2"/>
      </rPr>
      <t xml:space="preserve"> </t>
    </r>
    <r>
      <rPr>
        <sz val="10"/>
        <color rgb="FF000000"/>
        <rFont val="Arial"/>
        <family val="2"/>
      </rPr>
      <t xml:space="preserve">allows input texts with 100 characters or less
</t>
    </r>
    <r>
      <rPr>
        <b/>
        <sz val="10"/>
        <color rgb="FF00B050"/>
        <rFont val="Arial"/>
        <family val="2"/>
      </rPr>
      <t>=&gt; If there is requriement for length of characters</t>
    </r>
  </si>
  <si>
    <r>
      <t>Verify that the Note textbox does NOT</t>
    </r>
    <r>
      <rPr>
        <b/>
        <sz val="10"/>
        <color rgb="FF000000"/>
        <rFont val="Arial"/>
        <family val="2"/>
      </rPr>
      <t xml:space="preserve"> </t>
    </r>
    <r>
      <rPr>
        <sz val="10"/>
        <color rgb="FF000000"/>
        <rFont val="Arial"/>
        <family val="2"/>
      </rPr>
      <t xml:space="preserve">allow input texts more than 100 characters
</t>
    </r>
    <r>
      <rPr>
        <b/>
        <sz val="10"/>
        <color rgb="FF00B050"/>
        <rFont val="Arial"/>
        <family val="2"/>
      </rPr>
      <t>=&gt; If there is requriement for length of characters</t>
    </r>
  </si>
  <si>
    <t xml:space="preserve">Verify that the Request Status Dropdown list has 6 defined options </t>
  </si>
  <si>
    <r>
      <t>Verify that the Email textbox</t>
    </r>
    <r>
      <rPr>
        <b/>
        <sz val="10"/>
        <color rgb="FF000000"/>
        <rFont val="Arial"/>
        <family val="2"/>
      </rPr>
      <t xml:space="preserve"> </t>
    </r>
    <r>
      <rPr>
        <sz val="10"/>
        <color rgb="FF000000"/>
        <rFont val="Arial"/>
        <family val="2"/>
      </rPr>
      <t xml:space="preserve">supports alphanum and @_. characters
</t>
    </r>
    <r>
      <rPr>
        <b/>
        <sz val="10"/>
        <color rgb="FF00B050"/>
        <rFont val="Arial"/>
        <family val="2"/>
      </rPr>
      <t>=&gt; The same test cases for Student ID, Student First Name and Student First Name fields</t>
    </r>
  </si>
  <si>
    <r>
      <t xml:space="preserve">Verify that the Email textbox does NOT support other characters than alphanum and @_. characters
</t>
    </r>
    <r>
      <rPr>
        <b/>
        <sz val="10"/>
        <color rgb="FF00B050"/>
        <rFont val="Arial"/>
        <family val="2"/>
      </rPr>
      <t>=&gt; The same test cases for Student ID, Student First Name and Student First Name fields</t>
    </r>
  </si>
  <si>
    <r>
      <t>Verify that the Email textbox</t>
    </r>
    <r>
      <rPr>
        <b/>
        <sz val="10"/>
        <color rgb="FF000000"/>
        <rFont val="Arial"/>
        <family val="2"/>
      </rPr>
      <t xml:space="preserve"> </t>
    </r>
    <r>
      <rPr>
        <sz val="10"/>
        <color rgb="FF000000"/>
        <rFont val="Arial"/>
        <family val="2"/>
      </rPr>
      <t xml:space="preserve">allows input texts from 8~32 characters
</t>
    </r>
    <r>
      <rPr>
        <b/>
        <sz val="10"/>
        <color rgb="FF00B050"/>
        <rFont val="Arial"/>
        <family val="2"/>
      </rPr>
      <t>=&gt; The same test cases for Student ID, Student First Name and Student First Name fields</t>
    </r>
  </si>
  <si>
    <r>
      <t>Verify that the Email textbox does NOT</t>
    </r>
    <r>
      <rPr>
        <b/>
        <sz val="10"/>
        <color rgb="FF000000"/>
        <rFont val="Arial"/>
        <family val="2"/>
      </rPr>
      <t xml:space="preserve"> </t>
    </r>
    <r>
      <rPr>
        <sz val="10"/>
        <color rgb="FF000000"/>
        <rFont val="Arial"/>
        <family val="2"/>
      </rPr>
      <t xml:space="preserve">allow input texts outside range of 8~32 characters
</t>
    </r>
    <r>
      <rPr>
        <b/>
        <sz val="10"/>
        <color rgb="FF00B050"/>
        <rFont val="Arial"/>
        <family val="2"/>
      </rPr>
      <t>=&gt; The same test cases for Student ID, Student First Name and Student First Name fields</t>
    </r>
  </si>
  <si>
    <r>
      <t>Verify that the Email textbox</t>
    </r>
    <r>
      <rPr>
        <b/>
        <sz val="10"/>
        <color rgb="FF000000"/>
        <rFont val="Arial"/>
        <family val="2"/>
      </rPr>
      <t xml:space="preserve"> </t>
    </r>
    <r>
      <rPr>
        <sz val="10"/>
        <color rgb="FF000000"/>
        <rFont val="Arial"/>
        <family val="2"/>
      </rPr>
      <t xml:space="preserve">is not required
</t>
    </r>
    <r>
      <rPr>
        <b/>
        <sz val="10"/>
        <color rgb="FF00B050"/>
        <rFont val="Arial"/>
        <family val="2"/>
      </rPr>
      <t>=&gt; The same test cases for Student ID, Student First Name and Student First Name fields</t>
    </r>
  </si>
  <si>
    <r>
      <t>Verify that User can edit and save</t>
    </r>
    <r>
      <rPr>
        <b/>
        <sz val="10"/>
        <color rgb="FF000000"/>
        <rFont val="Arial"/>
        <family val="2"/>
      </rPr>
      <t xml:space="preserve"> </t>
    </r>
    <r>
      <rPr>
        <sz val="10"/>
        <color rgb="FF000000"/>
        <rFont val="Arial"/>
        <family val="2"/>
      </rPr>
      <t xml:space="preserve">Request Status attribute for each item
</t>
    </r>
    <r>
      <rPr>
        <b/>
        <sz val="10"/>
        <color rgb="FF00B050"/>
        <rFont val="Arial"/>
        <family val="2"/>
      </rPr>
      <t>=&gt; Perform the same test cases for Note column, for other columns, cannot be edited</t>
    </r>
  </si>
  <si>
    <r>
      <t xml:space="preserve">Verify that the Request Status column supports sorting in ascending or descending direction
</t>
    </r>
    <r>
      <rPr>
        <b/>
        <sz val="10"/>
        <color rgb="FF00B050"/>
        <rFont val="Arial"/>
        <family val="2"/>
      </rPr>
      <t>=&gt; Perform the same test cases for:
Date Submitted
Requester
First Name
Last Name
DOB</t>
    </r>
  </si>
  <si>
    <t>Verify that the default sorting attribute is Date Submitted</t>
  </si>
  <si>
    <t>1. Log in to the page with valid account
2. Click on "Request Status"  Dropdown list of a request item
3. Observe the list
4. Repeat above steps with other status and other items</t>
  </si>
  <si>
    <t>Q&amp;A: Confirm if any requirement for character set of this field</t>
  </si>
  <si>
    <t>Q&amp;A: Confirm if any requirement for length of characters</t>
  </si>
  <si>
    <t>Defect #008</t>
  </si>
  <si>
    <t>Defect #009</t>
  </si>
  <si>
    <t>Defect #010</t>
  </si>
  <si>
    <t>Defect #006
Defect #007</t>
  </si>
  <si>
    <t>Test Summary</t>
  </si>
  <si>
    <t>Revision History</t>
  </si>
  <si>
    <t>Content</t>
  </si>
  <si>
    <t>Revision</t>
  </si>
  <si>
    <t>1.0</t>
  </si>
  <si>
    <t>New creation</t>
  </si>
  <si>
    <t>1.1</t>
  </si>
  <si>
    <t>Update Test Result</t>
  </si>
  <si>
    <t>passed</t>
  </si>
  <si>
    <t>failed</t>
  </si>
  <si>
    <t>pending</t>
  </si>
  <si>
    <t>Screen/ Function</t>
  </si>
  <si>
    <t>No. of TCs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</si>
</sst>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0"/>
      <color rgb="FF000000"/>
      <name val="Arial"/>
    </font>
    <font>
      <sz val="10"/>
      <color rgb="FF000000"/>
      <name val="Arial"/>
      <family val="2"/>
    </font>
    <font>
      <b/>
      <sz val="11"/>
      <color rgb="FF000000"/>
      <name val="Arial"/>
      <family val="2"/>
    </font>
    <font>
      <sz val="10"/>
      <name val="Arial"/>
      <family val="2"/>
    </font>
    <font>
      <sz val="10"/>
      <color rgb="FFFFFFFF"/>
      <name val="Arial"/>
      <family val="2"/>
    </font>
    <font>
      <b/>
      <sz val="10"/>
      <name val="Arial"/>
      <family val="2"/>
    </font>
    <font>
      <b/>
      <sz val="11"/>
      <name val="Arial"/>
      <family val="2"/>
    </font>
    <font>
      <sz val="10"/>
      <color rgb="FF000000"/>
      <name val="Arial"/>
      <family val="2"/>
    </font>
    <font>
      <sz val="11"/>
      <name val="ＭＳ Ｐゴシック"/>
      <charset val="128"/>
    </font>
    <font>
      <b/>
      <sz val="11"/>
      <color rgb="FF000000"/>
      <name val="Arial"/>
      <family val="2"/>
    </font>
    <font>
      <sz val="11"/>
      <color rgb="FF000000"/>
      <name val="Arial"/>
      <family val="2"/>
    </font>
    <font>
      <b/>
      <sz val="10"/>
      <color rgb="FF000000"/>
      <name val="Arial"/>
      <family val="2"/>
    </font>
    <font>
      <sz val="11"/>
      <name val="Arial"/>
      <family val="2"/>
    </font>
    <font>
      <sz val="10"/>
      <name val="Arial"/>
      <family val="2"/>
    </font>
    <font>
      <b/>
      <sz val="10"/>
      <color rgb="FF00B050"/>
      <name val="Arial"/>
      <family val="2"/>
    </font>
    <font>
      <sz val="8"/>
      <name val="Arial"/>
      <family val="2"/>
    </font>
    <font>
      <sz val="8"/>
      <name val="Arial"/>
    </font>
    <font>
      <b/>
      <sz val="12"/>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4A86E8"/>
        <bgColor rgb="FF4A86E8"/>
      </patternFill>
    </fill>
    <fill>
      <patternFill patternType="solid">
        <fgColor theme="8" tint="0.3999755851924192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FF99"/>
        <bgColor rgb="FF76A5AF"/>
      </patternFill>
    </fill>
    <fill>
      <patternFill patternType="solid">
        <fgColor rgb="FFFFFF99"/>
        <bgColor indexed="64"/>
      </patternFill>
    </fill>
    <fill>
      <patternFill patternType="solid">
        <fgColor rgb="FFFFFF00"/>
        <bgColor rgb="FF351C75"/>
      </patternFill>
    </fill>
    <fill>
      <patternFill patternType="solid">
        <fgColor rgb="FFFFFF00"/>
        <bgColor indexed="64"/>
      </patternFill>
    </fill>
    <fill>
      <patternFill patternType="solid">
        <fgColor rgb="FFFFFF99"/>
        <bgColor rgb="FFF6B26B"/>
      </patternFill>
    </fill>
    <fill>
      <patternFill patternType="solid">
        <fgColor rgb="FFFFFF00"/>
        <bgColor rgb="FFFFF2CC"/>
      </patternFill>
    </fill>
  </fills>
  <borders count="3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style="medium">
        <color indexed="64"/>
      </bottom>
      <diagonal/>
    </border>
    <border>
      <left style="medium">
        <color indexed="64"/>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style="thin">
        <color rgb="FF000000"/>
      </right>
      <top/>
      <bottom/>
      <diagonal/>
    </border>
    <border>
      <left/>
      <right style="thin">
        <color rgb="FF000000"/>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right style="thin">
        <color rgb="FF000000"/>
      </right>
      <top/>
      <bottom style="medium">
        <color indexed="64"/>
      </bottom>
      <diagonal/>
    </border>
    <border>
      <left/>
      <right/>
      <top/>
      <bottom style="medium">
        <color indexed="64"/>
      </bottom>
      <diagonal/>
    </border>
    <border>
      <left style="thin">
        <color auto="1"/>
      </left>
      <right/>
      <top style="thin">
        <color auto="1"/>
      </top>
      <bottom style="medium">
        <color indexed="64"/>
      </bottom>
      <diagonal/>
    </border>
    <border>
      <left style="thin">
        <color auto="1"/>
      </left>
      <right style="medium">
        <color indexed="64"/>
      </right>
      <top style="medium">
        <color auto="1"/>
      </top>
      <bottom/>
      <diagonal/>
    </border>
    <border>
      <left style="thin">
        <color auto="1"/>
      </left>
      <right style="medium">
        <color indexed="64"/>
      </right>
      <top/>
      <bottom style="thin">
        <color auto="1"/>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s>
  <cellStyleXfs count="2">
    <xf numFmtId="0" fontId="0" fillId="0" borderId="0"/>
    <xf numFmtId="0" fontId="8" fillId="0" borderId="0">
      <alignment vertical="center"/>
    </xf>
  </cellStyleXfs>
  <cellXfs count="131">
    <xf numFmtId="0" fontId="0" fillId="0" borderId="0" xfId="0"/>
    <xf numFmtId="0" fontId="1" fillId="0" borderId="4" xfId="0" applyFont="1" applyBorder="1" applyAlignment="1">
      <alignment horizontal="center" vertical="center" wrapText="1"/>
    </xf>
    <xf numFmtId="0" fontId="1" fillId="0" borderId="4" xfId="0" applyFont="1" applyBorder="1" applyAlignment="1">
      <alignment vertical="center" wrapText="1"/>
    </xf>
    <xf numFmtId="0" fontId="1" fillId="2" borderId="4" xfId="0" applyFont="1" applyFill="1" applyBorder="1" applyAlignment="1">
      <alignment vertical="center" wrapText="1"/>
    </xf>
    <xf numFmtId="0" fontId="3" fillId="0" borderId="5" xfId="0" applyFont="1" applyBorder="1" applyAlignment="1">
      <alignment vertical="center" wrapText="1"/>
    </xf>
    <xf numFmtId="0" fontId="1" fillId="2" borderId="4" xfId="0" applyFont="1" applyFill="1" applyBorder="1" applyAlignment="1">
      <alignment horizontal="center" vertical="center" wrapText="1"/>
    </xf>
    <xf numFmtId="0" fontId="1" fillId="0" borderId="5" xfId="0" applyFont="1" applyBorder="1" applyAlignment="1">
      <alignment vertical="center" wrapText="1"/>
    </xf>
    <xf numFmtId="0" fontId="3" fillId="2" borderId="5" xfId="0" applyFont="1" applyFill="1" applyBorder="1"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center" vertical="center" wrapText="1"/>
    </xf>
    <xf numFmtId="0" fontId="3" fillId="0" borderId="5" xfId="0" applyFont="1" applyBorder="1" applyAlignment="1">
      <alignment horizontal="center" vertical="center"/>
    </xf>
    <xf numFmtId="0" fontId="3" fillId="0" borderId="0" xfId="0" applyFont="1" applyAlignment="1">
      <alignment vertical="center" wrapText="1"/>
    </xf>
    <xf numFmtId="0" fontId="7" fillId="0" borderId="5" xfId="0" applyFont="1" applyBorder="1" applyAlignment="1">
      <alignment vertical="center" wrapText="1"/>
    </xf>
    <xf numFmtId="0" fontId="1" fillId="0" borderId="3" xfId="0" applyFont="1" applyBorder="1" applyAlignment="1">
      <alignment vertical="center" wrapText="1"/>
    </xf>
    <xf numFmtId="0" fontId="1" fillId="2" borderId="3" xfId="0" applyFont="1" applyFill="1" applyBorder="1" applyAlignment="1">
      <alignment vertical="center" wrapText="1"/>
    </xf>
    <xf numFmtId="0" fontId="7" fillId="0" borderId="4" xfId="0" applyFont="1" applyBorder="1" applyAlignment="1">
      <alignment horizontal="center" vertical="center" wrapText="1"/>
    </xf>
    <xf numFmtId="0" fontId="1" fillId="0" borderId="19" xfId="0" applyFont="1" applyBorder="1" applyAlignment="1">
      <alignment horizontal="center" vertical="center"/>
    </xf>
    <xf numFmtId="0" fontId="1" fillId="0" borderId="1" xfId="0" applyFont="1" applyBorder="1" applyAlignment="1">
      <alignment vertical="center" wrapText="1"/>
    </xf>
    <xf numFmtId="0" fontId="7" fillId="0" borderId="4" xfId="0" applyFont="1" applyBorder="1" applyAlignment="1">
      <alignment vertical="center" wrapText="1"/>
    </xf>
    <xf numFmtId="0" fontId="7" fillId="2" borderId="4" xfId="0" applyFont="1" applyFill="1" applyBorder="1" applyAlignment="1">
      <alignment vertical="center" wrapText="1"/>
    </xf>
    <xf numFmtId="0" fontId="9" fillId="7" borderId="6" xfId="0" applyFont="1" applyFill="1" applyBorder="1" applyAlignment="1">
      <alignment horizontal="center" vertical="center"/>
    </xf>
    <xf numFmtId="0" fontId="9" fillId="7" borderId="15" xfId="0" applyFont="1" applyFill="1" applyBorder="1" applyAlignment="1">
      <alignment horizontal="center" vertical="center"/>
    </xf>
    <xf numFmtId="0" fontId="9" fillId="7" borderId="16" xfId="0" applyFont="1" applyFill="1" applyBorder="1" applyAlignment="1">
      <alignment horizontal="center" vertical="center"/>
    </xf>
    <xf numFmtId="0" fontId="7" fillId="2" borderId="5" xfId="0" applyFont="1" applyFill="1" applyBorder="1" applyAlignment="1">
      <alignment vertical="center" wrapText="1"/>
    </xf>
    <xf numFmtId="0" fontId="13" fillId="2" borderId="5" xfId="0" applyFont="1" applyFill="1" applyBorder="1" applyAlignment="1">
      <alignment vertical="center" wrapText="1"/>
    </xf>
    <xf numFmtId="0" fontId="7" fillId="2" borderId="4" xfId="0" quotePrefix="1" applyFont="1" applyFill="1" applyBorder="1" applyAlignment="1">
      <alignment vertical="center" wrapText="1"/>
    </xf>
    <xf numFmtId="0" fontId="1" fillId="2" borderId="5" xfId="0" quotePrefix="1" applyFont="1" applyFill="1" applyBorder="1" applyAlignment="1">
      <alignment vertical="center" wrapText="1"/>
    </xf>
    <xf numFmtId="0" fontId="1" fillId="2" borderId="4" xfId="0" quotePrefix="1" applyFont="1" applyFill="1" applyBorder="1" applyAlignment="1">
      <alignment vertical="center" wrapText="1"/>
    </xf>
    <xf numFmtId="0" fontId="1" fillId="0" borderId="4" xfId="0" quotePrefix="1" applyFont="1" applyBorder="1" applyAlignment="1">
      <alignment vertical="center" wrapText="1"/>
    </xf>
    <xf numFmtId="0" fontId="9" fillId="4" borderId="10" xfId="0" applyFont="1" applyFill="1" applyBorder="1" applyAlignment="1">
      <alignment horizontal="left" vertical="center"/>
    </xf>
    <xf numFmtId="164" fontId="10" fillId="5" borderId="10" xfId="0" applyNumberFormat="1" applyFont="1" applyFill="1" applyBorder="1" applyAlignment="1">
      <alignment horizontal="left" vertical="center"/>
    </xf>
    <xf numFmtId="164" fontId="10" fillId="5" borderId="11" xfId="0" applyNumberFormat="1" applyFont="1" applyFill="1" applyBorder="1" applyAlignment="1">
      <alignment horizontal="left" vertical="center"/>
    </xf>
    <xf numFmtId="0" fontId="10" fillId="0" borderId="0" xfId="0" applyFont="1" applyAlignment="1">
      <alignment horizontal="left" vertical="center"/>
    </xf>
    <xf numFmtId="164" fontId="10" fillId="0" borderId="0" xfId="0" applyNumberFormat="1" applyFont="1" applyAlignment="1">
      <alignment horizontal="left" vertical="center"/>
    </xf>
    <xf numFmtId="0" fontId="9" fillId="4" borderId="13" xfId="0" applyFont="1" applyFill="1" applyBorder="1" applyAlignment="1">
      <alignment horizontal="left" vertical="center"/>
    </xf>
    <xf numFmtId="15" fontId="10" fillId="5" borderId="13" xfId="0" applyNumberFormat="1" applyFont="1" applyFill="1" applyBorder="1" applyAlignment="1">
      <alignment horizontal="left" vertical="center"/>
    </xf>
    <xf numFmtId="15" fontId="10" fillId="5" borderId="14" xfId="0" applyNumberFormat="1" applyFont="1" applyFill="1" applyBorder="1" applyAlignment="1">
      <alignment horizontal="left" vertical="center"/>
    </xf>
    <xf numFmtId="0" fontId="0" fillId="0" borderId="0" xfId="0" applyAlignment="1">
      <alignment vertical="center"/>
    </xf>
    <xf numFmtId="164" fontId="0" fillId="0" borderId="0" xfId="0" applyNumberFormat="1" applyAlignment="1">
      <alignment vertical="center"/>
    </xf>
    <xf numFmtId="0" fontId="10" fillId="0" borderId="0" xfId="0" applyFont="1" applyAlignment="1">
      <alignment vertical="center"/>
    </xf>
    <xf numFmtId="0" fontId="1" fillId="0" borderId="23" xfId="0" applyFont="1" applyBorder="1" applyAlignment="1">
      <alignment vertical="center" wrapText="1"/>
    </xf>
    <xf numFmtId="0" fontId="1" fillId="0" borderId="6" xfId="0" quotePrefix="1" applyFont="1" applyFill="1" applyBorder="1" applyAlignment="1">
      <alignment vertical="center" wrapText="1"/>
    </xf>
    <xf numFmtId="0" fontId="1" fillId="0" borderId="21" xfId="0" applyFont="1" applyBorder="1" applyAlignment="1">
      <alignment horizontal="center" vertical="center"/>
    </xf>
    <xf numFmtId="0" fontId="1" fillId="2" borderId="24" xfId="0" applyFont="1" applyFill="1" applyBorder="1" applyAlignment="1">
      <alignment horizontal="center" vertical="center" wrapText="1"/>
    </xf>
    <xf numFmtId="0" fontId="1" fillId="0" borderId="20" xfId="0" applyFont="1" applyBorder="1" applyAlignment="1">
      <alignment vertical="center" wrapText="1"/>
    </xf>
    <xf numFmtId="0" fontId="7" fillId="2" borderId="20" xfId="0" applyFont="1" applyFill="1" applyBorder="1" applyAlignment="1">
      <alignment vertical="center" wrapText="1"/>
    </xf>
    <xf numFmtId="0" fontId="1" fillId="0" borderId="25" xfId="0" quotePrefix="1" applyFont="1" applyFill="1" applyBorder="1" applyAlignment="1">
      <alignment vertical="center" wrapText="1"/>
    </xf>
    <xf numFmtId="0" fontId="3" fillId="0" borderId="20" xfId="0" applyFont="1" applyBorder="1" applyAlignment="1">
      <alignment vertical="center" wrapText="1"/>
    </xf>
    <xf numFmtId="0" fontId="1" fillId="2" borderId="24" xfId="0" quotePrefix="1" applyFont="1" applyFill="1" applyBorder="1" applyAlignment="1">
      <alignment vertical="center" wrapText="1"/>
    </xf>
    <xf numFmtId="0" fontId="1" fillId="0" borderId="22" xfId="0" applyFont="1" applyBorder="1" applyAlignment="1">
      <alignment vertical="center" wrapText="1"/>
    </xf>
    <xf numFmtId="0" fontId="1" fillId="0" borderId="20" xfId="0" applyFont="1" applyBorder="1" applyAlignment="1">
      <alignment horizontal="center" vertical="center" wrapText="1"/>
    </xf>
    <xf numFmtId="0" fontId="6" fillId="9" borderId="17" xfId="0" applyFont="1" applyFill="1" applyBorder="1" applyAlignment="1">
      <alignment vertical="center"/>
    </xf>
    <xf numFmtId="0" fontId="6" fillId="9" borderId="3" xfId="0" applyFont="1" applyFill="1" applyBorder="1" applyAlignment="1">
      <alignment vertical="center"/>
    </xf>
    <xf numFmtId="164" fontId="9" fillId="7" borderId="6" xfId="0" applyNumberFormat="1" applyFont="1" applyFill="1" applyBorder="1" applyAlignment="1">
      <alignment horizontal="center" vertical="center"/>
    </xf>
    <xf numFmtId="0" fontId="4" fillId="3" borderId="6" xfId="0" applyFont="1" applyFill="1" applyBorder="1" applyAlignment="1">
      <alignment horizontal="center" vertical="center"/>
    </xf>
    <xf numFmtId="0" fontId="3" fillId="0" borderId="6" xfId="0" applyFont="1" applyBorder="1" applyAlignment="1">
      <alignment horizontal="center" vertical="center" wrapText="1"/>
    </xf>
    <xf numFmtId="164" fontId="3" fillId="0" borderId="6" xfId="0" applyNumberFormat="1" applyFont="1" applyBorder="1" applyAlignment="1">
      <alignment horizontal="center" vertical="center" wrapText="1"/>
    </xf>
    <xf numFmtId="0" fontId="4" fillId="3" borderId="15" xfId="0" applyFont="1" applyFill="1" applyBorder="1" applyAlignment="1">
      <alignment horizontal="center" vertical="center"/>
    </xf>
    <xf numFmtId="0" fontId="3" fillId="0" borderId="16" xfId="0" applyFont="1" applyBorder="1" applyAlignment="1">
      <alignment vertical="center" wrapText="1"/>
    </xf>
    <xf numFmtId="0" fontId="3" fillId="2" borderId="16" xfId="0" applyFont="1" applyFill="1" applyBorder="1" applyAlignment="1">
      <alignment vertical="center" wrapText="1"/>
    </xf>
    <xf numFmtId="0" fontId="4" fillId="3" borderId="12" xfId="0" applyFont="1" applyFill="1" applyBorder="1" applyAlignment="1">
      <alignment horizontal="center" vertical="center"/>
    </xf>
    <xf numFmtId="0" fontId="3" fillId="0" borderId="13" xfId="0" applyFont="1" applyBorder="1" applyAlignment="1">
      <alignment horizontal="center" vertical="center" wrapText="1"/>
    </xf>
    <xf numFmtId="164" fontId="3" fillId="0" borderId="13" xfId="0" applyNumberFormat="1" applyFont="1" applyBorder="1" applyAlignment="1">
      <alignment horizontal="center" vertical="center" wrapText="1"/>
    </xf>
    <xf numFmtId="0" fontId="4" fillId="3" borderId="13" xfId="0" applyFont="1" applyFill="1" applyBorder="1" applyAlignment="1">
      <alignment horizontal="center" vertical="center"/>
    </xf>
    <xf numFmtId="0" fontId="3" fillId="0" borderId="14" xfId="0" applyFont="1" applyBorder="1" applyAlignment="1">
      <alignment vertical="center" wrapText="1"/>
    </xf>
    <xf numFmtId="0" fontId="3" fillId="0" borderId="8" xfId="0" applyFont="1" applyBorder="1" applyAlignment="1">
      <alignment vertical="center" wrapText="1"/>
    </xf>
    <xf numFmtId="0" fontId="14" fillId="0" borderId="6" xfId="0" quotePrefix="1" applyFont="1" applyBorder="1" applyAlignment="1">
      <alignment horizontal="center" vertical="center" wrapText="1"/>
    </xf>
    <xf numFmtId="0" fontId="14" fillId="0" borderId="13" xfId="0" quotePrefix="1" applyFont="1" applyBorder="1" applyAlignment="1">
      <alignment horizontal="center" vertical="center" wrapText="1"/>
    </xf>
    <xf numFmtId="0" fontId="6" fillId="9" borderId="18" xfId="0" applyFont="1" applyFill="1" applyBorder="1" applyAlignment="1">
      <alignment vertical="center"/>
    </xf>
    <xf numFmtId="0" fontId="1" fillId="0" borderId="0" xfId="0" applyFont="1" applyAlignment="1">
      <alignment vertical="center"/>
    </xf>
    <xf numFmtId="0" fontId="1" fillId="0" borderId="6" xfId="0" applyFont="1" applyBorder="1" applyAlignment="1">
      <alignment vertical="center" wrapText="1"/>
    </xf>
    <xf numFmtId="0" fontId="14" fillId="2" borderId="3" xfId="0" applyFont="1" applyFill="1" applyBorder="1" applyAlignment="1">
      <alignment vertical="center" wrapText="1"/>
    </xf>
    <xf numFmtId="0" fontId="14" fillId="0" borderId="1" xfId="0" applyFont="1" applyBorder="1" applyAlignment="1">
      <alignment vertical="center" wrapText="1"/>
    </xf>
    <xf numFmtId="0" fontId="1" fillId="0" borderId="26" xfId="0" applyFont="1" applyBorder="1" applyAlignment="1">
      <alignment horizontal="center" vertical="center" wrapText="1"/>
    </xf>
    <xf numFmtId="0" fontId="1" fillId="2" borderId="20" xfId="0" quotePrefix="1" applyFont="1" applyFill="1" applyBorder="1" applyAlignment="1">
      <alignment vertical="center" wrapText="1"/>
    </xf>
    <xf numFmtId="0" fontId="3" fillId="2" borderId="20" xfId="0" applyFont="1" applyFill="1" applyBorder="1" applyAlignment="1">
      <alignment vertical="center" wrapText="1"/>
    </xf>
    <xf numFmtId="0" fontId="1" fillId="2" borderId="26" xfId="0" quotePrefix="1" applyFont="1" applyFill="1" applyBorder="1" applyAlignment="1">
      <alignment vertical="center" wrapText="1"/>
    </xf>
    <xf numFmtId="0" fontId="1" fillId="0" borderId="27" xfId="0" applyFont="1" applyBorder="1" applyAlignment="1">
      <alignment vertical="center" wrapText="1"/>
    </xf>
    <xf numFmtId="0" fontId="2" fillId="7" borderId="6" xfId="0" applyFont="1" applyFill="1" applyBorder="1" applyAlignment="1">
      <alignment horizontal="center" vertical="center"/>
    </xf>
    <xf numFmtId="0" fontId="14" fillId="0" borderId="3" xfId="0" applyFont="1" applyBorder="1" applyAlignment="1">
      <alignment vertical="center" wrapText="1"/>
    </xf>
    <xf numFmtId="0" fontId="10" fillId="0" borderId="0" xfId="0" applyFont="1" applyAlignment="1">
      <alignment horizontal="center" vertical="center"/>
    </xf>
    <xf numFmtId="0" fontId="0" fillId="0" borderId="0" xfId="0" applyAlignment="1">
      <alignment horizontal="center" vertical="center"/>
    </xf>
    <xf numFmtId="0" fontId="6" fillId="9" borderId="3" xfId="0" applyFont="1" applyFill="1" applyBorder="1" applyAlignment="1">
      <alignment horizontal="center" vertical="center"/>
    </xf>
    <xf numFmtId="0" fontId="3" fillId="0" borderId="8" xfId="0" applyFont="1" applyBorder="1" applyAlignment="1">
      <alignment horizontal="center" vertical="center" wrapText="1"/>
    </xf>
    <xf numFmtId="0" fontId="0" fillId="0" borderId="0" xfId="0"/>
    <xf numFmtId="0" fontId="3" fillId="0" borderId="28" xfId="0" applyFont="1" applyBorder="1" applyAlignment="1">
      <alignment horizontal="center" vertical="center" wrapText="1"/>
    </xf>
    <xf numFmtId="0" fontId="0" fillId="0" borderId="0" xfId="0"/>
    <xf numFmtId="0" fontId="10" fillId="5" borderId="10" xfId="0" applyFont="1" applyFill="1" applyBorder="1" applyAlignment="1">
      <alignment horizontal="left" vertical="center"/>
    </xf>
    <xf numFmtId="0" fontId="10" fillId="5" borderId="13" xfId="0" applyFont="1" applyFill="1" applyBorder="1" applyAlignment="1">
      <alignment horizontal="left" vertical="center"/>
    </xf>
    <xf numFmtId="0" fontId="9" fillId="4" borderId="9" xfId="0" applyFont="1" applyFill="1" applyBorder="1" applyAlignment="1">
      <alignment horizontal="left" vertical="center"/>
    </xf>
    <xf numFmtId="0" fontId="9" fillId="4" borderId="10" xfId="0" applyFont="1" applyFill="1" applyBorder="1" applyAlignment="1">
      <alignment horizontal="left" vertical="center"/>
    </xf>
    <xf numFmtId="0" fontId="9" fillId="4" borderId="12" xfId="0" applyFont="1" applyFill="1" applyBorder="1" applyAlignment="1">
      <alignment horizontal="left" vertical="center"/>
    </xf>
    <xf numFmtId="0" fontId="9" fillId="4" borderId="13" xfId="0" applyFont="1" applyFill="1" applyBorder="1" applyAlignment="1">
      <alignment horizontal="left" vertical="center"/>
    </xf>
    <xf numFmtId="0" fontId="2" fillId="6" borderId="10" xfId="0" applyFont="1" applyFill="1" applyBorder="1" applyAlignment="1">
      <alignment horizontal="center" vertical="center" wrapText="1"/>
    </xf>
    <xf numFmtId="0" fontId="3" fillId="6" borderId="6" xfId="0" applyFont="1" applyFill="1" applyBorder="1" applyAlignment="1">
      <alignment vertical="center"/>
    </xf>
    <xf numFmtId="0" fontId="3" fillId="8" borderId="10" xfId="0" applyFont="1" applyFill="1" applyBorder="1" applyAlignment="1">
      <alignment vertical="center"/>
    </xf>
    <xf numFmtId="0" fontId="9" fillId="7" borderId="10" xfId="0" applyFont="1" applyFill="1" applyBorder="1" applyAlignment="1">
      <alignment horizontal="center" vertical="center"/>
    </xf>
    <xf numFmtId="0" fontId="3" fillId="8" borderId="11" xfId="0" applyFont="1" applyFill="1" applyBorder="1" applyAlignment="1">
      <alignment vertical="center"/>
    </xf>
    <xf numFmtId="0" fontId="2" fillId="6" borderId="7" xfId="0" applyFont="1" applyFill="1" applyBorder="1" applyAlignment="1">
      <alignment horizontal="center" vertical="center" wrapText="1"/>
    </xf>
    <xf numFmtId="0" fontId="3" fillId="6" borderId="8" xfId="0" applyFont="1" applyFill="1" applyBorder="1" applyAlignment="1">
      <alignment vertical="center"/>
    </xf>
    <xf numFmtId="0" fontId="9" fillId="6" borderId="9" xfId="0" applyFont="1" applyFill="1" applyBorder="1" applyAlignment="1">
      <alignment horizontal="center" vertical="center"/>
    </xf>
    <xf numFmtId="0" fontId="3" fillId="6" borderId="15" xfId="0" applyFont="1" applyFill="1" applyBorder="1" applyAlignment="1">
      <alignment vertical="center"/>
    </xf>
    <xf numFmtId="0" fontId="9" fillId="6" borderId="10" xfId="0" applyFont="1" applyFill="1" applyBorder="1" applyAlignment="1">
      <alignment horizontal="center" vertical="center" wrapText="1"/>
    </xf>
    <xf numFmtId="0" fontId="2" fillId="6" borderId="29" xfId="0" applyFont="1" applyFill="1" applyBorder="1" applyAlignment="1">
      <alignment horizontal="center" vertical="center" wrapText="1"/>
    </xf>
    <xf numFmtId="0" fontId="2" fillId="6" borderId="30" xfId="0" applyFont="1" applyFill="1" applyBorder="1" applyAlignment="1">
      <alignment horizontal="center" vertical="center" wrapText="1"/>
    </xf>
    <xf numFmtId="0" fontId="3" fillId="3" borderId="15" xfId="0" applyFont="1" applyFill="1" applyBorder="1" applyAlignment="1">
      <alignment horizontal="center" vertical="center"/>
    </xf>
    <xf numFmtId="0" fontId="12" fillId="0" borderId="0" xfId="0" applyFont="1" applyAlignment="1">
      <alignment horizontal="left" vertical="center"/>
    </xf>
    <xf numFmtId="0" fontId="6" fillId="7" borderId="15" xfId="0" applyFont="1" applyFill="1" applyBorder="1" applyAlignment="1">
      <alignment horizontal="center" vertical="center"/>
    </xf>
    <xf numFmtId="0" fontId="3" fillId="3" borderId="12" xfId="0" applyFont="1" applyFill="1" applyBorder="1" applyAlignment="1">
      <alignment horizontal="center" vertical="center"/>
    </xf>
    <xf numFmtId="0" fontId="2" fillId="7" borderId="9" xfId="0" applyFont="1" applyFill="1" applyBorder="1" applyAlignment="1">
      <alignment horizontal="center" vertical="center"/>
    </xf>
    <xf numFmtId="0" fontId="17" fillId="0" borderId="0" xfId="0" applyFont="1"/>
    <xf numFmtId="0" fontId="17" fillId="0" borderId="0" xfId="0" applyFont="1"/>
    <xf numFmtId="164" fontId="3" fillId="0" borderId="6" xfId="0" quotePrefix="1" applyNumberFormat="1" applyFont="1" applyBorder="1" applyAlignment="1">
      <alignment horizontal="center" vertical="center" wrapText="1"/>
    </xf>
    <xf numFmtId="164" fontId="5" fillId="10" borderId="6" xfId="0" applyNumberFormat="1" applyFont="1" applyFill="1" applyBorder="1" applyAlignment="1">
      <alignment horizontal="center" vertical="center" wrapText="1"/>
    </xf>
    <xf numFmtId="0" fontId="11" fillId="6" borderId="10" xfId="0" applyFont="1" applyFill="1" applyBorder="1" applyAlignment="1">
      <alignment horizontal="center" vertical="center" wrapText="1"/>
    </xf>
    <xf numFmtId="164" fontId="3" fillId="0" borderId="6" xfId="0" applyNumberFormat="1" applyFont="1" applyBorder="1" applyAlignment="1">
      <alignment horizontal="left" vertical="center" wrapText="1"/>
    </xf>
    <xf numFmtId="0" fontId="5" fillId="11" borderId="5"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5" fillId="11" borderId="31" xfId="0" applyFont="1" applyFill="1" applyBorder="1" applyAlignment="1">
      <alignment horizontal="center" vertical="center"/>
    </xf>
    <xf numFmtId="0" fontId="3" fillId="8" borderId="32" xfId="0" applyFont="1" applyFill="1" applyBorder="1"/>
    <xf numFmtId="0" fontId="3" fillId="8" borderId="33" xfId="0" applyFont="1" applyFill="1" applyBorder="1"/>
    <xf numFmtId="0" fontId="3" fillId="8" borderId="34" xfId="0" applyFont="1" applyFill="1" applyBorder="1"/>
    <xf numFmtId="0" fontId="5" fillId="11" borderId="35" xfId="0" applyFont="1" applyFill="1" applyBorder="1" applyAlignment="1">
      <alignment horizontal="center" vertical="center" wrapText="1"/>
    </xf>
    <xf numFmtId="0" fontId="3" fillId="0" borderId="35" xfId="0" applyFont="1" applyBorder="1" applyAlignment="1">
      <alignment horizontal="center" vertical="center"/>
    </xf>
    <xf numFmtId="0" fontId="11" fillId="0" borderId="15" xfId="0" applyFont="1" applyFill="1" applyBorder="1"/>
    <xf numFmtId="0" fontId="5" fillId="12" borderId="36" xfId="0" applyFont="1" applyFill="1" applyBorder="1" applyAlignment="1">
      <alignment vertical="center" wrapText="1"/>
    </xf>
    <xf numFmtId="0" fontId="5" fillId="12" borderId="20" xfId="0" applyFont="1" applyFill="1" applyBorder="1" applyAlignment="1">
      <alignment horizontal="center" vertical="center"/>
    </xf>
    <xf numFmtId="0" fontId="5" fillId="12" borderId="37" xfId="0" applyFont="1" applyFill="1" applyBorder="1" applyAlignment="1">
      <alignment horizontal="center" vertical="center"/>
    </xf>
    <xf numFmtId="0" fontId="5" fillId="0" borderId="2" xfId="0" applyFont="1" applyBorder="1" applyAlignment="1">
      <alignment horizontal="center" vertical="center"/>
    </xf>
    <xf numFmtId="0" fontId="1" fillId="2" borderId="5" xfId="0" applyFont="1" applyFill="1" applyBorder="1" applyAlignment="1">
      <alignment vertical="center" wrapText="1"/>
    </xf>
  </cellXfs>
  <cellStyles count="2">
    <cellStyle name="Normal" xfId="0" builtinId="0"/>
    <cellStyle name="標準_詳細設計書（機能ID_機能名）" xfId="1" xr:uid="{AE24B018-0BEF-4D94-9B3F-A3C622307813}"/>
  </cellStyles>
  <dxfs count="403">
    <dxf>
      <font>
        <b/>
        <i val="0"/>
        <color theme="1"/>
      </font>
      <fill>
        <patternFill patternType="solid">
          <fgColor rgb="FF6D9EEB"/>
          <bgColor theme="9" tint="0.39994506668294322"/>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theme="1"/>
      </font>
      <fill>
        <patternFill patternType="solid">
          <fgColor rgb="FF6D9EEB"/>
          <bgColor theme="9" tint="0.39994506668294322"/>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theme="1"/>
      </font>
      <fill>
        <patternFill patternType="solid">
          <fgColor rgb="FF6D9EEB"/>
          <bgColor theme="9" tint="0.39994506668294322"/>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theme="1"/>
      </font>
      <fill>
        <patternFill patternType="solid">
          <fgColor rgb="FF6D9EEB"/>
          <bgColor theme="9" tint="0.39994506668294322"/>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
      <font>
        <b/>
        <i val="0"/>
        <color theme="1"/>
      </font>
      <fill>
        <patternFill patternType="solid">
          <fgColor rgb="FF6D9EEB"/>
          <bgColor theme="9" tint="0.39994506668294322"/>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
      <font>
        <b/>
        <i val="0"/>
        <color theme="1"/>
      </font>
      <fill>
        <patternFill patternType="solid">
          <fgColor rgb="FF6D9EEB"/>
          <bgColor theme="9" tint="0.39994506668294322"/>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
      <font>
        <b/>
        <i val="0"/>
        <color theme="1"/>
      </font>
      <fill>
        <patternFill patternType="solid">
          <fgColor rgb="FF6D9EEB"/>
          <bgColor theme="9" tint="0.39994506668294322"/>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rgb="FFFF0000"/>
      </font>
    </dxf>
    <dxf>
      <font>
        <b/>
        <i val="0"/>
        <color rgb="FF0066FF"/>
      </font>
    </dxf>
    <dxf>
      <font>
        <b/>
        <i val="0"/>
        <color rgb="FF00B050"/>
      </font>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rgb="FF00B050"/>
      </font>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ont>
        <b/>
        <i val="0"/>
        <color rgb="FFFF0000"/>
      </font>
    </dxf>
    <dxf>
      <font>
        <b/>
        <i val="0"/>
        <color rgb="FF0066FF"/>
      </font>
    </dxf>
    <dxf>
      <font>
        <b/>
        <i val="0"/>
        <color rgb="FF00B050"/>
      </font>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ont>
        <b/>
        <i val="0"/>
        <color rgb="FFFF0000"/>
      </font>
    </dxf>
    <dxf>
      <font>
        <b/>
        <i val="0"/>
        <color rgb="FF0066FF"/>
      </font>
    </dxf>
    <dxf>
      <font>
        <b/>
        <i val="0"/>
        <color rgb="FF00B050"/>
      </font>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ont>
        <b/>
        <i val="0"/>
        <color rgb="FFFF0000"/>
      </font>
    </dxf>
    <dxf>
      <font>
        <b/>
        <i val="0"/>
        <color rgb="FF0066FF"/>
      </font>
    </dxf>
    <dxf>
      <font>
        <b/>
        <i val="0"/>
        <color rgb="FF00B050"/>
      </font>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ont>
        <b/>
        <i val="0"/>
        <color theme="1"/>
      </font>
      <fill>
        <patternFill patternType="solid">
          <fgColor rgb="FF6D9EEB"/>
          <bgColor theme="9" tint="0.39994506668294322"/>
        </patternFill>
      </fill>
    </dxf>
    <dxf>
      <font>
        <b/>
        <i val="0"/>
        <color theme="1"/>
      </font>
      <fill>
        <patternFill patternType="solid">
          <fgColor rgb="FF6D9EEB"/>
          <bgColor theme="9" tint="0.39994506668294322"/>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font>
      <fill>
        <patternFill patternType="solid">
          <fgColor rgb="FFB45F06"/>
          <bgColor rgb="FFFFC000"/>
        </patternFill>
      </fill>
    </dxf>
    <dxf>
      <font>
        <b/>
        <i val="0"/>
        <color auto="1"/>
      </font>
      <fill>
        <patternFill>
          <bgColor rgb="FFFF3F3F"/>
        </patternFill>
      </fill>
    </dxf>
    <dxf>
      <font>
        <b/>
        <i val="0"/>
        <color rgb="FFFF0000"/>
      </font>
    </dxf>
    <dxf>
      <font>
        <b/>
        <i val="0"/>
        <color rgb="FF0066FF"/>
      </font>
    </dxf>
    <dxf>
      <font>
        <b/>
        <i val="0"/>
        <color theme="7" tint="-0.24994659260841701"/>
      </font>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
      <font>
        <b/>
        <i val="0"/>
        <color theme="1"/>
      </font>
      <fill>
        <patternFill patternType="solid">
          <fgColor rgb="FF6D9EEB"/>
          <bgColor theme="9" tint="0.39994506668294322"/>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
      <font>
        <b/>
        <i val="0"/>
        <color theme="1"/>
      </font>
      <fill>
        <patternFill patternType="solid">
          <fgColor rgb="FF6D9EEB"/>
          <bgColor theme="9" tint="0.39994506668294322"/>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
      <font>
        <b/>
        <i val="0"/>
        <color theme="1"/>
      </font>
      <fill>
        <patternFill patternType="solid">
          <fgColor rgb="FF6D9EEB"/>
          <bgColor theme="9" tint="0.39994506668294322"/>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
      <font>
        <b/>
        <i val="0"/>
        <color theme="1"/>
      </font>
      <fill>
        <patternFill patternType="solid">
          <fgColor rgb="FF6D9EEB"/>
          <bgColor theme="9" tint="0.39994506668294322"/>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
      <font>
        <b/>
        <i val="0"/>
        <color theme="1"/>
      </font>
      <fill>
        <patternFill patternType="solid">
          <fgColor rgb="FF6D9EEB"/>
          <bgColor theme="9" tint="0.39994506668294322"/>
        </patternFill>
      </fill>
    </dxf>
    <dxf>
      <font>
        <b/>
        <i val="0"/>
        <color theme="1"/>
      </font>
      <fill>
        <patternFill patternType="solid">
          <fgColor rgb="FF999999"/>
          <bgColor rgb="FF999999"/>
        </patternFill>
      </fill>
    </dxf>
    <dxf>
      <font>
        <b/>
        <i val="0"/>
        <color rgb="FF000000"/>
      </font>
      <fill>
        <patternFill patternType="solid">
          <fgColor rgb="FFFFFFFF"/>
          <bgColor rgb="FF00B0F0"/>
        </patternFill>
      </fill>
    </dxf>
    <dxf>
      <font>
        <b/>
        <i val="0"/>
        <color theme="1"/>
      </font>
      <fill>
        <patternFill patternType="solid">
          <fgColor rgb="FFB45F06"/>
          <bgColor rgb="FFFFC000"/>
        </patternFill>
      </fill>
    </dxf>
    <dxf>
      <font>
        <b/>
        <i val="0"/>
        <color theme="1"/>
      </font>
      <fill>
        <patternFill>
          <bgColor rgb="FFFF3F3F"/>
        </patternFill>
      </fill>
    </dxf>
  </dxfs>
  <tableStyles count="0" defaultTableStyle="TableStyleMedium2" defaultPivotStyle="PivotStyleLight16"/>
  <colors>
    <mruColors>
      <color rgb="FFFFFF99"/>
      <color rgb="FFFF3F3F"/>
      <color rgb="FFFF4343"/>
      <color rgb="FF0066FF"/>
      <color rgb="FFFF6600"/>
      <color rgb="FF9FFF9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5484A-235D-4638-800A-1B22F19A2579}">
  <dimension ref="A1:E9"/>
  <sheetViews>
    <sheetView workbookViewId="0">
      <selection activeCell="A4" sqref="A4"/>
    </sheetView>
  </sheetViews>
  <sheetFormatPr defaultRowHeight="12.75"/>
  <cols>
    <col min="1" max="1" width="12" customWidth="1"/>
    <col min="2" max="2" width="31" customWidth="1"/>
    <col min="3" max="3" width="13.28515625" customWidth="1"/>
    <col min="4" max="4" width="15.42578125" customWidth="1"/>
    <col min="5" max="5" width="26" customWidth="1"/>
  </cols>
  <sheetData>
    <row r="1" spans="1:5" ht="15.75">
      <c r="A1" s="112" t="s">
        <v>226</v>
      </c>
    </row>
    <row r="3" spans="1:5">
      <c r="A3" s="114" t="s">
        <v>228</v>
      </c>
      <c r="B3" s="114" t="s">
        <v>227</v>
      </c>
      <c r="C3" s="114" t="s">
        <v>27</v>
      </c>
      <c r="D3" s="114" t="s">
        <v>28</v>
      </c>
      <c r="E3" s="114" t="s">
        <v>189</v>
      </c>
    </row>
    <row r="4" spans="1:5">
      <c r="A4" s="57" t="s">
        <v>229</v>
      </c>
      <c r="B4" s="116" t="s">
        <v>230</v>
      </c>
      <c r="C4" s="57">
        <v>43988</v>
      </c>
      <c r="D4" s="57" t="s">
        <v>19</v>
      </c>
      <c r="E4" s="57"/>
    </row>
    <row r="5" spans="1:5">
      <c r="A5" s="113" t="s">
        <v>231</v>
      </c>
      <c r="B5" s="116" t="s">
        <v>232</v>
      </c>
      <c r="C5" s="57">
        <v>43989</v>
      </c>
      <c r="D5" s="57" t="s">
        <v>19</v>
      </c>
      <c r="E5" s="57"/>
    </row>
    <row r="6" spans="1:5">
      <c r="A6" s="113"/>
      <c r="B6" s="57"/>
      <c r="C6" s="57"/>
      <c r="D6" s="57"/>
      <c r="E6" s="57"/>
    </row>
    <row r="7" spans="1:5">
      <c r="A7" s="113"/>
      <c r="B7" s="57"/>
      <c r="C7" s="57"/>
      <c r="D7" s="57"/>
      <c r="E7" s="57"/>
    </row>
    <row r="8" spans="1:5">
      <c r="A8" s="113"/>
      <c r="B8" s="57"/>
      <c r="C8" s="57"/>
      <c r="D8" s="57"/>
      <c r="E8" s="57"/>
    </row>
    <row r="9" spans="1:5">
      <c r="A9" s="113"/>
      <c r="B9" s="57"/>
      <c r="C9" s="57"/>
      <c r="D9" s="57"/>
      <c r="E9" s="57"/>
    </row>
  </sheetData>
  <conditionalFormatting sqref="A3:E4">
    <cfRule type="containsText" dxfId="402" priority="22" operator="containsText" text="Failed">
      <formula>NOT(ISERROR(SEARCH("Failed",A3)))</formula>
    </cfRule>
    <cfRule type="containsText" dxfId="401" priority="23" operator="containsText" text="Pending">
      <formula>NOT(ISERROR(SEARCH("Pending",A3)))</formula>
    </cfRule>
    <cfRule type="containsText" dxfId="400" priority="24" operator="containsText" text="Not Started">
      <formula>NOT(ISERROR(SEARCH("Not Started",A3)))</formula>
    </cfRule>
    <cfRule type="containsText" dxfId="399" priority="25" operator="containsText" text="N/A">
      <formula>NOT(ISERROR(SEARCH("N/A",A3)))</formula>
    </cfRule>
  </conditionalFormatting>
  <conditionalFormatting sqref="B5:E5">
    <cfRule type="containsText" dxfId="397" priority="17" operator="containsText" text="Failed">
      <formula>NOT(ISERROR(SEARCH("Failed",B5)))</formula>
    </cfRule>
    <cfRule type="containsText" dxfId="396" priority="18" operator="containsText" text="Pending">
      <formula>NOT(ISERROR(SEARCH("Pending",B5)))</formula>
    </cfRule>
    <cfRule type="containsText" dxfId="395" priority="19" operator="containsText" text="Not Started">
      <formula>NOT(ISERROR(SEARCH("Not Started",B5)))</formula>
    </cfRule>
    <cfRule type="containsText" dxfId="394" priority="20" operator="containsText" text="N/A">
      <formula>NOT(ISERROR(SEARCH("N/A",B5)))</formula>
    </cfRule>
  </conditionalFormatting>
  <conditionalFormatting sqref="A5">
    <cfRule type="containsText" dxfId="392" priority="12" operator="containsText" text="Failed">
      <formula>NOT(ISERROR(SEARCH("Failed",A5)))</formula>
    </cfRule>
    <cfRule type="containsText" dxfId="391" priority="13" operator="containsText" text="Pending">
      <formula>NOT(ISERROR(SEARCH("Pending",A5)))</formula>
    </cfRule>
    <cfRule type="containsText" dxfId="390" priority="14" operator="containsText" text="Not Started">
      <formula>NOT(ISERROR(SEARCH("Not Started",A5)))</formula>
    </cfRule>
    <cfRule type="containsText" dxfId="389" priority="15" operator="containsText" text="N/A">
      <formula>NOT(ISERROR(SEARCH("N/A",A5)))</formula>
    </cfRule>
  </conditionalFormatting>
  <conditionalFormatting sqref="B6:E9">
    <cfRule type="containsText" dxfId="387" priority="7" operator="containsText" text="Failed">
      <formula>NOT(ISERROR(SEARCH("Failed",B6)))</formula>
    </cfRule>
    <cfRule type="containsText" dxfId="386" priority="8" operator="containsText" text="Pending">
      <formula>NOT(ISERROR(SEARCH("Pending",B6)))</formula>
    </cfRule>
    <cfRule type="containsText" dxfId="385" priority="9" operator="containsText" text="Not Started">
      <formula>NOT(ISERROR(SEARCH("Not Started",B6)))</formula>
    </cfRule>
    <cfRule type="containsText" dxfId="384" priority="10" operator="containsText" text="N/A">
      <formula>NOT(ISERROR(SEARCH("N/A",B6)))</formula>
    </cfRule>
  </conditionalFormatting>
  <conditionalFormatting sqref="A6:A9">
    <cfRule type="containsText" dxfId="382" priority="2" operator="containsText" text="Failed">
      <formula>NOT(ISERROR(SEARCH("Failed",A6)))</formula>
    </cfRule>
    <cfRule type="containsText" dxfId="381" priority="3" operator="containsText" text="Pending">
      <formula>NOT(ISERROR(SEARCH("Pending",A6)))</formula>
    </cfRule>
    <cfRule type="containsText" dxfId="380" priority="4" operator="containsText" text="Not Started">
      <formula>NOT(ISERROR(SEARCH("Not Started",A6)))</formula>
    </cfRule>
    <cfRule type="containsText" dxfId="379" priority="5" operator="containsText" text="N/A">
      <formula>NOT(ISERROR(SEARCH("N/A",A6)))</formula>
    </cfRule>
  </conditionalFormatting>
  <pageMargins left="0.7" right="0.7" top="0.75" bottom="0.75" header="0.3" footer="0.3"/>
  <ignoredErrors>
    <ignoredError sqref="A4:A5" numberStoredAsText="1"/>
  </ignoredErrors>
  <extLst>
    <ext xmlns:x14="http://schemas.microsoft.com/office/spreadsheetml/2009/9/main" uri="{78C0D931-6437-407d-A8EE-F0AAD7539E65}">
      <x14:conditionalFormattings>
        <x14:conditionalFormatting xmlns:xm="http://schemas.microsoft.com/office/excel/2006/main">
          <x14:cfRule type="containsText" priority="21" operator="containsText" id="{02218187-F8EE-4335-AAB5-6142F6310ADA}">
            <xm:f>NOT(ISERROR(SEARCH("Passed",A3)))</xm:f>
            <xm:f>"Passed"</xm:f>
            <x14:dxf>
              <font>
                <b/>
                <i val="0"/>
                <color theme="1"/>
              </font>
              <fill>
                <patternFill patternType="solid">
                  <fgColor rgb="FF6D9EEB"/>
                  <bgColor theme="9" tint="0.39994506668294322"/>
                </patternFill>
              </fill>
            </x14:dxf>
          </x14:cfRule>
          <xm:sqref>A3:E4</xm:sqref>
        </x14:conditionalFormatting>
        <x14:conditionalFormatting xmlns:xm="http://schemas.microsoft.com/office/excel/2006/main">
          <x14:cfRule type="containsText" priority="16" operator="containsText" id="{2FBDD09B-B1DE-4593-AA4B-0F2311E7740D}">
            <xm:f>NOT(ISERROR(SEARCH("Passed",B5)))</xm:f>
            <xm:f>"Passed"</xm:f>
            <x14:dxf>
              <font>
                <b/>
                <i val="0"/>
                <color theme="1"/>
              </font>
              <fill>
                <patternFill patternType="solid">
                  <fgColor rgb="FF6D9EEB"/>
                  <bgColor theme="9" tint="0.39994506668294322"/>
                </patternFill>
              </fill>
            </x14:dxf>
          </x14:cfRule>
          <xm:sqref>B5:E5</xm:sqref>
        </x14:conditionalFormatting>
        <x14:conditionalFormatting xmlns:xm="http://schemas.microsoft.com/office/excel/2006/main">
          <x14:cfRule type="containsText" priority="11" operator="containsText" id="{7BBB9A91-3379-45FB-B3CC-A6863D489463}">
            <xm:f>NOT(ISERROR(SEARCH("Passed",A5)))</xm:f>
            <xm:f>"Passed"</xm:f>
            <x14:dxf>
              <font>
                <b/>
                <i val="0"/>
                <color theme="1"/>
              </font>
              <fill>
                <patternFill patternType="solid">
                  <fgColor rgb="FF6D9EEB"/>
                  <bgColor theme="9" tint="0.39994506668294322"/>
                </patternFill>
              </fill>
            </x14:dxf>
          </x14:cfRule>
          <xm:sqref>A5</xm:sqref>
        </x14:conditionalFormatting>
        <x14:conditionalFormatting xmlns:xm="http://schemas.microsoft.com/office/excel/2006/main">
          <x14:cfRule type="containsText" priority="6" operator="containsText" id="{A0D9C78D-64DB-4458-8A31-461EFB35E19E}">
            <xm:f>NOT(ISERROR(SEARCH("Passed",B6)))</xm:f>
            <xm:f>"Passed"</xm:f>
            <x14:dxf>
              <font>
                <b/>
                <i val="0"/>
                <color theme="1"/>
              </font>
              <fill>
                <patternFill patternType="solid">
                  <fgColor rgb="FF6D9EEB"/>
                  <bgColor theme="9" tint="0.39994506668294322"/>
                </patternFill>
              </fill>
            </x14:dxf>
          </x14:cfRule>
          <xm:sqref>B6:E9</xm:sqref>
        </x14:conditionalFormatting>
        <x14:conditionalFormatting xmlns:xm="http://schemas.microsoft.com/office/excel/2006/main">
          <x14:cfRule type="containsText" priority="1" operator="containsText" id="{90930FDE-90CF-4DB6-8028-4EFF4B0D07F9}">
            <xm:f>NOT(ISERROR(SEARCH("Passed",A6)))</xm:f>
            <xm:f>"Passed"</xm:f>
            <x14:dxf>
              <font>
                <b/>
                <i val="0"/>
                <color theme="1"/>
              </font>
              <fill>
                <patternFill patternType="solid">
                  <fgColor rgb="FF6D9EEB"/>
                  <bgColor theme="9" tint="0.39994506668294322"/>
                </patternFill>
              </fill>
            </x14:dxf>
          </x14:cfRule>
          <xm:sqref>A6:A9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04A4C-D412-485E-801B-E73EA2CB01C6}">
  <sheetPr>
    <outlinePr summaryBelow="0" summaryRight="0"/>
  </sheetPr>
  <dimension ref="A1:Y17"/>
  <sheetViews>
    <sheetView showGridLines="0" workbookViewId="0">
      <selection activeCell="A5" sqref="A5"/>
    </sheetView>
  </sheetViews>
  <sheetFormatPr defaultColWidth="14.42578125" defaultRowHeight="15.75" customHeight="1"/>
  <cols>
    <col min="1" max="1" width="20.85546875" bestFit="1" customWidth="1"/>
    <col min="2" max="2" width="7.7109375" customWidth="1"/>
    <col min="3" max="12" width="9.42578125" customWidth="1"/>
  </cols>
  <sheetData>
    <row r="1" spans="1:13" s="85" customFormat="1" ht="15.75" customHeight="1">
      <c r="A1" s="111" t="s">
        <v>225</v>
      </c>
      <c r="B1" s="111"/>
      <c r="C1" s="111"/>
      <c r="D1" s="111"/>
      <c r="E1" s="111"/>
      <c r="F1" s="111"/>
      <c r="G1" s="111"/>
      <c r="H1" s="111"/>
      <c r="I1" s="111"/>
      <c r="J1" s="111"/>
      <c r="K1" s="111"/>
      <c r="L1" s="111"/>
      <c r="M1" s="111"/>
    </row>
    <row r="2" spans="1:13" ht="15.75" customHeight="1" thickBot="1">
      <c r="A2" s="87"/>
      <c r="B2" s="87"/>
      <c r="C2" s="87"/>
      <c r="D2" s="87"/>
      <c r="E2" s="87"/>
      <c r="F2" s="87"/>
      <c r="G2" s="87"/>
      <c r="H2" s="87"/>
      <c r="I2" s="87"/>
      <c r="J2" s="87"/>
      <c r="K2" s="87"/>
      <c r="L2" s="87"/>
      <c r="M2" s="87"/>
    </row>
    <row r="3" spans="1:13" ht="17.25" customHeight="1">
      <c r="A3" s="118" t="s">
        <v>236</v>
      </c>
      <c r="B3" s="115" t="s">
        <v>237</v>
      </c>
      <c r="C3" s="119" t="s">
        <v>29</v>
      </c>
      <c r="D3" s="120"/>
      <c r="E3" s="120"/>
      <c r="F3" s="120"/>
      <c r="G3" s="121"/>
      <c r="H3" s="119" t="s">
        <v>30</v>
      </c>
      <c r="I3" s="120"/>
      <c r="J3" s="120"/>
      <c r="K3" s="120"/>
      <c r="L3" s="122"/>
      <c r="M3" s="8"/>
    </row>
    <row r="4" spans="1:13" ht="25.5">
      <c r="A4" s="102"/>
      <c r="B4" s="95"/>
      <c r="C4" s="117" t="s">
        <v>233</v>
      </c>
      <c r="D4" s="117" t="s">
        <v>234</v>
      </c>
      <c r="E4" s="117" t="s">
        <v>235</v>
      </c>
      <c r="F4" s="117" t="s">
        <v>7</v>
      </c>
      <c r="G4" s="117" t="s">
        <v>6</v>
      </c>
      <c r="H4" s="117" t="s">
        <v>233</v>
      </c>
      <c r="I4" s="117" t="s">
        <v>234</v>
      </c>
      <c r="J4" s="117" t="s">
        <v>235</v>
      </c>
      <c r="K4" s="117" t="s">
        <v>7</v>
      </c>
      <c r="L4" s="123" t="s">
        <v>6</v>
      </c>
      <c r="M4" s="10"/>
    </row>
    <row r="5" spans="1:13" ht="12.75">
      <c r="A5" s="125" t="s">
        <v>175</v>
      </c>
      <c r="B5" s="129">
        <f ca="1">SUM(C5:L5)</f>
        <v>14</v>
      </c>
      <c r="C5" s="11">
        <f ca="1">COUNTIF(INDIRECT("'" &amp; $A5 &amp; "'!$j:$j"),C$4)</f>
        <v>7</v>
      </c>
      <c r="D5" s="11">
        <f t="shared" ref="D5:L6" ca="1" si="0">COUNTIF(INDIRECT("'" &amp; $A5 &amp; "'!$j:$j"),D$4)</f>
        <v>3</v>
      </c>
      <c r="E5" s="11">
        <f t="shared" ca="1" si="0"/>
        <v>4</v>
      </c>
      <c r="F5" s="11">
        <f t="shared" ca="1" si="0"/>
        <v>0</v>
      </c>
      <c r="G5" s="11">
        <f t="shared" ca="1" si="0"/>
        <v>0</v>
      </c>
      <c r="H5" s="11"/>
      <c r="I5" s="11"/>
      <c r="J5" s="11"/>
      <c r="K5" s="11"/>
      <c r="L5" s="124"/>
      <c r="M5" s="9"/>
    </row>
    <row r="6" spans="1:13" ht="12.75">
      <c r="A6" s="125" t="s">
        <v>176</v>
      </c>
      <c r="B6" s="129">
        <f ca="1">SUM(C6:L6)</f>
        <v>41</v>
      </c>
      <c r="C6" s="11">
        <f ca="1">COUNTIF(INDIRECT("'" &amp; $A6 &amp; "'!$j:$j"),C$4)</f>
        <v>16</v>
      </c>
      <c r="D6" s="11">
        <f t="shared" ca="1" si="0"/>
        <v>9</v>
      </c>
      <c r="E6" s="11">
        <f t="shared" ca="1" si="0"/>
        <v>16</v>
      </c>
      <c r="F6" s="11">
        <f t="shared" ca="1" si="0"/>
        <v>0</v>
      </c>
      <c r="G6" s="11">
        <f t="shared" ca="1" si="0"/>
        <v>0</v>
      </c>
      <c r="H6" s="11"/>
      <c r="I6" s="11"/>
      <c r="J6" s="11"/>
      <c r="K6" s="11"/>
      <c r="L6" s="124"/>
      <c r="M6" s="9"/>
    </row>
    <row r="7" spans="1:13" ht="13.5" thickBot="1">
      <c r="A7" s="126" t="s">
        <v>8</v>
      </c>
      <c r="B7" s="127">
        <f ca="1">SUM(B5:B6)</f>
        <v>55</v>
      </c>
      <c r="C7" s="127">
        <f ca="1">SUM(C5:C6)</f>
        <v>23</v>
      </c>
      <c r="D7" s="127">
        <f ca="1">SUM(D5:D6)</f>
        <v>12</v>
      </c>
      <c r="E7" s="127">
        <f ca="1">SUM(E5:E6)</f>
        <v>20</v>
      </c>
      <c r="F7" s="127">
        <f ca="1">SUM(F5:F6)</f>
        <v>0</v>
      </c>
      <c r="G7" s="127">
        <f ca="1">SUM(G5:G6)</f>
        <v>0</v>
      </c>
      <c r="H7" s="127"/>
      <c r="I7" s="127"/>
      <c r="J7" s="127"/>
      <c r="K7" s="127"/>
      <c r="L7" s="128"/>
      <c r="M7" s="9"/>
    </row>
    <row r="8" spans="1:13" ht="12.75">
      <c r="A8" s="12"/>
      <c r="B8" s="8"/>
      <c r="C8" s="8"/>
      <c r="D8" s="8"/>
      <c r="E8" s="8"/>
      <c r="F8" s="8"/>
      <c r="G8" s="8"/>
      <c r="H8" s="9"/>
      <c r="I8" s="9"/>
      <c r="J8" s="9"/>
      <c r="K8" s="9"/>
      <c r="L8" s="9"/>
      <c r="M8" s="9"/>
    </row>
    <row r="13" spans="1:13" s="85" customFormat="1" ht="15.75" customHeight="1"/>
    <row r="14" spans="1:13" s="85" customFormat="1" ht="15.75" customHeight="1"/>
    <row r="15" spans="1:13" s="85" customFormat="1" ht="15.75" customHeight="1"/>
    <row r="16" spans="1:13" s="85" customFormat="1" ht="15.75" customHeight="1"/>
    <row r="17" s="85" customFormat="1" ht="15.75" customHeight="1"/>
  </sheetData>
  <mergeCells count="6">
    <mergeCell ref="A2:M2"/>
    <mergeCell ref="A3:A4"/>
    <mergeCell ref="B3:B4"/>
    <mergeCell ref="C3:G3"/>
    <mergeCell ref="A1:M1"/>
    <mergeCell ref="H3:L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CDF00-3795-438C-BA5F-A73DEDC57C56}">
  <sheetPr>
    <outlinePr summaryBelow="0" summaryRight="0"/>
  </sheetPr>
  <dimension ref="A1:Q23"/>
  <sheetViews>
    <sheetView showGridLines="0" zoomScaleNormal="100" workbookViewId="0">
      <pane xSplit="4" ySplit="5" topLeftCell="E12" activePane="bottomRight" state="frozen"/>
      <selection pane="topRight" activeCell="E1" sqref="E1"/>
      <selection pane="bottomLeft" activeCell="A6" sqref="A6"/>
      <selection pane="bottomRight" activeCell="B7" sqref="B7"/>
    </sheetView>
  </sheetViews>
  <sheetFormatPr defaultColWidth="14.42578125" defaultRowHeight="12.75"/>
  <cols>
    <col min="1" max="1" width="5.140625" style="38" customWidth="1"/>
    <col min="2" max="2" width="12.140625" style="38" customWidth="1"/>
    <col min="3" max="3" width="10.140625" style="38" customWidth="1"/>
    <col min="4" max="4" width="46.7109375" style="38" customWidth="1"/>
    <col min="5" max="5" width="19.140625" style="38" customWidth="1"/>
    <col min="6" max="6" width="41.7109375" style="38" customWidth="1"/>
    <col min="7" max="7" width="44.5703125" style="38" customWidth="1"/>
    <col min="8" max="8" width="43.5703125" style="38" customWidth="1"/>
    <col min="9" max="9" width="31.85546875" style="38" customWidth="1"/>
    <col min="10" max="10" width="12.7109375" style="38" bestFit="1" customWidth="1"/>
    <col min="11" max="11" width="13.85546875" style="38" customWidth="1"/>
    <col min="12" max="12" width="14.42578125" style="39" customWidth="1"/>
    <col min="13" max="13" width="24.28515625" style="82" customWidth="1"/>
    <col min="14" max="14" width="12.7109375" style="38" bestFit="1" customWidth="1"/>
    <col min="15" max="15" width="26.85546875" style="38" customWidth="1"/>
    <col min="16" max="16" width="14.42578125" style="39" customWidth="1"/>
    <col min="17" max="17" width="22" style="38" customWidth="1"/>
    <col min="18" max="16384" width="14.42578125" style="38"/>
  </cols>
  <sheetData>
    <row r="1" spans="1:17" s="33" customFormat="1" ht="15">
      <c r="A1" s="90" t="s">
        <v>17</v>
      </c>
      <c r="B1" s="91"/>
      <c r="C1" s="88" t="s">
        <v>20</v>
      </c>
      <c r="D1" s="88"/>
      <c r="E1" s="88"/>
      <c r="F1" s="30" t="s">
        <v>12</v>
      </c>
      <c r="G1" s="31">
        <v>43988</v>
      </c>
      <c r="H1" s="30" t="s">
        <v>14</v>
      </c>
      <c r="I1" s="32">
        <v>43989</v>
      </c>
      <c r="L1" s="34"/>
      <c r="M1" s="81"/>
      <c r="P1" s="34"/>
    </row>
    <row r="2" spans="1:17" s="33" customFormat="1" ht="15.75" thickBot="1">
      <c r="A2" s="92" t="s">
        <v>18</v>
      </c>
      <c r="B2" s="93"/>
      <c r="C2" s="89" t="s">
        <v>11</v>
      </c>
      <c r="D2" s="89"/>
      <c r="E2" s="89"/>
      <c r="F2" s="35" t="s">
        <v>13</v>
      </c>
      <c r="G2" s="36" t="s">
        <v>19</v>
      </c>
      <c r="H2" s="35" t="s">
        <v>15</v>
      </c>
      <c r="I2" s="37" t="s">
        <v>19</v>
      </c>
      <c r="L2" s="34"/>
      <c r="M2" s="81"/>
      <c r="P2" s="34"/>
    </row>
    <row r="3" spans="1:17" ht="13.5" thickBot="1"/>
    <row r="4" spans="1:17" ht="15">
      <c r="A4" s="101" t="s">
        <v>31</v>
      </c>
      <c r="B4" s="94" t="s">
        <v>125</v>
      </c>
      <c r="C4" s="94" t="s">
        <v>0</v>
      </c>
      <c r="D4" s="103" t="s">
        <v>32</v>
      </c>
      <c r="E4" s="94" t="s">
        <v>10</v>
      </c>
      <c r="F4" s="94" t="s">
        <v>9</v>
      </c>
      <c r="G4" s="103" t="s">
        <v>33</v>
      </c>
      <c r="H4" s="103" t="s">
        <v>34</v>
      </c>
      <c r="I4" s="104" t="s">
        <v>177</v>
      </c>
      <c r="J4" s="110" t="s">
        <v>29</v>
      </c>
      <c r="K4" s="96"/>
      <c r="L4" s="96"/>
      <c r="M4" s="96"/>
      <c r="N4" s="97" t="s">
        <v>30</v>
      </c>
      <c r="O4" s="96"/>
      <c r="P4" s="96"/>
      <c r="Q4" s="98"/>
    </row>
    <row r="5" spans="1:17" ht="15">
      <c r="A5" s="102"/>
      <c r="B5" s="95"/>
      <c r="C5" s="95"/>
      <c r="D5" s="95"/>
      <c r="E5" s="95"/>
      <c r="F5" s="95"/>
      <c r="G5" s="95"/>
      <c r="H5" s="95"/>
      <c r="I5" s="105"/>
      <c r="J5" s="22" t="s">
        <v>1</v>
      </c>
      <c r="K5" s="21" t="s">
        <v>28</v>
      </c>
      <c r="L5" s="54" t="s">
        <v>27</v>
      </c>
      <c r="M5" s="79" t="s">
        <v>186</v>
      </c>
      <c r="N5" s="21" t="s">
        <v>1</v>
      </c>
      <c r="O5" s="21" t="s">
        <v>28</v>
      </c>
      <c r="P5" s="54" t="s">
        <v>27</v>
      </c>
      <c r="Q5" s="23" t="s">
        <v>186</v>
      </c>
    </row>
    <row r="6" spans="1:17" s="40" customFormat="1" ht="15">
      <c r="A6" s="52" t="s">
        <v>35</v>
      </c>
      <c r="B6" s="53"/>
      <c r="C6" s="53"/>
      <c r="D6" s="53"/>
      <c r="E6" s="53"/>
      <c r="F6" s="53"/>
      <c r="G6" s="53"/>
      <c r="H6" s="53"/>
      <c r="I6" s="53"/>
      <c r="J6" s="53"/>
      <c r="K6" s="53"/>
      <c r="L6" s="53"/>
      <c r="M6" s="83"/>
      <c r="N6" s="53"/>
      <c r="O6" s="53"/>
      <c r="P6" s="53"/>
      <c r="Q6" s="69"/>
    </row>
    <row r="7" spans="1:17" ht="38.25">
      <c r="A7" s="17">
        <f>ROW()-6</f>
        <v>1</v>
      </c>
      <c r="B7" s="16" t="s">
        <v>11</v>
      </c>
      <c r="C7" s="1" t="s">
        <v>2</v>
      </c>
      <c r="D7" s="19" t="s">
        <v>24</v>
      </c>
      <c r="E7" s="2" t="s">
        <v>3</v>
      </c>
      <c r="F7" s="2" t="s">
        <v>21</v>
      </c>
      <c r="G7" s="3" t="s">
        <v>22</v>
      </c>
      <c r="H7" s="19" t="s">
        <v>23</v>
      </c>
      <c r="I7" s="80"/>
      <c r="J7" s="58" t="s">
        <v>4</v>
      </c>
      <c r="K7" s="56" t="s">
        <v>19</v>
      </c>
      <c r="L7" s="57">
        <v>43989</v>
      </c>
      <c r="M7" s="84"/>
      <c r="N7" s="55" t="s">
        <v>6</v>
      </c>
      <c r="O7" s="67" t="s">
        <v>74</v>
      </c>
      <c r="P7" s="57"/>
      <c r="Q7" s="59"/>
    </row>
    <row r="8" spans="1:17" ht="38.25">
      <c r="A8" s="17">
        <f>ROW()-6</f>
        <v>2</v>
      </c>
      <c r="B8" s="1" t="s">
        <v>11</v>
      </c>
      <c r="C8" s="1" t="s">
        <v>2</v>
      </c>
      <c r="D8" s="19" t="s">
        <v>25</v>
      </c>
      <c r="E8" s="2" t="s">
        <v>3</v>
      </c>
      <c r="F8" s="19" t="s">
        <v>21</v>
      </c>
      <c r="G8" s="20" t="s">
        <v>22</v>
      </c>
      <c r="H8" s="2" t="s">
        <v>93</v>
      </c>
      <c r="I8" s="80"/>
      <c r="J8" s="58" t="s">
        <v>4</v>
      </c>
      <c r="K8" s="56" t="s">
        <v>19</v>
      </c>
      <c r="L8" s="57">
        <v>43989</v>
      </c>
      <c r="M8" s="84"/>
      <c r="N8" s="55" t="s">
        <v>6</v>
      </c>
      <c r="O8" s="67" t="s">
        <v>74</v>
      </c>
      <c r="P8" s="57"/>
      <c r="Q8" s="59"/>
    </row>
    <row r="9" spans="1:17" ht="25.5">
      <c r="A9" s="17">
        <f>ROW()-6</f>
        <v>3</v>
      </c>
      <c r="B9" s="1" t="s">
        <v>11</v>
      </c>
      <c r="C9" s="1" t="s">
        <v>73</v>
      </c>
      <c r="D9" s="19" t="s">
        <v>26</v>
      </c>
      <c r="E9" s="2" t="s">
        <v>3</v>
      </c>
      <c r="F9" s="19" t="s">
        <v>21</v>
      </c>
      <c r="G9" s="20" t="s">
        <v>22</v>
      </c>
      <c r="H9" s="2" t="s">
        <v>46</v>
      </c>
      <c r="I9" s="80"/>
      <c r="J9" s="58" t="s">
        <v>4</v>
      </c>
      <c r="K9" s="56" t="s">
        <v>19</v>
      </c>
      <c r="L9" s="57">
        <v>43989</v>
      </c>
      <c r="M9" s="84"/>
      <c r="N9" s="55" t="s">
        <v>6</v>
      </c>
      <c r="O9" s="67" t="s">
        <v>74</v>
      </c>
      <c r="P9" s="57"/>
      <c r="Q9" s="59"/>
    </row>
    <row r="10" spans="1:17" s="40" customFormat="1" ht="15">
      <c r="A10" s="52" t="s">
        <v>38</v>
      </c>
      <c r="B10" s="53"/>
      <c r="C10" s="53"/>
      <c r="D10" s="53"/>
      <c r="E10" s="53"/>
      <c r="F10" s="53"/>
      <c r="G10" s="53"/>
      <c r="H10" s="53"/>
      <c r="I10" s="53"/>
      <c r="J10" s="53"/>
      <c r="K10" s="53"/>
      <c r="L10" s="53"/>
      <c r="M10" s="83"/>
      <c r="N10" s="53"/>
      <c r="O10" s="53"/>
      <c r="P10" s="53"/>
      <c r="Q10" s="69"/>
    </row>
    <row r="11" spans="1:17" ht="51">
      <c r="A11" s="17">
        <f>ROW()-7</f>
        <v>4</v>
      </c>
      <c r="B11" s="1" t="s">
        <v>11</v>
      </c>
      <c r="C11" s="1" t="s">
        <v>2</v>
      </c>
      <c r="D11" s="2" t="s">
        <v>82</v>
      </c>
      <c r="E11" s="2" t="s">
        <v>3</v>
      </c>
      <c r="F11" s="19" t="s">
        <v>21</v>
      </c>
      <c r="G11" s="4" t="s">
        <v>55</v>
      </c>
      <c r="H11" s="29" t="s">
        <v>57</v>
      </c>
      <c r="I11" s="14"/>
      <c r="J11" s="58" t="s">
        <v>5</v>
      </c>
      <c r="K11" s="56" t="s">
        <v>19</v>
      </c>
      <c r="L11" s="57">
        <v>43989</v>
      </c>
      <c r="M11" s="84" t="s">
        <v>181</v>
      </c>
      <c r="N11" s="55" t="s">
        <v>6</v>
      </c>
      <c r="O11" s="67" t="s">
        <v>74</v>
      </c>
      <c r="P11" s="57"/>
      <c r="Q11" s="59"/>
    </row>
    <row r="12" spans="1:17" ht="76.5">
      <c r="A12" s="17">
        <f>ROW()-7</f>
        <v>5</v>
      </c>
      <c r="B12" s="1" t="s">
        <v>11</v>
      </c>
      <c r="C12" s="1" t="s">
        <v>2</v>
      </c>
      <c r="D12" s="2" t="s">
        <v>178</v>
      </c>
      <c r="E12" s="2" t="s">
        <v>3</v>
      </c>
      <c r="F12" s="41" t="s">
        <v>58</v>
      </c>
      <c r="G12" s="4" t="s">
        <v>56</v>
      </c>
      <c r="H12" s="29" t="s">
        <v>62</v>
      </c>
      <c r="I12" s="18" t="s">
        <v>192</v>
      </c>
      <c r="J12" s="58" t="s">
        <v>180</v>
      </c>
      <c r="K12" s="56" t="s">
        <v>19</v>
      </c>
      <c r="L12" s="57">
        <v>43989</v>
      </c>
      <c r="M12" s="84" t="s">
        <v>195</v>
      </c>
      <c r="N12" s="55" t="s">
        <v>6</v>
      </c>
      <c r="O12" s="67" t="s">
        <v>74</v>
      </c>
      <c r="P12" s="57"/>
      <c r="Q12" s="59"/>
    </row>
    <row r="13" spans="1:17" s="40" customFormat="1" ht="15">
      <c r="A13" s="52" t="s">
        <v>37</v>
      </c>
      <c r="B13" s="53"/>
      <c r="C13" s="53"/>
      <c r="D13" s="53"/>
      <c r="E13" s="53"/>
      <c r="F13" s="53"/>
      <c r="G13" s="53"/>
      <c r="H13" s="53"/>
      <c r="I13" s="53"/>
      <c r="J13" s="53"/>
      <c r="K13" s="53"/>
      <c r="L13" s="53"/>
      <c r="M13" s="83"/>
      <c r="N13" s="53"/>
      <c r="O13" s="53"/>
      <c r="P13" s="53"/>
      <c r="Q13" s="69"/>
    </row>
    <row r="14" spans="1:17" ht="63.75">
      <c r="A14" s="17">
        <f>ROW()-8</f>
        <v>6</v>
      </c>
      <c r="B14" s="5" t="s">
        <v>11</v>
      </c>
      <c r="C14" s="1" t="s">
        <v>2</v>
      </c>
      <c r="D14" s="3" t="s">
        <v>183</v>
      </c>
      <c r="E14" s="15" t="s">
        <v>60</v>
      </c>
      <c r="F14" s="42" t="s">
        <v>61</v>
      </c>
      <c r="G14" s="4" t="s">
        <v>66</v>
      </c>
      <c r="H14" s="29" t="s">
        <v>63</v>
      </c>
      <c r="I14" s="15"/>
      <c r="J14" s="58" t="s">
        <v>5</v>
      </c>
      <c r="K14" s="56" t="s">
        <v>19</v>
      </c>
      <c r="L14" s="57">
        <v>43989</v>
      </c>
      <c r="M14" s="84" t="s">
        <v>182</v>
      </c>
      <c r="N14" s="55" t="s">
        <v>6</v>
      </c>
      <c r="O14" s="67" t="s">
        <v>74</v>
      </c>
      <c r="P14" s="57"/>
      <c r="Q14" s="60"/>
    </row>
    <row r="15" spans="1:17" ht="38.25">
      <c r="A15" s="17">
        <f>ROW()-8</f>
        <v>7</v>
      </c>
      <c r="B15" s="5" t="s">
        <v>11</v>
      </c>
      <c r="C15" s="1" t="s">
        <v>2</v>
      </c>
      <c r="D15" s="6" t="s">
        <v>69</v>
      </c>
      <c r="E15" s="24" t="s">
        <v>40</v>
      </c>
      <c r="F15" s="42" t="s">
        <v>65</v>
      </c>
      <c r="G15" s="4" t="s">
        <v>190</v>
      </c>
      <c r="H15" s="29" t="s">
        <v>70</v>
      </c>
      <c r="I15" s="18"/>
      <c r="J15" s="58" t="s">
        <v>5</v>
      </c>
      <c r="K15" s="56" t="s">
        <v>19</v>
      </c>
      <c r="L15" s="57">
        <v>43989</v>
      </c>
      <c r="M15" s="84" t="s">
        <v>184</v>
      </c>
      <c r="N15" s="55" t="s">
        <v>6</v>
      </c>
      <c r="O15" s="67" t="s">
        <v>74</v>
      </c>
      <c r="P15" s="57"/>
      <c r="Q15" s="59"/>
    </row>
    <row r="16" spans="1:17" ht="76.5">
      <c r="A16" s="17">
        <f>ROW()-8</f>
        <v>8</v>
      </c>
      <c r="B16" s="5" t="s">
        <v>11</v>
      </c>
      <c r="C16" s="1" t="s">
        <v>2</v>
      </c>
      <c r="D16" s="6" t="s">
        <v>179</v>
      </c>
      <c r="E16" s="24" t="s">
        <v>40</v>
      </c>
      <c r="F16" s="42" t="s">
        <v>65</v>
      </c>
      <c r="G16" s="4" t="s">
        <v>71</v>
      </c>
      <c r="H16" s="29" t="s">
        <v>72</v>
      </c>
      <c r="I16" s="18" t="s">
        <v>191</v>
      </c>
      <c r="J16" s="58" t="s">
        <v>180</v>
      </c>
      <c r="K16" s="56" t="s">
        <v>19</v>
      </c>
      <c r="L16" s="57">
        <v>43989</v>
      </c>
      <c r="M16" s="84" t="s">
        <v>196</v>
      </c>
      <c r="N16" s="55" t="s">
        <v>6</v>
      </c>
      <c r="O16" s="67" t="s">
        <v>74</v>
      </c>
      <c r="P16" s="57"/>
      <c r="Q16" s="59"/>
    </row>
    <row r="17" spans="1:17" s="40" customFormat="1" ht="15">
      <c r="A17" s="52" t="s">
        <v>36</v>
      </c>
      <c r="B17" s="53"/>
      <c r="C17" s="53"/>
      <c r="D17" s="53"/>
      <c r="E17" s="53"/>
      <c r="F17" s="53"/>
      <c r="G17" s="53"/>
      <c r="H17" s="53"/>
      <c r="I17" s="53"/>
      <c r="J17" s="53"/>
      <c r="K17" s="53"/>
      <c r="L17" s="53"/>
      <c r="M17" s="83"/>
      <c r="N17" s="53"/>
      <c r="O17" s="53"/>
      <c r="P17" s="53"/>
      <c r="Q17" s="69"/>
    </row>
    <row r="18" spans="1:17" ht="89.25">
      <c r="A18" s="17">
        <f>ROW()-9</f>
        <v>9</v>
      </c>
      <c r="B18" s="5" t="s">
        <v>11</v>
      </c>
      <c r="C18" s="1" t="s">
        <v>2</v>
      </c>
      <c r="D18" s="13" t="s">
        <v>39</v>
      </c>
      <c r="E18" s="24" t="s">
        <v>40</v>
      </c>
      <c r="F18" s="24" t="s">
        <v>43</v>
      </c>
      <c r="G18" s="25" t="s">
        <v>41</v>
      </c>
      <c r="H18" s="26" t="s">
        <v>42</v>
      </c>
      <c r="I18" s="15" t="s">
        <v>194</v>
      </c>
      <c r="J18" s="58" t="s">
        <v>180</v>
      </c>
      <c r="K18" s="56" t="s">
        <v>19</v>
      </c>
      <c r="L18" s="57">
        <v>43989</v>
      </c>
      <c r="M18" s="84" t="s">
        <v>197</v>
      </c>
      <c r="N18" s="55" t="s">
        <v>6</v>
      </c>
      <c r="O18" s="67" t="s">
        <v>74</v>
      </c>
      <c r="P18" s="57"/>
      <c r="Q18" s="59"/>
    </row>
    <row r="19" spans="1:17" ht="89.25">
      <c r="A19" s="17">
        <f>ROW()-9</f>
        <v>10</v>
      </c>
      <c r="B19" s="5" t="s">
        <v>11</v>
      </c>
      <c r="C19" s="1" t="s">
        <v>2</v>
      </c>
      <c r="D19" s="6" t="s">
        <v>193</v>
      </c>
      <c r="E19" s="24" t="s">
        <v>40</v>
      </c>
      <c r="F19" s="24" t="s">
        <v>43</v>
      </c>
      <c r="G19" s="25" t="s">
        <v>44</v>
      </c>
      <c r="H19" s="26" t="s">
        <v>45</v>
      </c>
      <c r="I19" s="15" t="s">
        <v>194</v>
      </c>
      <c r="J19" s="58" t="s">
        <v>180</v>
      </c>
      <c r="K19" s="56" t="s">
        <v>19</v>
      </c>
      <c r="L19" s="57">
        <v>43989</v>
      </c>
      <c r="M19" s="84" t="s">
        <v>198</v>
      </c>
      <c r="N19" s="55" t="s">
        <v>6</v>
      </c>
      <c r="O19" s="67" t="s">
        <v>74</v>
      </c>
      <c r="P19" s="57"/>
      <c r="Q19" s="59"/>
    </row>
    <row r="20" spans="1:17" ht="63.75">
      <c r="A20" s="17">
        <f>ROW()-9</f>
        <v>11</v>
      </c>
      <c r="B20" s="5" t="s">
        <v>11</v>
      </c>
      <c r="C20" s="1" t="s">
        <v>2</v>
      </c>
      <c r="D20" s="6" t="s">
        <v>49</v>
      </c>
      <c r="E20" s="24" t="s">
        <v>40</v>
      </c>
      <c r="F20" s="27" t="s">
        <v>59</v>
      </c>
      <c r="G20" s="7" t="s">
        <v>47</v>
      </c>
      <c r="H20" s="28" t="s">
        <v>48</v>
      </c>
      <c r="I20" s="15"/>
      <c r="J20" s="58" t="s">
        <v>4</v>
      </c>
      <c r="K20" s="56" t="s">
        <v>19</v>
      </c>
      <c r="L20" s="57">
        <v>43989</v>
      </c>
      <c r="M20" s="84"/>
      <c r="N20" s="55" t="s">
        <v>6</v>
      </c>
      <c r="O20" s="67" t="s">
        <v>74</v>
      </c>
      <c r="P20" s="57"/>
      <c r="Q20" s="59"/>
    </row>
    <row r="21" spans="1:17" ht="38.25">
      <c r="A21" s="17">
        <f t="shared" ref="A21:A23" si="0">ROW()-9</f>
        <v>12</v>
      </c>
      <c r="B21" s="5" t="s">
        <v>11</v>
      </c>
      <c r="C21" s="1" t="s">
        <v>2</v>
      </c>
      <c r="D21" s="6" t="s">
        <v>50</v>
      </c>
      <c r="E21" s="24" t="s">
        <v>40</v>
      </c>
      <c r="F21" s="2" t="s">
        <v>51</v>
      </c>
      <c r="G21" s="7" t="s">
        <v>52</v>
      </c>
      <c r="H21" s="28" t="s">
        <v>68</v>
      </c>
      <c r="I21" s="15"/>
      <c r="J21" s="58" t="s">
        <v>4</v>
      </c>
      <c r="K21" s="56" t="s">
        <v>19</v>
      </c>
      <c r="L21" s="57">
        <v>43989</v>
      </c>
      <c r="M21" s="84"/>
      <c r="N21" s="55" t="s">
        <v>6</v>
      </c>
      <c r="O21" s="67" t="s">
        <v>74</v>
      </c>
      <c r="P21" s="57"/>
      <c r="Q21" s="59"/>
    </row>
    <row r="22" spans="1:17" ht="25.5">
      <c r="A22" s="17">
        <f t="shared" si="0"/>
        <v>13</v>
      </c>
      <c r="B22" s="5" t="s">
        <v>11</v>
      </c>
      <c r="C22" s="1" t="s">
        <v>2</v>
      </c>
      <c r="D22" s="6" t="s">
        <v>53</v>
      </c>
      <c r="E22" s="24" t="s">
        <v>40</v>
      </c>
      <c r="F22" s="2" t="s">
        <v>51</v>
      </c>
      <c r="G22" s="7" t="s">
        <v>54</v>
      </c>
      <c r="H22" s="28" t="s">
        <v>68</v>
      </c>
      <c r="I22" s="15"/>
      <c r="J22" s="58" t="s">
        <v>4</v>
      </c>
      <c r="K22" s="56" t="s">
        <v>19</v>
      </c>
      <c r="L22" s="57">
        <v>43989</v>
      </c>
      <c r="M22" s="84"/>
      <c r="N22" s="55" t="s">
        <v>6</v>
      </c>
      <c r="O22" s="67" t="s">
        <v>74</v>
      </c>
      <c r="P22" s="57"/>
      <c r="Q22" s="59"/>
    </row>
    <row r="23" spans="1:17" ht="64.5" thickBot="1">
      <c r="A23" s="43">
        <f t="shared" si="0"/>
        <v>14</v>
      </c>
      <c r="B23" s="44" t="s">
        <v>11</v>
      </c>
      <c r="C23" s="51" t="s">
        <v>2</v>
      </c>
      <c r="D23" s="45" t="s">
        <v>64</v>
      </c>
      <c r="E23" s="46" t="s">
        <v>40</v>
      </c>
      <c r="F23" s="47" t="s">
        <v>65</v>
      </c>
      <c r="G23" s="48" t="s">
        <v>67</v>
      </c>
      <c r="H23" s="49" t="s">
        <v>68</v>
      </c>
      <c r="I23" s="50"/>
      <c r="J23" s="61" t="s">
        <v>4</v>
      </c>
      <c r="K23" s="62" t="s">
        <v>19</v>
      </c>
      <c r="L23" s="63">
        <v>43989</v>
      </c>
      <c r="M23" s="62"/>
      <c r="N23" s="64" t="s">
        <v>6</v>
      </c>
      <c r="O23" s="68" t="s">
        <v>74</v>
      </c>
      <c r="P23" s="63"/>
      <c r="Q23" s="65"/>
    </row>
  </sheetData>
  <autoFilter ref="A5:Q5" xr:uid="{83577C93-FA66-4447-B0AA-7B3EE3787579}"/>
  <mergeCells count="15">
    <mergeCell ref="J4:M4"/>
    <mergeCell ref="N4:Q4"/>
    <mergeCell ref="I4:I5"/>
    <mergeCell ref="A4:A5"/>
    <mergeCell ref="B4:B5"/>
    <mergeCell ref="C4:C5"/>
    <mergeCell ref="D4:D5"/>
    <mergeCell ref="E4:E5"/>
    <mergeCell ref="G4:G5"/>
    <mergeCell ref="H4:H5"/>
    <mergeCell ref="C1:E1"/>
    <mergeCell ref="C2:E2"/>
    <mergeCell ref="A1:B1"/>
    <mergeCell ref="A2:B2"/>
    <mergeCell ref="F4:F5"/>
  </mergeCells>
  <phoneticPr fontId="15" type="noConversion"/>
  <conditionalFormatting sqref="J1:Q4 J5:P5 J18:Q1048576 J7:Q9 J11:Q12 J14:Q16">
    <cfRule type="containsText" dxfId="377" priority="89" operator="containsText" text="Failed">
      <formula>NOT(ISERROR(SEARCH("Failed",J1)))</formula>
    </cfRule>
    <cfRule type="containsText" dxfId="376" priority="90" operator="containsText" text="Pending">
      <formula>NOT(ISERROR(SEARCH("Pending",J1)))</formula>
    </cfRule>
    <cfRule type="containsText" dxfId="375" priority="91" operator="containsText" text="Not Started">
      <formula>NOT(ISERROR(SEARCH("Not Started",J1)))</formula>
    </cfRule>
    <cfRule type="containsText" dxfId="374" priority="92" operator="containsText" text="N/A">
      <formula>NOT(ISERROR(SEARCH("N/A",J1)))</formula>
    </cfRule>
  </conditionalFormatting>
  <conditionalFormatting sqref="C1:C1048576">
    <cfRule type="cellIs" dxfId="373" priority="23" operator="equal">
      <formula>"Low"</formula>
    </cfRule>
    <cfRule type="cellIs" dxfId="372" priority="24" operator="equal">
      <formula>"Medium"</formula>
    </cfRule>
    <cfRule type="cellIs" dxfId="371" priority="25" operator="equal">
      <formula>"High"</formula>
    </cfRule>
  </conditionalFormatting>
  <conditionalFormatting sqref="Q5">
    <cfRule type="containsText" dxfId="370" priority="2" operator="containsText" text="Failed">
      <formula>NOT(ISERROR(SEARCH("Failed",Q5)))</formula>
    </cfRule>
    <cfRule type="containsText" dxfId="369" priority="3" operator="containsText" text="Pending">
      <formula>NOT(ISERROR(SEARCH("Pending",Q5)))</formula>
    </cfRule>
    <cfRule type="containsText" dxfId="368" priority="4" operator="containsText" text="Not Started">
      <formula>NOT(ISERROR(SEARCH("Not Started",Q5)))</formula>
    </cfRule>
    <cfRule type="containsText" dxfId="367" priority="5" operator="containsText" text="N/A">
      <formula>NOT(ISERROR(SEARCH("N/A",Q5)))</formula>
    </cfRule>
  </conditionalFormatting>
  <dataValidations count="2">
    <dataValidation type="list" allowBlank="1" showInputMessage="1" showErrorMessage="1" sqref="C7:C9 C11:C12 C18:C23 C14:C16" xr:uid="{7837CF87-1906-428D-B443-79E901AA31BA}">
      <formula1>"High,Medium,Low"</formula1>
    </dataValidation>
    <dataValidation type="list" allowBlank="1" sqref="J18:J23 J11:J12 J7:J9 N7:N9 N11:N12 N18:N23 N14:N16 J14:J16" xr:uid="{97D42A83-B5EB-49E2-8722-DD69070EBD8C}">
      <formula1>"Passed,Failed,Pending,Not Started,N/A"</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88" operator="containsText" id="{1B2B995F-C6BD-42C4-9D6F-4F0A9DD0A44C}">
            <xm:f>NOT(ISERROR(SEARCH("Passed",J1)))</xm:f>
            <xm:f>"Passed"</xm:f>
            <x14:dxf>
              <font>
                <b/>
                <i val="0"/>
                <color theme="1"/>
              </font>
              <fill>
                <patternFill patternType="solid">
                  <fgColor rgb="FF6D9EEB"/>
                  <bgColor theme="9" tint="0.39994506668294322"/>
                </patternFill>
              </fill>
            </x14:dxf>
          </x14:cfRule>
          <xm:sqref>J1:Q4 J5:P5 J18:Q1048576 J7:Q9 J11:Q12 J14:Q16</xm:sqref>
        </x14:conditionalFormatting>
        <x14:conditionalFormatting xmlns:xm="http://schemas.microsoft.com/office/excel/2006/main">
          <x14:cfRule type="containsText" priority="1" operator="containsText" id="{20201900-F528-483B-ACDD-9BDE4EC76357}">
            <xm:f>NOT(ISERROR(SEARCH("Passed",Q5)))</xm:f>
            <xm:f>"Passed"</xm:f>
            <x14:dxf>
              <font>
                <b/>
                <i val="0"/>
                <color theme="1"/>
              </font>
              <fill>
                <patternFill patternType="solid">
                  <fgColor rgb="FF6D9EEB"/>
                  <bgColor theme="9" tint="0.39994506668294322"/>
                </patternFill>
              </fill>
            </x14:dxf>
          </x14:cfRule>
          <xm:sqref>Q5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AC6F2-2D67-4AA6-8354-4F8A501DDE24}">
  <sheetPr>
    <outlinePr summaryBelow="0" summaryRight="0"/>
  </sheetPr>
  <dimension ref="A1:Q57"/>
  <sheetViews>
    <sheetView showGridLines="0" tabSelected="1" zoomScaleNormal="100" workbookViewId="0">
      <pane xSplit="4" ySplit="5" topLeftCell="E30" activePane="bottomRight" state="frozen"/>
      <selection pane="topRight" activeCell="E1" sqref="E1"/>
      <selection pane="bottomLeft" activeCell="A6" sqref="A6"/>
      <selection pane="bottomRight" activeCell="G33" sqref="G33"/>
    </sheetView>
  </sheetViews>
  <sheetFormatPr defaultColWidth="14.42578125" defaultRowHeight="12.75"/>
  <cols>
    <col min="1" max="1" width="5.140625" style="38" customWidth="1"/>
    <col min="2" max="2" width="12.140625" style="38" customWidth="1"/>
    <col min="3" max="3" width="10.140625" style="38" customWidth="1"/>
    <col min="4" max="4" width="39.5703125" style="38" customWidth="1"/>
    <col min="5" max="5" width="20.85546875" style="38" customWidth="1"/>
    <col min="6" max="6" width="35.28515625" style="38" customWidth="1"/>
    <col min="7" max="7" width="44.5703125" style="38" customWidth="1"/>
    <col min="8" max="8" width="43.5703125" style="38" customWidth="1"/>
    <col min="9" max="9" width="31.85546875" style="38" customWidth="1"/>
    <col min="10" max="10" width="12.140625" style="9" bestFit="1" customWidth="1"/>
    <col min="11" max="11" width="12.28515625" style="38" bestFit="1" customWidth="1"/>
    <col min="12" max="12" width="10.28515625" style="39" bestFit="1" customWidth="1"/>
    <col min="13" max="13" width="20.85546875" style="38" bestFit="1" customWidth="1"/>
    <col min="14" max="14" width="11" style="38" customWidth="1"/>
    <col min="15" max="15" width="26.85546875" style="38" customWidth="1"/>
    <col min="16" max="16" width="12.5703125" style="39" customWidth="1"/>
    <col min="17" max="17" width="19.42578125" style="38" customWidth="1"/>
    <col min="18" max="16384" width="14.42578125" style="38"/>
  </cols>
  <sheetData>
    <row r="1" spans="1:17" s="33" customFormat="1" ht="15">
      <c r="A1" s="90" t="s">
        <v>17</v>
      </c>
      <c r="B1" s="91"/>
      <c r="C1" s="88" t="s">
        <v>20</v>
      </c>
      <c r="D1" s="88"/>
      <c r="E1" s="88"/>
      <c r="F1" s="30" t="s">
        <v>12</v>
      </c>
      <c r="G1" s="31">
        <v>43988</v>
      </c>
      <c r="H1" s="30" t="s">
        <v>14</v>
      </c>
      <c r="I1" s="32">
        <v>43989</v>
      </c>
      <c r="J1" s="107"/>
      <c r="L1" s="34"/>
      <c r="P1" s="34"/>
    </row>
    <row r="2" spans="1:17" s="33" customFormat="1" ht="15.75" thickBot="1">
      <c r="A2" s="92" t="s">
        <v>18</v>
      </c>
      <c r="B2" s="93"/>
      <c r="C2" s="89" t="s">
        <v>16</v>
      </c>
      <c r="D2" s="89"/>
      <c r="E2" s="89"/>
      <c r="F2" s="35" t="s">
        <v>13</v>
      </c>
      <c r="G2" s="36" t="s">
        <v>19</v>
      </c>
      <c r="H2" s="35" t="s">
        <v>15</v>
      </c>
      <c r="I2" s="37" t="s">
        <v>19</v>
      </c>
      <c r="J2" s="107"/>
      <c r="L2" s="34"/>
      <c r="P2" s="34"/>
    </row>
    <row r="3" spans="1:17" ht="13.5" thickBot="1"/>
    <row r="4" spans="1:17" ht="15">
      <c r="A4" s="101" t="s">
        <v>31</v>
      </c>
      <c r="B4" s="94" t="s">
        <v>125</v>
      </c>
      <c r="C4" s="94" t="s">
        <v>0</v>
      </c>
      <c r="D4" s="103" t="s">
        <v>32</v>
      </c>
      <c r="E4" s="94" t="s">
        <v>10</v>
      </c>
      <c r="F4" s="94" t="s">
        <v>9</v>
      </c>
      <c r="G4" s="103" t="s">
        <v>33</v>
      </c>
      <c r="H4" s="103" t="s">
        <v>34</v>
      </c>
      <c r="I4" s="99" t="s">
        <v>177</v>
      </c>
      <c r="J4" s="110" t="s">
        <v>29</v>
      </c>
      <c r="K4" s="96"/>
      <c r="L4" s="96"/>
      <c r="M4" s="96"/>
      <c r="N4" s="97" t="s">
        <v>30</v>
      </c>
      <c r="O4" s="96"/>
      <c r="P4" s="96"/>
      <c r="Q4" s="98"/>
    </row>
    <row r="5" spans="1:17" ht="15">
      <c r="A5" s="102"/>
      <c r="B5" s="95"/>
      <c r="C5" s="95"/>
      <c r="D5" s="95"/>
      <c r="E5" s="95"/>
      <c r="F5" s="95"/>
      <c r="G5" s="95"/>
      <c r="H5" s="95"/>
      <c r="I5" s="100"/>
      <c r="J5" s="108" t="s">
        <v>1</v>
      </c>
      <c r="K5" s="21" t="s">
        <v>28</v>
      </c>
      <c r="L5" s="54" t="s">
        <v>27</v>
      </c>
      <c r="M5" s="79" t="s">
        <v>186</v>
      </c>
      <c r="N5" s="21" t="s">
        <v>1</v>
      </c>
      <c r="O5" s="21" t="s">
        <v>28</v>
      </c>
      <c r="P5" s="54" t="s">
        <v>27</v>
      </c>
      <c r="Q5" s="23" t="s">
        <v>186</v>
      </c>
    </row>
    <row r="6" spans="1:17" s="40" customFormat="1" ht="15">
      <c r="A6" s="52" t="s">
        <v>35</v>
      </c>
      <c r="B6" s="53"/>
      <c r="C6" s="53"/>
      <c r="D6" s="53"/>
      <c r="E6" s="53"/>
      <c r="F6" s="53"/>
      <c r="G6" s="53"/>
      <c r="H6" s="53"/>
      <c r="I6" s="53"/>
      <c r="J6" s="52"/>
      <c r="K6" s="53"/>
      <c r="L6" s="53"/>
      <c r="M6" s="53"/>
      <c r="N6" s="53"/>
      <c r="O6" s="53"/>
      <c r="P6" s="53"/>
      <c r="Q6" s="69"/>
    </row>
    <row r="7" spans="1:17" ht="38.25">
      <c r="A7" s="17">
        <f t="shared" ref="A7:A12" si="0">ROW()-6</f>
        <v>1</v>
      </c>
      <c r="B7" s="1" t="s">
        <v>16</v>
      </c>
      <c r="C7" s="1" t="s">
        <v>2</v>
      </c>
      <c r="D7" s="19" t="s">
        <v>24</v>
      </c>
      <c r="E7" s="2" t="s">
        <v>40</v>
      </c>
      <c r="F7" s="2" t="s">
        <v>51</v>
      </c>
      <c r="G7" s="3" t="s">
        <v>77</v>
      </c>
      <c r="H7" s="19" t="s">
        <v>23</v>
      </c>
      <c r="I7" s="14"/>
      <c r="J7" s="106" t="s">
        <v>4</v>
      </c>
      <c r="K7" s="56" t="s">
        <v>19</v>
      </c>
      <c r="L7" s="57">
        <v>43989</v>
      </c>
      <c r="M7" s="66"/>
      <c r="N7" s="55" t="s">
        <v>6</v>
      </c>
      <c r="O7" s="67" t="s">
        <v>74</v>
      </c>
      <c r="P7" s="57"/>
      <c r="Q7" s="59"/>
    </row>
    <row r="8" spans="1:17" ht="38.25">
      <c r="A8" s="17">
        <f t="shared" si="0"/>
        <v>2</v>
      </c>
      <c r="B8" s="1" t="s">
        <v>16</v>
      </c>
      <c r="C8" s="1" t="s">
        <v>73</v>
      </c>
      <c r="D8" s="19" t="s">
        <v>25</v>
      </c>
      <c r="E8" s="2" t="s">
        <v>40</v>
      </c>
      <c r="F8" s="2" t="s">
        <v>51</v>
      </c>
      <c r="G8" s="3" t="s">
        <v>77</v>
      </c>
      <c r="H8" s="2" t="s">
        <v>93</v>
      </c>
      <c r="I8" s="14"/>
      <c r="J8" s="106" t="s">
        <v>4</v>
      </c>
      <c r="K8" s="56" t="s">
        <v>19</v>
      </c>
      <c r="L8" s="57">
        <v>43989</v>
      </c>
      <c r="M8" s="66"/>
      <c r="N8" s="55" t="s">
        <v>6</v>
      </c>
      <c r="O8" s="67" t="s">
        <v>74</v>
      </c>
      <c r="P8" s="57"/>
      <c r="Q8" s="59"/>
    </row>
    <row r="9" spans="1:17" ht="38.25">
      <c r="A9" s="17">
        <f t="shared" si="0"/>
        <v>3</v>
      </c>
      <c r="B9" s="1" t="s">
        <v>16</v>
      </c>
      <c r="C9" s="1" t="s">
        <v>73</v>
      </c>
      <c r="D9" s="19" t="s">
        <v>26</v>
      </c>
      <c r="E9" s="2" t="s">
        <v>40</v>
      </c>
      <c r="F9" s="2" t="s">
        <v>51</v>
      </c>
      <c r="G9" s="3" t="s">
        <v>77</v>
      </c>
      <c r="H9" s="2" t="s">
        <v>46</v>
      </c>
      <c r="I9" s="14"/>
      <c r="J9" s="106" t="s">
        <v>4</v>
      </c>
      <c r="K9" s="56" t="s">
        <v>19</v>
      </c>
      <c r="L9" s="57">
        <v>43989</v>
      </c>
      <c r="M9" s="66"/>
      <c r="N9" s="55" t="s">
        <v>6</v>
      </c>
      <c r="O9" s="67" t="s">
        <v>74</v>
      </c>
      <c r="P9" s="57"/>
      <c r="Q9" s="59"/>
    </row>
    <row r="10" spans="1:17" ht="51">
      <c r="A10" s="17">
        <f t="shared" si="0"/>
        <v>4</v>
      </c>
      <c r="B10" s="1" t="s">
        <v>76</v>
      </c>
      <c r="C10" s="1" t="s">
        <v>2</v>
      </c>
      <c r="D10" s="19" t="s">
        <v>24</v>
      </c>
      <c r="E10" s="2" t="s">
        <v>40</v>
      </c>
      <c r="F10" s="2" t="s">
        <v>51</v>
      </c>
      <c r="G10" s="3" t="s">
        <v>78</v>
      </c>
      <c r="H10" s="19" t="s">
        <v>23</v>
      </c>
      <c r="I10" s="14"/>
      <c r="J10" s="106" t="s">
        <v>4</v>
      </c>
      <c r="K10" s="56" t="s">
        <v>19</v>
      </c>
      <c r="L10" s="57">
        <v>43989</v>
      </c>
      <c r="M10" s="66"/>
      <c r="N10" s="55" t="s">
        <v>6</v>
      </c>
      <c r="O10" s="67" t="s">
        <v>74</v>
      </c>
      <c r="P10" s="57"/>
      <c r="Q10" s="59"/>
    </row>
    <row r="11" spans="1:17" ht="51">
      <c r="A11" s="17">
        <f t="shared" si="0"/>
        <v>5</v>
      </c>
      <c r="B11" s="1" t="s">
        <v>76</v>
      </c>
      <c r="C11" s="1" t="s">
        <v>73</v>
      </c>
      <c r="D11" s="19" t="s">
        <v>25</v>
      </c>
      <c r="E11" s="2" t="s">
        <v>40</v>
      </c>
      <c r="F11" s="2" t="s">
        <v>51</v>
      </c>
      <c r="G11" s="3" t="s">
        <v>78</v>
      </c>
      <c r="H11" s="2" t="s">
        <v>93</v>
      </c>
      <c r="I11" s="14"/>
      <c r="J11" s="106" t="s">
        <v>4</v>
      </c>
      <c r="K11" s="56" t="s">
        <v>19</v>
      </c>
      <c r="L11" s="57">
        <v>43989</v>
      </c>
      <c r="M11" s="66"/>
      <c r="N11" s="55" t="s">
        <v>6</v>
      </c>
      <c r="O11" s="67" t="s">
        <v>74</v>
      </c>
      <c r="P11" s="57"/>
      <c r="Q11" s="59"/>
    </row>
    <row r="12" spans="1:17" ht="51">
      <c r="A12" s="17">
        <f t="shared" si="0"/>
        <v>6</v>
      </c>
      <c r="B12" s="1" t="s">
        <v>76</v>
      </c>
      <c r="C12" s="1" t="s">
        <v>73</v>
      </c>
      <c r="D12" s="19" t="s">
        <v>26</v>
      </c>
      <c r="E12" s="2" t="s">
        <v>40</v>
      </c>
      <c r="F12" s="2" t="s">
        <v>51</v>
      </c>
      <c r="G12" s="3" t="s">
        <v>78</v>
      </c>
      <c r="H12" s="2" t="s">
        <v>46</v>
      </c>
      <c r="I12" s="14"/>
      <c r="J12" s="106" t="s">
        <v>4</v>
      </c>
      <c r="K12" s="56" t="s">
        <v>19</v>
      </c>
      <c r="L12" s="57">
        <v>43989</v>
      </c>
      <c r="M12" s="66"/>
      <c r="N12" s="55" t="s">
        <v>6</v>
      </c>
      <c r="O12" s="67" t="s">
        <v>74</v>
      </c>
      <c r="P12" s="57"/>
      <c r="Q12" s="59"/>
    </row>
    <row r="13" spans="1:17" s="40" customFormat="1" ht="15">
      <c r="A13" s="52" t="s">
        <v>38</v>
      </c>
      <c r="B13" s="53"/>
      <c r="C13" s="53"/>
      <c r="D13" s="53"/>
      <c r="E13" s="53"/>
      <c r="F13" s="53"/>
      <c r="G13" s="53"/>
      <c r="H13" s="53"/>
      <c r="I13" s="53"/>
      <c r="J13" s="53"/>
      <c r="K13" s="53"/>
      <c r="L13" s="53"/>
      <c r="M13" s="53"/>
      <c r="N13" s="53"/>
      <c r="O13" s="53"/>
      <c r="P13" s="53"/>
      <c r="Q13" s="69"/>
    </row>
    <row r="14" spans="1:17" ht="76.5">
      <c r="A14" s="17">
        <f t="shared" ref="A14:A24" si="1">ROW()-7</f>
        <v>7</v>
      </c>
      <c r="B14" s="1" t="s">
        <v>96</v>
      </c>
      <c r="C14" s="1" t="s">
        <v>2</v>
      </c>
      <c r="D14" s="2" t="s">
        <v>204</v>
      </c>
      <c r="E14" s="29" t="s">
        <v>110</v>
      </c>
      <c r="F14" s="41" t="s">
        <v>126</v>
      </c>
      <c r="G14" s="4" t="s">
        <v>218</v>
      </c>
      <c r="H14" s="29" t="s">
        <v>127</v>
      </c>
      <c r="I14" s="14"/>
      <c r="J14" s="106" t="s">
        <v>5</v>
      </c>
      <c r="K14" s="56" t="s">
        <v>19</v>
      </c>
      <c r="L14" s="57">
        <v>43989</v>
      </c>
      <c r="M14" s="84" t="s">
        <v>201</v>
      </c>
      <c r="N14" s="55" t="s">
        <v>6</v>
      </c>
      <c r="O14" s="67" t="s">
        <v>74</v>
      </c>
      <c r="P14" s="57"/>
      <c r="Q14" s="59"/>
    </row>
    <row r="15" spans="1:17" ht="51">
      <c r="A15" s="17">
        <f t="shared" si="1"/>
        <v>8</v>
      </c>
      <c r="B15" s="1" t="s">
        <v>96</v>
      </c>
      <c r="C15" s="1" t="s">
        <v>2</v>
      </c>
      <c r="D15" s="2" t="s">
        <v>205</v>
      </c>
      <c r="E15" s="14" t="s">
        <v>3</v>
      </c>
      <c r="F15" s="71" t="s">
        <v>113</v>
      </c>
      <c r="G15" s="4" t="s">
        <v>114</v>
      </c>
      <c r="H15" s="29" t="s">
        <v>115</v>
      </c>
      <c r="I15" s="14"/>
      <c r="J15" s="106" t="s">
        <v>5</v>
      </c>
      <c r="K15" s="56" t="s">
        <v>19</v>
      </c>
      <c r="L15" s="57">
        <v>43989</v>
      </c>
      <c r="M15" s="84" t="s">
        <v>185</v>
      </c>
      <c r="N15" s="55" t="s">
        <v>6</v>
      </c>
      <c r="O15" s="67" t="s">
        <v>74</v>
      </c>
      <c r="P15" s="57"/>
      <c r="Q15" s="59"/>
    </row>
    <row r="16" spans="1:17" ht="51">
      <c r="A16" s="17">
        <f t="shared" si="1"/>
        <v>9</v>
      </c>
      <c r="B16" s="1" t="s">
        <v>96</v>
      </c>
      <c r="C16" s="1" t="s">
        <v>2</v>
      </c>
      <c r="D16" s="2" t="s">
        <v>206</v>
      </c>
      <c r="E16" s="29" t="s">
        <v>110</v>
      </c>
      <c r="F16" s="71" t="s">
        <v>3</v>
      </c>
      <c r="G16" s="4" t="s">
        <v>111</v>
      </c>
      <c r="H16" s="29" t="s">
        <v>112</v>
      </c>
      <c r="I16" s="14"/>
      <c r="J16" s="106" t="s">
        <v>4</v>
      </c>
      <c r="K16" s="56" t="s">
        <v>19</v>
      </c>
      <c r="L16" s="57">
        <v>43989</v>
      </c>
      <c r="M16" s="66"/>
      <c r="N16" s="55" t="s">
        <v>6</v>
      </c>
      <c r="O16" s="67" t="s">
        <v>74</v>
      </c>
      <c r="P16" s="57"/>
      <c r="Q16" s="59"/>
    </row>
    <row r="17" spans="1:17" ht="102">
      <c r="A17" s="17">
        <f t="shared" si="1"/>
        <v>10</v>
      </c>
      <c r="B17" s="1" t="s">
        <v>96</v>
      </c>
      <c r="C17" s="1" t="s">
        <v>2</v>
      </c>
      <c r="D17" s="2" t="s">
        <v>207</v>
      </c>
      <c r="E17" s="14" t="s">
        <v>3</v>
      </c>
      <c r="F17" s="71" t="s">
        <v>116</v>
      </c>
      <c r="G17" s="4" t="s">
        <v>114</v>
      </c>
      <c r="H17" s="29" t="s">
        <v>115</v>
      </c>
      <c r="I17" s="18" t="s">
        <v>220</v>
      </c>
      <c r="J17" s="106" t="s">
        <v>180</v>
      </c>
      <c r="K17" s="56" t="s">
        <v>19</v>
      </c>
      <c r="L17" s="57">
        <v>43989</v>
      </c>
      <c r="M17" s="84" t="s">
        <v>199</v>
      </c>
      <c r="N17" s="55" t="s">
        <v>6</v>
      </c>
      <c r="O17" s="67" t="s">
        <v>74</v>
      </c>
      <c r="P17" s="57"/>
      <c r="Q17" s="59"/>
    </row>
    <row r="18" spans="1:17" ht="76.5">
      <c r="A18" s="17">
        <f t="shared" si="1"/>
        <v>11</v>
      </c>
      <c r="B18" s="1" t="s">
        <v>96</v>
      </c>
      <c r="C18" s="1" t="s">
        <v>2</v>
      </c>
      <c r="D18" s="2" t="s">
        <v>208</v>
      </c>
      <c r="E18" s="14" t="s">
        <v>3</v>
      </c>
      <c r="F18" s="71" t="s">
        <v>117</v>
      </c>
      <c r="G18" s="4" t="s">
        <v>118</v>
      </c>
      <c r="H18" s="29" t="s">
        <v>119</v>
      </c>
      <c r="I18" s="18" t="s">
        <v>220</v>
      </c>
      <c r="J18" s="106" t="s">
        <v>180</v>
      </c>
      <c r="K18" s="56" t="s">
        <v>19</v>
      </c>
      <c r="L18" s="57">
        <v>43989</v>
      </c>
      <c r="M18" s="84" t="s">
        <v>199</v>
      </c>
      <c r="N18" s="55" t="s">
        <v>6</v>
      </c>
      <c r="O18" s="67" t="s">
        <v>74</v>
      </c>
      <c r="P18" s="57"/>
      <c r="Q18" s="59"/>
    </row>
    <row r="19" spans="1:17" ht="102">
      <c r="A19" s="17">
        <f t="shared" si="1"/>
        <v>12</v>
      </c>
      <c r="B19" s="1" t="s">
        <v>76</v>
      </c>
      <c r="C19" s="1" t="s">
        <v>2</v>
      </c>
      <c r="D19" s="2" t="s">
        <v>209</v>
      </c>
      <c r="E19" s="2" t="s">
        <v>40</v>
      </c>
      <c r="F19" s="41" t="s">
        <v>79</v>
      </c>
      <c r="G19" s="4" t="s">
        <v>80</v>
      </c>
      <c r="H19" s="29" t="s">
        <v>81</v>
      </c>
      <c r="I19" s="14"/>
      <c r="J19" s="106" t="s">
        <v>4</v>
      </c>
      <c r="K19" s="56" t="s">
        <v>19</v>
      </c>
      <c r="L19" s="57">
        <v>43989</v>
      </c>
      <c r="M19" s="66"/>
      <c r="N19" s="55" t="s">
        <v>6</v>
      </c>
      <c r="O19" s="67" t="s">
        <v>74</v>
      </c>
      <c r="P19" s="57"/>
      <c r="Q19" s="59"/>
    </row>
    <row r="20" spans="1:17" ht="76.5">
      <c r="A20" s="17">
        <f t="shared" si="1"/>
        <v>13</v>
      </c>
      <c r="B20" s="1" t="s">
        <v>76</v>
      </c>
      <c r="C20" s="1" t="s">
        <v>2</v>
      </c>
      <c r="D20" s="2" t="s">
        <v>210</v>
      </c>
      <c r="E20" s="14" t="s">
        <v>3</v>
      </c>
      <c r="F20" s="71" t="s">
        <v>85</v>
      </c>
      <c r="G20" s="4" t="s">
        <v>83</v>
      </c>
      <c r="H20" s="29" t="s">
        <v>86</v>
      </c>
      <c r="I20" s="14"/>
      <c r="J20" s="106" t="s">
        <v>4</v>
      </c>
      <c r="K20" s="56" t="s">
        <v>19</v>
      </c>
      <c r="L20" s="57">
        <v>43989</v>
      </c>
      <c r="M20" s="66"/>
      <c r="N20" s="55" t="s">
        <v>6</v>
      </c>
      <c r="O20" s="67" t="s">
        <v>74</v>
      </c>
      <c r="P20" s="57"/>
      <c r="Q20" s="59"/>
    </row>
    <row r="21" spans="1:17" ht="76.5">
      <c r="A21" s="17">
        <f t="shared" si="1"/>
        <v>14</v>
      </c>
      <c r="B21" s="1" t="s">
        <v>76</v>
      </c>
      <c r="C21" s="1" t="s">
        <v>2</v>
      </c>
      <c r="D21" s="2" t="s">
        <v>211</v>
      </c>
      <c r="E21" s="14" t="s">
        <v>3</v>
      </c>
      <c r="F21" s="71" t="s">
        <v>84</v>
      </c>
      <c r="G21" s="4" t="s">
        <v>83</v>
      </c>
      <c r="H21" s="29" t="s">
        <v>89</v>
      </c>
      <c r="I21" s="18" t="s">
        <v>219</v>
      </c>
      <c r="J21" s="106" t="s">
        <v>180</v>
      </c>
      <c r="K21" s="56" t="s">
        <v>19</v>
      </c>
      <c r="L21" s="57">
        <v>43989</v>
      </c>
      <c r="M21" s="84" t="s">
        <v>200</v>
      </c>
      <c r="N21" s="55" t="s">
        <v>6</v>
      </c>
      <c r="O21" s="67" t="s">
        <v>74</v>
      </c>
      <c r="P21" s="57"/>
      <c r="Q21" s="59"/>
    </row>
    <row r="22" spans="1:17" ht="63.75">
      <c r="A22" s="17">
        <f t="shared" si="1"/>
        <v>15</v>
      </c>
      <c r="B22" s="1" t="s">
        <v>76</v>
      </c>
      <c r="C22" s="1" t="s">
        <v>2</v>
      </c>
      <c r="D22" s="2" t="s">
        <v>212</v>
      </c>
      <c r="E22" s="14" t="s">
        <v>3</v>
      </c>
      <c r="F22" s="71" t="s">
        <v>87</v>
      </c>
      <c r="G22" s="4" t="s">
        <v>83</v>
      </c>
      <c r="H22" s="29" t="s">
        <v>86</v>
      </c>
      <c r="I22" s="18" t="s">
        <v>220</v>
      </c>
      <c r="J22" s="106" t="s">
        <v>180</v>
      </c>
      <c r="K22" s="56" t="s">
        <v>19</v>
      </c>
      <c r="L22" s="57">
        <v>43989</v>
      </c>
      <c r="M22" s="84" t="s">
        <v>199</v>
      </c>
      <c r="N22" s="55" t="s">
        <v>6</v>
      </c>
      <c r="O22" s="67" t="s">
        <v>74</v>
      </c>
      <c r="P22" s="57"/>
      <c r="Q22" s="59"/>
    </row>
    <row r="23" spans="1:17" ht="63.75">
      <c r="A23" s="17">
        <f t="shared" si="1"/>
        <v>16</v>
      </c>
      <c r="B23" s="1" t="s">
        <v>76</v>
      </c>
      <c r="C23" s="1" t="s">
        <v>2</v>
      </c>
      <c r="D23" s="2" t="s">
        <v>213</v>
      </c>
      <c r="E23" s="14" t="s">
        <v>3</v>
      </c>
      <c r="F23" s="71" t="s">
        <v>88</v>
      </c>
      <c r="G23" s="4" t="s">
        <v>83</v>
      </c>
      <c r="H23" s="29" t="s">
        <v>90</v>
      </c>
      <c r="I23" s="18" t="s">
        <v>220</v>
      </c>
      <c r="J23" s="106" t="s">
        <v>180</v>
      </c>
      <c r="K23" s="56" t="s">
        <v>19</v>
      </c>
      <c r="L23" s="57">
        <v>43989</v>
      </c>
      <c r="M23" s="84" t="s">
        <v>199</v>
      </c>
      <c r="N23" s="55" t="s">
        <v>6</v>
      </c>
      <c r="O23" s="67" t="s">
        <v>74</v>
      </c>
      <c r="P23" s="57"/>
      <c r="Q23" s="59"/>
    </row>
    <row r="24" spans="1:17" ht="63.75">
      <c r="A24" s="17">
        <f t="shared" si="1"/>
        <v>17</v>
      </c>
      <c r="B24" s="1" t="s">
        <v>76</v>
      </c>
      <c r="C24" s="1" t="s">
        <v>2</v>
      </c>
      <c r="D24" s="2" t="s">
        <v>214</v>
      </c>
      <c r="E24" s="14" t="s">
        <v>3</v>
      </c>
      <c r="F24" s="71" t="s">
        <v>3</v>
      </c>
      <c r="G24" s="4" t="s">
        <v>92</v>
      </c>
      <c r="H24" s="29" t="s">
        <v>86</v>
      </c>
      <c r="I24" s="14"/>
      <c r="J24" s="106" t="s">
        <v>4</v>
      </c>
      <c r="K24" s="56" t="s">
        <v>19</v>
      </c>
      <c r="L24" s="57">
        <v>43989</v>
      </c>
      <c r="M24" s="66"/>
      <c r="N24" s="55" t="s">
        <v>6</v>
      </c>
      <c r="O24" s="67" t="s">
        <v>74</v>
      </c>
      <c r="P24" s="57"/>
      <c r="Q24" s="59"/>
    </row>
    <row r="25" spans="1:17" s="40" customFormat="1" ht="15">
      <c r="A25" s="52" t="s">
        <v>120</v>
      </c>
      <c r="B25" s="53"/>
      <c r="C25" s="53"/>
      <c r="D25" s="53"/>
      <c r="E25" s="53"/>
      <c r="F25" s="53"/>
      <c r="G25" s="53"/>
      <c r="H25" s="53"/>
      <c r="I25" s="53"/>
      <c r="J25" s="53"/>
      <c r="K25" s="53"/>
      <c r="L25" s="53"/>
      <c r="M25" s="53"/>
      <c r="N25" s="53"/>
      <c r="O25" s="53"/>
      <c r="P25" s="53"/>
      <c r="Q25" s="69"/>
    </row>
    <row r="26" spans="1:17" ht="25.5">
      <c r="A26" s="17">
        <f>ROW()-8</f>
        <v>18</v>
      </c>
      <c r="B26" s="1" t="s">
        <v>105</v>
      </c>
      <c r="C26" s="1" t="s">
        <v>2</v>
      </c>
      <c r="D26" s="3" t="s">
        <v>91</v>
      </c>
      <c r="E26" s="24" t="s">
        <v>40</v>
      </c>
      <c r="F26" s="24" t="s">
        <v>43</v>
      </c>
      <c r="G26" s="4" t="s">
        <v>94</v>
      </c>
      <c r="H26" s="28" t="s">
        <v>95</v>
      </c>
      <c r="I26" s="15"/>
      <c r="J26" s="106" t="s">
        <v>4</v>
      </c>
      <c r="K26" s="56" t="s">
        <v>19</v>
      </c>
      <c r="L26" s="57">
        <v>43989</v>
      </c>
      <c r="M26" s="66"/>
      <c r="N26" s="55" t="s">
        <v>6</v>
      </c>
      <c r="O26" s="67" t="s">
        <v>74</v>
      </c>
      <c r="P26" s="57"/>
      <c r="Q26" s="60"/>
    </row>
    <row r="27" spans="1:17" ht="25.5">
      <c r="A27" s="17">
        <f t="shared" ref="A27:A28" si="2">ROW()-8</f>
        <v>19</v>
      </c>
      <c r="B27" s="1" t="s">
        <v>105</v>
      </c>
      <c r="C27" s="1" t="s">
        <v>2</v>
      </c>
      <c r="D27" s="3" t="s">
        <v>106</v>
      </c>
      <c r="E27" s="24" t="s">
        <v>40</v>
      </c>
      <c r="F27" s="24" t="s">
        <v>43</v>
      </c>
      <c r="G27" s="4" t="s">
        <v>108</v>
      </c>
      <c r="H27" s="28" t="s">
        <v>95</v>
      </c>
      <c r="I27" s="15"/>
      <c r="J27" s="106" t="s">
        <v>5</v>
      </c>
      <c r="K27" s="56" t="s">
        <v>19</v>
      </c>
      <c r="L27" s="57">
        <v>43989</v>
      </c>
      <c r="M27" s="84" t="s">
        <v>224</v>
      </c>
      <c r="N27" s="55" t="s">
        <v>6</v>
      </c>
      <c r="O27" s="67" t="s">
        <v>74</v>
      </c>
      <c r="P27" s="57"/>
      <c r="Q27" s="60"/>
    </row>
    <row r="28" spans="1:17" ht="38.25">
      <c r="A28" s="17">
        <f t="shared" si="2"/>
        <v>20</v>
      </c>
      <c r="B28" s="1" t="s">
        <v>105</v>
      </c>
      <c r="C28" s="1" t="s">
        <v>2</v>
      </c>
      <c r="D28" s="3" t="s">
        <v>107</v>
      </c>
      <c r="E28" s="24" t="s">
        <v>40</v>
      </c>
      <c r="F28" s="24" t="s">
        <v>43</v>
      </c>
      <c r="G28" s="4" t="s">
        <v>109</v>
      </c>
      <c r="H28" s="28" t="s">
        <v>95</v>
      </c>
      <c r="I28" s="72"/>
      <c r="J28" s="106" t="s">
        <v>5</v>
      </c>
      <c r="K28" s="56" t="s">
        <v>19</v>
      </c>
      <c r="L28" s="57">
        <v>43989</v>
      </c>
      <c r="M28" s="84" t="s">
        <v>221</v>
      </c>
      <c r="N28" s="55" t="s">
        <v>6</v>
      </c>
      <c r="O28" s="67" t="s">
        <v>74</v>
      </c>
      <c r="P28" s="57"/>
      <c r="Q28" s="60"/>
    </row>
    <row r="29" spans="1:17" ht="140.25">
      <c r="A29" s="17">
        <f>ROW()-8</f>
        <v>21</v>
      </c>
      <c r="B29" s="1" t="s">
        <v>96</v>
      </c>
      <c r="C29" s="1" t="s">
        <v>2</v>
      </c>
      <c r="D29" s="6" t="s">
        <v>97</v>
      </c>
      <c r="E29" s="24" t="s">
        <v>40</v>
      </c>
      <c r="F29" s="24" t="s">
        <v>43</v>
      </c>
      <c r="G29" s="4" t="s">
        <v>98</v>
      </c>
      <c r="H29" s="29" t="s">
        <v>99</v>
      </c>
      <c r="I29" s="18"/>
      <c r="J29" s="106" t="s">
        <v>4</v>
      </c>
      <c r="K29" s="56" t="s">
        <v>19</v>
      </c>
      <c r="L29" s="57">
        <v>43989</v>
      </c>
      <c r="M29" s="66"/>
      <c r="N29" s="55" t="s">
        <v>6</v>
      </c>
      <c r="O29" s="67" t="s">
        <v>74</v>
      </c>
      <c r="P29" s="57"/>
      <c r="Q29" s="59"/>
    </row>
    <row r="30" spans="1:17" ht="76.5">
      <c r="A30" s="17">
        <f>ROW()-8</f>
        <v>22</v>
      </c>
      <c r="B30" s="1" t="s">
        <v>96</v>
      </c>
      <c r="C30" s="1" t="s">
        <v>2</v>
      </c>
      <c r="D30" s="6" t="s">
        <v>121</v>
      </c>
      <c r="E30" s="24" t="s">
        <v>40</v>
      </c>
      <c r="F30" s="24" t="s">
        <v>43</v>
      </c>
      <c r="G30" s="4" t="s">
        <v>122</v>
      </c>
      <c r="H30" s="29" t="s">
        <v>123</v>
      </c>
      <c r="I30" s="18"/>
      <c r="J30" s="106" t="s">
        <v>4</v>
      </c>
      <c r="K30" s="56" t="s">
        <v>19</v>
      </c>
      <c r="L30" s="57">
        <v>43989</v>
      </c>
      <c r="M30" s="66"/>
      <c r="N30" s="55" t="s">
        <v>6</v>
      </c>
      <c r="O30" s="67" t="s">
        <v>74</v>
      </c>
      <c r="P30" s="57"/>
      <c r="Q30" s="59"/>
    </row>
    <row r="31" spans="1:17" ht="89.25">
      <c r="A31" s="17">
        <f>ROW()-8</f>
        <v>23</v>
      </c>
      <c r="B31" s="1" t="s">
        <v>96</v>
      </c>
      <c r="C31" s="1" t="s">
        <v>2</v>
      </c>
      <c r="D31" s="6" t="s">
        <v>124</v>
      </c>
      <c r="E31" s="24" t="s">
        <v>40</v>
      </c>
      <c r="F31" s="24" t="s">
        <v>43</v>
      </c>
      <c r="G31" s="4" t="s">
        <v>100</v>
      </c>
      <c r="H31" s="29" t="s">
        <v>101</v>
      </c>
      <c r="I31" s="18"/>
      <c r="J31" s="106" t="s">
        <v>4</v>
      </c>
      <c r="K31" s="56" t="s">
        <v>19</v>
      </c>
      <c r="L31" s="57">
        <v>43989</v>
      </c>
      <c r="M31" s="66"/>
      <c r="N31" s="55" t="s">
        <v>6</v>
      </c>
      <c r="O31" s="67" t="s">
        <v>74</v>
      </c>
      <c r="P31" s="57"/>
      <c r="Q31" s="59"/>
    </row>
    <row r="32" spans="1:17" ht="89.25">
      <c r="A32" s="17">
        <f>ROW()-8</f>
        <v>24</v>
      </c>
      <c r="B32" s="1" t="s">
        <v>96</v>
      </c>
      <c r="C32" s="1" t="s">
        <v>2</v>
      </c>
      <c r="D32" s="6" t="s">
        <v>215</v>
      </c>
      <c r="E32" s="24" t="s">
        <v>40</v>
      </c>
      <c r="F32" s="27" t="s">
        <v>128</v>
      </c>
      <c r="G32" s="4" t="s">
        <v>129</v>
      </c>
      <c r="H32" s="29" t="s">
        <v>102</v>
      </c>
      <c r="I32" s="18"/>
      <c r="J32" s="106" t="s">
        <v>5</v>
      </c>
      <c r="K32" s="56" t="s">
        <v>19</v>
      </c>
      <c r="L32" s="57">
        <v>43989</v>
      </c>
      <c r="M32" s="84" t="s">
        <v>201</v>
      </c>
      <c r="N32" s="55" t="s">
        <v>6</v>
      </c>
      <c r="O32" s="67" t="s">
        <v>74</v>
      </c>
      <c r="P32" s="57"/>
      <c r="Q32" s="59"/>
    </row>
    <row r="33" spans="1:17" ht="114.75">
      <c r="A33" s="17">
        <f>ROW()-8</f>
        <v>25</v>
      </c>
      <c r="B33" s="1" t="s">
        <v>76</v>
      </c>
      <c r="C33" s="1" t="s">
        <v>2</v>
      </c>
      <c r="D33" s="6" t="s">
        <v>170</v>
      </c>
      <c r="E33" s="130" t="s">
        <v>40</v>
      </c>
      <c r="F33" s="27" t="s">
        <v>165</v>
      </c>
      <c r="G33" s="4" t="s">
        <v>167</v>
      </c>
      <c r="H33" s="29" t="s">
        <v>166</v>
      </c>
      <c r="I33" s="18"/>
      <c r="J33" s="106" t="s">
        <v>5</v>
      </c>
      <c r="K33" s="56" t="s">
        <v>19</v>
      </c>
      <c r="L33" s="57">
        <v>43989</v>
      </c>
      <c r="M33" s="84" t="s">
        <v>222</v>
      </c>
      <c r="N33" s="55" t="s">
        <v>6</v>
      </c>
      <c r="O33" s="67" t="s">
        <v>74</v>
      </c>
      <c r="P33" s="57"/>
      <c r="Q33" s="59"/>
    </row>
    <row r="34" spans="1:17" ht="114.75">
      <c r="A34" s="17">
        <f t="shared" ref="A34:A35" si="3">ROW()-8</f>
        <v>26</v>
      </c>
      <c r="B34" s="1" t="s">
        <v>76</v>
      </c>
      <c r="C34" s="1" t="s">
        <v>2</v>
      </c>
      <c r="D34" s="6" t="s">
        <v>171</v>
      </c>
      <c r="E34" s="24" t="s">
        <v>40</v>
      </c>
      <c r="F34" s="27" t="s">
        <v>165</v>
      </c>
      <c r="G34" s="4" t="s">
        <v>168</v>
      </c>
      <c r="H34" s="29" t="s">
        <v>169</v>
      </c>
      <c r="I34" s="18"/>
      <c r="J34" s="106" t="s">
        <v>5</v>
      </c>
      <c r="K34" s="56" t="s">
        <v>19</v>
      </c>
      <c r="L34" s="57">
        <v>43989</v>
      </c>
      <c r="M34" s="84" t="s">
        <v>223</v>
      </c>
      <c r="N34" s="55" t="s">
        <v>6</v>
      </c>
      <c r="O34" s="67" t="s">
        <v>74</v>
      </c>
      <c r="P34" s="57"/>
      <c r="Q34" s="59"/>
    </row>
    <row r="35" spans="1:17" ht="89.25">
      <c r="A35" s="17">
        <f t="shared" si="3"/>
        <v>27</v>
      </c>
      <c r="B35" s="1" t="s">
        <v>76</v>
      </c>
      <c r="C35" s="1" t="s">
        <v>2</v>
      </c>
      <c r="D35" s="6" t="s">
        <v>174</v>
      </c>
      <c r="E35" s="24" t="s">
        <v>40</v>
      </c>
      <c r="F35" s="27" t="s">
        <v>172</v>
      </c>
      <c r="G35" s="4" t="s">
        <v>173</v>
      </c>
      <c r="H35" s="29" t="s">
        <v>166</v>
      </c>
      <c r="I35" s="18"/>
      <c r="J35" s="106" t="s">
        <v>5</v>
      </c>
      <c r="K35" s="56" t="s">
        <v>19</v>
      </c>
      <c r="L35" s="57">
        <v>43989</v>
      </c>
      <c r="M35" s="84" t="s">
        <v>202</v>
      </c>
      <c r="N35" s="55" t="s">
        <v>6</v>
      </c>
      <c r="O35" s="67" t="s">
        <v>74</v>
      </c>
      <c r="P35" s="57"/>
      <c r="Q35" s="59"/>
    </row>
    <row r="36" spans="1:17" s="40" customFormat="1" ht="15">
      <c r="A36" s="52" t="s">
        <v>103</v>
      </c>
      <c r="B36" s="53"/>
      <c r="C36" s="53"/>
      <c r="D36" s="53"/>
      <c r="E36" s="53"/>
      <c r="F36" s="53"/>
      <c r="G36" s="53"/>
      <c r="H36" s="53"/>
      <c r="I36" s="53"/>
      <c r="J36" s="53"/>
      <c r="K36" s="53"/>
      <c r="L36" s="57">
        <v>43989</v>
      </c>
      <c r="M36" s="53"/>
      <c r="N36" s="53"/>
      <c r="O36" s="53"/>
      <c r="P36" s="53"/>
      <c r="Q36" s="69"/>
    </row>
    <row r="37" spans="1:17" ht="25.5">
      <c r="A37" s="17">
        <f>ROW()-9</f>
        <v>28</v>
      </c>
      <c r="B37" s="1" t="s">
        <v>96</v>
      </c>
      <c r="C37" s="1" t="s">
        <v>2</v>
      </c>
      <c r="D37" s="6" t="s">
        <v>217</v>
      </c>
      <c r="E37" s="24" t="s">
        <v>40</v>
      </c>
      <c r="F37" s="24" t="s">
        <v>43</v>
      </c>
      <c r="G37" s="4" t="s">
        <v>98</v>
      </c>
      <c r="H37" s="29" t="s">
        <v>104</v>
      </c>
      <c r="I37" s="18"/>
      <c r="J37" s="106" t="s">
        <v>4</v>
      </c>
      <c r="K37" s="56" t="s">
        <v>19</v>
      </c>
      <c r="L37" s="57">
        <v>43989</v>
      </c>
      <c r="M37" s="66"/>
      <c r="N37" s="55" t="s">
        <v>6</v>
      </c>
      <c r="O37" s="67" t="s">
        <v>74</v>
      </c>
      <c r="P37" s="57"/>
      <c r="Q37" s="59"/>
    </row>
    <row r="38" spans="1:17" ht="114.75">
      <c r="A38" s="17">
        <f>ROW()-9</f>
        <v>29</v>
      </c>
      <c r="B38" s="1" t="s">
        <v>96</v>
      </c>
      <c r="C38" s="1" t="s">
        <v>2</v>
      </c>
      <c r="D38" s="6" t="s">
        <v>216</v>
      </c>
      <c r="E38" s="24" t="s">
        <v>40</v>
      </c>
      <c r="F38" s="24" t="s">
        <v>43</v>
      </c>
      <c r="G38" s="4" t="s">
        <v>130</v>
      </c>
      <c r="H38" s="29" t="s">
        <v>131</v>
      </c>
      <c r="I38" s="73" t="s">
        <v>187</v>
      </c>
      <c r="J38" s="106" t="s">
        <v>5</v>
      </c>
      <c r="K38" s="56" t="s">
        <v>19</v>
      </c>
      <c r="L38" s="57">
        <v>43989</v>
      </c>
      <c r="M38" s="84" t="s">
        <v>203</v>
      </c>
      <c r="N38" s="55" t="s">
        <v>6</v>
      </c>
      <c r="O38" s="67" t="s">
        <v>74</v>
      </c>
      <c r="P38" s="57"/>
      <c r="Q38" s="59"/>
    </row>
    <row r="39" spans="1:17" ht="140.25">
      <c r="A39" s="17">
        <f>ROW()-9</f>
        <v>30</v>
      </c>
      <c r="B39" s="1" t="s">
        <v>96</v>
      </c>
      <c r="C39" s="1" t="s">
        <v>2</v>
      </c>
      <c r="D39" s="6" t="s">
        <v>132</v>
      </c>
      <c r="E39" s="24" t="s">
        <v>40</v>
      </c>
      <c r="F39" s="24" t="s">
        <v>43</v>
      </c>
      <c r="G39" s="4" t="s">
        <v>134</v>
      </c>
      <c r="H39" s="29" t="s">
        <v>133</v>
      </c>
      <c r="I39" s="73"/>
      <c r="J39" s="106" t="s">
        <v>4</v>
      </c>
      <c r="K39" s="56" t="s">
        <v>19</v>
      </c>
      <c r="L39" s="57">
        <v>43989</v>
      </c>
      <c r="M39" s="66"/>
      <c r="N39" s="55" t="s">
        <v>6</v>
      </c>
      <c r="O39" s="67" t="s">
        <v>74</v>
      </c>
      <c r="P39" s="57"/>
      <c r="Q39" s="59"/>
    </row>
    <row r="40" spans="1:17" s="40" customFormat="1" ht="15">
      <c r="A40" s="52" t="s">
        <v>75</v>
      </c>
      <c r="B40" s="53"/>
      <c r="C40" s="53"/>
      <c r="D40" s="53"/>
      <c r="E40" s="53"/>
      <c r="F40" s="53"/>
      <c r="G40" s="53"/>
      <c r="H40" s="53"/>
      <c r="I40" s="53"/>
      <c r="J40" s="53"/>
      <c r="K40" s="53"/>
      <c r="L40" s="53"/>
      <c r="M40" s="53"/>
      <c r="N40" s="53"/>
      <c r="O40" s="53"/>
      <c r="P40" s="53"/>
      <c r="Q40" s="69"/>
    </row>
    <row r="41" spans="1:17" ht="25.5">
      <c r="A41" s="17">
        <f>ROW()-10</f>
        <v>31</v>
      </c>
      <c r="B41" s="1" t="s">
        <v>96</v>
      </c>
      <c r="C41" s="1" t="s">
        <v>2</v>
      </c>
      <c r="D41" s="6" t="s">
        <v>138</v>
      </c>
      <c r="E41" s="24" t="s">
        <v>40</v>
      </c>
      <c r="F41" s="27" t="s">
        <v>135</v>
      </c>
      <c r="G41" s="7" t="s">
        <v>136</v>
      </c>
      <c r="H41" s="28" t="s">
        <v>137</v>
      </c>
      <c r="I41" s="15" t="s">
        <v>188</v>
      </c>
      <c r="J41" s="106" t="s">
        <v>180</v>
      </c>
      <c r="K41" s="56" t="s">
        <v>19</v>
      </c>
      <c r="L41" s="57">
        <v>43989</v>
      </c>
      <c r="M41" s="84"/>
      <c r="N41" s="55" t="s">
        <v>6</v>
      </c>
      <c r="O41" s="67" t="s">
        <v>74</v>
      </c>
      <c r="P41" s="57"/>
      <c r="Q41" s="59"/>
    </row>
    <row r="42" spans="1:17" ht="51">
      <c r="A42" s="17">
        <f t="shared" ref="A42:A51" si="4">ROW()-10</f>
        <v>32</v>
      </c>
      <c r="B42" s="1" t="s">
        <v>96</v>
      </c>
      <c r="C42" s="1" t="s">
        <v>2</v>
      </c>
      <c r="D42" s="6" t="s">
        <v>141</v>
      </c>
      <c r="E42" s="24" t="s">
        <v>40</v>
      </c>
      <c r="F42" s="27" t="s">
        <v>135</v>
      </c>
      <c r="G42" s="7" t="s">
        <v>139</v>
      </c>
      <c r="H42" s="28" t="s">
        <v>143</v>
      </c>
      <c r="I42" s="14" t="s">
        <v>188</v>
      </c>
      <c r="J42" s="106" t="s">
        <v>180</v>
      </c>
      <c r="K42" s="56" t="s">
        <v>19</v>
      </c>
      <c r="L42" s="57">
        <v>43989</v>
      </c>
      <c r="M42" s="84"/>
      <c r="N42" s="55" t="s">
        <v>6</v>
      </c>
      <c r="O42" s="67" t="s">
        <v>74</v>
      </c>
      <c r="P42" s="57"/>
      <c r="Q42" s="59"/>
    </row>
    <row r="43" spans="1:17" ht="63.75">
      <c r="A43" s="17">
        <f t="shared" si="4"/>
        <v>33</v>
      </c>
      <c r="B43" s="1" t="s">
        <v>96</v>
      </c>
      <c r="C43" s="1" t="s">
        <v>2</v>
      </c>
      <c r="D43" s="6" t="s">
        <v>142</v>
      </c>
      <c r="E43" s="24" t="s">
        <v>40</v>
      </c>
      <c r="F43" s="27" t="s">
        <v>135</v>
      </c>
      <c r="G43" s="7" t="s">
        <v>140</v>
      </c>
      <c r="H43" s="28" t="s">
        <v>144</v>
      </c>
      <c r="I43" s="14" t="s">
        <v>188</v>
      </c>
      <c r="J43" s="106" t="s">
        <v>180</v>
      </c>
      <c r="K43" s="56" t="s">
        <v>19</v>
      </c>
      <c r="L43" s="57">
        <v>43989</v>
      </c>
      <c r="M43" s="84"/>
      <c r="N43" s="55" t="s">
        <v>6</v>
      </c>
      <c r="O43" s="67" t="s">
        <v>74</v>
      </c>
      <c r="P43" s="57"/>
      <c r="Q43" s="59"/>
    </row>
    <row r="44" spans="1:17" ht="51">
      <c r="A44" s="17">
        <f t="shared" si="4"/>
        <v>34</v>
      </c>
      <c r="B44" s="1" t="s">
        <v>96</v>
      </c>
      <c r="C44" s="1" t="s">
        <v>2</v>
      </c>
      <c r="D44" s="6" t="s">
        <v>145</v>
      </c>
      <c r="E44" s="24" t="s">
        <v>40</v>
      </c>
      <c r="F44" s="27" t="s">
        <v>135</v>
      </c>
      <c r="G44" s="7" t="s">
        <v>147</v>
      </c>
      <c r="H44" s="28" t="s">
        <v>148</v>
      </c>
      <c r="I44" s="14" t="s">
        <v>188</v>
      </c>
      <c r="J44" s="106" t="s">
        <v>180</v>
      </c>
      <c r="K44" s="56" t="s">
        <v>19</v>
      </c>
      <c r="L44" s="57">
        <v>43989</v>
      </c>
      <c r="M44" s="84"/>
      <c r="N44" s="55" t="s">
        <v>6</v>
      </c>
      <c r="O44" s="67" t="s">
        <v>74</v>
      </c>
      <c r="P44" s="57"/>
      <c r="Q44" s="59"/>
    </row>
    <row r="45" spans="1:17" ht="51">
      <c r="A45" s="17">
        <f t="shared" si="4"/>
        <v>35</v>
      </c>
      <c r="B45" s="1" t="s">
        <v>96</v>
      </c>
      <c r="C45" s="1" t="s">
        <v>2</v>
      </c>
      <c r="D45" s="6" t="s">
        <v>146</v>
      </c>
      <c r="E45" s="24" t="s">
        <v>40</v>
      </c>
      <c r="F45" s="27" t="s">
        <v>135</v>
      </c>
      <c r="G45" s="7" t="s">
        <v>149</v>
      </c>
      <c r="H45" s="28" t="s">
        <v>150</v>
      </c>
      <c r="I45" s="14" t="s">
        <v>188</v>
      </c>
      <c r="J45" s="106" t="s">
        <v>180</v>
      </c>
      <c r="K45" s="56" t="s">
        <v>19</v>
      </c>
      <c r="L45" s="57">
        <v>43989</v>
      </c>
      <c r="M45" s="84"/>
      <c r="N45" s="55" t="s">
        <v>6</v>
      </c>
      <c r="O45" s="67" t="s">
        <v>74</v>
      </c>
      <c r="P45" s="57"/>
      <c r="Q45" s="59"/>
    </row>
    <row r="46" spans="1:17" ht="51">
      <c r="A46" s="17">
        <f t="shared" si="4"/>
        <v>36</v>
      </c>
      <c r="B46" s="1" t="s">
        <v>96</v>
      </c>
      <c r="C46" s="1" t="s">
        <v>2</v>
      </c>
      <c r="D46" s="6" t="s">
        <v>152</v>
      </c>
      <c r="E46" s="24" t="s">
        <v>40</v>
      </c>
      <c r="F46" s="27" t="s">
        <v>135</v>
      </c>
      <c r="G46" s="7" t="s">
        <v>139</v>
      </c>
      <c r="H46" s="28" t="s">
        <v>151</v>
      </c>
      <c r="I46" s="14" t="s">
        <v>188</v>
      </c>
      <c r="J46" s="106" t="s">
        <v>180</v>
      </c>
      <c r="K46" s="56" t="s">
        <v>19</v>
      </c>
      <c r="L46" s="57">
        <v>43989</v>
      </c>
      <c r="M46" s="84"/>
      <c r="N46" s="55" t="s">
        <v>6</v>
      </c>
      <c r="O46" s="67" t="s">
        <v>74</v>
      </c>
      <c r="P46" s="57"/>
      <c r="Q46" s="59"/>
    </row>
    <row r="47" spans="1:17" ht="51">
      <c r="A47" s="17">
        <f t="shared" si="4"/>
        <v>37</v>
      </c>
      <c r="B47" s="1" t="s">
        <v>96</v>
      </c>
      <c r="C47" s="1" t="s">
        <v>2</v>
      </c>
      <c r="D47" s="6" t="s">
        <v>153</v>
      </c>
      <c r="E47" s="24" t="s">
        <v>40</v>
      </c>
      <c r="F47" s="27" t="s">
        <v>135</v>
      </c>
      <c r="G47" s="7" t="s">
        <v>154</v>
      </c>
      <c r="H47" s="28" t="s">
        <v>155</v>
      </c>
      <c r="I47" s="14" t="s">
        <v>188</v>
      </c>
      <c r="J47" s="106" t="s">
        <v>180</v>
      </c>
      <c r="K47" s="56" t="s">
        <v>19</v>
      </c>
      <c r="L47" s="57">
        <v>43989</v>
      </c>
      <c r="M47" s="84"/>
      <c r="N47" s="55" t="s">
        <v>6</v>
      </c>
      <c r="O47" s="67" t="s">
        <v>74</v>
      </c>
      <c r="P47" s="57"/>
      <c r="Q47" s="59"/>
    </row>
    <row r="48" spans="1:17" ht="51">
      <c r="A48" s="17">
        <f t="shared" si="4"/>
        <v>38</v>
      </c>
      <c r="B48" s="1" t="s">
        <v>96</v>
      </c>
      <c r="C48" s="1" t="s">
        <v>2</v>
      </c>
      <c r="D48" s="6" t="s">
        <v>157</v>
      </c>
      <c r="E48" s="24" t="s">
        <v>40</v>
      </c>
      <c r="F48" s="27" t="s">
        <v>135</v>
      </c>
      <c r="G48" s="7" t="s">
        <v>154</v>
      </c>
      <c r="H48" s="28" t="s">
        <v>156</v>
      </c>
      <c r="I48" s="14" t="s">
        <v>188</v>
      </c>
      <c r="J48" s="106" t="s">
        <v>180</v>
      </c>
      <c r="K48" s="56" t="s">
        <v>19</v>
      </c>
      <c r="L48" s="57">
        <v>43989</v>
      </c>
      <c r="M48" s="84"/>
      <c r="N48" s="55" t="s">
        <v>6</v>
      </c>
      <c r="O48" s="67" t="s">
        <v>74</v>
      </c>
      <c r="P48" s="57"/>
      <c r="Q48" s="59"/>
    </row>
    <row r="49" spans="1:17" ht="51">
      <c r="A49" s="17">
        <f t="shared" si="4"/>
        <v>39</v>
      </c>
      <c r="B49" s="1" t="s">
        <v>96</v>
      </c>
      <c r="C49" s="1" t="s">
        <v>2</v>
      </c>
      <c r="D49" s="6" t="s">
        <v>158</v>
      </c>
      <c r="E49" s="24" t="s">
        <v>40</v>
      </c>
      <c r="F49" s="27" t="s">
        <v>135</v>
      </c>
      <c r="G49" s="7" t="s">
        <v>159</v>
      </c>
      <c r="H49" s="28" t="s">
        <v>160</v>
      </c>
      <c r="I49" s="14" t="s">
        <v>188</v>
      </c>
      <c r="J49" s="106" t="s">
        <v>180</v>
      </c>
      <c r="K49" s="56" t="s">
        <v>19</v>
      </c>
      <c r="L49" s="57">
        <v>43989</v>
      </c>
      <c r="M49" s="84"/>
      <c r="N49" s="55" t="s">
        <v>6</v>
      </c>
      <c r="O49" s="67" t="s">
        <v>74</v>
      </c>
      <c r="P49" s="57"/>
      <c r="Q49" s="59"/>
    </row>
    <row r="50" spans="1:17" ht="76.5">
      <c r="A50" s="17">
        <f t="shared" si="4"/>
        <v>40</v>
      </c>
      <c r="B50" s="1" t="s">
        <v>96</v>
      </c>
      <c r="C50" s="1" t="s">
        <v>2</v>
      </c>
      <c r="D50" s="6" t="s">
        <v>164</v>
      </c>
      <c r="E50" s="24" t="s">
        <v>40</v>
      </c>
      <c r="F50" s="27" t="s">
        <v>161</v>
      </c>
      <c r="G50" s="7" t="s">
        <v>162</v>
      </c>
      <c r="H50" s="28" t="s">
        <v>163</v>
      </c>
      <c r="I50" s="14" t="s">
        <v>188</v>
      </c>
      <c r="J50" s="106" t="s">
        <v>180</v>
      </c>
      <c r="K50" s="56" t="s">
        <v>19</v>
      </c>
      <c r="L50" s="57">
        <v>43989</v>
      </c>
      <c r="M50" s="84"/>
      <c r="N50" s="55" t="s">
        <v>6</v>
      </c>
      <c r="O50" s="67" t="s">
        <v>74</v>
      </c>
      <c r="P50" s="57"/>
      <c r="Q50" s="59"/>
    </row>
    <row r="51" spans="1:17" ht="77.25" thickBot="1">
      <c r="A51" s="43">
        <f t="shared" si="4"/>
        <v>41</v>
      </c>
      <c r="B51" s="51" t="s">
        <v>96</v>
      </c>
      <c r="C51" s="74" t="s">
        <v>2</v>
      </c>
      <c r="D51" s="45" t="s">
        <v>164</v>
      </c>
      <c r="E51" s="46" t="s">
        <v>40</v>
      </c>
      <c r="F51" s="75" t="s">
        <v>161</v>
      </c>
      <c r="G51" s="76" t="s">
        <v>162</v>
      </c>
      <c r="H51" s="77" t="s">
        <v>163</v>
      </c>
      <c r="I51" s="78" t="s">
        <v>188</v>
      </c>
      <c r="J51" s="109" t="s">
        <v>180</v>
      </c>
      <c r="K51" s="62" t="s">
        <v>19</v>
      </c>
      <c r="L51" s="63">
        <v>43989</v>
      </c>
      <c r="M51" s="86"/>
      <c r="N51" s="64" t="s">
        <v>6</v>
      </c>
      <c r="O51" s="68" t="s">
        <v>74</v>
      </c>
      <c r="P51" s="63"/>
      <c r="Q51" s="65"/>
    </row>
    <row r="55" spans="1:17">
      <c r="A55" s="70"/>
    </row>
    <row r="56" spans="1:17">
      <c r="B56" s="70"/>
    </row>
    <row r="57" spans="1:17">
      <c r="B57" s="70"/>
    </row>
  </sheetData>
  <autoFilter ref="A5:Q51" xr:uid="{33B4DF49-D053-4F0F-9CF7-7B0559559C0E}"/>
  <mergeCells count="15">
    <mergeCell ref="A1:B1"/>
    <mergeCell ref="C1:E1"/>
    <mergeCell ref="A2:B2"/>
    <mergeCell ref="C2:E2"/>
    <mergeCell ref="A4:A5"/>
    <mergeCell ref="B4:B5"/>
    <mergeCell ref="C4:C5"/>
    <mergeCell ref="D4:D5"/>
    <mergeCell ref="E4:E5"/>
    <mergeCell ref="F4:F5"/>
    <mergeCell ref="G4:G5"/>
    <mergeCell ref="H4:H5"/>
    <mergeCell ref="I4:I5"/>
    <mergeCell ref="J4:M4"/>
    <mergeCell ref="N4:Q4"/>
  </mergeCells>
  <phoneticPr fontId="16" type="noConversion"/>
  <conditionalFormatting sqref="C4:C5">
    <cfRule type="cellIs" dxfId="364" priority="443" operator="equal">
      <formula>"High"</formula>
    </cfRule>
  </conditionalFormatting>
  <conditionalFormatting sqref="C4:C5">
    <cfRule type="cellIs" dxfId="363" priority="444" operator="equal">
      <formula>"Normal"</formula>
    </cfRule>
  </conditionalFormatting>
  <conditionalFormatting sqref="C4:C5">
    <cfRule type="cellIs" dxfId="362" priority="445" operator="equal">
      <formula>"Low"</formula>
    </cfRule>
  </conditionalFormatting>
  <conditionalFormatting sqref="C6">
    <cfRule type="cellIs" dxfId="361" priority="440" operator="equal">
      <formula>"High"</formula>
    </cfRule>
  </conditionalFormatting>
  <conditionalFormatting sqref="C6">
    <cfRule type="cellIs" dxfId="360" priority="441" operator="equal">
      <formula>"Normal"</formula>
    </cfRule>
  </conditionalFormatting>
  <conditionalFormatting sqref="C6">
    <cfRule type="cellIs" dxfId="359" priority="442" operator="equal">
      <formula>"Low"</formula>
    </cfRule>
  </conditionalFormatting>
  <conditionalFormatting sqref="C1:C9 C19 C41:C42 C26 C29 C52:C1048576">
    <cfRule type="cellIs" dxfId="358" priority="432" operator="equal">
      <formula>"Low"</formula>
    </cfRule>
    <cfRule type="cellIs" dxfId="357" priority="433" operator="equal">
      <formula>"Medium"</formula>
    </cfRule>
    <cfRule type="cellIs" dxfId="356" priority="434" operator="equal">
      <formula>"High"</formula>
    </cfRule>
  </conditionalFormatting>
  <conditionalFormatting sqref="C13">
    <cfRule type="cellIs" dxfId="355" priority="429" operator="equal">
      <formula>"High"</formula>
    </cfRule>
  </conditionalFormatting>
  <conditionalFormatting sqref="C13">
    <cfRule type="cellIs" dxfId="354" priority="430" operator="equal">
      <formula>"Normal"</formula>
    </cfRule>
  </conditionalFormatting>
  <conditionalFormatting sqref="C13">
    <cfRule type="cellIs" dxfId="353" priority="431" operator="equal">
      <formula>"Low"</formula>
    </cfRule>
  </conditionalFormatting>
  <conditionalFormatting sqref="C13">
    <cfRule type="cellIs" dxfId="352" priority="426" operator="equal">
      <formula>"Low"</formula>
    </cfRule>
    <cfRule type="cellIs" dxfId="351" priority="427" operator="equal">
      <formula>"Medium"</formula>
    </cfRule>
    <cfRule type="cellIs" dxfId="350" priority="428" operator="equal">
      <formula>"High"</formula>
    </cfRule>
  </conditionalFormatting>
  <conditionalFormatting sqref="C25">
    <cfRule type="cellIs" dxfId="349" priority="423" operator="equal">
      <formula>"High"</formula>
    </cfRule>
  </conditionalFormatting>
  <conditionalFormatting sqref="C25">
    <cfRule type="cellIs" dxfId="348" priority="424" operator="equal">
      <formula>"Normal"</formula>
    </cfRule>
  </conditionalFormatting>
  <conditionalFormatting sqref="C25">
    <cfRule type="cellIs" dxfId="347" priority="425" operator="equal">
      <formula>"Low"</formula>
    </cfRule>
  </conditionalFormatting>
  <conditionalFormatting sqref="C25">
    <cfRule type="cellIs" dxfId="346" priority="420" operator="equal">
      <formula>"Low"</formula>
    </cfRule>
    <cfRule type="cellIs" dxfId="345" priority="421" operator="equal">
      <formula>"Medium"</formula>
    </cfRule>
    <cfRule type="cellIs" dxfId="344" priority="422" operator="equal">
      <formula>"High"</formula>
    </cfRule>
  </conditionalFormatting>
  <conditionalFormatting sqref="C40">
    <cfRule type="cellIs" dxfId="343" priority="417" operator="equal">
      <formula>"High"</formula>
    </cfRule>
  </conditionalFormatting>
  <conditionalFormatting sqref="C40">
    <cfRule type="cellIs" dxfId="342" priority="418" operator="equal">
      <formula>"Normal"</formula>
    </cfRule>
  </conditionalFormatting>
  <conditionalFormatting sqref="C40">
    <cfRule type="cellIs" dxfId="341" priority="419" operator="equal">
      <formula>"Low"</formula>
    </cfRule>
  </conditionalFormatting>
  <conditionalFormatting sqref="C40">
    <cfRule type="cellIs" dxfId="340" priority="414" operator="equal">
      <formula>"Low"</formula>
    </cfRule>
    <cfRule type="cellIs" dxfId="339" priority="415" operator="equal">
      <formula>"Medium"</formula>
    </cfRule>
    <cfRule type="cellIs" dxfId="338" priority="416" operator="equal">
      <formula>"High"</formula>
    </cfRule>
  </conditionalFormatting>
  <conditionalFormatting sqref="J1:Q4 J19:K19 J26:K26 J29:K29 J52:Q1048576 J5:L5 N5:Q5 J7:Q7 J41:L42 N41:Q42 J8:K9 M8:Q9 M19:Q19 M29:Q29 M26:Q26">
    <cfRule type="containsText" dxfId="337" priority="436" operator="containsText" text="Failed">
      <formula>NOT(ISERROR(SEARCH("Failed",J1)))</formula>
    </cfRule>
    <cfRule type="containsText" dxfId="336" priority="437" operator="containsText" text="Pending">
      <formula>NOT(ISERROR(SEARCH("Pending",J1)))</formula>
    </cfRule>
    <cfRule type="containsText" dxfId="335" priority="438" operator="containsText" text="Not Started">
      <formula>NOT(ISERROR(SEARCH("Not Started",J1)))</formula>
    </cfRule>
    <cfRule type="containsText" dxfId="334" priority="439" operator="containsText" text="N/A">
      <formula>NOT(ISERROR(SEARCH("N/A",J1)))</formula>
    </cfRule>
  </conditionalFormatting>
  <conditionalFormatting sqref="C10:C12">
    <cfRule type="cellIs" dxfId="333" priority="376" operator="equal">
      <formula>"Low"</formula>
    </cfRule>
    <cfRule type="cellIs" dxfId="332" priority="377" operator="equal">
      <formula>"Medium"</formula>
    </cfRule>
    <cfRule type="cellIs" dxfId="331" priority="378" operator="equal">
      <formula>"High"</formula>
    </cfRule>
  </conditionalFormatting>
  <conditionalFormatting sqref="J10:K11 K12 M10:Q12">
    <cfRule type="containsText" dxfId="330" priority="380" operator="containsText" text="Failed">
      <formula>NOT(ISERROR(SEARCH("Failed",J10)))</formula>
    </cfRule>
    <cfRule type="containsText" dxfId="329" priority="381" operator="containsText" text="Pending">
      <formula>NOT(ISERROR(SEARCH("Pending",J10)))</formula>
    </cfRule>
    <cfRule type="containsText" dxfId="328" priority="382" operator="containsText" text="Not Started">
      <formula>NOT(ISERROR(SEARCH("Not Started",J10)))</formula>
    </cfRule>
    <cfRule type="containsText" dxfId="327" priority="383" operator="containsText" text="N/A">
      <formula>NOT(ISERROR(SEARCH("N/A",J10)))</formula>
    </cfRule>
  </conditionalFormatting>
  <conditionalFormatting sqref="C20">
    <cfRule type="cellIs" dxfId="326" priority="368" operator="equal">
      <formula>"Low"</formula>
    </cfRule>
    <cfRule type="cellIs" dxfId="325" priority="369" operator="equal">
      <formula>"Medium"</formula>
    </cfRule>
    <cfRule type="cellIs" dxfId="324" priority="370" operator="equal">
      <formula>"High"</formula>
    </cfRule>
  </conditionalFormatting>
  <conditionalFormatting sqref="J20:K20 M20:Q20">
    <cfRule type="containsText" dxfId="323" priority="372" operator="containsText" text="Failed">
      <formula>NOT(ISERROR(SEARCH("Failed",J20)))</formula>
    </cfRule>
    <cfRule type="containsText" dxfId="322" priority="373" operator="containsText" text="Pending">
      <formula>NOT(ISERROR(SEARCH("Pending",J20)))</formula>
    </cfRule>
    <cfRule type="containsText" dxfId="321" priority="374" operator="containsText" text="Not Started">
      <formula>NOT(ISERROR(SEARCH("Not Started",J20)))</formula>
    </cfRule>
    <cfRule type="containsText" dxfId="320" priority="375" operator="containsText" text="N/A">
      <formula>NOT(ISERROR(SEARCH("N/A",J20)))</formula>
    </cfRule>
  </conditionalFormatting>
  <conditionalFormatting sqref="C21">
    <cfRule type="cellIs" dxfId="319" priority="360" operator="equal">
      <formula>"Low"</formula>
    </cfRule>
    <cfRule type="cellIs" dxfId="318" priority="361" operator="equal">
      <formula>"Medium"</formula>
    </cfRule>
    <cfRule type="cellIs" dxfId="317" priority="362" operator="equal">
      <formula>"High"</formula>
    </cfRule>
  </conditionalFormatting>
  <conditionalFormatting sqref="K21 N21:Q21">
    <cfRule type="containsText" dxfId="316" priority="364" operator="containsText" text="Failed">
      <formula>NOT(ISERROR(SEARCH("Failed",K21)))</formula>
    </cfRule>
    <cfRule type="containsText" dxfId="315" priority="365" operator="containsText" text="Pending">
      <formula>NOT(ISERROR(SEARCH("Pending",K21)))</formula>
    </cfRule>
    <cfRule type="containsText" dxfId="314" priority="366" operator="containsText" text="Not Started">
      <formula>NOT(ISERROR(SEARCH("Not Started",K21)))</formula>
    </cfRule>
    <cfRule type="containsText" dxfId="313" priority="367" operator="containsText" text="N/A">
      <formula>NOT(ISERROR(SEARCH("N/A",K21)))</formula>
    </cfRule>
  </conditionalFormatting>
  <conditionalFormatting sqref="C22">
    <cfRule type="cellIs" dxfId="312" priority="352" operator="equal">
      <formula>"Low"</formula>
    </cfRule>
    <cfRule type="cellIs" dxfId="311" priority="353" operator="equal">
      <formula>"Medium"</formula>
    </cfRule>
    <cfRule type="cellIs" dxfId="310" priority="354" operator="equal">
      <formula>"High"</formula>
    </cfRule>
  </conditionalFormatting>
  <conditionalFormatting sqref="K22 N22:Q22">
    <cfRule type="containsText" dxfId="309" priority="356" operator="containsText" text="Failed">
      <formula>NOT(ISERROR(SEARCH("Failed",K22)))</formula>
    </cfRule>
    <cfRule type="containsText" dxfId="308" priority="357" operator="containsText" text="Pending">
      <formula>NOT(ISERROR(SEARCH("Pending",K22)))</formula>
    </cfRule>
    <cfRule type="containsText" dxfId="307" priority="358" operator="containsText" text="Not Started">
      <formula>NOT(ISERROR(SEARCH("Not Started",K22)))</formula>
    </cfRule>
    <cfRule type="containsText" dxfId="306" priority="359" operator="containsText" text="N/A">
      <formula>NOT(ISERROR(SEARCH("N/A",K22)))</formula>
    </cfRule>
  </conditionalFormatting>
  <conditionalFormatting sqref="C23">
    <cfRule type="cellIs" dxfId="305" priority="344" operator="equal">
      <formula>"Low"</formula>
    </cfRule>
    <cfRule type="cellIs" dxfId="304" priority="345" operator="equal">
      <formula>"Medium"</formula>
    </cfRule>
    <cfRule type="cellIs" dxfId="303" priority="346" operator="equal">
      <formula>"High"</formula>
    </cfRule>
  </conditionalFormatting>
  <conditionalFormatting sqref="K23 N23:Q23">
    <cfRule type="containsText" dxfId="302" priority="348" operator="containsText" text="Failed">
      <formula>NOT(ISERROR(SEARCH("Failed",K23)))</formula>
    </cfRule>
    <cfRule type="containsText" dxfId="301" priority="349" operator="containsText" text="Pending">
      <formula>NOT(ISERROR(SEARCH("Pending",K23)))</formula>
    </cfRule>
    <cfRule type="containsText" dxfId="300" priority="350" operator="containsText" text="Not Started">
      <formula>NOT(ISERROR(SEARCH("Not Started",K23)))</formula>
    </cfRule>
    <cfRule type="containsText" dxfId="299" priority="351" operator="containsText" text="N/A">
      <formula>NOT(ISERROR(SEARCH("N/A",K23)))</formula>
    </cfRule>
  </conditionalFormatting>
  <conditionalFormatting sqref="C24">
    <cfRule type="cellIs" dxfId="298" priority="336" operator="equal">
      <formula>"Low"</formula>
    </cfRule>
    <cfRule type="cellIs" dxfId="297" priority="337" operator="equal">
      <formula>"Medium"</formula>
    </cfRule>
    <cfRule type="cellIs" dxfId="296" priority="338" operator="equal">
      <formula>"High"</formula>
    </cfRule>
  </conditionalFormatting>
  <conditionalFormatting sqref="J24:K24 M24:Q24">
    <cfRule type="containsText" dxfId="295" priority="340" operator="containsText" text="Failed">
      <formula>NOT(ISERROR(SEARCH("Failed",J24)))</formula>
    </cfRule>
    <cfRule type="containsText" dxfId="294" priority="341" operator="containsText" text="Pending">
      <formula>NOT(ISERROR(SEARCH("Pending",J24)))</formula>
    </cfRule>
    <cfRule type="containsText" dxfId="293" priority="342" operator="containsText" text="Not Started">
      <formula>NOT(ISERROR(SEARCH("Not Started",J24)))</formula>
    </cfRule>
    <cfRule type="containsText" dxfId="292" priority="343" operator="containsText" text="N/A">
      <formula>NOT(ISERROR(SEARCH("N/A",J24)))</formula>
    </cfRule>
  </conditionalFormatting>
  <conditionalFormatting sqref="C31">
    <cfRule type="cellIs" dxfId="291" priority="328" operator="equal">
      <formula>"Low"</formula>
    </cfRule>
    <cfRule type="cellIs" dxfId="290" priority="329" operator="equal">
      <formula>"Medium"</formula>
    </cfRule>
    <cfRule type="cellIs" dxfId="289" priority="330" operator="equal">
      <formula>"High"</formula>
    </cfRule>
  </conditionalFormatting>
  <conditionalFormatting sqref="J31:K31 M31:Q31">
    <cfRule type="containsText" dxfId="288" priority="332" operator="containsText" text="Failed">
      <formula>NOT(ISERROR(SEARCH("Failed",J31)))</formula>
    </cfRule>
    <cfRule type="containsText" dxfId="287" priority="333" operator="containsText" text="Pending">
      <formula>NOT(ISERROR(SEARCH("Pending",J31)))</formula>
    </cfRule>
    <cfRule type="containsText" dxfId="286" priority="334" operator="containsText" text="Not Started">
      <formula>NOT(ISERROR(SEARCH("Not Started",J31)))</formula>
    </cfRule>
    <cfRule type="containsText" dxfId="285" priority="335" operator="containsText" text="N/A">
      <formula>NOT(ISERROR(SEARCH("N/A",J31)))</formula>
    </cfRule>
  </conditionalFormatting>
  <conditionalFormatting sqref="C36">
    <cfRule type="cellIs" dxfId="284" priority="317" operator="equal">
      <formula>"High"</formula>
    </cfRule>
  </conditionalFormatting>
  <conditionalFormatting sqref="C36">
    <cfRule type="cellIs" dxfId="283" priority="318" operator="equal">
      <formula>"Normal"</formula>
    </cfRule>
  </conditionalFormatting>
  <conditionalFormatting sqref="C36">
    <cfRule type="cellIs" dxfId="282" priority="319" operator="equal">
      <formula>"Low"</formula>
    </cfRule>
  </conditionalFormatting>
  <conditionalFormatting sqref="C36">
    <cfRule type="cellIs" dxfId="281" priority="314" operator="equal">
      <formula>"Low"</formula>
    </cfRule>
    <cfRule type="cellIs" dxfId="280" priority="315" operator="equal">
      <formula>"Medium"</formula>
    </cfRule>
    <cfRule type="cellIs" dxfId="279" priority="316" operator="equal">
      <formula>"High"</formula>
    </cfRule>
  </conditionalFormatting>
  <conditionalFormatting sqref="C32">
    <cfRule type="cellIs" dxfId="278" priority="306" operator="equal">
      <formula>"Low"</formula>
    </cfRule>
    <cfRule type="cellIs" dxfId="277" priority="307" operator="equal">
      <formula>"Medium"</formula>
    </cfRule>
    <cfRule type="cellIs" dxfId="276" priority="308" operator="equal">
      <formula>"High"</formula>
    </cfRule>
  </conditionalFormatting>
  <conditionalFormatting sqref="J32:K32 N32:Q32">
    <cfRule type="containsText" dxfId="275" priority="310" operator="containsText" text="Failed">
      <formula>NOT(ISERROR(SEARCH("Failed",J32)))</formula>
    </cfRule>
    <cfRule type="containsText" dxfId="274" priority="311" operator="containsText" text="Pending">
      <formula>NOT(ISERROR(SEARCH("Pending",J32)))</formula>
    </cfRule>
    <cfRule type="containsText" dxfId="273" priority="312" operator="containsText" text="Not Started">
      <formula>NOT(ISERROR(SEARCH("Not Started",J32)))</formula>
    </cfRule>
    <cfRule type="containsText" dxfId="272" priority="313" operator="containsText" text="N/A">
      <formula>NOT(ISERROR(SEARCH("N/A",J32)))</formula>
    </cfRule>
  </conditionalFormatting>
  <conditionalFormatting sqref="C37">
    <cfRule type="cellIs" dxfId="271" priority="295" operator="equal">
      <formula>"Low"</formula>
    </cfRule>
    <cfRule type="cellIs" dxfId="270" priority="296" operator="equal">
      <formula>"Medium"</formula>
    </cfRule>
    <cfRule type="cellIs" dxfId="269" priority="297" operator="equal">
      <formula>"High"</formula>
    </cfRule>
  </conditionalFormatting>
  <conditionalFormatting sqref="J37:K37 M37:Q37">
    <cfRule type="containsText" dxfId="268" priority="302" operator="containsText" text="Failed">
      <formula>NOT(ISERROR(SEARCH("Failed",J37)))</formula>
    </cfRule>
    <cfRule type="containsText" dxfId="267" priority="303" operator="containsText" text="Pending">
      <formula>NOT(ISERROR(SEARCH("Pending",J37)))</formula>
    </cfRule>
    <cfRule type="containsText" dxfId="266" priority="304" operator="containsText" text="Not Started">
      <formula>NOT(ISERROR(SEARCH("Not Started",J37)))</formula>
    </cfRule>
    <cfRule type="containsText" dxfId="265" priority="305" operator="containsText" text="N/A">
      <formula>NOT(ISERROR(SEARCH("N/A",J37)))</formula>
    </cfRule>
  </conditionalFormatting>
  <conditionalFormatting sqref="C27:C28">
    <cfRule type="cellIs" dxfId="264" priority="287" operator="equal">
      <formula>"Low"</formula>
    </cfRule>
    <cfRule type="cellIs" dxfId="263" priority="288" operator="equal">
      <formula>"Medium"</formula>
    </cfRule>
    <cfRule type="cellIs" dxfId="262" priority="289" operator="equal">
      <formula>"High"</formula>
    </cfRule>
  </conditionalFormatting>
  <conditionalFormatting sqref="J27:K28 N27:Q28">
    <cfRule type="containsText" dxfId="261" priority="291" operator="containsText" text="Failed">
      <formula>NOT(ISERROR(SEARCH("Failed",J27)))</formula>
    </cfRule>
    <cfRule type="containsText" dxfId="260" priority="292" operator="containsText" text="Pending">
      <formula>NOT(ISERROR(SEARCH("Pending",J27)))</formula>
    </cfRule>
    <cfRule type="containsText" dxfId="259" priority="293" operator="containsText" text="Not Started">
      <formula>NOT(ISERROR(SEARCH("Not Started",J27)))</formula>
    </cfRule>
    <cfRule type="containsText" dxfId="258" priority="294" operator="containsText" text="N/A">
      <formula>NOT(ISERROR(SEARCH("N/A",J27)))</formula>
    </cfRule>
  </conditionalFormatting>
  <conditionalFormatting sqref="C16">
    <cfRule type="cellIs" dxfId="257" priority="255" operator="equal">
      <formula>"Low"</formula>
    </cfRule>
    <cfRule type="cellIs" dxfId="256" priority="256" operator="equal">
      <formula>"Medium"</formula>
    </cfRule>
    <cfRule type="cellIs" dxfId="255" priority="257" operator="equal">
      <formula>"High"</formula>
    </cfRule>
  </conditionalFormatting>
  <conditionalFormatting sqref="C14">
    <cfRule type="cellIs" dxfId="254" priority="271" operator="equal">
      <formula>"Low"</formula>
    </cfRule>
    <cfRule type="cellIs" dxfId="253" priority="272" operator="equal">
      <formula>"Medium"</formula>
    </cfRule>
    <cfRule type="cellIs" dxfId="252" priority="273" operator="equal">
      <formula>"High"</formula>
    </cfRule>
  </conditionalFormatting>
  <conditionalFormatting sqref="J14:K14 N14:Q14">
    <cfRule type="containsText" dxfId="251" priority="275" operator="containsText" text="Failed">
      <formula>NOT(ISERROR(SEARCH("Failed",J14)))</formula>
    </cfRule>
    <cfRule type="containsText" dxfId="250" priority="276" operator="containsText" text="Pending">
      <formula>NOT(ISERROR(SEARCH("Pending",J14)))</formula>
    </cfRule>
    <cfRule type="containsText" dxfId="249" priority="277" operator="containsText" text="Not Started">
      <formula>NOT(ISERROR(SEARCH("Not Started",J14)))</formula>
    </cfRule>
    <cfRule type="containsText" dxfId="248" priority="278" operator="containsText" text="N/A">
      <formula>NOT(ISERROR(SEARCH("N/A",J14)))</formula>
    </cfRule>
  </conditionalFormatting>
  <conditionalFormatting sqref="C15">
    <cfRule type="cellIs" dxfId="247" priority="247" operator="equal">
      <formula>"Low"</formula>
    </cfRule>
    <cfRule type="cellIs" dxfId="246" priority="248" operator="equal">
      <formula>"Medium"</formula>
    </cfRule>
    <cfRule type="cellIs" dxfId="245" priority="249" operator="equal">
      <formula>"High"</formula>
    </cfRule>
  </conditionalFormatting>
  <conditionalFormatting sqref="J15:K15 N15:Q15">
    <cfRule type="containsText" dxfId="244" priority="251" operator="containsText" text="Failed">
      <formula>NOT(ISERROR(SEARCH("Failed",J15)))</formula>
    </cfRule>
    <cfRule type="containsText" dxfId="243" priority="252" operator="containsText" text="Pending">
      <formula>NOT(ISERROR(SEARCH("Pending",J15)))</formula>
    </cfRule>
    <cfRule type="containsText" dxfId="242" priority="253" operator="containsText" text="Not Started">
      <formula>NOT(ISERROR(SEARCH("Not Started",J15)))</formula>
    </cfRule>
    <cfRule type="containsText" dxfId="241" priority="254" operator="containsText" text="N/A">
      <formula>NOT(ISERROR(SEARCH("N/A",J15)))</formula>
    </cfRule>
  </conditionalFormatting>
  <conditionalFormatting sqref="J16:K16 M16:Q16">
    <cfRule type="containsText" dxfId="240" priority="259" operator="containsText" text="Failed">
      <formula>NOT(ISERROR(SEARCH("Failed",J16)))</formula>
    </cfRule>
    <cfRule type="containsText" dxfId="239" priority="260" operator="containsText" text="Pending">
      <formula>NOT(ISERROR(SEARCH("Pending",J16)))</formula>
    </cfRule>
    <cfRule type="containsText" dxfId="238" priority="261" operator="containsText" text="Not Started">
      <formula>NOT(ISERROR(SEARCH("Not Started",J16)))</formula>
    </cfRule>
    <cfRule type="containsText" dxfId="237" priority="262" operator="containsText" text="N/A">
      <formula>NOT(ISERROR(SEARCH("N/A",J16)))</formula>
    </cfRule>
  </conditionalFormatting>
  <conditionalFormatting sqref="C18">
    <cfRule type="cellIs" dxfId="236" priority="223" operator="equal">
      <formula>"Low"</formula>
    </cfRule>
    <cfRule type="cellIs" dxfId="235" priority="224" operator="equal">
      <formula>"Medium"</formula>
    </cfRule>
    <cfRule type="cellIs" dxfId="234" priority="225" operator="equal">
      <formula>"High"</formula>
    </cfRule>
  </conditionalFormatting>
  <conditionalFormatting sqref="K18 N18:Q18">
    <cfRule type="containsText" dxfId="233" priority="227" operator="containsText" text="Failed">
      <formula>NOT(ISERROR(SEARCH("Failed",K18)))</formula>
    </cfRule>
    <cfRule type="containsText" dxfId="232" priority="228" operator="containsText" text="Pending">
      <formula>NOT(ISERROR(SEARCH("Pending",K18)))</formula>
    </cfRule>
    <cfRule type="containsText" dxfId="231" priority="229" operator="containsText" text="Not Started">
      <formula>NOT(ISERROR(SEARCH("Not Started",K18)))</formula>
    </cfRule>
    <cfRule type="containsText" dxfId="230" priority="230" operator="containsText" text="N/A">
      <formula>NOT(ISERROR(SEARCH("N/A",K18)))</formula>
    </cfRule>
  </conditionalFormatting>
  <conditionalFormatting sqref="C17">
    <cfRule type="cellIs" dxfId="229" priority="231" operator="equal">
      <formula>"Low"</formula>
    </cfRule>
    <cfRule type="cellIs" dxfId="228" priority="232" operator="equal">
      <formula>"Medium"</formula>
    </cfRule>
    <cfRule type="cellIs" dxfId="227" priority="233" operator="equal">
      <formula>"High"</formula>
    </cfRule>
  </conditionalFormatting>
  <conditionalFormatting sqref="J17:K17 N17:Q17">
    <cfRule type="containsText" dxfId="226" priority="235" operator="containsText" text="Failed">
      <formula>NOT(ISERROR(SEARCH("Failed",J17)))</formula>
    </cfRule>
    <cfRule type="containsText" dxfId="225" priority="236" operator="containsText" text="Pending">
      <formula>NOT(ISERROR(SEARCH("Pending",J17)))</formula>
    </cfRule>
    <cfRule type="containsText" dxfId="224" priority="237" operator="containsText" text="Not Started">
      <formula>NOT(ISERROR(SEARCH("Not Started",J17)))</formula>
    </cfRule>
    <cfRule type="containsText" dxfId="223" priority="238" operator="containsText" text="N/A">
      <formula>NOT(ISERROR(SEARCH("N/A",J17)))</formula>
    </cfRule>
  </conditionalFormatting>
  <conditionalFormatting sqref="C30">
    <cfRule type="cellIs" dxfId="222" priority="215" operator="equal">
      <formula>"Low"</formula>
    </cfRule>
    <cfRule type="cellIs" dxfId="221" priority="216" operator="equal">
      <formula>"Medium"</formula>
    </cfRule>
    <cfRule type="cellIs" dxfId="220" priority="217" operator="equal">
      <formula>"High"</formula>
    </cfRule>
  </conditionalFormatting>
  <conditionalFormatting sqref="C39">
    <cfRule type="cellIs" dxfId="219" priority="199" operator="equal">
      <formula>"Low"</formula>
    </cfRule>
    <cfRule type="cellIs" dxfId="218" priority="200" operator="equal">
      <formula>"Medium"</formula>
    </cfRule>
    <cfRule type="cellIs" dxfId="217" priority="201" operator="equal">
      <formula>"High"</formula>
    </cfRule>
  </conditionalFormatting>
  <conditionalFormatting sqref="J30:K30 M30:Q30">
    <cfRule type="containsText" dxfId="216" priority="219" operator="containsText" text="Failed">
      <formula>NOT(ISERROR(SEARCH("Failed",J30)))</formula>
    </cfRule>
    <cfRule type="containsText" dxfId="215" priority="220" operator="containsText" text="Pending">
      <formula>NOT(ISERROR(SEARCH("Pending",J30)))</formula>
    </cfRule>
    <cfRule type="containsText" dxfId="214" priority="221" operator="containsText" text="Not Started">
      <formula>NOT(ISERROR(SEARCH("Not Started",J30)))</formula>
    </cfRule>
    <cfRule type="containsText" dxfId="213" priority="222" operator="containsText" text="N/A">
      <formula>NOT(ISERROR(SEARCH("N/A",J30)))</formula>
    </cfRule>
  </conditionalFormatting>
  <conditionalFormatting sqref="C38">
    <cfRule type="cellIs" dxfId="212" priority="207" operator="equal">
      <formula>"Low"</formula>
    </cfRule>
    <cfRule type="cellIs" dxfId="211" priority="208" operator="equal">
      <formula>"Medium"</formula>
    </cfRule>
    <cfRule type="cellIs" dxfId="210" priority="209" operator="equal">
      <formula>"High"</formula>
    </cfRule>
  </conditionalFormatting>
  <conditionalFormatting sqref="J38:K38 N38:Q38">
    <cfRule type="containsText" dxfId="209" priority="211" operator="containsText" text="Failed">
      <formula>NOT(ISERROR(SEARCH("Failed",J38)))</formula>
    </cfRule>
    <cfRule type="containsText" dxfId="208" priority="212" operator="containsText" text="Pending">
      <formula>NOT(ISERROR(SEARCH("Pending",J38)))</formula>
    </cfRule>
    <cfRule type="containsText" dxfId="207" priority="213" operator="containsText" text="Not Started">
      <formula>NOT(ISERROR(SEARCH("Not Started",J38)))</formula>
    </cfRule>
    <cfRule type="containsText" dxfId="206" priority="214" operator="containsText" text="N/A">
      <formula>NOT(ISERROR(SEARCH("N/A",J38)))</formula>
    </cfRule>
  </conditionalFormatting>
  <conditionalFormatting sqref="J39:K39 M39:Q39">
    <cfRule type="containsText" dxfId="205" priority="203" operator="containsText" text="Failed">
      <formula>NOT(ISERROR(SEARCH("Failed",J39)))</formula>
    </cfRule>
    <cfRule type="containsText" dxfId="204" priority="204" operator="containsText" text="Pending">
      <formula>NOT(ISERROR(SEARCH("Pending",J39)))</formula>
    </cfRule>
    <cfRule type="containsText" dxfId="203" priority="205" operator="containsText" text="Not Started">
      <formula>NOT(ISERROR(SEARCH("Not Started",J39)))</formula>
    </cfRule>
    <cfRule type="containsText" dxfId="202" priority="206" operator="containsText" text="N/A">
      <formula>NOT(ISERROR(SEARCH("N/A",J39)))</formula>
    </cfRule>
  </conditionalFormatting>
  <conditionalFormatting sqref="C43">
    <cfRule type="cellIs" dxfId="201" priority="191" operator="equal">
      <formula>"Low"</formula>
    </cfRule>
    <cfRule type="cellIs" dxfId="200" priority="192" operator="equal">
      <formula>"Medium"</formula>
    </cfRule>
    <cfRule type="cellIs" dxfId="199" priority="193" operator="equal">
      <formula>"High"</formula>
    </cfRule>
  </conditionalFormatting>
  <conditionalFormatting sqref="J43:L43 N43:Q43">
    <cfRule type="containsText" dxfId="198" priority="195" operator="containsText" text="Failed">
      <formula>NOT(ISERROR(SEARCH("Failed",J43)))</formula>
    </cfRule>
    <cfRule type="containsText" dxfId="197" priority="196" operator="containsText" text="Pending">
      <formula>NOT(ISERROR(SEARCH("Pending",J43)))</formula>
    </cfRule>
    <cfRule type="containsText" dxfId="196" priority="197" operator="containsText" text="Not Started">
      <formula>NOT(ISERROR(SEARCH("Not Started",J43)))</formula>
    </cfRule>
    <cfRule type="containsText" dxfId="195" priority="198" operator="containsText" text="N/A">
      <formula>NOT(ISERROR(SEARCH("N/A",J43)))</formula>
    </cfRule>
  </conditionalFormatting>
  <conditionalFormatting sqref="C44">
    <cfRule type="cellIs" dxfId="194" priority="183" operator="equal">
      <formula>"Low"</formula>
    </cfRule>
    <cfRule type="cellIs" dxfId="193" priority="184" operator="equal">
      <formula>"Medium"</formula>
    </cfRule>
    <cfRule type="cellIs" dxfId="192" priority="185" operator="equal">
      <formula>"High"</formula>
    </cfRule>
  </conditionalFormatting>
  <conditionalFormatting sqref="J44:L44 N44:Q44">
    <cfRule type="containsText" dxfId="191" priority="187" operator="containsText" text="Failed">
      <formula>NOT(ISERROR(SEARCH("Failed",J44)))</formula>
    </cfRule>
    <cfRule type="containsText" dxfId="190" priority="188" operator="containsText" text="Pending">
      <formula>NOT(ISERROR(SEARCH("Pending",J44)))</formula>
    </cfRule>
    <cfRule type="containsText" dxfId="189" priority="189" operator="containsText" text="Not Started">
      <formula>NOT(ISERROR(SEARCH("Not Started",J44)))</formula>
    </cfRule>
    <cfRule type="containsText" dxfId="188" priority="190" operator="containsText" text="N/A">
      <formula>NOT(ISERROR(SEARCH("N/A",J44)))</formula>
    </cfRule>
  </conditionalFormatting>
  <conditionalFormatting sqref="C45">
    <cfRule type="cellIs" dxfId="187" priority="175" operator="equal">
      <formula>"Low"</formula>
    </cfRule>
    <cfRule type="cellIs" dxfId="186" priority="176" operator="equal">
      <formula>"Medium"</formula>
    </cfRule>
    <cfRule type="cellIs" dxfId="185" priority="177" operator="equal">
      <formula>"High"</formula>
    </cfRule>
  </conditionalFormatting>
  <conditionalFormatting sqref="J45:L45 N45:Q45">
    <cfRule type="containsText" dxfId="184" priority="179" operator="containsText" text="Failed">
      <formula>NOT(ISERROR(SEARCH("Failed",J45)))</formula>
    </cfRule>
    <cfRule type="containsText" dxfId="183" priority="180" operator="containsText" text="Pending">
      <formula>NOT(ISERROR(SEARCH("Pending",J45)))</formula>
    </cfRule>
    <cfRule type="containsText" dxfId="182" priority="181" operator="containsText" text="Not Started">
      <formula>NOT(ISERROR(SEARCH("Not Started",J45)))</formula>
    </cfRule>
    <cfRule type="containsText" dxfId="181" priority="182" operator="containsText" text="N/A">
      <formula>NOT(ISERROR(SEARCH("N/A",J45)))</formula>
    </cfRule>
  </conditionalFormatting>
  <conditionalFormatting sqref="C46">
    <cfRule type="cellIs" dxfId="180" priority="167" operator="equal">
      <formula>"Low"</formula>
    </cfRule>
    <cfRule type="cellIs" dxfId="179" priority="168" operator="equal">
      <formula>"Medium"</formula>
    </cfRule>
    <cfRule type="cellIs" dxfId="178" priority="169" operator="equal">
      <formula>"High"</formula>
    </cfRule>
  </conditionalFormatting>
  <conditionalFormatting sqref="J46:L46 N46:Q46">
    <cfRule type="containsText" dxfId="177" priority="171" operator="containsText" text="Failed">
      <formula>NOT(ISERROR(SEARCH("Failed",J46)))</formula>
    </cfRule>
    <cfRule type="containsText" dxfId="176" priority="172" operator="containsText" text="Pending">
      <formula>NOT(ISERROR(SEARCH("Pending",J46)))</formula>
    </cfRule>
    <cfRule type="containsText" dxfId="175" priority="173" operator="containsText" text="Not Started">
      <formula>NOT(ISERROR(SEARCH("Not Started",J46)))</formula>
    </cfRule>
    <cfRule type="containsText" dxfId="174" priority="174" operator="containsText" text="N/A">
      <formula>NOT(ISERROR(SEARCH("N/A",J46)))</formula>
    </cfRule>
  </conditionalFormatting>
  <conditionalFormatting sqref="C47">
    <cfRule type="cellIs" dxfId="173" priority="159" operator="equal">
      <formula>"Low"</formula>
    </cfRule>
    <cfRule type="cellIs" dxfId="172" priority="160" operator="equal">
      <formula>"Medium"</formula>
    </cfRule>
    <cfRule type="cellIs" dxfId="171" priority="161" operator="equal">
      <formula>"High"</formula>
    </cfRule>
  </conditionalFormatting>
  <conditionalFormatting sqref="J47:L47 N47:Q47">
    <cfRule type="containsText" dxfId="170" priority="163" operator="containsText" text="Failed">
      <formula>NOT(ISERROR(SEARCH("Failed",J47)))</formula>
    </cfRule>
    <cfRule type="containsText" dxfId="169" priority="164" operator="containsText" text="Pending">
      <formula>NOT(ISERROR(SEARCH("Pending",J47)))</formula>
    </cfRule>
    <cfRule type="containsText" dxfId="168" priority="165" operator="containsText" text="Not Started">
      <formula>NOT(ISERROR(SEARCH("Not Started",J47)))</formula>
    </cfRule>
    <cfRule type="containsText" dxfId="167" priority="166" operator="containsText" text="N/A">
      <formula>NOT(ISERROR(SEARCH("N/A",J47)))</formula>
    </cfRule>
  </conditionalFormatting>
  <conditionalFormatting sqref="C48">
    <cfRule type="cellIs" dxfId="166" priority="151" operator="equal">
      <formula>"Low"</formula>
    </cfRule>
    <cfRule type="cellIs" dxfId="165" priority="152" operator="equal">
      <formula>"Medium"</formula>
    </cfRule>
    <cfRule type="cellIs" dxfId="164" priority="153" operator="equal">
      <formula>"High"</formula>
    </cfRule>
  </conditionalFormatting>
  <conditionalFormatting sqref="J48:L48 N48:Q48">
    <cfRule type="containsText" dxfId="163" priority="155" operator="containsText" text="Failed">
      <formula>NOT(ISERROR(SEARCH("Failed",J48)))</formula>
    </cfRule>
    <cfRule type="containsText" dxfId="162" priority="156" operator="containsText" text="Pending">
      <formula>NOT(ISERROR(SEARCH("Pending",J48)))</formula>
    </cfRule>
    <cfRule type="containsText" dxfId="161" priority="157" operator="containsText" text="Not Started">
      <formula>NOT(ISERROR(SEARCH("Not Started",J48)))</formula>
    </cfRule>
    <cfRule type="containsText" dxfId="160" priority="158" operator="containsText" text="N/A">
      <formula>NOT(ISERROR(SEARCH("N/A",J48)))</formula>
    </cfRule>
  </conditionalFormatting>
  <conditionalFormatting sqref="C49">
    <cfRule type="cellIs" dxfId="159" priority="143" operator="equal">
      <formula>"Low"</formula>
    </cfRule>
    <cfRule type="cellIs" dxfId="158" priority="144" operator="equal">
      <formula>"Medium"</formula>
    </cfRule>
    <cfRule type="cellIs" dxfId="157" priority="145" operator="equal">
      <formula>"High"</formula>
    </cfRule>
  </conditionalFormatting>
  <conditionalFormatting sqref="J49:L49 N49:Q49">
    <cfRule type="containsText" dxfId="156" priority="147" operator="containsText" text="Failed">
      <formula>NOT(ISERROR(SEARCH("Failed",J49)))</formula>
    </cfRule>
    <cfRule type="containsText" dxfId="155" priority="148" operator="containsText" text="Pending">
      <formula>NOT(ISERROR(SEARCH("Pending",J49)))</formula>
    </cfRule>
    <cfRule type="containsText" dxfId="154" priority="149" operator="containsText" text="Not Started">
      <formula>NOT(ISERROR(SEARCH("Not Started",J49)))</formula>
    </cfRule>
    <cfRule type="containsText" dxfId="153" priority="150" operator="containsText" text="N/A">
      <formula>NOT(ISERROR(SEARCH("N/A",J49)))</formula>
    </cfRule>
  </conditionalFormatting>
  <conditionalFormatting sqref="C50">
    <cfRule type="cellIs" dxfId="152" priority="135" operator="equal">
      <formula>"Low"</formula>
    </cfRule>
    <cfRule type="cellIs" dxfId="151" priority="136" operator="equal">
      <formula>"Medium"</formula>
    </cfRule>
    <cfRule type="cellIs" dxfId="150" priority="137" operator="equal">
      <formula>"High"</formula>
    </cfRule>
  </conditionalFormatting>
  <conditionalFormatting sqref="J50:L50 N50:Q50">
    <cfRule type="containsText" dxfId="149" priority="139" operator="containsText" text="Failed">
      <formula>NOT(ISERROR(SEARCH("Failed",J50)))</formula>
    </cfRule>
    <cfRule type="containsText" dxfId="148" priority="140" operator="containsText" text="Pending">
      <formula>NOT(ISERROR(SEARCH("Pending",J50)))</formula>
    </cfRule>
    <cfRule type="containsText" dxfId="147" priority="141" operator="containsText" text="Not Started">
      <formula>NOT(ISERROR(SEARCH("Not Started",J50)))</formula>
    </cfRule>
    <cfRule type="containsText" dxfId="146" priority="142" operator="containsText" text="N/A">
      <formula>NOT(ISERROR(SEARCH("N/A",J50)))</formula>
    </cfRule>
  </conditionalFormatting>
  <conditionalFormatting sqref="C51">
    <cfRule type="cellIs" dxfId="145" priority="127" operator="equal">
      <formula>"Low"</formula>
    </cfRule>
    <cfRule type="cellIs" dxfId="144" priority="128" operator="equal">
      <formula>"Medium"</formula>
    </cfRule>
    <cfRule type="cellIs" dxfId="143" priority="129" operator="equal">
      <formula>"High"</formula>
    </cfRule>
  </conditionalFormatting>
  <conditionalFormatting sqref="J51:Q51">
    <cfRule type="containsText" dxfId="142" priority="131" operator="containsText" text="Failed">
      <formula>NOT(ISERROR(SEARCH("Failed",J51)))</formula>
    </cfRule>
    <cfRule type="containsText" dxfId="141" priority="132" operator="containsText" text="Pending">
      <formula>NOT(ISERROR(SEARCH("Pending",J51)))</formula>
    </cfRule>
    <cfRule type="containsText" dxfId="140" priority="133" operator="containsText" text="Not Started">
      <formula>NOT(ISERROR(SEARCH("Not Started",J51)))</formula>
    </cfRule>
    <cfRule type="containsText" dxfId="139" priority="134" operator="containsText" text="N/A">
      <formula>NOT(ISERROR(SEARCH("N/A",J51)))</formula>
    </cfRule>
  </conditionalFormatting>
  <conditionalFormatting sqref="C33">
    <cfRule type="cellIs" dxfId="138" priority="119" operator="equal">
      <formula>"Low"</formula>
    </cfRule>
    <cfRule type="cellIs" dxfId="137" priority="120" operator="equal">
      <formula>"Medium"</formula>
    </cfRule>
    <cfRule type="cellIs" dxfId="136" priority="121" operator="equal">
      <formula>"High"</formula>
    </cfRule>
  </conditionalFormatting>
  <conditionalFormatting sqref="J33:K33 N33:Q33">
    <cfRule type="containsText" dxfId="135" priority="123" operator="containsText" text="Failed">
      <formula>NOT(ISERROR(SEARCH("Failed",J33)))</formula>
    </cfRule>
    <cfRule type="containsText" dxfId="134" priority="124" operator="containsText" text="Pending">
      <formula>NOT(ISERROR(SEARCH("Pending",J33)))</formula>
    </cfRule>
    <cfRule type="containsText" dxfId="133" priority="125" operator="containsText" text="Not Started">
      <formula>NOT(ISERROR(SEARCH("Not Started",J33)))</formula>
    </cfRule>
    <cfRule type="containsText" dxfId="132" priority="126" operator="containsText" text="N/A">
      <formula>NOT(ISERROR(SEARCH("N/A",J33)))</formula>
    </cfRule>
  </conditionalFormatting>
  <conditionalFormatting sqref="C34:C35">
    <cfRule type="cellIs" dxfId="131" priority="111" operator="equal">
      <formula>"Low"</formula>
    </cfRule>
    <cfRule type="cellIs" dxfId="130" priority="112" operator="equal">
      <formula>"Medium"</formula>
    </cfRule>
    <cfRule type="cellIs" dxfId="129" priority="113" operator="equal">
      <formula>"High"</formula>
    </cfRule>
  </conditionalFormatting>
  <conditionalFormatting sqref="J34:K35 N34:Q35">
    <cfRule type="containsText" dxfId="128" priority="115" operator="containsText" text="Failed">
      <formula>NOT(ISERROR(SEARCH("Failed",J34)))</formula>
    </cfRule>
    <cfRule type="containsText" dxfId="127" priority="116" operator="containsText" text="Pending">
      <formula>NOT(ISERROR(SEARCH("Pending",J34)))</formula>
    </cfRule>
    <cfRule type="containsText" dxfId="126" priority="117" operator="containsText" text="Not Started">
      <formula>NOT(ISERROR(SEARCH("Not Started",J34)))</formula>
    </cfRule>
    <cfRule type="containsText" dxfId="125" priority="118" operator="containsText" text="N/A">
      <formula>NOT(ISERROR(SEARCH("N/A",J34)))</formula>
    </cfRule>
  </conditionalFormatting>
  <conditionalFormatting sqref="M5">
    <cfRule type="containsText" dxfId="124" priority="107" operator="containsText" text="Failed">
      <formula>NOT(ISERROR(SEARCH("Failed",M5)))</formula>
    </cfRule>
    <cfRule type="containsText" dxfId="123" priority="108" operator="containsText" text="Pending">
      <formula>NOT(ISERROR(SEARCH("Pending",M5)))</formula>
    </cfRule>
    <cfRule type="containsText" dxfId="122" priority="109" operator="containsText" text="Not Started">
      <formula>NOT(ISERROR(SEARCH("Not Started",M5)))</formula>
    </cfRule>
    <cfRule type="containsText" dxfId="121" priority="110" operator="containsText" text="N/A">
      <formula>NOT(ISERROR(SEARCH("N/A",M5)))</formula>
    </cfRule>
  </conditionalFormatting>
  <conditionalFormatting sqref="J12">
    <cfRule type="containsText" dxfId="120" priority="102" operator="containsText" text="Failed">
      <formula>NOT(ISERROR(SEARCH("Failed",J12)))</formula>
    </cfRule>
    <cfRule type="containsText" dxfId="119" priority="103" operator="containsText" text="Pending">
      <formula>NOT(ISERROR(SEARCH("Pending",J12)))</formula>
    </cfRule>
    <cfRule type="containsText" dxfId="118" priority="104" operator="containsText" text="Not Started">
      <formula>NOT(ISERROR(SEARCH("Not Started",J12)))</formula>
    </cfRule>
    <cfRule type="containsText" dxfId="117" priority="105" operator="containsText" text="N/A">
      <formula>NOT(ISERROR(SEARCH("N/A",J12)))</formula>
    </cfRule>
  </conditionalFormatting>
  <conditionalFormatting sqref="M41:M50">
    <cfRule type="containsText" dxfId="116" priority="97" operator="containsText" text="Failed">
      <formula>NOT(ISERROR(SEARCH("Failed",M41)))</formula>
    </cfRule>
    <cfRule type="containsText" dxfId="115" priority="98" operator="containsText" text="Pending">
      <formula>NOT(ISERROR(SEARCH("Pending",M41)))</formula>
    </cfRule>
    <cfRule type="containsText" dxfId="114" priority="99" operator="containsText" text="Not Started">
      <formula>NOT(ISERROR(SEARCH("Not Started",M41)))</formula>
    </cfRule>
    <cfRule type="containsText" dxfId="113" priority="100" operator="containsText" text="N/A">
      <formula>NOT(ISERROR(SEARCH("N/A",M41)))</formula>
    </cfRule>
  </conditionalFormatting>
  <conditionalFormatting sqref="M14:M15">
    <cfRule type="containsText" dxfId="112" priority="92" operator="containsText" text="Failed">
      <formula>NOT(ISERROR(SEARCH("Failed",M14)))</formula>
    </cfRule>
    <cfRule type="containsText" dxfId="111" priority="93" operator="containsText" text="Pending">
      <formula>NOT(ISERROR(SEARCH("Pending",M14)))</formula>
    </cfRule>
    <cfRule type="containsText" dxfId="110" priority="94" operator="containsText" text="Not Started">
      <formula>NOT(ISERROR(SEARCH("Not Started",M14)))</formula>
    </cfRule>
    <cfRule type="containsText" dxfId="109" priority="95" operator="containsText" text="N/A">
      <formula>NOT(ISERROR(SEARCH("N/A",M14)))</formula>
    </cfRule>
  </conditionalFormatting>
  <conditionalFormatting sqref="M27:M28">
    <cfRule type="containsText" dxfId="108" priority="77" operator="containsText" text="Failed">
      <formula>NOT(ISERROR(SEARCH("Failed",M27)))</formula>
    </cfRule>
    <cfRule type="containsText" dxfId="107" priority="78" operator="containsText" text="Pending">
      <formula>NOT(ISERROR(SEARCH("Pending",M27)))</formula>
    </cfRule>
    <cfRule type="containsText" dxfId="106" priority="79" operator="containsText" text="Not Started">
      <formula>NOT(ISERROR(SEARCH("Not Started",M27)))</formula>
    </cfRule>
    <cfRule type="containsText" dxfId="105" priority="80" operator="containsText" text="N/A">
      <formula>NOT(ISERROR(SEARCH("N/A",M27)))</formula>
    </cfRule>
  </conditionalFormatting>
  <conditionalFormatting sqref="M38">
    <cfRule type="containsText" dxfId="104" priority="67" operator="containsText" text="Failed">
      <formula>NOT(ISERROR(SEARCH("Failed",M38)))</formula>
    </cfRule>
    <cfRule type="containsText" dxfId="103" priority="68" operator="containsText" text="Pending">
      <formula>NOT(ISERROR(SEARCH("Pending",M38)))</formula>
    </cfRule>
    <cfRule type="containsText" dxfId="102" priority="69" operator="containsText" text="Not Started">
      <formula>NOT(ISERROR(SEARCH("Not Started",M38)))</formula>
    </cfRule>
    <cfRule type="containsText" dxfId="101" priority="70" operator="containsText" text="N/A">
      <formula>NOT(ISERROR(SEARCH("N/A",M38)))</formula>
    </cfRule>
  </conditionalFormatting>
  <conditionalFormatting sqref="M17:M18">
    <cfRule type="containsText" dxfId="100" priority="62" operator="containsText" text="Failed">
      <formula>NOT(ISERROR(SEARCH("Failed",M17)))</formula>
    </cfRule>
    <cfRule type="containsText" dxfId="99" priority="63" operator="containsText" text="Pending">
      <formula>NOT(ISERROR(SEARCH("Pending",M17)))</formula>
    </cfRule>
    <cfRule type="containsText" dxfId="98" priority="64" operator="containsText" text="Not Started">
      <formula>NOT(ISERROR(SEARCH("Not Started",M17)))</formula>
    </cfRule>
    <cfRule type="containsText" dxfId="97" priority="65" operator="containsText" text="N/A">
      <formula>NOT(ISERROR(SEARCH("N/A",M17)))</formula>
    </cfRule>
  </conditionalFormatting>
  <conditionalFormatting sqref="J18">
    <cfRule type="containsText" dxfId="96" priority="57" operator="containsText" text="Failed">
      <formula>NOT(ISERROR(SEARCH("Failed",J18)))</formula>
    </cfRule>
    <cfRule type="containsText" dxfId="95" priority="58" operator="containsText" text="Pending">
      <formula>NOT(ISERROR(SEARCH("Pending",J18)))</formula>
    </cfRule>
    <cfRule type="containsText" dxfId="94" priority="59" operator="containsText" text="Not Started">
      <formula>NOT(ISERROR(SEARCH("Not Started",J18)))</formula>
    </cfRule>
    <cfRule type="containsText" dxfId="93" priority="60" operator="containsText" text="N/A">
      <formula>NOT(ISERROR(SEARCH("N/A",J18)))</formula>
    </cfRule>
  </conditionalFormatting>
  <conditionalFormatting sqref="J21">
    <cfRule type="containsText" dxfId="92" priority="52" operator="containsText" text="Failed">
      <formula>NOT(ISERROR(SEARCH("Failed",J21)))</formula>
    </cfRule>
    <cfRule type="containsText" dxfId="91" priority="53" operator="containsText" text="Pending">
      <formula>NOT(ISERROR(SEARCH("Pending",J21)))</formula>
    </cfRule>
    <cfRule type="containsText" dxfId="90" priority="54" operator="containsText" text="Not Started">
      <formula>NOT(ISERROR(SEARCH("Not Started",J21)))</formula>
    </cfRule>
    <cfRule type="containsText" dxfId="89" priority="55" operator="containsText" text="N/A">
      <formula>NOT(ISERROR(SEARCH("N/A",J21)))</formula>
    </cfRule>
  </conditionalFormatting>
  <conditionalFormatting sqref="J22">
    <cfRule type="containsText" dxfId="88" priority="47" operator="containsText" text="Failed">
      <formula>NOT(ISERROR(SEARCH("Failed",J22)))</formula>
    </cfRule>
    <cfRule type="containsText" dxfId="87" priority="48" operator="containsText" text="Pending">
      <formula>NOT(ISERROR(SEARCH("Pending",J22)))</formula>
    </cfRule>
    <cfRule type="containsText" dxfId="86" priority="49" operator="containsText" text="Not Started">
      <formula>NOT(ISERROR(SEARCH("Not Started",J22)))</formula>
    </cfRule>
    <cfRule type="containsText" dxfId="85" priority="50" operator="containsText" text="N/A">
      <formula>NOT(ISERROR(SEARCH("N/A",J22)))</formula>
    </cfRule>
  </conditionalFormatting>
  <conditionalFormatting sqref="J23">
    <cfRule type="containsText" dxfId="84" priority="42" operator="containsText" text="Failed">
      <formula>NOT(ISERROR(SEARCH("Failed",J23)))</formula>
    </cfRule>
    <cfRule type="containsText" dxfId="83" priority="43" operator="containsText" text="Pending">
      <formula>NOT(ISERROR(SEARCH("Pending",J23)))</formula>
    </cfRule>
    <cfRule type="containsText" dxfId="82" priority="44" operator="containsText" text="Not Started">
      <formula>NOT(ISERROR(SEARCH("Not Started",J23)))</formula>
    </cfRule>
    <cfRule type="containsText" dxfId="81" priority="45" operator="containsText" text="N/A">
      <formula>NOT(ISERROR(SEARCH("N/A",J23)))</formula>
    </cfRule>
  </conditionalFormatting>
  <conditionalFormatting sqref="M21">
    <cfRule type="containsText" dxfId="80" priority="37" operator="containsText" text="Failed">
      <formula>NOT(ISERROR(SEARCH("Failed",M21)))</formula>
    </cfRule>
    <cfRule type="containsText" dxfId="79" priority="38" operator="containsText" text="Pending">
      <formula>NOT(ISERROR(SEARCH("Pending",M21)))</formula>
    </cfRule>
    <cfRule type="containsText" dxfId="78" priority="39" operator="containsText" text="Not Started">
      <formula>NOT(ISERROR(SEARCH("Not Started",M21)))</formula>
    </cfRule>
    <cfRule type="containsText" dxfId="77" priority="40" operator="containsText" text="N/A">
      <formula>NOT(ISERROR(SEARCH("N/A",M21)))</formula>
    </cfRule>
  </conditionalFormatting>
  <conditionalFormatting sqref="M22">
    <cfRule type="containsText" dxfId="34" priority="32" operator="containsText" text="Failed">
      <formula>NOT(ISERROR(SEARCH("Failed",M22)))</formula>
    </cfRule>
    <cfRule type="containsText" dxfId="33" priority="33" operator="containsText" text="Pending">
      <formula>NOT(ISERROR(SEARCH("Pending",M22)))</formula>
    </cfRule>
    <cfRule type="containsText" dxfId="32" priority="34" operator="containsText" text="Not Started">
      <formula>NOT(ISERROR(SEARCH("Not Started",M22)))</formula>
    </cfRule>
    <cfRule type="containsText" dxfId="31" priority="35" operator="containsText" text="N/A">
      <formula>NOT(ISERROR(SEARCH("N/A",M22)))</formula>
    </cfRule>
  </conditionalFormatting>
  <conditionalFormatting sqref="M23">
    <cfRule type="containsText" dxfId="29" priority="27" operator="containsText" text="Failed">
      <formula>NOT(ISERROR(SEARCH("Failed",M23)))</formula>
    </cfRule>
    <cfRule type="containsText" dxfId="28" priority="28" operator="containsText" text="Pending">
      <formula>NOT(ISERROR(SEARCH("Pending",M23)))</formula>
    </cfRule>
    <cfRule type="containsText" dxfId="27" priority="29" operator="containsText" text="Not Started">
      <formula>NOT(ISERROR(SEARCH("Not Started",M23)))</formula>
    </cfRule>
    <cfRule type="containsText" dxfId="26" priority="30" operator="containsText" text="N/A">
      <formula>NOT(ISERROR(SEARCH("N/A",M23)))</formula>
    </cfRule>
  </conditionalFormatting>
  <conditionalFormatting sqref="M33:M35">
    <cfRule type="containsText" dxfId="24" priority="22" operator="containsText" text="Failed">
      <formula>NOT(ISERROR(SEARCH("Failed",M33)))</formula>
    </cfRule>
    <cfRule type="containsText" dxfId="23" priority="23" operator="containsText" text="Pending">
      <formula>NOT(ISERROR(SEARCH("Pending",M33)))</formula>
    </cfRule>
    <cfRule type="containsText" dxfId="22" priority="24" operator="containsText" text="Not Started">
      <formula>NOT(ISERROR(SEARCH("Not Started",M33)))</formula>
    </cfRule>
    <cfRule type="containsText" dxfId="21" priority="25" operator="containsText" text="N/A">
      <formula>NOT(ISERROR(SEARCH("N/A",M33)))</formula>
    </cfRule>
  </conditionalFormatting>
  <conditionalFormatting sqref="M32">
    <cfRule type="containsText" dxfId="19" priority="17" operator="containsText" text="Failed">
      <formula>NOT(ISERROR(SEARCH("Failed",M32)))</formula>
    </cfRule>
    <cfRule type="containsText" dxfId="18" priority="18" operator="containsText" text="Pending">
      <formula>NOT(ISERROR(SEARCH("Pending",M32)))</formula>
    </cfRule>
    <cfRule type="containsText" dxfId="17" priority="19" operator="containsText" text="Not Started">
      <formula>NOT(ISERROR(SEARCH("Not Started",M32)))</formula>
    </cfRule>
    <cfRule type="containsText" dxfId="16" priority="20" operator="containsText" text="N/A">
      <formula>NOT(ISERROR(SEARCH("N/A",M32)))</formula>
    </cfRule>
  </conditionalFormatting>
  <conditionalFormatting sqref="L8:L12">
    <cfRule type="containsText" dxfId="14" priority="12" operator="containsText" text="Failed">
      <formula>NOT(ISERROR(SEARCH("Failed",L8)))</formula>
    </cfRule>
    <cfRule type="containsText" dxfId="13" priority="13" operator="containsText" text="Pending">
      <formula>NOT(ISERROR(SEARCH("Pending",L8)))</formula>
    </cfRule>
    <cfRule type="containsText" dxfId="12" priority="14" operator="containsText" text="Not Started">
      <formula>NOT(ISERROR(SEARCH("Not Started",L8)))</formula>
    </cfRule>
    <cfRule type="containsText" dxfId="11" priority="15" operator="containsText" text="N/A">
      <formula>NOT(ISERROR(SEARCH("N/A",L8)))</formula>
    </cfRule>
  </conditionalFormatting>
  <conditionalFormatting sqref="L14:L24">
    <cfRule type="containsText" dxfId="9" priority="7" operator="containsText" text="Failed">
      <formula>NOT(ISERROR(SEARCH("Failed",L14)))</formula>
    </cfRule>
    <cfRule type="containsText" dxfId="8" priority="8" operator="containsText" text="Pending">
      <formula>NOT(ISERROR(SEARCH("Pending",L14)))</formula>
    </cfRule>
    <cfRule type="containsText" dxfId="7" priority="9" operator="containsText" text="Not Started">
      <formula>NOT(ISERROR(SEARCH("Not Started",L14)))</formula>
    </cfRule>
    <cfRule type="containsText" dxfId="6" priority="10" operator="containsText" text="N/A">
      <formula>NOT(ISERROR(SEARCH("N/A",L14)))</formula>
    </cfRule>
  </conditionalFormatting>
  <conditionalFormatting sqref="L26:L39">
    <cfRule type="containsText" dxfId="4" priority="2" operator="containsText" text="Failed">
      <formula>NOT(ISERROR(SEARCH("Failed",L26)))</formula>
    </cfRule>
    <cfRule type="containsText" dxfId="3" priority="3" operator="containsText" text="Pending">
      <formula>NOT(ISERROR(SEARCH("Pending",L26)))</formula>
    </cfRule>
    <cfRule type="containsText" dxfId="2" priority="4" operator="containsText" text="Not Started">
      <formula>NOT(ISERROR(SEARCH("Not Started",L26)))</formula>
    </cfRule>
    <cfRule type="containsText" dxfId="1" priority="5" operator="containsText" text="N/A">
      <formula>NOT(ISERROR(SEARCH("N/A",L26)))</formula>
    </cfRule>
  </conditionalFormatting>
  <dataValidations count="2">
    <dataValidation type="list" allowBlank="1" sqref="N7:N12 N26:N35 J37:J39 J26:J35 N41:N51 N37:N39 J41:J51 J7:J12 N14:N24 J14:J24" xr:uid="{7EC62F72-8A9B-4B5F-806E-702F6E6D1436}">
      <formula1>"Passed,Failed,Pending,Not Started,N/A"</formula1>
    </dataValidation>
    <dataValidation type="list" allowBlank="1" showInputMessage="1" showErrorMessage="1" sqref="C7:C12 C37:C39 C41:C51 C26:C35 C14:C24" xr:uid="{C7158948-C7A8-448B-9CEE-3CFE68EA52CA}">
      <formula1>"High,Medium,Low"</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435" operator="containsText" id="{E8239A09-C87A-4F47-870C-EFAB92EED4FE}">
            <xm:f>NOT(ISERROR(SEARCH("Passed",J1)))</xm:f>
            <xm:f>"Passed"</xm:f>
            <x14:dxf>
              <font>
                <b/>
                <i val="0"/>
                <color theme="1"/>
              </font>
              <fill>
                <patternFill patternType="solid">
                  <fgColor rgb="FF6D9EEB"/>
                  <bgColor theme="9" tint="0.39994506668294322"/>
                </patternFill>
              </fill>
            </x14:dxf>
          </x14:cfRule>
          <xm:sqref>J1:Q4 J19:K19 J26:K26 J29:K29 J52:Q1048576 J5:L5 N5:Q5 J7:Q7 J41:L42 N41:Q42 J8:K9 M8:Q9 M19:Q19 M29:Q29 M26:Q26</xm:sqref>
        </x14:conditionalFormatting>
        <x14:conditionalFormatting xmlns:xm="http://schemas.microsoft.com/office/excel/2006/main">
          <x14:cfRule type="containsText" priority="379" operator="containsText" id="{FCC08C72-38FC-42AC-A25D-690AB3465F6E}">
            <xm:f>NOT(ISERROR(SEARCH("Passed",J10)))</xm:f>
            <xm:f>"Passed"</xm:f>
            <x14:dxf>
              <font>
                <b/>
                <i val="0"/>
                <color theme="1"/>
              </font>
              <fill>
                <patternFill patternType="solid">
                  <fgColor rgb="FF6D9EEB"/>
                  <bgColor theme="9" tint="0.39994506668294322"/>
                </patternFill>
              </fill>
            </x14:dxf>
          </x14:cfRule>
          <xm:sqref>J10:K11 K12 M10:Q12</xm:sqref>
        </x14:conditionalFormatting>
        <x14:conditionalFormatting xmlns:xm="http://schemas.microsoft.com/office/excel/2006/main">
          <x14:cfRule type="containsText" priority="371" operator="containsText" id="{64E109E8-45FD-4EB4-A09B-434D1C972749}">
            <xm:f>NOT(ISERROR(SEARCH("Passed",J20)))</xm:f>
            <xm:f>"Passed"</xm:f>
            <x14:dxf>
              <font>
                <b/>
                <i val="0"/>
                <color theme="1"/>
              </font>
              <fill>
                <patternFill patternType="solid">
                  <fgColor rgb="FF6D9EEB"/>
                  <bgColor theme="9" tint="0.39994506668294322"/>
                </patternFill>
              </fill>
            </x14:dxf>
          </x14:cfRule>
          <xm:sqref>J20:K20 M20:Q20</xm:sqref>
        </x14:conditionalFormatting>
        <x14:conditionalFormatting xmlns:xm="http://schemas.microsoft.com/office/excel/2006/main">
          <x14:cfRule type="containsText" priority="363" operator="containsText" id="{F42AD594-0E64-45EF-82C0-957ECBA6A1C5}">
            <xm:f>NOT(ISERROR(SEARCH("Passed",K21)))</xm:f>
            <xm:f>"Passed"</xm:f>
            <x14:dxf>
              <font>
                <b/>
                <i val="0"/>
                <color theme="1"/>
              </font>
              <fill>
                <patternFill patternType="solid">
                  <fgColor rgb="FF6D9EEB"/>
                  <bgColor theme="9" tint="0.39994506668294322"/>
                </patternFill>
              </fill>
            </x14:dxf>
          </x14:cfRule>
          <xm:sqref>K21 N21:Q21</xm:sqref>
        </x14:conditionalFormatting>
        <x14:conditionalFormatting xmlns:xm="http://schemas.microsoft.com/office/excel/2006/main">
          <x14:cfRule type="containsText" priority="355" operator="containsText" id="{36D87CF6-47A7-4F8C-B3AD-F4489FBD8843}">
            <xm:f>NOT(ISERROR(SEARCH("Passed",K22)))</xm:f>
            <xm:f>"Passed"</xm:f>
            <x14:dxf>
              <font>
                <b/>
                <i val="0"/>
                <color theme="1"/>
              </font>
              <fill>
                <patternFill patternType="solid">
                  <fgColor rgb="FF6D9EEB"/>
                  <bgColor theme="9" tint="0.39994506668294322"/>
                </patternFill>
              </fill>
            </x14:dxf>
          </x14:cfRule>
          <xm:sqref>K22 N22:Q22</xm:sqref>
        </x14:conditionalFormatting>
        <x14:conditionalFormatting xmlns:xm="http://schemas.microsoft.com/office/excel/2006/main">
          <x14:cfRule type="containsText" priority="347" operator="containsText" id="{3D6B21B8-A82E-436C-9927-A411F210BB3C}">
            <xm:f>NOT(ISERROR(SEARCH("Passed",K23)))</xm:f>
            <xm:f>"Passed"</xm:f>
            <x14:dxf>
              <font>
                <b/>
                <i val="0"/>
                <color theme="1"/>
              </font>
              <fill>
                <patternFill patternType="solid">
                  <fgColor rgb="FF6D9EEB"/>
                  <bgColor theme="9" tint="0.39994506668294322"/>
                </patternFill>
              </fill>
            </x14:dxf>
          </x14:cfRule>
          <xm:sqref>K23 N23:Q23</xm:sqref>
        </x14:conditionalFormatting>
        <x14:conditionalFormatting xmlns:xm="http://schemas.microsoft.com/office/excel/2006/main">
          <x14:cfRule type="containsText" priority="339" operator="containsText" id="{45B867AE-B8B7-43A0-98D1-F0821392F4CE}">
            <xm:f>NOT(ISERROR(SEARCH("Passed",J24)))</xm:f>
            <xm:f>"Passed"</xm:f>
            <x14:dxf>
              <font>
                <b/>
                <i val="0"/>
                <color theme="1"/>
              </font>
              <fill>
                <patternFill patternType="solid">
                  <fgColor rgb="FF6D9EEB"/>
                  <bgColor theme="9" tint="0.39994506668294322"/>
                </patternFill>
              </fill>
            </x14:dxf>
          </x14:cfRule>
          <xm:sqref>J24:K24 M24:Q24</xm:sqref>
        </x14:conditionalFormatting>
        <x14:conditionalFormatting xmlns:xm="http://schemas.microsoft.com/office/excel/2006/main">
          <x14:cfRule type="containsText" priority="331" operator="containsText" id="{E9A45EF6-ADE5-4ABE-9461-E9B715DB9711}">
            <xm:f>NOT(ISERROR(SEARCH("Passed",J31)))</xm:f>
            <xm:f>"Passed"</xm:f>
            <x14:dxf>
              <font>
                <b/>
                <i val="0"/>
                <color theme="1"/>
              </font>
              <fill>
                <patternFill patternType="solid">
                  <fgColor rgb="FF6D9EEB"/>
                  <bgColor theme="9" tint="0.39994506668294322"/>
                </patternFill>
              </fill>
            </x14:dxf>
          </x14:cfRule>
          <xm:sqref>J31:K31 M31:Q31</xm:sqref>
        </x14:conditionalFormatting>
        <x14:conditionalFormatting xmlns:xm="http://schemas.microsoft.com/office/excel/2006/main">
          <x14:cfRule type="containsText" priority="309" operator="containsText" id="{239E5290-92DE-4217-B75B-47E99D25D3E9}">
            <xm:f>NOT(ISERROR(SEARCH("Passed",J32)))</xm:f>
            <xm:f>"Passed"</xm:f>
            <x14:dxf>
              <font>
                <b/>
                <i val="0"/>
                <color theme="1"/>
              </font>
              <fill>
                <patternFill patternType="solid">
                  <fgColor rgb="FF6D9EEB"/>
                  <bgColor theme="9" tint="0.39994506668294322"/>
                </patternFill>
              </fill>
            </x14:dxf>
          </x14:cfRule>
          <xm:sqref>J32:K32 N32:Q32</xm:sqref>
        </x14:conditionalFormatting>
        <x14:conditionalFormatting xmlns:xm="http://schemas.microsoft.com/office/excel/2006/main">
          <x14:cfRule type="containsText" priority="301" operator="containsText" id="{23EEFE49-02E1-467D-86B5-EDFB97C06A2D}">
            <xm:f>NOT(ISERROR(SEARCH("Passed",J37)))</xm:f>
            <xm:f>"Passed"</xm:f>
            <x14:dxf>
              <font>
                <b/>
                <i val="0"/>
                <color theme="1"/>
              </font>
              <fill>
                <patternFill patternType="solid">
                  <fgColor rgb="FF6D9EEB"/>
                  <bgColor theme="9" tint="0.39994506668294322"/>
                </patternFill>
              </fill>
            </x14:dxf>
          </x14:cfRule>
          <xm:sqref>J37:K37 M37:Q37</xm:sqref>
        </x14:conditionalFormatting>
        <x14:conditionalFormatting xmlns:xm="http://schemas.microsoft.com/office/excel/2006/main">
          <x14:cfRule type="containsText" priority="290" operator="containsText" id="{6FDDCED3-6062-4145-874A-BD6070541BF1}">
            <xm:f>NOT(ISERROR(SEARCH("Passed",J27)))</xm:f>
            <xm:f>"Passed"</xm:f>
            <x14:dxf>
              <font>
                <b/>
                <i val="0"/>
                <color theme="1"/>
              </font>
              <fill>
                <patternFill patternType="solid">
                  <fgColor rgb="FF6D9EEB"/>
                  <bgColor theme="9" tint="0.39994506668294322"/>
                </patternFill>
              </fill>
            </x14:dxf>
          </x14:cfRule>
          <xm:sqref>J27:K28 N27:Q28</xm:sqref>
        </x14:conditionalFormatting>
        <x14:conditionalFormatting xmlns:xm="http://schemas.microsoft.com/office/excel/2006/main">
          <x14:cfRule type="containsText" priority="274" operator="containsText" id="{0503619A-6E5C-4311-BF50-E3F191FFDB27}">
            <xm:f>NOT(ISERROR(SEARCH("Passed",J14)))</xm:f>
            <xm:f>"Passed"</xm:f>
            <x14:dxf>
              <font>
                <b/>
                <i val="0"/>
                <color theme="1"/>
              </font>
              <fill>
                <patternFill patternType="solid">
                  <fgColor rgb="FF6D9EEB"/>
                  <bgColor theme="9" tint="0.39994506668294322"/>
                </patternFill>
              </fill>
            </x14:dxf>
          </x14:cfRule>
          <xm:sqref>J14:K14 N14:Q14</xm:sqref>
        </x14:conditionalFormatting>
        <x14:conditionalFormatting xmlns:xm="http://schemas.microsoft.com/office/excel/2006/main">
          <x14:cfRule type="containsText" priority="250" operator="containsText" id="{CFB93E77-FAD6-4697-9584-AFE3F43D0254}">
            <xm:f>NOT(ISERROR(SEARCH("Passed",J15)))</xm:f>
            <xm:f>"Passed"</xm:f>
            <x14:dxf>
              <font>
                <b/>
                <i val="0"/>
                <color theme="1"/>
              </font>
              <fill>
                <patternFill patternType="solid">
                  <fgColor rgb="FF6D9EEB"/>
                  <bgColor theme="9" tint="0.39994506668294322"/>
                </patternFill>
              </fill>
            </x14:dxf>
          </x14:cfRule>
          <xm:sqref>J15:K15 N15:Q15</xm:sqref>
        </x14:conditionalFormatting>
        <x14:conditionalFormatting xmlns:xm="http://schemas.microsoft.com/office/excel/2006/main">
          <x14:cfRule type="containsText" priority="258" operator="containsText" id="{78DAC449-A65B-4F88-9B44-785A06BA02EC}">
            <xm:f>NOT(ISERROR(SEARCH("Passed",J16)))</xm:f>
            <xm:f>"Passed"</xm:f>
            <x14:dxf>
              <font>
                <b/>
                <i val="0"/>
                <color theme="1"/>
              </font>
              <fill>
                <patternFill patternType="solid">
                  <fgColor rgb="FF6D9EEB"/>
                  <bgColor theme="9" tint="0.39994506668294322"/>
                </patternFill>
              </fill>
            </x14:dxf>
          </x14:cfRule>
          <xm:sqref>J16:K16 M16:Q16</xm:sqref>
        </x14:conditionalFormatting>
        <x14:conditionalFormatting xmlns:xm="http://schemas.microsoft.com/office/excel/2006/main">
          <x14:cfRule type="containsText" priority="226" operator="containsText" id="{BA3FBD24-F697-40BC-8898-9830174C95B2}">
            <xm:f>NOT(ISERROR(SEARCH("Passed",K18)))</xm:f>
            <xm:f>"Passed"</xm:f>
            <x14:dxf>
              <font>
                <b/>
                <i val="0"/>
                <color theme="1"/>
              </font>
              <fill>
                <patternFill patternType="solid">
                  <fgColor rgb="FF6D9EEB"/>
                  <bgColor theme="9" tint="0.39994506668294322"/>
                </patternFill>
              </fill>
            </x14:dxf>
          </x14:cfRule>
          <xm:sqref>K18 N18:Q18</xm:sqref>
        </x14:conditionalFormatting>
        <x14:conditionalFormatting xmlns:xm="http://schemas.microsoft.com/office/excel/2006/main">
          <x14:cfRule type="containsText" priority="234" operator="containsText" id="{CB3E9724-5062-4EA2-9234-3511A6C2375C}">
            <xm:f>NOT(ISERROR(SEARCH("Passed",J17)))</xm:f>
            <xm:f>"Passed"</xm:f>
            <x14:dxf>
              <font>
                <b/>
                <i val="0"/>
                <color theme="1"/>
              </font>
              <fill>
                <patternFill patternType="solid">
                  <fgColor rgb="FF6D9EEB"/>
                  <bgColor theme="9" tint="0.39994506668294322"/>
                </patternFill>
              </fill>
            </x14:dxf>
          </x14:cfRule>
          <xm:sqref>J17:K17 N17:Q17</xm:sqref>
        </x14:conditionalFormatting>
        <x14:conditionalFormatting xmlns:xm="http://schemas.microsoft.com/office/excel/2006/main">
          <x14:cfRule type="containsText" priority="218" operator="containsText" id="{94EF6DF4-B8B0-437E-B0A3-C8BFF749D2CF}">
            <xm:f>NOT(ISERROR(SEARCH("Passed",J30)))</xm:f>
            <xm:f>"Passed"</xm:f>
            <x14:dxf>
              <font>
                <b/>
                <i val="0"/>
                <color theme="1"/>
              </font>
              <fill>
                <patternFill patternType="solid">
                  <fgColor rgb="FF6D9EEB"/>
                  <bgColor theme="9" tint="0.39994506668294322"/>
                </patternFill>
              </fill>
            </x14:dxf>
          </x14:cfRule>
          <xm:sqref>J30:K30 M30:Q30</xm:sqref>
        </x14:conditionalFormatting>
        <x14:conditionalFormatting xmlns:xm="http://schemas.microsoft.com/office/excel/2006/main">
          <x14:cfRule type="containsText" priority="210" operator="containsText" id="{494DA6B8-B461-4EF7-9DAC-3438C2E5FC5A}">
            <xm:f>NOT(ISERROR(SEARCH("Passed",J38)))</xm:f>
            <xm:f>"Passed"</xm:f>
            <x14:dxf>
              <font>
                <b/>
                <i val="0"/>
                <color theme="1"/>
              </font>
              <fill>
                <patternFill patternType="solid">
                  <fgColor rgb="FF6D9EEB"/>
                  <bgColor theme="9" tint="0.39994506668294322"/>
                </patternFill>
              </fill>
            </x14:dxf>
          </x14:cfRule>
          <xm:sqref>J38:K38 N38:Q38</xm:sqref>
        </x14:conditionalFormatting>
        <x14:conditionalFormatting xmlns:xm="http://schemas.microsoft.com/office/excel/2006/main">
          <x14:cfRule type="containsText" priority="202" operator="containsText" id="{C8181E81-CDC4-4E88-837D-0D0F813963B7}">
            <xm:f>NOT(ISERROR(SEARCH("Passed",J39)))</xm:f>
            <xm:f>"Passed"</xm:f>
            <x14:dxf>
              <font>
                <b/>
                <i val="0"/>
                <color theme="1"/>
              </font>
              <fill>
                <patternFill patternType="solid">
                  <fgColor rgb="FF6D9EEB"/>
                  <bgColor theme="9" tint="0.39994506668294322"/>
                </patternFill>
              </fill>
            </x14:dxf>
          </x14:cfRule>
          <xm:sqref>J39:K39 M39:Q39</xm:sqref>
        </x14:conditionalFormatting>
        <x14:conditionalFormatting xmlns:xm="http://schemas.microsoft.com/office/excel/2006/main">
          <x14:cfRule type="containsText" priority="194" operator="containsText" id="{4064771A-0591-4318-ABB2-264EB70A4C94}">
            <xm:f>NOT(ISERROR(SEARCH("Passed",J43)))</xm:f>
            <xm:f>"Passed"</xm:f>
            <x14:dxf>
              <font>
                <b/>
                <i val="0"/>
                <color theme="1"/>
              </font>
              <fill>
                <patternFill patternType="solid">
                  <fgColor rgb="FF6D9EEB"/>
                  <bgColor theme="9" tint="0.39994506668294322"/>
                </patternFill>
              </fill>
            </x14:dxf>
          </x14:cfRule>
          <xm:sqref>J43:L43 N43:Q43</xm:sqref>
        </x14:conditionalFormatting>
        <x14:conditionalFormatting xmlns:xm="http://schemas.microsoft.com/office/excel/2006/main">
          <x14:cfRule type="containsText" priority="186" operator="containsText" id="{3E086C33-0262-4E8C-95D0-D99DE844C2C8}">
            <xm:f>NOT(ISERROR(SEARCH("Passed",J44)))</xm:f>
            <xm:f>"Passed"</xm:f>
            <x14:dxf>
              <font>
                <b/>
                <i val="0"/>
                <color theme="1"/>
              </font>
              <fill>
                <patternFill patternType="solid">
                  <fgColor rgb="FF6D9EEB"/>
                  <bgColor theme="9" tint="0.39994506668294322"/>
                </patternFill>
              </fill>
            </x14:dxf>
          </x14:cfRule>
          <xm:sqref>J44:L44 N44:Q44</xm:sqref>
        </x14:conditionalFormatting>
        <x14:conditionalFormatting xmlns:xm="http://schemas.microsoft.com/office/excel/2006/main">
          <x14:cfRule type="containsText" priority="178" operator="containsText" id="{9D5D5828-39F7-4658-8766-57950AFB82B8}">
            <xm:f>NOT(ISERROR(SEARCH("Passed",J45)))</xm:f>
            <xm:f>"Passed"</xm:f>
            <x14:dxf>
              <font>
                <b/>
                <i val="0"/>
                <color theme="1"/>
              </font>
              <fill>
                <patternFill patternType="solid">
                  <fgColor rgb="FF6D9EEB"/>
                  <bgColor theme="9" tint="0.39994506668294322"/>
                </patternFill>
              </fill>
            </x14:dxf>
          </x14:cfRule>
          <xm:sqref>J45:L45 N45:Q45</xm:sqref>
        </x14:conditionalFormatting>
        <x14:conditionalFormatting xmlns:xm="http://schemas.microsoft.com/office/excel/2006/main">
          <x14:cfRule type="containsText" priority="170" operator="containsText" id="{E3904948-8705-4F8B-A565-F1A7D687AA85}">
            <xm:f>NOT(ISERROR(SEARCH("Passed",J46)))</xm:f>
            <xm:f>"Passed"</xm:f>
            <x14:dxf>
              <font>
                <b/>
                <i val="0"/>
                <color theme="1"/>
              </font>
              <fill>
                <patternFill patternType="solid">
                  <fgColor rgb="FF6D9EEB"/>
                  <bgColor theme="9" tint="0.39994506668294322"/>
                </patternFill>
              </fill>
            </x14:dxf>
          </x14:cfRule>
          <xm:sqref>J46:L46 N46:Q46</xm:sqref>
        </x14:conditionalFormatting>
        <x14:conditionalFormatting xmlns:xm="http://schemas.microsoft.com/office/excel/2006/main">
          <x14:cfRule type="containsText" priority="162" operator="containsText" id="{91090659-BB47-4526-8EB3-BFBCB94C7F4E}">
            <xm:f>NOT(ISERROR(SEARCH("Passed",J47)))</xm:f>
            <xm:f>"Passed"</xm:f>
            <x14:dxf>
              <font>
                <b/>
                <i val="0"/>
                <color theme="1"/>
              </font>
              <fill>
                <patternFill patternType="solid">
                  <fgColor rgb="FF6D9EEB"/>
                  <bgColor theme="9" tint="0.39994506668294322"/>
                </patternFill>
              </fill>
            </x14:dxf>
          </x14:cfRule>
          <xm:sqref>J47:L47 N47:Q47</xm:sqref>
        </x14:conditionalFormatting>
        <x14:conditionalFormatting xmlns:xm="http://schemas.microsoft.com/office/excel/2006/main">
          <x14:cfRule type="containsText" priority="154" operator="containsText" id="{5D27AB7F-6BBE-4381-A2EC-BA56BF748DB8}">
            <xm:f>NOT(ISERROR(SEARCH("Passed",J48)))</xm:f>
            <xm:f>"Passed"</xm:f>
            <x14:dxf>
              <font>
                <b/>
                <i val="0"/>
                <color theme="1"/>
              </font>
              <fill>
                <patternFill patternType="solid">
                  <fgColor rgb="FF6D9EEB"/>
                  <bgColor theme="9" tint="0.39994506668294322"/>
                </patternFill>
              </fill>
            </x14:dxf>
          </x14:cfRule>
          <xm:sqref>J48:L48 N48:Q48</xm:sqref>
        </x14:conditionalFormatting>
        <x14:conditionalFormatting xmlns:xm="http://schemas.microsoft.com/office/excel/2006/main">
          <x14:cfRule type="containsText" priority="146" operator="containsText" id="{BCDC8EAF-0952-4BBA-8A82-D1CE33B54FDD}">
            <xm:f>NOT(ISERROR(SEARCH("Passed",J49)))</xm:f>
            <xm:f>"Passed"</xm:f>
            <x14:dxf>
              <font>
                <b/>
                <i val="0"/>
                <color theme="1"/>
              </font>
              <fill>
                <patternFill patternType="solid">
                  <fgColor rgb="FF6D9EEB"/>
                  <bgColor theme="9" tint="0.39994506668294322"/>
                </patternFill>
              </fill>
            </x14:dxf>
          </x14:cfRule>
          <xm:sqref>J49:L49 N49:Q49</xm:sqref>
        </x14:conditionalFormatting>
        <x14:conditionalFormatting xmlns:xm="http://schemas.microsoft.com/office/excel/2006/main">
          <x14:cfRule type="containsText" priority="138" operator="containsText" id="{05200E3F-7A9A-4864-BF0A-45B2060DF358}">
            <xm:f>NOT(ISERROR(SEARCH("Passed",J50)))</xm:f>
            <xm:f>"Passed"</xm:f>
            <x14:dxf>
              <font>
                <b/>
                <i val="0"/>
                <color theme="1"/>
              </font>
              <fill>
                <patternFill patternType="solid">
                  <fgColor rgb="FF6D9EEB"/>
                  <bgColor theme="9" tint="0.39994506668294322"/>
                </patternFill>
              </fill>
            </x14:dxf>
          </x14:cfRule>
          <xm:sqref>J50:L50 N50:Q50</xm:sqref>
        </x14:conditionalFormatting>
        <x14:conditionalFormatting xmlns:xm="http://schemas.microsoft.com/office/excel/2006/main">
          <x14:cfRule type="containsText" priority="130" operator="containsText" id="{A9ABED50-AEDA-4B22-9180-FBAE061FB15B}">
            <xm:f>NOT(ISERROR(SEARCH("Passed",J51)))</xm:f>
            <xm:f>"Passed"</xm:f>
            <x14:dxf>
              <font>
                <b/>
                <i val="0"/>
                <color theme="1"/>
              </font>
              <fill>
                <patternFill patternType="solid">
                  <fgColor rgb="FF6D9EEB"/>
                  <bgColor theme="9" tint="0.39994506668294322"/>
                </patternFill>
              </fill>
            </x14:dxf>
          </x14:cfRule>
          <xm:sqref>J51:Q51</xm:sqref>
        </x14:conditionalFormatting>
        <x14:conditionalFormatting xmlns:xm="http://schemas.microsoft.com/office/excel/2006/main">
          <x14:cfRule type="containsText" priority="122" operator="containsText" id="{9A2308CC-F505-4AF2-983D-1FC8DB831F72}">
            <xm:f>NOT(ISERROR(SEARCH("Passed",J33)))</xm:f>
            <xm:f>"Passed"</xm:f>
            <x14:dxf>
              <font>
                <b/>
                <i val="0"/>
                <color theme="1"/>
              </font>
              <fill>
                <patternFill patternType="solid">
                  <fgColor rgb="FF6D9EEB"/>
                  <bgColor theme="9" tint="0.39994506668294322"/>
                </patternFill>
              </fill>
            </x14:dxf>
          </x14:cfRule>
          <xm:sqref>J33:K33 N33:Q33</xm:sqref>
        </x14:conditionalFormatting>
        <x14:conditionalFormatting xmlns:xm="http://schemas.microsoft.com/office/excel/2006/main">
          <x14:cfRule type="containsText" priority="114" operator="containsText" id="{485894F5-ED55-4CEB-AEE4-360754F50550}">
            <xm:f>NOT(ISERROR(SEARCH("Passed",J34)))</xm:f>
            <xm:f>"Passed"</xm:f>
            <x14:dxf>
              <font>
                <b/>
                <i val="0"/>
                <color theme="1"/>
              </font>
              <fill>
                <patternFill patternType="solid">
                  <fgColor rgb="FF6D9EEB"/>
                  <bgColor theme="9" tint="0.39994506668294322"/>
                </patternFill>
              </fill>
            </x14:dxf>
          </x14:cfRule>
          <xm:sqref>J34:K35 N34:Q35</xm:sqref>
        </x14:conditionalFormatting>
        <x14:conditionalFormatting xmlns:xm="http://schemas.microsoft.com/office/excel/2006/main">
          <x14:cfRule type="containsText" priority="106" operator="containsText" id="{4204AF22-CE35-4A48-8BA5-0F8EF4C0937D}">
            <xm:f>NOT(ISERROR(SEARCH("Passed",M5)))</xm:f>
            <xm:f>"Passed"</xm:f>
            <x14:dxf>
              <font>
                <b/>
                <i val="0"/>
                <color theme="1"/>
              </font>
              <fill>
                <patternFill patternType="solid">
                  <fgColor rgb="FF6D9EEB"/>
                  <bgColor theme="9" tint="0.39994506668294322"/>
                </patternFill>
              </fill>
            </x14:dxf>
          </x14:cfRule>
          <xm:sqref>M5</xm:sqref>
        </x14:conditionalFormatting>
        <x14:conditionalFormatting xmlns:xm="http://schemas.microsoft.com/office/excel/2006/main">
          <x14:cfRule type="containsText" priority="101" operator="containsText" id="{E5D6D95A-CE9C-4FB3-B1C8-A8406FCE98E3}">
            <xm:f>NOT(ISERROR(SEARCH("Passed",J12)))</xm:f>
            <xm:f>"Passed"</xm:f>
            <x14:dxf>
              <font>
                <b/>
                <i val="0"/>
                <color theme="1"/>
              </font>
              <fill>
                <patternFill patternType="solid">
                  <fgColor rgb="FF6D9EEB"/>
                  <bgColor theme="9" tint="0.39994506668294322"/>
                </patternFill>
              </fill>
            </x14:dxf>
          </x14:cfRule>
          <xm:sqref>J12</xm:sqref>
        </x14:conditionalFormatting>
        <x14:conditionalFormatting xmlns:xm="http://schemas.microsoft.com/office/excel/2006/main">
          <x14:cfRule type="containsText" priority="96" operator="containsText" id="{A89AC205-7C30-44A9-A6E4-FD1956A6F75B}">
            <xm:f>NOT(ISERROR(SEARCH("Passed",M41)))</xm:f>
            <xm:f>"Passed"</xm:f>
            <x14:dxf>
              <font>
                <b/>
                <i val="0"/>
                <color theme="1"/>
              </font>
              <fill>
                <patternFill patternType="solid">
                  <fgColor rgb="FF6D9EEB"/>
                  <bgColor theme="9" tint="0.39994506668294322"/>
                </patternFill>
              </fill>
            </x14:dxf>
          </x14:cfRule>
          <xm:sqref>M41:M50</xm:sqref>
        </x14:conditionalFormatting>
        <x14:conditionalFormatting xmlns:xm="http://schemas.microsoft.com/office/excel/2006/main">
          <x14:cfRule type="containsText" priority="91" operator="containsText" id="{6FD9A940-2E1F-40A7-83B7-BAE8626F9DDD}">
            <xm:f>NOT(ISERROR(SEARCH("Passed",M14)))</xm:f>
            <xm:f>"Passed"</xm:f>
            <x14:dxf>
              <font>
                <b/>
                <i val="0"/>
                <color theme="1"/>
              </font>
              <fill>
                <patternFill patternType="solid">
                  <fgColor rgb="FF6D9EEB"/>
                  <bgColor theme="9" tint="0.39994506668294322"/>
                </patternFill>
              </fill>
            </x14:dxf>
          </x14:cfRule>
          <xm:sqref>M14:M15</xm:sqref>
        </x14:conditionalFormatting>
        <x14:conditionalFormatting xmlns:xm="http://schemas.microsoft.com/office/excel/2006/main">
          <x14:cfRule type="containsText" priority="76" operator="containsText" id="{C145EE35-5C3F-44F9-8FEB-64CEF3B12446}">
            <xm:f>NOT(ISERROR(SEARCH("Passed",M27)))</xm:f>
            <xm:f>"Passed"</xm:f>
            <x14:dxf>
              <font>
                <b/>
                <i val="0"/>
                <color theme="1"/>
              </font>
              <fill>
                <patternFill patternType="solid">
                  <fgColor rgb="FF6D9EEB"/>
                  <bgColor theme="9" tint="0.39994506668294322"/>
                </patternFill>
              </fill>
            </x14:dxf>
          </x14:cfRule>
          <xm:sqref>M27:M28</xm:sqref>
        </x14:conditionalFormatting>
        <x14:conditionalFormatting xmlns:xm="http://schemas.microsoft.com/office/excel/2006/main">
          <x14:cfRule type="containsText" priority="66" operator="containsText" id="{8CB4C07F-B50E-4813-AFF7-0F34DBC2B623}">
            <xm:f>NOT(ISERROR(SEARCH("Passed",M38)))</xm:f>
            <xm:f>"Passed"</xm:f>
            <x14:dxf>
              <font>
                <b/>
                <i val="0"/>
                <color theme="1"/>
              </font>
              <fill>
                <patternFill patternType="solid">
                  <fgColor rgb="FF6D9EEB"/>
                  <bgColor theme="9" tint="0.39994506668294322"/>
                </patternFill>
              </fill>
            </x14:dxf>
          </x14:cfRule>
          <xm:sqref>M38</xm:sqref>
        </x14:conditionalFormatting>
        <x14:conditionalFormatting xmlns:xm="http://schemas.microsoft.com/office/excel/2006/main">
          <x14:cfRule type="containsText" priority="61" operator="containsText" id="{E2CF272F-A3CA-4D18-99DD-9EA52E0DE078}">
            <xm:f>NOT(ISERROR(SEARCH("Passed",M17)))</xm:f>
            <xm:f>"Passed"</xm:f>
            <x14:dxf>
              <font>
                <b/>
                <i val="0"/>
                <color theme="1"/>
              </font>
              <fill>
                <patternFill patternType="solid">
                  <fgColor rgb="FF6D9EEB"/>
                  <bgColor theme="9" tint="0.39994506668294322"/>
                </patternFill>
              </fill>
            </x14:dxf>
          </x14:cfRule>
          <xm:sqref>M17:M18</xm:sqref>
        </x14:conditionalFormatting>
        <x14:conditionalFormatting xmlns:xm="http://schemas.microsoft.com/office/excel/2006/main">
          <x14:cfRule type="containsText" priority="56" operator="containsText" id="{02A17CC2-46D1-4CDE-B02B-04282843BA50}">
            <xm:f>NOT(ISERROR(SEARCH("Passed",J18)))</xm:f>
            <xm:f>"Passed"</xm:f>
            <x14:dxf>
              <font>
                <b/>
                <i val="0"/>
                <color theme="1"/>
              </font>
              <fill>
                <patternFill patternType="solid">
                  <fgColor rgb="FF6D9EEB"/>
                  <bgColor theme="9" tint="0.39994506668294322"/>
                </patternFill>
              </fill>
            </x14:dxf>
          </x14:cfRule>
          <xm:sqref>J18</xm:sqref>
        </x14:conditionalFormatting>
        <x14:conditionalFormatting xmlns:xm="http://schemas.microsoft.com/office/excel/2006/main">
          <x14:cfRule type="containsText" priority="51" operator="containsText" id="{97982997-0120-41EF-8963-513414DD12CF}">
            <xm:f>NOT(ISERROR(SEARCH("Passed",J21)))</xm:f>
            <xm:f>"Passed"</xm:f>
            <x14:dxf>
              <font>
                <b/>
                <i val="0"/>
                <color theme="1"/>
              </font>
              <fill>
                <patternFill patternType="solid">
                  <fgColor rgb="FF6D9EEB"/>
                  <bgColor theme="9" tint="0.39994506668294322"/>
                </patternFill>
              </fill>
            </x14:dxf>
          </x14:cfRule>
          <xm:sqref>J21</xm:sqref>
        </x14:conditionalFormatting>
        <x14:conditionalFormatting xmlns:xm="http://schemas.microsoft.com/office/excel/2006/main">
          <x14:cfRule type="containsText" priority="46" operator="containsText" id="{235B7914-1562-4CDF-AAF3-49EC9216469F}">
            <xm:f>NOT(ISERROR(SEARCH("Passed",J22)))</xm:f>
            <xm:f>"Passed"</xm:f>
            <x14:dxf>
              <font>
                <b/>
                <i val="0"/>
                <color theme="1"/>
              </font>
              <fill>
                <patternFill patternType="solid">
                  <fgColor rgb="FF6D9EEB"/>
                  <bgColor theme="9" tint="0.39994506668294322"/>
                </patternFill>
              </fill>
            </x14:dxf>
          </x14:cfRule>
          <xm:sqref>J22</xm:sqref>
        </x14:conditionalFormatting>
        <x14:conditionalFormatting xmlns:xm="http://schemas.microsoft.com/office/excel/2006/main">
          <x14:cfRule type="containsText" priority="41" operator="containsText" id="{10EA543C-4E1C-4794-95AB-BE5C8F41A1FA}">
            <xm:f>NOT(ISERROR(SEARCH("Passed",J23)))</xm:f>
            <xm:f>"Passed"</xm:f>
            <x14:dxf>
              <font>
                <b/>
                <i val="0"/>
                <color theme="1"/>
              </font>
              <fill>
                <patternFill patternType="solid">
                  <fgColor rgb="FF6D9EEB"/>
                  <bgColor theme="9" tint="0.39994506668294322"/>
                </patternFill>
              </fill>
            </x14:dxf>
          </x14:cfRule>
          <xm:sqref>J23</xm:sqref>
        </x14:conditionalFormatting>
        <x14:conditionalFormatting xmlns:xm="http://schemas.microsoft.com/office/excel/2006/main">
          <x14:cfRule type="containsText" priority="36" operator="containsText" id="{96E0FEFE-1E03-4AC6-A192-9BF891E34E40}">
            <xm:f>NOT(ISERROR(SEARCH("Passed",M21)))</xm:f>
            <xm:f>"Passed"</xm:f>
            <x14:dxf>
              <font>
                <b/>
                <i val="0"/>
                <color theme="1"/>
              </font>
              <fill>
                <patternFill patternType="solid">
                  <fgColor rgb="FF6D9EEB"/>
                  <bgColor theme="9" tint="0.39994506668294322"/>
                </patternFill>
              </fill>
            </x14:dxf>
          </x14:cfRule>
          <xm:sqref>M21</xm:sqref>
        </x14:conditionalFormatting>
        <x14:conditionalFormatting xmlns:xm="http://schemas.microsoft.com/office/excel/2006/main">
          <x14:cfRule type="containsText" priority="31" operator="containsText" id="{DF5C3056-5484-4164-AEC6-D8BC423066BD}">
            <xm:f>NOT(ISERROR(SEARCH("Passed",M22)))</xm:f>
            <xm:f>"Passed"</xm:f>
            <x14:dxf>
              <font>
                <b/>
                <i val="0"/>
                <color theme="1"/>
              </font>
              <fill>
                <patternFill patternType="solid">
                  <fgColor rgb="FF6D9EEB"/>
                  <bgColor theme="9" tint="0.39994506668294322"/>
                </patternFill>
              </fill>
            </x14:dxf>
          </x14:cfRule>
          <xm:sqref>M22</xm:sqref>
        </x14:conditionalFormatting>
        <x14:conditionalFormatting xmlns:xm="http://schemas.microsoft.com/office/excel/2006/main">
          <x14:cfRule type="containsText" priority="26" operator="containsText" id="{AF53B11F-B550-4073-ACD6-AA7A5609DFC3}">
            <xm:f>NOT(ISERROR(SEARCH("Passed",M23)))</xm:f>
            <xm:f>"Passed"</xm:f>
            <x14:dxf>
              <font>
                <b/>
                <i val="0"/>
                <color theme="1"/>
              </font>
              <fill>
                <patternFill patternType="solid">
                  <fgColor rgb="FF6D9EEB"/>
                  <bgColor theme="9" tint="0.39994506668294322"/>
                </patternFill>
              </fill>
            </x14:dxf>
          </x14:cfRule>
          <xm:sqref>M23</xm:sqref>
        </x14:conditionalFormatting>
        <x14:conditionalFormatting xmlns:xm="http://schemas.microsoft.com/office/excel/2006/main">
          <x14:cfRule type="containsText" priority="21" operator="containsText" id="{46AB8F49-6925-420A-9CB9-73663D65714F}">
            <xm:f>NOT(ISERROR(SEARCH("Passed",M33)))</xm:f>
            <xm:f>"Passed"</xm:f>
            <x14:dxf>
              <font>
                <b/>
                <i val="0"/>
                <color theme="1"/>
              </font>
              <fill>
                <patternFill patternType="solid">
                  <fgColor rgb="FF6D9EEB"/>
                  <bgColor theme="9" tint="0.39994506668294322"/>
                </patternFill>
              </fill>
            </x14:dxf>
          </x14:cfRule>
          <xm:sqref>M33:M35</xm:sqref>
        </x14:conditionalFormatting>
        <x14:conditionalFormatting xmlns:xm="http://schemas.microsoft.com/office/excel/2006/main">
          <x14:cfRule type="containsText" priority="16" operator="containsText" id="{457AAE1B-7697-4167-A6DA-01113359C0DE}">
            <xm:f>NOT(ISERROR(SEARCH("Passed",M32)))</xm:f>
            <xm:f>"Passed"</xm:f>
            <x14:dxf>
              <font>
                <b/>
                <i val="0"/>
                <color theme="1"/>
              </font>
              <fill>
                <patternFill patternType="solid">
                  <fgColor rgb="FF6D9EEB"/>
                  <bgColor theme="9" tint="0.39994506668294322"/>
                </patternFill>
              </fill>
            </x14:dxf>
          </x14:cfRule>
          <xm:sqref>M32</xm:sqref>
        </x14:conditionalFormatting>
        <x14:conditionalFormatting xmlns:xm="http://schemas.microsoft.com/office/excel/2006/main">
          <x14:cfRule type="containsText" priority="11" operator="containsText" id="{DE718635-787C-4A8B-BE30-B8C08A151A8A}">
            <xm:f>NOT(ISERROR(SEARCH("Passed",L8)))</xm:f>
            <xm:f>"Passed"</xm:f>
            <x14:dxf>
              <font>
                <b/>
                <i val="0"/>
                <color theme="1"/>
              </font>
              <fill>
                <patternFill patternType="solid">
                  <fgColor rgb="FF6D9EEB"/>
                  <bgColor theme="9" tint="0.39994506668294322"/>
                </patternFill>
              </fill>
            </x14:dxf>
          </x14:cfRule>
          <xm:sqref>L8:L12</xm:sqref>
        </x14:conditionalFormatting>
        <x14:conditionalFormatting xmlns:xm="http://schemas.microsoft.com/office/excel/2006/main">
          <x14:cfRule type="containsText" priority="6" operator="containsText" id="{5ED749E3-3757-4619-9FF7-9EB564501172}">
            <xm:f>NOT(ISERROR(SEARCH("Passed",L14)))</xm:f>
            <xm:f>"Passed"</xm:f>
            <x14:dxf>
              <font>
                <b/>
                <i val="0"/>
                <color theme="1"/>
              </font>
              <fill>
                <patternFill patternType="solid">
                  <fgColor rgb="FF6D9EEB"/>
                  <bgColor theme="9" tint="0.39994506668294322"/>
                </patternFill>
              </fill>
            </x14:dxf>
          </x14:cfRule>
          <xm:sqref>L14:L24</xm:sqref>
        </x14:conditionalFormatting>
        <x14:conditionalFormatting xmlns:xm="http://schemas.microsoft.com/office/excel/2006/main">
          <x14:cfRule type="containsText" priority="1" operator="containsText" id="{7AB16AA4-4042-4689-AEF7-CEAED015D714}">
            <xm:f>NOT(ISERROR(SEARCH("Passed",L26)))</xm:f>
            <xm:f>"Passed"</xm:f>
            <x14:dxf>
              <font>
                <b/>
                <i val="0"/>
                <color theme="1"/>
              </font>
              <fill>
                <patternFill patternType="solid">
                  <fgColor rgb="FF6D9EEB"/>
                  <bgColor theme="9" tint="0.39994506668294322"/>
                </patternFill>
              </fill>
            </x14:dxf>
          </x14:cfRule>
          <xm:sqref>L26:L39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Summary</vt:lpstr>
      <vt:lpstr>Log In page</vt:lpstr>
      <vt:lpstr>Request List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HIEN CAO</dc:creator>
  <cp:lastModifiedBy>Hien Cao</cp:lastModifiedBy>
  <dcterms:created xsi:type="dcterms:W3CDTF">2020-06-02T14:42:38Z</dcterms:created>
  <dcterms:modified xsi:type="dcterms:W3CDTF">2020-06-07T14:58:31Z</dcterms:modified>
</cp:coreProperties>
</file>