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_work\melb\2025\XcelUnify\XcelUnify\Data\"/>
    </mc:Choice>
  </mc:AlternateContent>
  <xr:revisionPtr revIDLastSave="0" documentId="13_ncr:1_{4E53338D-29BC-444F-967A-54DEB04822FD}" xr6:coauthVersionLast="47" xr6:coauthVersionMax="47" xr10:uidLastSave="{00000000-0000-0000-0000-000000000000}"/>
  <bookViews>
    <workbookView xWindow="38280" yWindow="-120" windowWidth="29040" windowHeight="15720" tabRatio="698" xr2:uid="{00000000-000D-0000-FFFF-FFFF00000000}"/>
  </bookViews>
  <sheets>
    <sheet name="Data" sheetId="31" r:id="rId1"/>
    <sheet name="Casual Rates" sheetId="26" r:id="rId2"/>
    <sheet name="Subject Budget" sheetId="25" r:id="rId3"/>
    <sheet name="(HIDE) 3.Historical Enrolment" sheetId="17" r:id="rId4"/>
    <sheet name="(HIDE) Subject Delivery" sheetId="28" r:id="rId5"/>
    <sheet name="(HIDE) Mapping Tables" sheetId="4" r:id="rId6"/>
    <sheet name="(HIDE) Subject Assements" sheetId="29" r:id="rId7"/>
    <sheet name="Subject Handbook Hours" sheetId="30" r:id="rId8"/>
  </sheets>
  <definedNames>
    <definedName name="_xlnm._FilterDatabase" localSheetId="3" hidden="1">'(HIDE) 3.Historical Enrolment'!$A$1:$H$47</definedName>
    <definedName name="_xlnm._FilterDatabase" localSheetId="5" hidden="1">'(HIDE) Mapping Tables'!$A$3:$B$3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26" l="1"/>
  <c r="G20" i="26"/>
  <c r="G19" i="26"/>
  <c r="G18" i="26"/>
  <c r="G17" i="26"/>
  <c r="G16" i="26"/>
  <c r="G15" i="26"/>
  <c r="G14" i="26"/>
  <c r="G13" i="26"/>
  <c r="G12" i="26"/>
  <c r="G11" i="26"/>
  <c r="G10" i="26"/>
  <c r="G9" i="26"/>
  <c r="G8" i="26"/>
  <c r="G7" i="26"/>
  <c r="Q17" i="4" l="1"/>
  <c r="Q16" i="4"/>
  <c r="Q15" i="4"/>
  <c r="Q14" i="4"/>
  <c r="Q13" i="4"/>
  <c r="Q12" i="4"/>
  <c r="Q11" i="4"/>
  <c r="Q10" i="4"/>
  <c r="Q9" i="4"/>
  <c r="Q8" i="4"/>
  <c r="Q7" i="4"/>
  <c r="Q6" i="4"/>
  <c r="Q5" i="4"/>
  <c r="Q4" i="4"/>
  <c r="Q3" i="4"/>
  <c r="AB634" i="4" l="1"/>
  <c r="AB633" i="4"/>
  <c r="AB632" i="4"/>
  <c r="AB630" i="4"/>
  <c r="AB627" i="4"/>
  <c r="AB616" i="4"/>
  <c r="AB43" i="4"/>
  <c r="AB617" i="4"/>
  <c r="AB89" i="4"/>
  <c r="AB374" i="4"/>
  <c r="AB431" i="4"/>
  <c r="AB378" i="4"/>
  <c r="AB385" i="4"/>
  <c r="AB408" i="4"/>
  <c r="AB405" i="4"/>
  <c r="AB209" i="4"/>
  <c r="AB389" i="4"/>
  <c r="AB185" i="4"/>
  <c r="AB191" i="4"/>
  <c r="AB289" i="4"/>
  <c r="AB243" i="4"/>
  <c r="AB407" i="4"/>
  <c r="AB109" i="4"/>
  <c r="AB82" i="4"/>
  <c r="AB253" i="4"/>
  <c r="AB589" i="4"/>
  <c r="AB477" i="4"/>
  <c r="AB551" i="4"/>
  <c r="AB397" i="4"/>
  <c r="AB472" i="4"/>
  <c r="AB157" i="4"/>
  <c r="AB190" i="4"/>
  <c r="AB349" i="4"/>
  <c r="AB301" i="4"/>
  <c r="AB334" i="4"/>
  <c r="AB442" i="4"/>
  <c r="AB478" i="4"/>
  <c r="AB534" i="4"/>
  <c r="AB247" i="4"/>
  <c r="AB300" i="4"/>
  <c r="AB523" i="4"/>
  <c r="AB180" i="4"/>
  <c r="AB350" i="4"/>
  <c r="AB558" i="4"/>
  <c r="AB351" i="4"/>
  <c r="AB186" i="4"/>
  <c r="AB331" i="4"/>
  <c r="AB438" i="4"/>
  <c r="AB488" i="4"/>
  <c r="AB115" i="4"/>
  <c r="AB459" i="4"/>
  <c r="AB58" i="4"/>
  <c r="AB429" i="4"/>
  <c r="AB563" i="4"/>
  <c r="AB575" i="4"/>
  <c r="AB128" i="4"/>
  <c r="AB131" i="4"/>
  <c r="AB377" i="4"/>
  <c r="AB216" i="4"/>
  <c r="AB288" i="4"/>
  <c r="AB532" i="4"/>
  <c r="AB528" i="4"/>
  <c r="AB167" i="4"/>
  <c r="AB246" i="4"/>
  <c r="AB264" i="4"/>
  <c r="AB411" i="4"/>
  <c r="AB614" i="4"/>
  <c r="AB335" i="4"/>
  <c r="AB586" i="4"/>
  <c r="AB585" i="4"/>
  <c r="AB590" i="4"/>
  <c r="AB596" i="4"/>
  <c r="AB591" i="4"/>
  <c r="AB482" i="4"/>
  <c r="AB610" i="4"/>
  <c r="AB302" i="4"/>
  <c r="AB324" i="4"/>
  <c r="AB485" i="4"/>
  <c r="AB184" i="4"/>
  <c r="AB505" i="4"/>
  <c r="AB504" i="4"/>
  <c r="AB503" i="4"/>
  <c r="AB582" i="4"/>
  <c r="AB581" i="4"/>
  <c r="AB580" i="4"/>
  <c r="AB579" i="4"/>
  <c r="AB499" i="4"/>
  <c r="AB481" i="4"/>
  <c r="AB480" i="4"/>
  <c r="AB479" i="4"/>
  <c r="AB476" i="4"/>
  <c r="AB206" i="4"/>
  <c r="AB205" i="4"/>
  <c r="AB204" i="4"/>
  <c r="AB203" i="4"/>
  <c r="AB454" i="4"/>
  <c r="AB460" i="4"/>
  <c r="AB40" i="4"/>
  <c r="AB38" i="4"/>
  <c r="AB67" i="4"/>
  <c r="AB466" i="4"/>
  <c r="AB598" i="4"/>
  <c r="AB416" i="4"/>
  <c r="AB435" i="4"/>
  <c r="AB130" i="4"/>
  <c r="AB467" i="4"/>
  <c r="AB566" i="4"/>
  <c r="AB564" i="4"/>
  <c r="AB552" i="4"/>
  <c r="AB572" i="4"/>
  <c r="AB573" i="4"/>
  <c r="AB571" i="4"/>
  <c r="AB187" i="4"/>
  <c r="AB188" i="4"/>
  <c r="AB225" i="4"/>
  <c r="AB220" i="4"/>
  <c r="AB430" i="4"/>
  <c r="AB443" i="4"/>
  <c r="AB492" i="4"/>
  <c r="AB491" i="4"/>
  <c r="AB428" i="4"/>
  <c r="AB267" i="4"/>
  <c r="AB123" i="4"/>
  <c r="AB402" i="4"/>
  <c r="AB392" i="4"/>
  <c r="AB527" i="4"/>
  <c r="AB526" i="4"/>
  <c r="AB375" i="4"/>
  <c r="AB90" i="4"/>
  <c r="AB34" i="4"/>
  <c r="AB87" i="4"/>
  <c r="AB376" i="4"/>
  <c r="AB380" i="4"/>
  <c r="AB379" i="4"/>
  <c r="AB371" i="4"/>
  <c r="AB84" i="4"/>
  <c r="AB567" i="4"/>
  <c r="AB548" i="4"/>
  <c r="AB545" i="4"/>
  <c r="AB547" i="4"/>
  <c r="AB543" i="4"/>
  <c r="AB546" i="4"/>
  <c r="AB542" i="4"/>
  <c r="AB544" i="4"/>
  <c r="AB574" i="4"/>
  <c r="AB125" i="4"/>
  <c r="AB628" i="4"/>
  <c r="AB584" i="4"/>
  <c r="AB569" i="4"/>
  <c r="AB540" i="4"/>
  <c r="AB539" i="4"/>
  <c r="AB530" i="4"/>
  <c r="AB516" i="4"/>
  <c r="AB457" i="4"/>
  <c r="AB414" i="4"/>
  <c r="AB370" i="4"/>
  <c r="AB277" i="4"/>
  <c r="AB260" i="4"/>
  <c r="AB241" i="4"/>
  <c r="AB201" i="4"/>
  <c r="AB162" i="4"/>
  <c r="AB155" i="4"/>
  <c r="AB152" i="4"/>
  <c r="AB136" i="4"/>
  <c r="AB96" i="4"/>
  <c r="AB73" i="4"/>
  <c r="AB57" i="4"/>
  <c r="AB33" i="4"/>
  <c r="AB28" i="4"/>
  <c r="AB26" i="4"/>
  <c r="AB25" i="4"/>
  <c r="AB24" i="4"/>
  <c r="AB23" i="4"/>
  <c r="AB22" i="4"/>
  <c r="AB21" i="4"/>
  <c r="AB20" i="4"/>
  <c r="AB19" i="4"/>
  <c r="AB18" i="4"/>
  <c r="AB17" i="4"/>
  <c r="AB16" i="4"/>
  <c r="AB15" i="4"/>
  <c r="AB14" i="4"/>
  <c r="AB13" i="4"/>
  <c r="AB12" i="4"/>
  <c r="AB11" i="4"/>
  <c r="AB10" i="4"/>
  <c r="AB9" i="4"/>
  <c r="AB8" i="4"/>
  <c r="AB7" i="4"/>
  <c r="AB6" i="4"/>
  <c r="AB5" i="4"/>
  <c r="AB4" i="4"/>
  <c r="AB195" i="4"/>
  <c r="AB576" i="4"/>
  <c r="AB451" i="4"/>
  <c r="AB465" i="4"/>
  <c r="AB536" i="4"/>
  <c r="AB156" i="4"/>
  <c r="AB153" i="4"/>
  <c r="AB450" i="4"/>
  <c r="AB618" i="4"/>
  <c r="AB511" i="4"/>
  <c r="AB587" i="4"/>
  <c r="AB601" i="4"/>
  <c r="AB588" i="4"/>
  <c r="AB583" i="4"/>
  <c r="AB568" i="4"/>
  <c r="AB557" i="4"/>
  <c r="AB556" i="4"/>
  <c r="AB555" i="4"/>
  <c r="AB554" i="4"/>
  <c r="AB521" i="4"/>
  <c r="AB520" i="4"/>
  <c r="AB515" i="4"/>
  <c r="AB514" i="4"/>
  <c r="AB513" i="4"/>
  <c r="AB456" i="4"/>
  <c r="AB413" i="4"/>
  <c r="AB412" i="4"/>
  <c r="AB369" i="4"/>
  <c r="AB368" i="4"/>
  <c r="AB367" i="4"/>
  <c r="AB366" i="4"/>
  <c r="AB365" i="4"/>
  <c r="AB364" i="4"/>
  <c r="AB363" i="4"/>
  <c r="AB362" i="4"/>
  <c r="AB361" i="4"/>
  <c r="AB360" i="4"/>
  <c r="AB359" i="4"/>
  <c r="AB358" i="4"/>
  <c r="AB357" i="4"/>
  <c r="AB356" i="4"/>
  <c r="AB329" i="4"/>
  <c r="AB328" i="4"/>
  <c r="AB327" i="4"/>
  <c r="AB307" i="4"/>
  <c r="AB306" i="4"/>
  <c r="AB295" i="4"/>
  <c r="AB294" i="4"/>
  <c r="AB286" i="4"/>
  <c r="AB238" i="4"/>
  <c r="AB237" i="4"/>
  <c r="AB236" i="4"/>
  <c r="AB235" i="4"/>
  <c r="AB219" i="4"/>
  <c r="AB214" i="4"/>
  <c r="AB213" i="4"/>
  <c r="AB212" i="4"/>
  <c r="AB211" i="4"/>
  <c r="AB210" i="4"/>
  <c r="AB200" i="4"/>
  <c r="AB192" i="4"/>
  <c r="AB154" i="4"/>
  <c r="AB135" i="4"/>
  <c r="AB120" i="4"/>
  <c r="AB80" i="4"/>
  <c r="AB79" i="4"/>
  <c r="AB78" i="4"/>
  <c r="AB77" i="4"/>
  <c r="AB76" i="4"/>
  <c r="AB72" i="4"/>
  <c r="AB71" i="4"/>
  <c r="AB70" i="4"/>
  <c r="AB69" i="4"/>
  <c r="AB56" i="4"/>
  <c r="AB42" i="4"/>
  <c r="AB502" i="4"/>
  <c r="AB501" i="4"/>
  <c r="AB54" i="4"/>
  <c r="AB224" i="4"/>
  <c r="AB426" i="4"/>
  <c r="AB425" i="4"/>
  <c r="AB403" i="4"/>
  <c r="AB355" i="4"/>
  <c r="AB537" i="4"/>
  <c r="AB49" i="4"/>
  <c r="AB508" i="4"/>
  <c r="AB464" i="4"/>
  <c r="AB183" i="4"/>
  <c r="AB512" i="4"/>
  <c r="AB29" i="4"/>
  <c r="AB27" i="4"/>
  <c r="AB629" i="4"/>
  <c r="AB570" i="4"/>
  <c r="AB541" i="4"/>
  <c r="AB529" i="4"/>
  <c r="AB458" i="4"/>
  <c r="AB415" i="4"/>
  <c r="AB278" i="4"/>
  <c r="AB261" i="4"/>
  <c r="AB240" i="4"/>
  <c r="AB202" i="4"/>
  <c r="AB137" i="4"/>
  <c r="AB97" i="4"/>
  <c r="AB39" i="4"/>
  <c r="AB32" i="4"/>
  <c r="AB31" i="4"/>
  <c r="AB30" i="4"/>
  <c r="AB81" i="4"/>
  <c r="AB490" i="4"/>
  <c r="AB449" i="4"/>
  <c r="AB48" i="4"/>
  <c r="AB462" i="4"/>
  <c r="AB352" i="4"/>
  <c r="AB74" i="4"/>
  <c r="AB448" i="4"/>
  <c r="AB453" i="4"/>
  <c r="AB593" i="4"/>
  <c r="AB463" i="4"/>
  <c r="AB455" i="4"/>
  <c r="AB483" i="4"/>
  <c r="AB427" i="4"/>
  <c r="AB509" i="4"/>
  <c r="AB489" i="4"/>
  <c r="AB92" i="4"/>
  <c r="AB161" i="4"/>
  <c r="AB86" i="4"/>
  <c r="AB406" i="4"/>
  <c r="AB36" i="4"/>
  <c r="AB395" i="4"/>
  <c r="AB391" i="4"/>
  <c r="AB531" i="4"/>
  <c r="AB265" i="4"/>
  <c r="AB263" i="4"/>
  <c r="AB447" i="4"/>
  <c r="AB419" i="4"/>
  <c r="AB215" i="4"/>
  <c r="AB517" i="4"/>
  <c r="AB607" i="4"/>
  <c r="AB292" i="4"/>
  <c r="AB388" i="4"/>
  <c r="AB398" i="4"/>
  <c r="AB384" i="4"/>
  <c r="AB382" i="4"/>
  <c r="AB399" i="4"/>
  <c r="AB383" i="4"/>
  <c r="AB400" i="4"/>
  <c r="AB561" i="4"/>
  <c r="AB560" i="4"/>
  <c r="AB550" i="4"/>
  <c r="AB498" i="4"/>
  <c r="AB424" i="4"/>
  <c r="AB519" i="4"/>
  <c r="AB604" i="4"/>
  <c r="AB326" i="4"/>
  <c r="AB251" i="4"/>
  <c r="AB524" i="4"/>
  <c r="AB312" i="4"/>
  <c r="AB538" i="4"/>
  <c r="AB291" i="4"/>
  <c r="AB37" i="4"/>
  <c r="AB525" i="4"/>
  <c r="AB599" i="4"/>
  <c r="AB323" i="4"/>
  <c r="AB341" i="4"/>
  <c r="AB196" i="4"/>
  <c r="AB231" i="4"/>
  <c r="AB163" i="4"/>
  <c r="AB273" i="4"/>
  <c r="AB381" i="4"/>
  <c r="AB401" i="4"/>
  <c r="AB373" i="4"/>
  <c r="AB396" i="4"/>
  <c r="AB497" i="4"/>
  <c r="AB434" i="4"/>
  <c r="AB387" i="4"/>
  <c r="AB410" i="4"/>
  <c r="AB83" i="4"/>
  <c r="AB404" i="4"/>
  <c r="AB440" i="4"/>
  <c r="AB232" i="4"/>
  <c r="AB631" i="4"/>
  <c r="AB611" i="4"/>
  <c r="AB612" i="4"/>
  <c r="AB230" i="4"/>
  <c r="AB47" i="4"/>
  <c r="AB303" i="4"/>
  <c r="AB345" i="4"/>
  <c r="AB344" i="4"/>
  <c r="AB446" i="4"/>
  <c r="AB330" i="4"/>
  <c r="AB321" i="4"/>
  <c r="AB320" i="4"/>
  <c r="AB319" i="4"/>
  <c r="AB318" i="4"/>
  <c r="AB317" i="4"/>
  <c r="AB316" i="4"/>
  <c r="AB315" i="4"/>
  <c r="AB311" i="4"/>
  <c r="AB310" i="4"/>
  <c r="AB308" i="4"/>
  <c r="AB297" i="4"/>
  <c r="AB342" i="4"/>
  <c r="AB336" i="4"/>
  <c r="AB339" i="4"/>
  <c r="AB110" i="4"/>
  <c r="AB608" i="4"/>
  <c r="AB275" i="4"/>
  <c r="AB274" i="4"/>
  <c r="AB266" i="4"/>
  <c r="AB66" i="4"/>
  <c r="AB111" i="4"/>
  <c r="AB272" i="4"/>
  <c r="AB271" i="4"/>
  <c r="AB285" i="4"/>
  <c r="AB268" i="4"/>
  <c r="AB64" i="4"/>
  <c r="AB577" i="4"/>
  <c r="AB394" i="4"/>
  <c r="AB409" i="4"/>
  <c r="AB119" i="4"/>
  <c r="AB112" i="4"/>
  <c r="AB535" i="4"/>
  <c r="AB468" i="4"/>
  <c r="AB549" i="4"/>
  <c r="AB595" i="4"/>
  <c r="AB254" i="4"/>
  <c r="AB252" i="4"/>
  <c r="AB217" i="4"/>
  <c r="AB248" i="4"/>
  <c r="AB239" i="4"/>
  <c r="AB258" i="4"/>
  <c r="AB262" i="4"/>
  <c r="AB259" i="4"/>
  <c r="AB257" i="4"/>
  <c r="AB242" i="4"/>
  <c r="AB245" i="4"/>
  <c r="AB615" i="4"/>
  <c r="AB609" i="4"/>
  <c r="AB208" i="4"/>
  <c r="AB298" i="4"/>
  <c r="AB98" i="4"/>
  <c r="AB85" i="4"/>
  <c r="AB222" i="4"/>
  <c r="AB333" i="4"/>
  <c r="AB91" i="4"/>
  <c r="AB626" i="4"/>
  <c r="AB255" i="4"/>
  <c r="AB287" i="4"/>
  <c r="AB269" i="4"/>
  <c r="AB68" i="4"/>
  <c r="AB484" i="4"/>
  <c r="AB625" i="4"/>
  <c r="AB423" i="4"/>
  <c r="AB624" i="4"/>
  <c r="AB494" i="4"/>
  <c r="AB270" i="4"/>
  <c r="AB622" i="4"/>
  <c r="AB594" i="4"/>
  <c r="AB227" i="4"/>
  <c r="AB226" i="4"/>
  <c r="AB221" i="4"/>
  <c r="AB170" i="4"/>
  <c r="AB172" i="4"/>
  <c r="AB171" i="4"/>
  <c r="AB176" i="4"/>
  <c r="AB165" i="4"/>
  <c r="AB166" i="4"/>
  <c r="AB290" i="4"/>
  <c r="AB173" i="4"/>
  <c r="AB169" i="4"/>
  <c r="AB88" i="4"/>
  <c r="AB229" i="4"/>
  <c r="AB233" i="4"/>
  <c r="AB178" i="4"/>
  <c r="AB177" i="4"/>
  <c r="AB228" i="4"/>
  <c r="AB194" i="4"/>
  <c r="AB138" i="4"/>
  <c r="AB121" i="4"/>
  <c r="AB164" i="4"/>
  <c r="AB475" i="4"/>
  <c r="AB436" i="4"/>
  <c r="AB487" i="4"/>
  <c r="AB486" i="4"/>
  <c r="AB59" i="4"/>
  <c r="AB553" i="4"/>
  <c r="AB562" i="4"/>
  <c r="AB338" i="4"/>
  <c r="AB372" i="4"/>
  <c r="AB223" i="4"/>
  <c r="AB160" i="4"/>
  <c r="AB158" i="4"/>
  <c r="AB256" i="4"/>
  <c r="AB199" i="4"/>
  <c r="AB198" i="4"/>
  <c r="AB197" i="4"/>
  <c r="AB332" i="4"/>
  <c r="AB433" i="4"/>
  <c r="AB46" i="4"/>
  <c r="AB592" i="4"/>
  <c r="AB432" i="4"/>
  <c r="AB441" i="4"/>
  <c r="AB343" i="4"/>
  <c r="AB473" i="4"/>
  <c r="AB437" i="4"/>
  <c r="AB114" i="4"/>
  <c r="AB386" i="4"/>
  <c r="AB390" i="4"/>
  <c r="AB348" i="4"/>
  <c r="AB445" i="4"/>
  <c r="AB500" i="4"/>
  <c r="AB422" i="4"/>
  <c r="AB193" i="4"/>
  <c r="AB354" i="4"/>
  <c r="AB353" i="4"/>
  <c r="AB347" i="4"/>
  <c r="AB346" i="4"/>
  <c r="AB55" i="4"/>
  <c r="AB51" i="4"/>
  <c r="AB606" i="4"/>
  <c r="AB603" i="4"/>
  <c r="AB276" i="4"/>
  <c r="AB495" i="4"/>
  <c r="AB393" i="4"/>
  <c r="AB322" i="4"/>
  <c r="AB174" i="4"/>
  <c r="AB175" i="4"/>
  <c r="AB325" i="4"/>
  <c r="AB41" i="4"/>
  <c r="AB578" i="4"/>
  <c r="AB113" i="4"/>
  <c r="AB510" i="4"/>
  <c r="AB559" i="4"/>
  <c r="AB471" i="4"/>
  <c r="AB444" i="4"/>
  <c r="AB621" i="4"/>
  <c r="AB470" i="4"/>
  <c r="AB533" i="4"/>
  <c r="AB597" i="4"/>
  <c r="AB522" i="4"/>
  <c r="AB518" i="4"/>
  <c r="AB296" i="4"/>
  <c r="AB207" i="4"/>
  <c r="AB168" i="4"/>
  <c r="AB181" i="4"/>
  <c r="AB605" i="4"/>
  <c r="AB613" i="4"/>
  <c r="AB53" i="4"/>
  <c r="AB50" i="4"/>
  <c r="AB293" i="4"/>
  <c r="AB313" i="4"/>
  <c r="AB299" i="4"/>
  <c r="AB124" i="4"/>
  <c r="AB122" i="4"/>
  <c r="AB134" i="4"/>
  <c r="AB133" i="4"/>
  <c r="AB132" i="4"/>
  <c r="AB151" i="4"/>
  <c r="AB150" i="4"/>
  <c r="AB149" i="4"/>
  <c r="AB148" i="4"/>
  <c r="AB145" i="4"/>
  <c r="AB144" i="4"/>
  <c r="AB143" i="4"/>
  <c r="AB142" i="4"/>
  <c r="AB118" i="4"/>
  <c r="AB117" i="4"/>
  <c r="AB116" i="4"/>
  <c r="AB146" i="4"/>
  <c r="AB140" i="4"/>
  <c r="AB127" i="4"/>
  <c r="AB189" i="4"/>
  <c r="AB418" i="4"/>
  <c r="AB417" i="4"/>
  <c r="AB461" i="4"/>
  <c r="AB244" i="4"/>
  <c r="AB234" i="4"/>
  <c r="AB179" i="4"/>
  <c r="AB249" i="4"/>
  <c r="AB250" i="4"/>
  <c r="AB35" i="4"/>
  <c r="AB105" i="4"/>
  <c r="AB104" i="4"/>
  <c r="AB103" i="4"/>
  <c r="AB102" i="4"/>
  <c r="AB101" i="4"/>
  <c r="AB100" i="4"/>
  <c r="AB99" i="4"/>
  <c r="AB95" i="4"/>
  <c r="AB94" i="4"/>
  <c r="AB93" i="4"/>
  <c r="AB218" i="4"/>
  <c r="AB600" i="4"/>
  <c r="AB107" i="4"/>
  <c r="AB106" i="4"/>
  <c r="AB63" i="4"/>
  <c r="AB75" i="4"/>
  <c r="AB65" i="4"/>
  <c r="AB62" i="4"/>
  <c r="AB60" i="4"/>
  <c r="AB61" i="4"/>
  <c r="AB305" i="4"/>
  <c r="AB619" i="4"/>
  <c r="AB44" i="4"/>
  <c r="AB52" i="4"/>
  <c r="AB45" i="4"/>
  <c r="AB565" i="4"/>
  <c r="AB452" i="4"/>
  <c r="AB337" i="4"/>
  <c r="AB159" i="4"/>
  <c r="AB620" i="4"/>
  <c r="AB623" i="4"/>
  <c r="AB126" i="4"/>
  <c r="AB602" i="4"/>
  <c r="AB506" i="4"/>
  <c r="AB469" i="4"/>
  <c r="AB439" i="4"/>
  <c r="AB304" i="4"/>
  <c r="AB309" i="4"/>
  <c r="AB284" i="4"/>
  <c r="AB279" i="4"/>
  <c r="AB139" i="4"/>
  <c r="AB314" i="4"/>
  <c r="AB129" i="4"/>
  <c r="AB108" i="4"/>
  <c r="AB507" i="4"/>
  <c r="AB496" i="4"/>
  <c r="AB493" i="4"/>
  <c r="AB283" i="4"/>
  <c r="AB282" i="4"/>
  <c r="AB281" i="4"/>
  <c r="AB280" i="4"/>
  <c r="AB340" i="4"/>
  <c r="AB474" i="4"/>
  <c r="AB147" i="4"/>
  <c r="AB141" i="4"/>
  <c r="AB182" i="4"/>
  <c r="AB421" i="4"/>
  <c r="AB420" i="4"/>
</calcChain>
</file>

<file path=xl/sharedStrings.xml><?xml version="1.0" encoding="utf-8"?>
<sst xmlns="http://schemas.openxmlformats.org/spreadsheetml/2006/main" count="16131" uniqueCount="3092">
  <si>
    <t>Subject</t>
  </si>
  <si>
    <t>Lectures</t>
  </si>
  <si>
    <t>Practicals</t>
  </si>
  <si>
    <t>Tutorial</t>
  </si>
  <si>
    <t>Field trips</t>
  </si>
  <si>
    <t>Seminar</t>
  </si>
  <si>
    <t>Workshop</t>
  </si>
  <si>
    <t>Other</t>
  </si>
  <si>
    <t>Assessment Description</t>
  </si>
  <si>
    <t>Quantity</t>
  </si>
  <si>
    <t>Extent/Duration</t>
  </si>
  <si>
    <t>Percentage</t>
  </si>
  <si>
    <t>Format</t>
  </si>
  <si>
    <t>ANSC20005</t>
  </si>
  <si>
    <t>Emplyment Type</t>
  </si>
  <si>
    <t>Education</t>
  </si>
  <si>
    <t>Teaching Percentage</t>
  </si>
  <si>
    <t>Semester 1</t>
  </si>
  <si>
    <t>Course</t>
  </si>
  <si>
    <t>Coordinator</t>
  </si>
  <si>
    <t>Lecture initial</t>
  </si>
  <si>
    <t>Lecture Repeat</t>
  </si>
  <si>
    <t>Tute/WS Initial</t>
  </si>
  <si>
    <t>Tute/WS Repeat</t>
  </si>
  <si>
    <t>Marking</t>
  </si>
  <si>
    <t>Bland,A/PROF Ian</t>
  </si>
  <si>
    <t>Needs,MS Sonja</t>
  </si>
  <si>
    <t>Lecture</t>
  </si>
  <si>
    <t>Practical</t>
  </si>
  <si>
    <t>Demo</t>
  </si>
  <si>
    <t>Field Trip / Excursion</t>
  </si>
  <si>
    <t>Consumable Goods and Services</t>
  </si>
  <si>
    <t>Repairs and Maintenance</t>
  </si>
  <si>
    <t>Internal Facilities Hiring</t>
  </si>
  <si>
    <t>Total Non-Salary Expenditure</t>
  </si>
  <si>
    <t>Hours</t>
  </si>
  <si>
    <t>Timing</t>
  </si>
  <si>
    <t>Classification Level</t>
  </si>
  <si>
    <t>Casual Hourly Rate</t>
  </si>
  <si>
    <t>UOM 1.1</t>
  </si>
  <si>
    <t>A2</t>
  </si>
  <si>
    <t>UOM 1.2</t>
  </si>
  <si>
    <t>A6</t>
  </si>
  <si>
    <t>UOM 1.3</t>
  </si>
  <si>
    <t>B2</t>
  </si>
  <si>
    <t>UOM 2.1</t>
  </si>
  <si>
    <t>UOM 2.2</t>
  </si>
  <si>
    <t>UOM 2.3</t>
  </si>
  <si>
    <t>UOM 3.1</t>
  </si>
  <si>
    <t>UOM 3.2</t>
  </si>
  <si>
    <t>Lecture - Developed</t>
  </si>
  <si>
    <t>UOM 3.3</t>
  </si>
  <si>
    <t xml:space="preserve">Lecture - Specialised </t>
  </si>
  <si>
    <t>UOM 3.4</t>
  </si>
  <si>
    <t>UOM 3.5</t>
  </si>
  <si>
    <t>UOM 3.6</t>
  </si>
  <si>
    <t>Tutorial - Initial (PhD)</t>
  </si>
  <si>
    <t>UOM 4.1</t>
  </si>
  <si>
    <t>Tutorial - Repeat (PhD)</t>
  </si>
  <si>
    <t>UOM 4.2</t>
  </si>
  <si>
    <t>UOM 4.3</t>
  </si>
  <si>
    <t>Lvl A.6 - Demonstrating (PhD)</t>
  </si>
  <si>
    <t>UOM 4.4</t>
  </si>
  <si>
    <t>UOM 5.1</t>
  </si>
  <si>
    <t>Marking - Standard (PhD)</t>
  </si>
  <si>
    <t>UOM 5.2</t>
  </si>
  <si>
    <t>Marking - Advanced</t>
  </si>
  <si>
    <t>UOM 5.3</t>
  </si>
  <si>
    <t>UOM 5.4</t>
  </si>
  <si>
    <t>UOM 5.5</t>
  </si>
  <si>
    <t>UOM 5.6</t>
  </si>
  <si>
    <t>UOM 5.7</t>
  </si>
  <si>
    <t>UOM 5.8</t>
  </si>
  <si>
    <t>UOM 6.1</t>
  </si>
  <si>
    <t>UOM 6.2</t>
  </si>
  <si>
    <t>UOM 6.3</t>
  </si>
  <si>
    <t>UOM 6.4</t>
  </si>
  <si>
    <t>UOM 6.5</t>
  </si>
  <si>
    <t>UOM 7.1</t>
  </si>
  <si>
    <t>UOM 7.2</t>
  </si>
  <si>
    <t>UOM 7.3</t>
  </si>
  <si>
    <t>UOM 7.4</t>
  </si>
  <si>
    <t>UOM 7.5</t>
  </si>
  <si>
    <t>UOM 8.1</t>
  </si>
  <si>
    <t>UOM 8.2</t>
  </si>
  <si>
    <t>UOM 8.3</t>
  </si>
  <si>
    <t>UOM 8.4</t>
  </si>
  <si>
    <t>UOM 8.5</t>
  </si>
  <si>
    <t>UOM 9.1</t>
  </si>
  <si>
    <t>UOM 9.2</t>
  </si>
  <si>
    <t>UOM 9.3</t>
  </si>
  <si>
    <t>UOM 10</t>
  </si>
  <si>
    <t>LVL A.1</t>
  </si>
  <si>
    <t>LVL A.2</t>
  </si>
  <si>
    <t>LVL A.3</t>
  </si>
  <si>
    <t>LVL A.4</t>
  </si>
  <si>
    <t>LVL A.5</t>
  </si>
  <si>
    <t>LVL A.6</t>
  </si>
  <si>
    <t>LVL A.7</t>
  </si>
  <si>
    <t>LVL A.8</t>
  </si>
  <si>
    <t>LVL B.1</t>
  </si>
  <si>
    <t>LVL B.2</t>
  </si>
  <si>
    <t>LVL B.3</t>
  </si>
  <si>
    <t>LVL B.4</t>
  </si>
  <si>
    <t>LVL B.5</t>
  </si>
  <si>
    <t>LVL B.6</t>
  </si>
  <si>
    <t>LVL C.1</t>
  </si>
  <si>
    <t>LVL C.2</t>
  </si>
  <si>
    <t>LVL C.3</t>
  </si>
  <si>
    <t>LVL C.4</t>
  </si>
  <si>
    <t>LVL C.5</t>
  </si>
  <si>
    <t>LVL C.6</t>
  </si>
  <si>
    <t>LVL D.1</t>
  </si>
  <si>
    <t>LVL D.2</t>
  </si>
  <si>
    <t>LVL D.3</t>
  </si>
  <si>
    <t>LVL D.4</t>
  </si>
  <si>
    <t>LVL E.1</t>
  </si>
  <si>
    <t>RA.1</t>
  </si>
  <si>
    <t>RA.2</t>
  </si>
  <si>
    <t>RA.3</t>
  </si>
  <si>
    <t>Subject Code</t>
  </si>
  <si>
    <t>2023 Budget Expenditure</t>
  </si>
  <si>
    <t>2024 Budget Expenditure</t>
  </si>
  <si>
    <t>2023 YTD July Actual</t>
  </si>
  <si>
    <t>Actual Salary Expenditure</t>
  </si>
  <si>
    <t>Actual Non-Salary Expenditure</t>
  </si>
  <si>
    <t>2025 Budget</t>
  </si>
  <si>
    <t>ACCT10004</t>
  </si>
  <si>
    <t xml:space="preserve"> -   </t>
  </si>
  <si>
    <t>AGRI10039</t>
  </si>
  <si>
    <t>AGRI10044</t>
  </si>
  <si>
    <t>AGRI10045</t>
  </si>
  <si>
    <t>AGRI10046</t>
  </si>
  <si>
    <t>AGRI10047</t>
  </si>
  <si>
    <t>AGRI10048</t>
  </si>
  <si>
    <t>AGRI10049</t>
  </si>
  <si>
    <t>AGRI20003</t>
  </si>
  <si>
    <t>AGRI30041</t>
  </si>
  <si>
    <t>AGRI20026</t>
  </si>
  <si>
    <t>AGRI20027</t>
  </si>
  <si>
    <t>AGRI20045</t>
  </si>
  <si>
    <t>AGRI30006</t>
  </si>
  <si>
    <t>AGRI30003</t>
  </si>
  <si>
    <t>AGRI30011</t>
  </si>
  <si>
    <t xml:space="preserve">-   </t>
  </si>
  <si>
    <t>AGRI30016</t>
  </si>
  <si>
    <t>AGRI30022</t>
  </si>
  <si>
    <t>AGRI30030</t>
  </si>
  <si>
    <t>AGRI30042</t>
  </si>
  <si>
    <t>AGRI30033</t>
  </si>
  <si>
    <t>AGRI90012</t>
  </si>
  <si>
    <t>AGRI90013</t>
  </si>
  <si>
    <t>AGRI90014</t>
  </si>
  <si>
    <t>AGRI90016</t>
  </si>
  <si>
    <t>AGRI90057</t>
  </si>
  <si>
    <t>AGRI90070</t>
  </si>
  <si>
    <t>AGRI90072</t>
  </si>
  <si>
    <t>AGRI90066</t>
  </si>
  <si>
    <t>AGRI30043</t>
  </si>
  <si>
    <t>AGRI90076</t>
  </si>
  <si>
    <t>AGRI90077</t>
  </si>
  <si>
    <t>BIOL10006</t>
  </si>
  <si>
    <t>BTCH20002</t>
  </si>
  <si>
    <t>BTCH30001</t>
  </si>
  <si>
    <t>BTCH30002</t>
  </si>
  <si>
    <t>CHEM10008</t>
  </si>
  <si>
    <t>ANSC10002</t>
  </si>
  <si>
    <t>ANSC20001</t>
  </si>
  <si>
    <t>ANSC20002</t>
  </si>
  <si>
    <t>DASC20013</t>
  </si>
  <si>
    <t>ANSC30004</t>
  </si>
  <si>
    <t>ANSC30009</t>
  </si>
  <si>
    <t>ANSC90002</t>
  </si>
  <si>
    <t>ANSC90003</t>
  </si>
  <si>
    <t>ANSC90004</t>
  </si>
  <si>
    <t>ANSC90009</t>
  </si>
  <si>
    <t>ANSC90006</t>
  </si>
  <si>
    <t>ECON10006</t>
  </si>
  <si>
    <t>ENST10004</t>
  </si>
  <si>
    <t>ENST30002</t>
  </si>
  <si>
    <t>AGRI90094</t>
  </si>
  <si>
    <t>ENVS10001</t>
  </si>
  <si>
    <t>FOOD20003</t>
  </si>
  <si>
    <t>FOOD20006</t>
  </si>
  <si>
    <t>FOOD30007</t>
  </si>
  <si>
    <t>FOOD30008</t>
  </si>
  <si>
    <t>FOOD30009</t>
  </si>
  <si>
    <t>FOOD30010</t>
  </si>
  <si>
    <t>FOOD90007</t>
  </si>
  <si>
    <t>FOOD90008</t>
  </si>
  <si>
    <t>FOOD90010</t>
  </si>
  <si>
    <t>FOOD90012</t>
  </si>
  <si>
    <t>FOOD90022</t>
  </si>
  <si>
    <t>FOOD90023</t>
  </si>
  <si>
    <t>FOOD90041</t>
  </si>
  <si>
    <t>FOOD90040</t>
  </si>
  <si>
    <t>FOOD90028</t>
  </si>
  <si>
    <t>FOOD90036</t>
  </si>
  <si>
    <t>FOOD90031</t>
  </si>
  <si>
    <t>FOOD90032</t>
  </si>
  <si>
    <t>FOOD90033</t>
  </si>
  <si>
    <t>FOOD90034</t>
  </si>
  <si>
    <t>FOOD90035</t>
  </si>
  <si>
    <t>GEOG10002</t>
  </si>
  <si>
    <t>AGRI90091</t>
  </si>
  <si>
    <t>MAST10017</t>
  </si>
  <si>
    <t>MECM10005</t>
  </si>
  <si>
    <t>MGMT10003</t>
  </si>
  <si>
    <t>AGRI90086</t>
  </si>
  <si>
    <t>NRMT10007</t>
  </si>
  <si>
    <t>AGRI90090</t>
  </si>
  <si>
    <t>AGRI90089</t>
  </si>
  <si>
    <t>AGRI90088</t>
  </si>
  <si>
    <t>UNIB10009</t>
  </si>
  <si>
    <t>UNIB20014</t>
  </si>
  <si>
    <t>FOOD20007</t>
  </si>
  <si>
    <t>AGRI90078</t>
  </si>
  <si>
    <t>AGRI20042</t>
  </si>
  <si>
    <t>AGRI20035</t>
  </si>
  <si>
    <t>AGRI20036</t>
  </si>
  <si>
    <t>AGRI20037</t>
  </si>
  <si>
    <t>AGRI20038</t>
  </si>
  <si>
    <t>AGRI20044</t>
  </si>
  <si>
    <t>AGRI20040</t>
  </si>
  <si>
    <t>FOOD10001</t>
  </si>
  <si>
    <t>NUTR20001</t>
  </si>
  <si>
    <t>AGRI30038</t>
  </si>
  <si>
    <t>GEOM20013</t>
  </si>
  <si>
    <t>AGRI40017</t>
  </si>
  <si>
    <t>ANSC40001</t>
  </si>
  <si>
    <t>FOOD40001</t>
  </si>
  <si>
    <t>AGRI30040</t>
  </si>
  <si>
    <t>AGRI30037</t>
  </si>
  <si>
    <t>ANSC30008</t>
  </si>
  <si>
    <t>AGRI20041</t>
  </si>
  <si>
    <t>AGRI10052</t>
  </si>
  <si>
    <t>AGRI90092</t>
  </si>
  <si>
    <t>AGRI30047</t>
  </si>
  <si>
    <t>AGRI30048</t>
  </si>
  <si>
    <t>AGRI30045</t>
  </si>
  <si>
    <t>AGRI10051</t>
  </si>
  <si>
    <t>AGRI10050</t>
  </si>
  <si>
    <t>AGRI90093</t>
  </si>
  <si>
    <t>AGRI30046</t>
  </si>
  <si>
    <t>NUTR30002</t>
  </si>
  <si>
    <t>NUTR30003</t>
  </si>
  <si>
    <t>NUTR30004</t>
  </si>
  <si>
    <t>NUTR30005</t>
  </si>
  <si>
    <t>MAST10023</t>
  </si>
  <si>
    <t>ENST10005</t>
  </si>
  <si>
    <t>SKIL10007</t>
  </si>
  <si>
    <t>AUST10002</t>
  </si>
  <si>
    <t>AGRI90096</t>
  </si>
  <si>
    <t>AGRI90097</t>
  </si>
  <si>
    <t>AGRI20028</t>
  </si>
  <si>
    <t>FRST30001</t>
  </si>
  <si>
    <t>FRST20014</t>
  </si>
  <si>
    <t>FRST20015</t>
  </si>
  <si>
    <t>FRST90015</t>
  </si>
  <si>
    <t>FRST90017</t>
  </si>
  <si>
    <t>FRST90022</t>
  </si>
  <si>
    <t>FRST90025</t>
  </si>
  <si>
    <t>FRST90029</t>
  </si>
  <si>
    <t>FRST90030</t>
  </si>
  <si>
    <t>FRST90032</t>
  </si>
  <si>
    <t>FRST90033</t>
  </si>
  <si>
    <t>FRST90034</t>
  </si>
  <si>
    <t>SCIE90027</t>
  </si>
  <si>
    <t>FRST90075</t>
  </si>
  <si>
    <t>ENST90033</t>
  </si>
  <si>
    <t>EVSC90023</t>
  </si>
  <si>
    <t>EVSC90024</t>
  </si>
  <si>
    <t>FRST90078</t>
  </si>
  <si>
    <t>ENST90044</t>
  </si>
  <si>
    <t>ENST90045</t>
  </si>
  <si>
    <t>FRST30003</t>
  </si>
  <si>
    <t>ENST20004</t>
  </si>
  <si>
    <t>ENST30003</t>
  </si>
  <si>
    <t>ENST90046</t>
  </si>
  <si>
    <t>UNIB10024</t>
  </si>
  <si>
    <t>EVSC30003</t>
  </si>
  <si>
    <t>EVSC90020</t>
  </si>
  <si>
    <t>SCIE30002</t>
  </si>
  <si>
    <t>SCIE90017</t>
  </si>
  <si>
    <t>HORT20027</t>
  </si>
  <si>
    <t>HORT20017</t>
  </si>
  <si>
    <t>ENST20001</t>
  </si>
  <si>
    <t>EVSC30007</t>
  </si>
  <si>
    <t>NRMT90007</t>
  </si>
  <si>
    <t>NRMT90003</t>
  </si>
  <si>
    <t>HORT90004</t>
  </si>
  <si>
    <t>HORT90006</t>
  </si>
  <si>
    <t>HORT90008</t>
  </si>
  <si>
    <t>HORT90011</t>
  </si>
  <si>
    <t>ENST90043</t>
  </si>
  <si>
    <t>HORT90039</t>
  </si>
  <si>
    <t>ERTH90028</t>
  </si>
  <si>
    <t>HORT90033</t>
  </si>
  <si>
    <t>HORT20026</t>
  </si>
  <si>
    <t>UNIB30003</t>
  </si>
  <si>
    <t>HORT90046</t>
  </si>
  <si>
    <t>HORT90034</t>
  </si>
  <si>
    <t>HORT90035</t>
  </si>
  <si>
    <t>HORT90041</t>
  </si>
  <si>
    <t>HORT90042</t>
  </si>
  <si>
    <t>HORT90043</t>
  </si>
  <si>
    <t>HORT90044</t>
  </si>
  <si>
    <t>HORT20013</t>
  </si>
  <si>
    <t>GEOG90022</t>
  </si>
  <si>
    <t>HORT90038</t>
  </si>
  <si>
    <t>ABPL90337</t>
  </si>
  <si>
    <t>ABPL90320</t>
  </si>
  <si>
    <t>UNIB20001</t>
  </si>
  <si>
    <t>ENVS10012</t>
  </si>
  <si>
    <t>EVSC20005</t>
  </si>
  <si>
    <t>EVSC90025</t>
  </si>
  <si>
    <t>HORT90048</t>
  </si>
  <si>
    <t>EVSC90027</t>
  </si>
  <si>
    <t>ENST30004</t>
  </si>
  <si>
    <t>BOTA30004</t>
  </si>
  <si>
    <t>EVSC90014</t>
  </si>
  <si>
    <t>EVSC90019</t>
  </si>
  <si>
    <t>ECOL30005</t>
  </si>
  <si>
    <t>EVSC90026</t>
  </si>
  <si>
    <t>Subject Name</t>
  </si>
  <si>
    <t>Subject Coordinators</t>
  </si>
  <si>
    <t>Study Period</t>
  </si>
  <si>
    <t>Credit Points</t>
  </si>
  <si>
    <t>Campus</t>
  </si>
  <si>
    <t>2023 enrolment</t>
  </si>
  <si>
    <t>Course-UG or PG</t>
  </si>
  <si>
    <t>Managing Urban Landscapes</t>
  </si>
  <si>
    <t>Claire Farrell</t>
  </si>
  <si>
    <t>July</t>
  </si>
  <si>
    <t>Burnley</t>
  </si>
  <si>
    <t>UG</t>
  </si>
  <si>
    <t>Introduction to Accounting</t>
  </si>
  <si>
    <t>Karen Edwards</t>
  </si>
  <si>
    <t>Semester 2</t>
  </si>
  <si>
    <t>Dookie</t>
  </si>
  <si>
    <t>Australia in the Wine World</t>
  </si>
  <si>
    <t>Christopher Barnes</t>
  </si>
  <si>
    <t>February</t>
  </si>
  <si>
    <t>Dookie/Parkville</t>
  </si>
  <si>
    <t>Plant Systems</t>
  </si>
  <si>
    <t>Dorin Gupta</t>
  </si>
  <si>
    <t>Foundations of Agricultural Sciences 1</t>
  </si>
  <si>
    <t>Sarah Frankland</t>
  </si>
  <si>
    <t>Parkville</t>
  </si>
  <si>
    <t>Foundations of Agricultural Sciences 2</t>
  </si>
  <si>
    <t>Andrew Cutting</t>
  </si>
  <si>
    <t>Agriculture in Australia</t>
  </si>
  <si>
    <t>Lyle Malcolm</t>
  </si>
  <si>
    <t>Plant Production Systems</t>
  </si>
  <si>
    <t>Mohan Singh</t>
  </si>
  <si>
    <t>Animal Production Systems</t>
  </si>
  <si>
    <t>Vernon Bowles</t>
  </si>
  <si>
    <t>Agricultural Systems Biology</t>
  </si>
  <si>
    <t>Sarah Frankland &amp; Andrew Cutting</t>
  </si>
  <si>
    <t>Genetics for Agriculture</t>
  </si>
  <si>
    <t>Mohammad Pourkheirandish</t>
  </si>
  <si>
    <t>Agricultural Genetics</t>
  </si>
  <si>
    <t>Surinder Singh Chauhan</t>
  </si>
  <si>
    <t>AGRI10053</t>
  </si>
  <si>
    <t>Agriculture Discovery</t>
  </si>
  <si>
    <t>Sarah Frankland and Andrew Cutting</t>
  </si>
  <si>
    <t>Sustainable Food Systems</t>
  </si>
  <si>
    <t>Roslynne Gall</t>
  </si>
  <si>
    <t>June</t>
  </si>
  <si>
    <t>Plant Growth Processes</t>
  </si>
  <si>
    <t>Sigfredo Augusto Fuentes Jara</t>
  </si>
  <si>
    <t>Vine to Wine</t>
  </si>
  <si>
    <t>Applied Crop Production and Horticulture</t>
  </si>
  <si>
    <t>Ecology and Grazing Management</t>
  </si>
  <si>
    <t>Long Cheng/Brendan Cullen</t>
  </si>
  <si>
    <t>Crop Production and Management</t>
  </si>
  <si>
    <t>Jennifer Downing</t>
  </si>
  <si>
    <t>Principles of Soil Science</t>
  </si>
  <si>
    <t>Helen Suter/Arjun Pandey</t>
  </si>
  <si>
    <t>Enterprise Management</t>
  </si>
  <si>
    <t>Principles of Farm Practice Change</t>
  </si>
  <si>
    <t>Margaret Ayre</t>
  </si>
  <si>
    <t>Agricultural Economics</t>
  </si>
  <si>
    <t>Microbiology in Agriculture</t>
  </si>
  <si>
    <t>Glenn Browning</t>
  </si>
  <si>
    <t>Wine &amp; Spirits:An Australian Perspective</t>
  </si>
  <si>
    <t>Industry Project</t>
  </si>
  <si>
    <t>Ian Bland</t>
  </si>
  <si>
    <t>-</t>
  </si>
  <si>
    <t>Innovation Change &amp; Knowledge Transfer</t>
  </si>
  <si>
    <t>Irrigation and Water Management</t>
  </si>
  <si>
    <t>Gayathri Mekala</t>
  </si>
  <si>
    <t>Special Studies</t>
  </si>
  <si>
    <t>Farm Management Economics</t>
  </si>
  <si>
    <t>Alexandria Sinnett</t>
  </si>
  <si>
    <t>Soil Management</t>
  </si>
  <si>
    <t>Clayton Butterly</t>
  </si>
  <si>
    <t>Professional Practice for Agriculture</t>
  </si>
  <si>
    <t>Dookie/Parville</t>
  </si>
  <si>
    <t>Agribusiness Marketing &amp; Value Chains</t>
  </si>
  <si>
    <t>Garry Griffith</t>
  </si>
  <si>
    <t>Industry Internship</t>
  </si>
  <si>
    <t>Plant Pathology</t>
  </si>
  <si>
    <t>Niloofarsadat Vaghefi</t>
  </si>
  <si>
    <t>Resource Management Economics</t>
  </si>
  <si>
    <t>Applications in Precision Agriculture</t>
  </si>
  <si>
    <t>Shu Kee Lam/Alexis Pang</t>
  </si>
  <si>
    <t>Agronomy</t>
  </si>
  <si>
    <t>James Hunt</t>
  </si>
  <si>
    <t>Plant Breeding and Genetics</t>
  </si>
  <si>
    <t>AGRI30049</t>
  </si>
  <si>
    <t>Agricultural Science Research Project</t>
  </si>
  <si>
    <t>Agric.Science Research Project Part 1</t>
  </si>
  <si>
    <t>Chaminda Senaka Ranadheera/Mohammad Pourkheirandish</t>
  </si>
  <si>
    <t>Semester 1 (Extended)</t>
  </si>
  <si>
    <t>AGRI40018</t>
  </si>
  <si>
    <t>Agric.Science Research Project Part 2</t>
  </si>
  <si>
    <t>Semester 2 (Early-Start)</t>
  </si>
  <si>
    <t>Agribusiness 1</t>
  </si>
  <si>
    <t/>
  </si>
  <si>
    <t>PG</t>
  </si>
  <si>
    <t>Managing Markets</t>
  </si>
  <si>
    <t>Climate Change:Agric.Impacts&amp;Adaptation</t>
  </si>
  <si>
    <t>Richard Eckard</t>
  </si>
  <si>
    <t>Soil Science and Management</t>
  </si>
  <si>
    <t>Anthony Weatherley</t>
  </si>
  <si>
    <t>Minor Research Project</t>
  </si>
  <si>
    <t>Pangzhen Zhang</t>
  </si>
  <si>
    <t>Major Research Project</t>
  </si>
  <si>
    <t>AGRI90075</t>
  </si>
  <si>
    <t>Research Methods for Life Sciences</t>
  </si>
  <si>
    <t>Patrick Baker/ Laura Brannelly</t>
  </si>
  <si>
    <t>Agribusiness 2</t>
  </si>
  <si>
    <t>Internship for Agricultural Sciences</t>
  </si>
  <si>
    <t>AGRI90079</t>
  </si>
  <si>
    <t>Minor Research Project Part 1</t>
  </si>
  <si>
    <t>AGRI90080</t>
  </si>
  <si>
    <t>Major Research Project Part 1</t>
  </si>
  <si>
    <t>AGRI90081</t>
  </si>
  <si>
    <t>Minor Research Project Part 2</t>
  </si>
  <si>
    <t>Semester 1 (Early-Start)</t>
  </si>
  <si>
    <t>AGRI90082</t>
  </si>
  <si>
    <t>Major Research Project Part 2</t>
  </si>
  <si>
    <t>AGRI90083</t>
  </si>
  <si>
    <t>Internship for Agricultural Sciences Pt1</t>
  </si>
  <si>
    <t>AGRI90084</t>
  </si>
  <si>
    <t>Internship for Agricultural Sciences Pt2</t>
  </si>
  <si>
    <t>Communicating Agricultural Sciences</t>
  </si>
  <si>
    <t>Allison Gurung/Sean Kenny</t>
  </si>
  <si>
    <t>Leadership and Strategy for Agribusiness</t>
  </si>
  <si>
    <t>Human Resource Management</t>
  </si>
  <si>
    <t>Ruth Nettle</t>
  </si>
  <si>
    <t>Advanced Plant Breeding and Improvement</t>
  </si>
  <si>
    <t>Allison Gurung</t>
  </si>
  <si>
    <t>Agricultural Advisory Practice &amp; Theory</t>
  </si>
  <si>
    <t>Wycliffe Oyunga</t>
  </si>
  <si>
    <t>Agricultural Extension</t>
  </si>
  <si>
    <t>Ruth Nettle/Wycliffe Oyunga</t>
  </si>
  <si>
    <t>Managing Innovation and Change</t>
  </si>
  <si>
    <t>Sean Kenny</t>
  </si>
  <si>
    <t>Advances in Crop Monitoring Methods</t>
  </si>
  <si>
    <t>Pablo Zarco-Tejada/Gustavo Togeiro de Alckmin</t>
  </si>
  <si>
    <t>Australian Agriculture</t>
  </si>
  <si>
    <t>Brendan Cullen</t>
  </si>
  <si>
    <t>Animal Systems</t>
  </si>
  <si>
    <t>Long Cheng</t>
  </si>
  <si>
    <t>Animal Physiology and Growth</t>
  </si>
  <si>
    <t>Tina Chamberlain</t>
  </si>
  <si>
    <t>Comparative Nutrition and Digestion</t>
  </si>
  <si>
    <t>Kristy Digiacomo</t>
  </si>
  <si>
    <t>Companion Animal Biology</t>
  </si>
  <si>
    <t>Applied Animal Reproduction &amp; Genetics</t>
  </si>
  <si>
    <t>Production Animal Physiology</t>
  </si>
  <si>
    <t>Jeremy Cottrell</t>
  </si>
  <si>
    <t>Animal Systems Analysis</t>
  </si>
  <si>
    <t>Peta Taylor/Andrew Cutting</t>
  </si>
  <si>
    <t>Animal Sci &amp; Mgt Research Project Part 1</t>
  </si>
  <si>
    <t>ANSC40002</t>
  </si>
  <si>
    <t>Animal Sci &amp; Mgt Research Project Part 2</t>
  </si>
  <si>
    <t>Nutrition and Feed Science</t>
  </si>
  <si>
    <t>Animal Stress Physiology</t>
  </si>
  <si>
    <t>April</t>
  </si>
  <si>
    <t>Monogastric Science</t>
  </si>
  <si>
    <t>Frank Dunshea</t>
  </si>
  <si>
    <t>March</t>
  </si>
  <si>
    <t>Genetics and Animal Breeding</t>
  </si>
  <si>
    <t>August</t>
  </si>
  <si>
    <t>Dairy Systems</t>
  </si>
  <si>
    <t>September</t>
  </si>
  <si>
    <t>Land Food and Culture</t>
  </si>
  <si>
    <t>Systems Biology</t>
  </si>
  <si>
    <t>Vegetation Management and Conservation</t>
  </si>
  <si>
    <t>Peter Vesk</t>
  </si>
  <si>
    <t>Biotechnology</t>
  </si>
  <si>
    <t>Prem Bhalla</t>
  </si>
  <si>
    <t>Trends &amp; Issues in Agrifood Biotech</t>
  </si>
  <si>
    <t>Foundation Studies in Chemistry</t>
  </si>
  <si>
    <t>Applied Ecology</t>
  </si>
  <si>
    <t>Casey Visintin/ Brendan Wintle</t>
  </si>
  <si>
    <t>Introductory Economics</t>
  </si>
  <si>
    <t>Climate Change and Impacts</t>
  </si>
  <si>
    <t>Exploring Science and Environment</t>
  </si>
  <si>
    <t>Human Behaviour and Environment</t>
  </si>
  <si>
    <t>Kathryn Williams</t>
  </si>
  <si>
    <t>Economic Tools for the Environment</t>
  </si>
  <si>
    <t>Green Infrastructure Technologies</t>
  </si>
  <si>
    <t>John Rayner/ Claire Farrel</t>
  </si>
  <si>
    <t>Nature, Conservation and Society</t>
  </si>
  <si>
    <t>Stephanie Lavau</t>
  </si>
  <si>
    <t>ENST40003</t>
  </si>
  <si>
    <t>Ecosystem and Forest Science Research Pt1 (Commencing)</t>
  </si>
  <si>
    <t>Matt Burns</t>
  </si>
  <si>
    <t>ENST40004</t>
  </si>
  <si>
    <t>ENST40005</t>
  </si>
  <si>
    <t>ENST40006</t>
  </si>
  <si>
    <t>Ecosystem and Forest Science Research Pt2 (Completing)</t>
  </si>
  <si>
    <t>ENST40007</t>
  </si>
  <si>
    <t>ENST40008</t>
  </si>
  <si>
    <t>Climate Change Mitigation</t>
  </si>
  <si>
    <t>Stefan Arndt</t>
  </si>
  <si>
    <t>Sustainable Landscapes</t>
  </si>
  <si>
    <t>Andrea Rawluk</t>
  </si>
  <si>
    <t>Analysing Ecosystems and their Values</t>
  </si>
  <si>
    <t>Patrick Baker</t>
  </si>
  <si>
    <t>Spatial Tools for Ecosystem Management</t>
  </si>
  <si>
    <t>Trent Penman/ Amy Hahs</t>
  </si>
  <si>
    <t>Landscape Governance and Policy</t>
  </si>
  <si>
    <t>Rodney Keenan</t>
  </si>
  <si>
    <t>Natural Environments</t>
  </si>
  <si>
    <t>Alexis Pang</t>
  </si>
  <si>
    <t>Urban Soils, Substrates and Water</t>
  </si>
  <si>
    <t>Stephen Livesley</t>
  </si>
  <si>
    <t>Environmental Risk Assessment</t>
  </si>
  <si>
    <t>Brendan Wintle/ Bonnie Wintle</t>
  </si>
  <si>
    <t>EVSC30006</t>
  </si>
  <si>
    <t>Ecology of Urban Landscapes</t>
  </si>
  <si>
    <t>Nicholas Williams/ Kirsten Parris</t>
  </si>
  <si>
    <t>Landscape Ecosystem Project</t>
  </si>
  <si>
    <t>Anatanas Spokevicius</t>
  </si>
  <si>
    <t>Winter/ July</t>
  </si>
  <si>
    <t>EVSC90015</t>
  </si>
  <si>
    <t>Environmental Impact Assessment</t>
  </si>
  <si>
    <t>Ian Rutherfurd</t>
  </si>
  <si>
    <t>Graduate Seminar: Environmental Science</t>
  </si>
  <si>
    <t>Matt Burns/ Tim Fletcher</t>
  </si>
  <si>
    <t>Environmental Modelling</t>
  </si>
  <si>
    <t>Michael Mccarthy</t>
  </si>
  <si>
    <t>Building Behaviour in Bushfires</t>
  </si>
  <si>
    <t>Alex Filkov</t>
  </si>
  <si>
    <t>Water Sensitive Urban Design</t>
  </si>
  <si>
    <t>Tim Fletcher/ Matt Burns</t>
  </si>
  <si>
    <t>Modelling Species Distribution and Niches</t>
  </si>
  <si>
    <t>Gurutzeta Guillera-Arroita</t>
  </si>
  <si>
    <t>Research Project in Ecosystem Sci Part 1 (Commencing)</t>
  </si>
  <si>
    <t>EVSC90028</t>
  </si>
  <si>
    <t>Research Project in Ecosystem Sci Part 2 (Continuing)</t>
  </si>
  <si>
    <t>EVSC90029</t>
  </si>
  <si>
    <t>Research Project in Ecosystem Sci Part 3 (Continuing)</t>
  </si>
  <si>
    <t>EVSC90030</t>
  </si>
  <si>
    <t>Research Project in Ecosystem Sci Part 4 (Completing)</t>
  </si>
  <si>
    <t>EVSC90038</t>
  </si>
  <si>
    <t>Research Project in Ecosystem Sci Part 4 (Continuing)</t>
  </si>
  <si>
    <t>EVSC90039</t>
  </si>
  <si>
    <t>Research Project in Ecosystem Sci Part 5 (Completing)</t>
  </si>
  <si>
    <t>Beer Styles and Sensory Analysis</t>
  </si>
  <si>
    <t>Charles Pagel</t>
  </si>
  <si>
    <t>Intro to Food Science &amp; Human Nutrition</t>
  </si>
  <si>
    <t>Fiona Kelly/Pangzhen Zhang</t>
  </si>
  <si>
    <t>Food Microbiology and Safety</t>
  </si>
  <si>
    <t>Helen Jacobe</t>
  </si>
  <si>
    <t>Principles of Brewing</t>
  </si>
  <si>
    <t>Food Processing &amp; Preservation</t>
  </si>
  <si>
    <t>Zhongxiang Fang</t>
  </si>
  <si>
    <t>Advanced Food Analysis</t>
  </si>
  <si>
    <t>Said Ajlouni</t>
  </si>
  <si>
    <t>Food Research &amp; Development</t>
  </si>
  <si>
    <t>Chaminda Senaka Ranadheera</t>
  </si>
  <si>
    <t>Functional Foods</t>
  </si>
  <si>
    <t>Kian Ng</t>
  </si>
  <si>
    <t>Food Science Research Project Part 1</t>
  </si>
  <si>
    <t>FOOD40002</t>
  </si>
  <si>
    <t>Food Science Research Project Part 2</t>
  </si>
  <si>
    <t>Food Processing</t>
  </si>
  <si>
    <t>Food Safety and Quality</t>
  </si>
  <si>
    <t>Meat and Meat Products</t>
  </si>
  <si>
    <t>Robyn Warner/Tanyaradzwa Mungure</t>
  </si>
  <si>
    <t>Food Chemistry</t>
  </si>
  <si>
    <t>Food Microbiology</t>
  </si>
  <si>
    <t>Sensory Evaluation</t>
  </si>
  <si>
    <t>Food Packaging Materials and Processes</t>
  </si>
  <si>
    <t>Hafiz Ansar Rasul Suleria</t>
  </si>
  <si>
    <t>Food Packaging Design</t>
  </si>
  <si>
    <t>Sustainable Food: Policy and Practice</t>
  </si>
  <si>
    <t>Rachel Carey</t>
  </si>
  <si>
    <t>Sustainable Food Production</t>
  </si>
  <si>
    <t>Plant Food Products</t>
  </si>
  <si>
    <t>Kate Howell/Sara Sayanjali</t>
  </si>
  <si>
    <t>MFPI Internship</t>
  </si>
  <si>
    <t>FOOD90037</t>
  </si>
  <si>
    <t>MFPI Internship Part 1</t>
  </si>
  <si>
    <t>Semester 2 (Extended)</t>
  </si>
  <si>
    <t>FOOD90038</t>
  </si>
  <si>
    <t>MFPI Internship Part 2</t>
  </si>
  <si>
    <t>Nutrition Politics and Policy</t>
  </si>
  <si>
    <t>Gyorgy Scrinis</t>
  </si>
  <si>
    <t>The Politics of Food</t>
  </si>
  <si>
    <t>FOOD90042</t>
  </si>
  <si>
    <t>Special Studies in Food</t>
  </si>
  <si>
    <t>Summer Term</t>
  </si>
  <si>
    <t>FOOD90043</t>
  </si>
  <si>
    <t>Food Innovation Research Project</t>
  </si>
  <si>
    <t>Pangzhen Zhang; Fiona Kelly</t>
  </si>
  <si>
    <t>Fire in the Australian Landscape</t>
  </si>
  <si>
    <t>Luke Kelly</t>
  </si>
  <si>
    <t>Forest Systems</t>
  </si>
  <si>
    <t>Antanas Spokevicius</t>
  </si>
  <si>
    <t>Urban Forest Ecosystems</t>
  </si>
  <si>
    <t>Landscape Ecology</t>
  </si>
  <si>
    <t>Craig Nitschke</t>
  </si>
  <si>
    <t>Bushfire Planning and Management</t>
  </si>
  <si>
    <t>Trent Penman</t>
  </si>
  <si>
    <t>Ecosystem Processes of Water and Soil</t>
  </si>
  <si>
    <t>Gary Sheridan/ Patrick Lane/ Christopher Weston</t>
  </si>
  <si>
    <t>Patterns and Processes of Landscape and Fire</t>
  </si>
  <si>
    <t>Forests in the Asia Pacific Region</t>
  </si>
  <si>
    <t>November</t>
  </si>
  <si>
    <t>Forests, Carbon and Climate Change</t>
  </si>
  <si>
    <t>Farm Trees and Agroforestry</t>
  </si>
  <si>
    <t>Ecological Restoration</t>
  </si>
  <si>
    <t>Lauren Bennett/ Sabine Kasel</t>
  </si>
  <si>
    <t>FRST90076</t>
  </si>
  <si>
    <t>Short Research Project B</t>
  </si>
  <si>
    <t>Patrick Lane</t>
  </si>
  <si>
    <t>FRST90077</t>
  </si>
  <si>
    <t>Long Research Project B</t>
  </si>
  <si>
    <t>Conserving and Managing Native Forests</t>
  </si>
  <si>
    <t>Patrick Baker/ Craig Nitschke</t>
  </si>
  <si>
    <t>Landscape Information Systems</t>
  </si>
  <si>
    <t>Graham Brodie</t>
  </si>
  <si>
    <t>International Internship in Environment</t>
  </si>
  <si>
    <t>Greening Landscapes</t>
  </si>
  <si>
    <t>Plant Production and Establishment</t>
  </si>
  <si>
    <t>Horticultural Plant Science</t>
  </si>
  <si>
    <t>Amy Hahs</t>
  </si>
  <si>
    <t>Therapeutic Landscapes</t>
  </si>
  <si>
    <t>John Rayner/ Kate Lee</t>
  </si>
  <si>
    <t>Plants in the Landscape</t>
  </si>
  <si>
    <t>Landscape Design</t>
  </si>
  <si>
    <t>Landscape Construction and Graphics</t>
  </si>
  <si>
    <t>Food Production for Urban Landscapes</t>
  </si>
  <si>
    <t>Green Infrastructure for Liveable Cities</t>
  </si>
  <si>
    <t>Nicholas Williams</t>
  </si>
  <si>
    <t>Tree Growth and Function</t>
  </si>
  <si>
    <t>Managing Urban Trees</t>
  </si>
  <si>
    <t>Tree Identification and Selection</t>
  </si>
  <si>
    <t>Plant Health</t>
  </si>
  <si>
    <t>Urban Horticulture Issues and Perspectives</t>
  </si>
  <si>
    <t>Fundamentals of Mathematics</t>
  </si>
  <si>
    <t>Exploring Numbers and Reasoning</t>
  </si>
  <si>
    <t>Academic Writing and Communication</t>
  </si>
  <si>
    <t>Organisation and Management</t>
  </si>
  <si>
    <t>MULT900004</t>
  </si>
  <si>
    <t>Environmental Sustainability</t>
  </si>
  <si>
    <t>Emma Hudgins</t>
  </si>
  <si>
    <t>Land Resources and Management</t>
  </si>
  <si>
    <t>Social Research Methods</t>
  </si>
  <si>
    <t>Communities and Ecosystem Management</t>
  </si>
  <si>
    <t>Rebecca Ford</t>
  </si>
  <si>
    <t>Food Nutrition and Health</t>
  </si>
  <si>
    <t>Kate Howell/Fiona Kelly</t>
  </si>
  <si>
    <t>Monitoring Food and Nutrition Intake</t>
  </si>
  <si>
    <t>Anita Lawrence</t>
  </si>
  <si>
    <t>Lifestage Nutrition</t>
  </si>
  <si>
    <t>Robyn Larsen</t>
  </si>
  <si>
    <t>Advanced Topics in Nutrition</t>
  </si>
  <si>
    <t>Kaitlin Day</t>
  </si>
  <si>
    <t>Nutritional Biochemistry and Genomics</t>
  </si>
  <si>
    <t>Maria Murgia</t>
  </si>
  <si>
    <t>NUTR40001</t>
  </si>
  <si>
    <t>Human Nutrition Research Project Part 1</t>
  </si>
  <si>
    <t>NUTR40002</t>
  </si>
  <si>
    <t>Human Nutrition Research Project Part 2</t>
  </si>
  <si>
    <t>Ecosystem Internship</t>
  </si>
  <si>
    <t>Foundation Communication Skills</t>
  </si>
  <si>
    <t>Food for a Healthy Planet</t>
  </si>
  <si>
    <t>Nanette Esparon/Mohan Singh</t>
  </si>
  <si>
    <t>Sustainability: Hope for the Earth</t>
  </si>
  <si>
    <t>Helena Bender</t>
  </si>
  <si>
    <t>Food For a Healthy Planet II</t>
  </si>
  <si>
    <t>BIOL10010</t>
  </si>
  <si>
    <t>Foundational Biology:Life's Complexity</t>
  </si>
  <si>
    <t>Subject Title</t>
  </si>
  <si>
    <t>Subject coordinator</t>
  </si>
  <si>
    <t>Mode of Delivery</t>
  </si>
  <si>
    <t>Count of Student Id</t>
  </si>
  <si>
    <t>Column Labels</t>
  </si>
  <si>
    <t>On Campus</t>
  </si>
  <si>
    <t>Row Labels</t>
  </si>
  <si>
    <t>Chris Barnes</t>
  </si>
  <si>
    <t>Sabine Tausz-Posch</t>
  </si>
  <si>
    <t>Sarah Frankland Jeff Yeoman</t>
  </si>
  <si>
    <t>FoundationsAgriSciences1</t>
  </si>
  <si>
    <t>Sarah Frankland and Jeff Yeoman</t>
  </si>
  <si>
    <t>FoundationsAgriSciences2</t>
  </si>
  <si>
    <t>Bill Malcolm</t>
  </si>
  <si>
    <t>Vern Bowles</t>
  </si>
  <si>
    <t>Ros Gall, Sarah Frankland and Andrew Cutting</t>
  </si>
  <si>
    <t>Ros Gall</t>
  </si>
  <si>
    <t>Winter Term</t>
  </si>
  <si>
    <t>Vine to Wine A</t>
  </si>
  <si>
    <t>Vine to Wine B</t>
  </si>
  <si>
    <t>Applied Crop Production&amp;Hort</t>
  </si>
  <si>
    <t xml:space="preserve">Paul Cheng and Brendan Cullen </t>
  </si>
  <si>
    <t>Jenny Downing</t>
  </si>
  <si>
    <t>Arjun Pandey  and Helen Suter</t>
  </si>
  <si>
    <t>Dookie and Parkville</t>
  </si>
  <si>
    <t>Princ.Farm Practice Change</t>
  </si>
  <si>
    <t>Wine&amp;Spirits:Aust Perspective</t>
  </si>
  <si>
    <t>InnChngeKnwTrnf</t>
  </si>
  <si>
    <t>Irrig&amp;Water Mgt</t>
  </si>
  <si>
    <t>Margaret Ayre, Wycliffe Oyunga</t>
  </si>
  <si>
    <t>Online</t>
  </si>
  <si>
    <t>Prof Practice for Agriculture</t>
  </si>
  <si>
    <t>Agribusiness Mktg Value Chains</t>
  </si>
  <si>
    <t>Alex Sinnett</t>
  </si>
  <si>
    <t>Applications in Precision Agri</t>
  </si>
  <si>
    <t>Michael Santhanam-Martin</t>
  </si>
  <si>
    <t>Paul Deane</t>
  </si>
  <si>
    <t>Agri Science Research Project</t>
  </si>
  <si>
    <t>AgScienceResProjPt1</t>
  </si>
  <si>
    <t>AgScienceResProjPt2</t>
  </si>
  <si>
    <t>Niloofar Vaghefi</t>
  </si>
  <si>
    <t>Parkville,Other</t>
  </si>
  <si>
    <t>Dual Delivery</t>
  </si>
  <si>
    <t>ClimateChnge:Ag</t>
  </si>
  <si>
    <t>Alexis Pang, Shu Kee Lam</t>
  </si>
  <si>
    <t>James Hunt, Allison Gurung</t>
  </si>
  <si>
    <t>Parkville,Dookie</t>
  </si>
  <si>
    <t>On-campus</t>
  </si>
  <si>
    <t>Research Methods For Life Sci</t>
  </si>
  <si>
    <t>Mohammad Pourkheirandish and Senaka Ranadheera</t>
  </si>
  <si>
    <t>InternshipAgSci</t>
  </si>
  <si>
    <t>Dual-Delivery</t>
  </si>
  <si>
    <t>Tony Weatherley, Jim He</t>
  </si>
  <si>
    <t>Hangwei Hu and Zahra Islam</t>
  </si>
  <si>
    <t>Internship Ag. Science Pt1</t>
  </si>
  <si>
    <t>Internship Ag. Science Pt2</t>
  </si>
  <si>
    <t>Research Methods For Life Sciences</t>
  </si>
  <si>
    <t>Laura Brannelly and Patrick Baker</t>
  </si>
  <si>
    <t>Communicating Agricultural Sci</t>
  </si>
  <si>
    <t>Leadership and Strategy for Ag</t>
  </si>
  <si>
    <t>Adv. Plant Breeding &amp; Improvem</t>
  </si>
  <si>
    <t>Agricultural Advisory Practice</t>
  </si>
  <si>
    <t>Advances Crop Monitoring Metho</t>
  </si>
  <si>
    <t>Hangwei Hu  and Zahra Islam</t>
  </si>
  <si>
    <t>CompNuT</t>
  </si>
  <si>
    <t>AppliedAnimalReprod.&amp;Genetics</t>
  </si>
  <si>
    <t>AniScie &amp; Mgt Res Proj Pt 1</t>
  </si>
  <si>
    <t>AniSci &amp; Mgt Res Proj Part 2</t>
  </si>
  <si>
    <t>Allison Gurung, Sewan Kenny</t>
  </si>
  <si>
    <t>Wycliffe Oyunga, Ruth Nettle</t>
  </si>
  <si>
    <t>Veg.Mngmt&amp;Conse</t>
  </si>
  <si>
    <t>Pablo Zarco-Tejada &amp; Tomas Poblete Cisterna</t>
  </si>
  <si>
    <t>Foundation Stud in Chemistry</t>
  </si>
  <si>
    <t>Paul Cheng</t>
  </si>
  <si>
    <t>Human Behav&amp;Env</t>
  </si>
  <si>
    <t>Econ for Enviro Scientists</t>
  </si>
  <si>
    <t>Economic Tools for Environment</t>
  </si>
  <si>
    <t>Dookie and Dookie</t>
  </si>
  <si>
    <t>Green Infrastructure Technolog</t>
  </si>
  <si>
    <t>Andrew Cutting and Peta Taylor</t>
  </si>
  <si>
    <t>Nature, Conservation &amp; Society</t>
  </si>
  <si>
    <t>Eco &amp; Forest Research Pt1</t>
  </si>
  <si>
    <t>Eco &amp; Forest Research Pt2</t>
  </si>
  <si>
    <t>ENST90006</t>
  </si>
  <si>
    <t>EnvironmentalRes Review (12.5)</t>
  </si>
  <si>
    <t>ENST90007</t>
  </si>
  <si>
    <t>Environmental Res Project (25)</t>
  </si>
  <si>
    <t>ENST90016</t>
  </si>
  <si>
    <t>Environmental Res.Project (50)</t>
  </si>
  <si>
    <t>ENST90035</t>
  </si>
  <si>
    <t>Environ. Res.Proj 25 Pt1</t>
  </si>
  <si>
    <t>ENST90036</t>
  </si>
  <si>
    <t>Environ. Res.Proj 25 Pt2</t>
  </si>
  <si>
    <t>ENST90037</t>
  </si>
  <si>
    <t>Environ. Res. Proj. 50 Pt1</t>
  </si>
  <si>
    <t>Billy Geary</t>
  </si>
  <si>
    <t>ENST90038</t>
  </si>
  <si>
    <t>Environ. Res. Proj. 50 Pt2</t>
  </si>
  <si>
    <t>ENST90039</t>
  </si>
  <si>
    <t>Environ. Ind. Research Pt1</t>
  </si>
  <si>
    <t>ENST90040</t>
  </si>
  <si>
    <t>Environ. Ind. Research Pt2</t>
  </si>
  <si>
    <t>ENST90041</t>
  </si>
  <si>
    <t>Economics for Environmental Scientists</t>
  </si>
  <si>
    <t>Danny Spring</t>
  </si>
  <si>
    <t>ENST90042</t>
  </si>
  <si>
    <t>Analysing Ecosystems &amp; Values</t>
  </si>
  <si>
    <t>Ecosystem &amp; Forest Science Research Pt1</t>
  </si>
  <si>
    <t>Matthew Burns</t>
  </si>
  <si>
    <t>Sptl Tools for Ecosystem Mgt</t>
  </si>
  <si>
    <t>LandscapeGovernance&amp;Policy</t>
  </si>
  <si>
    <t>Urban Soils,Substrates &amp; Water</t>
  </si>
  <si>
    <t>Ecosystem &amp; Forest Science Research Pt2</t>
  </si>
  <si>
    <t>GradSeminar: Environmental Sci</t>
  </si>
  <si>
    <t>Bldg Behaviour in Bushfires</t>
  </si>
  <si>
    <t>Environmental Research Review (12.5)</t>
  </si>
  <si>
    <t>Mark Newbound</t>
  </si>
  <si>
    <t>Beer Styles &amp; Sensory Analysis</t>
  </si>
  <si>
    <t>Intro to Food Sci &amp; Human Nutr</t>
  </si>
  <si>
    <t>Environmental Research Project (25)</t>
  </si>
  <si>
    <t>Environmental Research Project (50)</t>
  </si>
  <si>
    <t>ENST90020</t>
  </si>
  <si>
    <t>Environmental Industry Research (50)</t>
  </si>
  <si>
    <t>Food Sci Research Project Pt 1</t>
  </si>
  <si>
    <t>Food Sci Research Project Pt 2</t>
  </si>
  <si>
    <t>ENST90025</t>
  </si>
  <si>
    <t>Environmental Industry Research (25)</t>
  </si>
  <si>
    <t>Environmental Research Project - 25 Pt1</t>
  </si>
  <si>
    <t>CurrtIssDairySc</t>
  </si>
  <si>
    <t>Environmental Research Project - 25 Pt2</t>
  </si>
  <si>
    <t>Environmental Research Project - 50 Pt1</t>
  </si>
  <si>
    <t>Food Packaging Mats. &amp; Process</t>
  </si>
  <si>
    <t>Environmental Research Project - 50 Pt2</t>
  </si>
  <si>
    <t>SusFood:Pol&amp;Prac</t>
  </si>
  <si>
    <t>Environmental Industry Research - 25 Pt1</t>
  </si>
  <si>
    <t>Environmental Industry Research - 25 Pt2</t>
  </si>
  <si>
    <t>Environmental Industry Research - 50 Pt1</t>
  </si>
  <si>
    <t>Food Innovation Research Pr</t>
  </si>
  <si>
    <t>Environmental Industry Research - 50 Pt2</t>
  </si>
  <si>
    <t>FireintheAustralianLandscape</t>
  </si>
  <si>
    <t>Analysing Ecosystems and Their Values</t>
  </si>
  <si>
    <t>Marie Dade</t>
  </si>
  <si>
    <t>Bushfire Planning &amp; Management</t>
  </si>
  <si>
    <t>Ellycia Harrould-Koleid/ Kathryn Williams</t>
  </si>
  <si>
    <t>EcosProcessesofWater&amp;Soil</t>
  </si>
  <si>
    <t>Pattern&amp;ProcessLandscapeFire</t>
  </si>
  <si>
    <t>EcosystemsInA hangingClimate</t>
  </si>
  <si>
    <t>Bonnie Wintle</t>
  </si>
  <si>
    <t>ForCar&amp;CliChnge</t>
  </si>
  <si>
    <t>Farm Trees &amp; Agroforestry</t>
  </si>
  <si>
    <t>Moss Imberger, Kathy Russell, Moss Imberger</t>
  </si>
  <si>
    <t>Michael McCarthy</t>
  </si>
  <si>
    <t>Conserv &amp; Mgm NativeForests</t>
  </si>
  <si>
    <t>Alex Filkov &amp; Trent Penman</t>
  </si>
  <si>
    <t>InternationalInternshipEnviron</t>
  </si>
  <si>
    <t>Plant Production &amp; Establish</t>
  </si>
  <si>
    <t>Fiona Kelly</t>
  </si>
  <si>
    <t>Kelly Tivendale</t>
  </si>
  <si>
    <t>Landscape Documentation</t>
  </si>
  <si>
    <t>FoodProductionUrbanLandscapes</t>
  </si>
  <si>
    <t>Senaka Ranadheera</t>
  </si>
  <si>
    <t>Green Infrastruct. for Cities</t>
  </si>
  <si>
    <t>Ken Ng</t>
  </si>
  <si>
    <t>Tree Identification &amp;Selection</t>
  </si>
  <si>
    <t>UrbanHort Issues &amp; Perspective</t>
  </si>
  <si>
    <t>Robyn Warner</t>
  </si>
  <si>
    <t>Current Issues in Dairy Science</t>
  </si>
  <si>
    <t>Ling Zhi Cheong</t>
  </si>
  <si>
    <t>Acad Writing and Communication</t>
  </si>
  <si>
    <t>MULT90004</t>
  </si>
  <si>
    <t>MULT90005</t>
  </si>
  <si>
    <t>PartnershipsSustainableFutures</t>
  </si>
  <si>
    <t>Hafiz Suleria</t>
  </si>
  <si>
    <t>Off Campus</t>
  </si>
  <si>
    <t>ComandEcoManagement</t>
  </si>
  <si>
    <t>Kate Howell; Sophie Selby Pham</t>
  </si>
  <si>
    <t>Monitoring Food and Nutrition</t>
  </si>
  <si>
    <t>Nutritional Biochemistry and G</t>
  </si>
  <si>
    <t>Human Nutr Research Proj Pt 1</t>
  </si>
  <si>
    <t>Human Nutr Research Proj Pt 2</t>
  </si>
  <si>
    <t>Sustainability: hope for the E</t>
  </si>
  <si>
    <t>Chris Szota</t>
  </si>
  <si>
    <t>Matthew Swan, Trent Penman</t>
  </si>
  <si>
    <t>Gary Sheridan, Patrick Lane, Christopher Weston</t>
  </si>
  <si>
    <t>Patterns and Processes of Landscape Fire</t>
  </si>
  <si>
    <t>Jane Cawson, Trent Penman</t>
  </si>
  <si>
    <t>Ecosystems in a Changing Climate</t>
  </si>
  <si>
    <t>Christopher Weston</t>
  </si>
  <si>
    <t>Lauren Bennett, Sabine Kasel</t>
  </si>
  <si>
    <t>Tim Fletcher</t>
  </si>
  <si>
    <t>Chris Williams</t>
  </si>
  <si>
    <t>Andrea Proctor (current) new coordinator for 2025</t>
  </si>
  <si>
    <t>Andrea Proctor (current), new coordinator for 2025</t>
  </si>
  <si>
    <t>John Rayner</t>
  </si>
  <si>
    <t>Urban Horticulture Issues &amp; Perspectives</t>
  </si>
  <si>
    <t>Partnerships for Sustainable Futures</t>
  </si>
  <si>
    <t>Ellycia Harrould-Kolieb</t>
  </si>
  <si>
    <t>Kate Howell Shirley Poon</t>
  </si>
  <si>
    <t>Julia Steenkamp</t>
  </si>
  <si>
    <t>Chiara Murgia</t>
  </si>
  <si>
    <t>Nanette Esparon &amp; Mohan Singh</t>
  </si>
  <si>
    <t>Sustainability: hope for the Earth?</t>
  </si>
  <si>
    <t>TABLE 1: SUBJECT &amp; COURSE</t>
  </si>
  <si>
    <t>TABLE 2: 6600  PERMANENT &amp; FIXED TERM STAFF 2023</t>
  </si>
  <si>
    <t>TABLE 3: 2023 CASUALS PAID FROM OPERATING 6600</t>
  </si>
  <si>
    <t>TABLE 4: TIMETABLE CATEGORIES</t>
  </si>
  <si>
    <t>TABLE 5: ACADEMIC TYPE</t>
  </si>
  <si>
    <t>TABLE 6: CASUAL BUDGET CATEGORIES - as at 01/05/24</t>
  </si>
  <si>
    <t>TABLE 7: Non-salary expenditures</t>
  </si>
  <si>
    <t>Table 8: Subjects</t>
  </si>
  <si>
    <t>Table 9: Timing</t>
  </si>
  <si>
    <t>SUBJECTS Taught by SEFS</t>
  </si>
  <si>
    <t>updated</t>
  </si>
  <si>
    <t>updated as at 17/4/2023</t>
  </si>
  <si>
    <t>($ p/h)</t>
  </si>
  <si>
    <t>multiplier to get actual cost ( per hour + 16%)</t>
  </si>
  <si>
    <t>SUBJECT NAME</t>
  </si>
  <si>
    <t>Person Name</t>
  </si>
  <si>
    <t>Employee Number</t>
  </si>
  <si>
    <t>Assignment Category</t>
  </si>
  <si>
    <t>Full Name</t>
  </si>
  <si>
    <t>Academic Staff</t>
  </si>
  <si>
    <t>Lecture - Initial</t>
  </si>
  <si>
    <t>Subject Study Pack Code</t>
  </si>
  <si>
    <t>Reference</t>
  </si>
  <si>
    <t>HORT10007</t>
  </si>
  <si>
    <t>A-URBHORT</t>
  </si>
  <si>
    <t>NEW STAFF</t>
  </si>
  <si>
    <t>NEW STAFF (CASUAL)</t>
  </si>
  <si>
    <t>Casual</t>
  </si>
  <si>
    <t>Lecture - Repeat</t>
  </si>
  <si>
    <r>
      <t xml:space="preserve">Travel and Conference </t>
    </r>
    <r>
      <rPr>
        <sz val="9"/>
        <color theme="1"/>
        <rFont val="Calibri"/>
        <family val="2"/>
        <scheme val="minor"/>
      </rPr>
      <t>(e.g. bus hire, accommodation etc.)</t>
    </r>
  </si>
  <si>
    <t>PhD Research</t>
  </si>
  <si>
    <t>HORT10009</t>
  </si>
  <si>
    <t>Ahmadi,DR Farhad</t>
  </si>
  <si>
    <t>Ababei, MR Dan Andrei</t>
  </si>
  <si>
    <t>Guest</t>
  </si>
  <si>
    <r>
      <t xml:space="preserve">Internal Travel Expenses </t>
    </r>
    <r>
      <rPr>
        <sz val="9"/>
        <color theme="1"/>
        <rFont val="Calibri"/>
        <family val="2"/>
        <scheme val="minor"/>
      </rPr>
      <t>(e.g. travel to or from Parkville)</t>
    </r>
  </si>
  <si>
    <t>HORT10011</t>
  </si>
  <si>
    <t>Ajlouni,A/PROF Said</t>
  </si>
  <si>
    <t>Ahmady, MR Najib Ullah Najib</t>
  </si>
  <si>
    <r>
      <t xml:space="preserve">Entertainment Expenses </t>
    </r>
    <r>
      <rPr>
        <sz val="9"/>
        <color theme="1"/>
        <rFont val="Calibri"/>
        <family val="2"/>
        <scheme val="minor"/>
      </rPr>
      <t>(see hints &amp; tips tab)</t>
    </r>
  </si>
  <si>
    <t>HORT10012</t>
  </si>
  <si>
    <t>Arias Rodriguez,MR Diego</t>
  </si>
  <si>
    <t>Barton, MR Harry</t>
  </si>
  <si>
    <t>Tutorial - Initial</t>
  </si>
  <si>
    <r>
      <t xml:space="preserve">Hire and Rental </t>
    </r>
    <r>
      <rPr>
        <sz val="9"/>
        <color theme="1"/>
        <rFont val="Calibri"/>
        <family val="2"/>
        <scheme val="minor"/>
      </rPr>
      <t>(other than buses)</t>
    </r>
  </si>
  <si>
    <t>HORT10013</t>
  </si>
  <si>
    <t>Arndt,PROF Stefan</t>
  </si>
  <si>
    <t>Bau, NoTitle Su Sana Sana</t>
  </si>
  <si>
    <t>Tutorial - Repeat</t>
  </si>
  <si>
    <t>May</t>
  </si>
  <si>
    <t>HORT10014</t>
  </si>
  <si>
    <t>Ashfaq,NT Waseem</t>
  </si>
  <si>
    <t>Baziotopoulos, Miss Estella Stella</t>
  </si>
  <si>
    <t>HORT10015</t>
  </si>
  <si>
    <t>Ayre,A/PROF Margaret</t>
  </si>
  <si>
    <t>Beasley, MS Sandra</t>
  </si>
  <si>
    <r>
      <t xml:space="preserve">Other </t>
    </r>
    <r>
      <rPr>
        <sz val="9"/>
        <color theme="1"/>
        <rFont val="Calibri"/>
        <family val="2"/>
        <scheme val="minor"/>
      </rPr>
      <t>(list details in box below)</t>
    </r>
  </si>
  <si>
    <t>HORT10016</t>
  </si>
  <si>
    <t>Baker,PROF Patrick</t>
  </si>
  <si>
    <t>Bell, Miss Philippa</t>
  </si>
  <si>
    <t>Lvl A.2 - Demonstrating</t>
  </si>
  <si>
    <t>Bal,DR Payal</t>
  </si>
  <si>
    <t>Blosfelds, MS Sophia</t>
  </si>
  <si>
    <t>HORT20014</t>
  </si>
  <si>
    <t>Barnes,MR Chris</t>
  </si>
  <si>
    <t>Boyd, MS Justine Chiarina</t>
  </si>
  <si>
    <t>Marking - Standard</t>
  </si>
  <si>
    <t>October</t>
  </si>
  <si>
    <t>Bathgate,DR Rachael</t>
  </si>
  <si>
    <t>Burns, MS Monique</t>
  </si>
  <si>
    <t>HORT20019</t>
  </si>
  <si>
    <t>Belleville,DR Benoit</t>
  </si>
  <si>
    <t>Cardwell, MR Nicholas</t>
  </si>
  <si>
    <t>December</t>
  </si>
  <si>
    <t>Bender,DR Helena</t>
  </si>
  <si>
    <t>Cheung, MR Pui Kwan</t>
  </si>
  <si>
    <t>HORT20028</t>
  </si>
  <si>
    <t>Bennett,A/PROF Lauren</t>
  </si>
  <si>
    <t>Chu, MS Hsiao Hsuan Lavinia</t>
  </si>
  <si>
    <t>Other - PhD or Coord</t>
  </si>
  <si>
    <t>HORT20029</t>
  </si>
  <si>
    <t>Bennett,DR Ami</t>
  </si>
  <si>
    <t>Cleary, MS Gabrielle</t>
  </si>
  <si>
    <t>NRMT20016</t>
  </si>
  <si>
    <t>Bentley,MR Paul</t>
  </si>
  <si>
    <t>Cromb, MRS Ariana Odette</t>
  </si>
  <si>
    <t>B-AG</t>
  </si>
  <si>
    <t>Benyon,DR Richard</t>
  </si>
  <si>
    <t>Curtis, Miss Annie</t>
  </si>
  <si>
    <t>https://staff.unimelb.edu.au/human-resources/bargaining/2018-Enterprise-Agreement-FINAL-as-at-15-October-2018.pdf</t>
  </si>
  <si>
    <t>B-ARTS</t>
  </si>
  <si>
    <t>Berry,MR Rowan</t>
  </si>
  <si>
    <t>Davidson, Miss Mikaeylah</t>
  </si>
  <si>
    <t>UNIB10003</t>
  </si>
  <si>
    <t>Bhalla,PROF Prem</t>
  </si>
  <si>
    <t>Day, MS Colette Patrice Colette</t>
  </si>
  <si>
    <t>Biju,DR Sajitha</t>
  </si>
  <si>
    <t>de Bie, DR Kelly Louise</t>
  </si>
  <si>
    <t>B-ENVS</t>
  </si>
  <si>
    <t>Birrell,MS Lisa</t>
  </si>
  <si>
    <t>Feng, Miss Hanyue</t>
  </si>
  <si>
    <t xml:space="preserve">ENVS10002 </t>
  </si>
  <si>
    <t>Geyr, MR Victor</t>
  </si>
  <si>
    <t>ENVS10011</t>
  </si>
  <si>
    <t>Bos,DR Darren</t>
  </si>
  <si>
    <t>Gill, MR Benjamin Benjamin</t>
  </si>
  <si>
    <t>EVSC20001</t>
  </si>
  <si>
    <t>Briscoe,DR Natalie</t>
  </si>
  <si>
    <t>Gloury, MS April Maree</t>
  </si>
  <si>
    <t>Table 10: Employment Type</t>
  </si>
  <si>
    <t>136602-03</t>
  </si>
  <si>
    <t>MSc Thesis</t>
  </si>
  <si>
    <t>EVSC20002</t>
  </si>
  <si>
    <t>Brown,DR Julian</t>
  </si>
  <si>
    <t>Good, DR Megan Kate Megan</t>
  </si>
  <si>
    <t>505701-01</t>
  </si>
  <si>
    <t>EVSC20003</t>
  </si>
  <si>
    <t>Burns,DR Matthew</t>
  </si>
  <si>
    <t>Gora, MS Yvonne</t>
  </si>
  <si>
    <t>606601-01</t>
  </si>
  <si>
    <t>Burrows,DR Ryan</t>
  </si>
  <si>
    <t>Gould, MX Elise Bethany Elliot</t>
  </si>
  <si>
    <t>T&amp;R</t>
  </si>
  <si>
    <t>606603-01</t>
  </si>
  <si>
    <t>Mphil Research</t>
  </si>
  <si>
    <t>EVSC30005</t>
  </si>
  <si>
    <t>Burton,MISS Jamie</t>
  </si>
  <si>
    <t>Groenewegen, MS Rebecca</t>
  </si>
  <si>
    <t>610602-01</t>
  </si>
  <si>
    <t>Butterly,DR Clayton</t>
  </si>
  <si>
    <t>Hammond, MS Kaitlyn</t>
  </si>
  <si>
    <t>620601-02</t>
  </si>
  <si>
    <t>Byron,MS Pauline</t>
  </si>
  <si>
    <t>Hanley, MR Paul Paul</t>
  </si>
  <si>
    <t>ABPL90182</t>
  </si>
  <si>
    <t>FRST30002</t>
  </si>
  <si>
    <t>Carey,DR Rachel</t>
  </si>
  <si>
    <t>Harker, MS Kirsty Louise</t>
  </si>
  <si>
    <t>Table 11: Teaching Percentage</t>
  </si>
  <si>
    <t>ABPL90294</t>
  </si>
  <si>
    <t>Plant Materials and Design</t>
  </si>
  <si>
    <t>Carlin-Incoll,MR Liam</t>
  </si>
  <si>
    <t>Harrison, MR Glenn</t>
  </si>
  <si>
    <t>Building Resilient Settlements</t>
  </si>
  <si>
    <t>Cataldo,MS Dolla</t>
  </si>
  <si>
    <t>Havrila, Miss Sonia</t>
  </si>
  <si>
    <t>NRMT40016</t>
  </si>
  <si>
    <t>BH-ENVS</t>
  </si>
  <si>
    <t>Cawson,DR Jane</t>
  </si>
  <si>
    <t>He, MR Ziyang</t>
  </si>
  <si>
    <t>AGRI10010</t>
  </si>
  <si>
    <t>Information Literacy for Horticulture</t>
  </si>
  <si>
    <t>NRMT40017</t>
  </si>
  <si>
    <t>Celestina,DR Corinne</t>
  </si>
  <si>
    <t>Heap, MR Aaron</t>
  </si>
  <si>
    <t>Research Methods for Life Science</t>
  </si>
  <si>
    <t>NRMT40012</t>
  </si>
  <si>
    <t>BH-SCI</t>
  </si>
  <si>
    <t>Chamberlain,MS Tina</t>
  </si>
  <si>
    <t>Heather, MS Yasmin</t>
  </si>
  <si>
    <t>AGRI70002</t>
  </si>
  <si>
    <t>MPhil Research</t>
  </si>
  <si>
    <t>NRMT40013</t>
  </si>
  <si>
    <t>Chauhan,DR Surinder Singh</t>
  </si>
  <si>
    <t>Hellessey, Miss Ella</t>
  </si>
  <si>
    <t>BIOL10001</t>
  </si>
  <si>
    <t>B-SCI</t>
  </si>
  <si>
    <t>Chee,DR Yung En</t>
  </si>
  <si>
    <t>Hernandez Ruiz, MS Maria Paula</t>
  </si>
  <si>
    <t>ANTH90001</t>
  </si>
  <si>
    <t>Conservation and Cultural Environments</t>
  </si>
  <si>
    <t>Chen,DR Qinglin</t>
  </si>
  <si>
    <t>Horsfall, MS Katherine Katherine</t>
  </si>
  <si>
    <t>ATOC10001</t>
  </si>
  <si>
    <t>NEW - Name TBC</t>
  </si>
  <si>
    <t>Chen,PROF Deli</t>
  </si>
  <si>
    <t>Hossain, DR Md Nur Nur</t>
  </si>
  <si>
    <t>ATOC20001</t>
  </si>
  <si>
    <t>Weather and Climate Systems</t>
  </si>
  <si>
    <t>Cheng,DR Paul</t>
  </si>
  <si>
    <t>Humphrey, Miss Jacinta</t>
  </si>
  <si>
    <t>ATOC20002</t>
  </si>
  <si>
    <t>Atmospheric Environment Processes</t>
  </si>
  <si>
    <t>Chennell,MRS Anita</t>
  </si>
  <si>
    <t>Hutapea, MR Freddy Freddy</t>
  </si>
  <si>
    <t>ATOC30003</t>
  </si>
  <si>
    <t>Atmosphere Ocean Interaction</t>
  </si>
  <si>
    <t>Cheong,PROF Ling Zhi</t>
  </si>
  <si>
    <t>Huynh, MR Dinh Dinh</t>
  </si>
  <si>
    <t>ATOC30004</t>
  </si>
  <si>
    <t>Dynamical Meteorology and Oceanography</t>
  </si>
  <si>
    <t>SCIE20002</t>
  </si>
  <si>
    <t>Christensen,MS Heather</t>
  </si>
  <si>
    <t>Johnson, MR Jeremy</t>
  </si>
  <si>
    <t>ATOC30005</t>
  </si>
  <si>
    <t>Global Climates of the Past</t>
  </si>
  <si>
    <t>FRST80001</t>
  </si>
  <si>
    <t>DR-PHILSCI</t>
  </si>
  <si>
    <t>Cirulis,MR Brett</t>
  </si>
  <si>
    <t>Keeble, MR Thomas Tom</t>
  </si>
  <si>
    <t>ATOC30006</t>
  </si>
  <si>
    <t>Modern and Future Climate</t>
  </si>
  <si>
    <t>GC-ARBCULT</t>
  </si>
  <si>
    <t>Clarke,DR Hamish</t>
  </si>
  <si>
    <t>Kelleher, MS James Saoirse</t>
  </si>
  <si>
    <t>ATOC30008</t>
  </si>
  <si>
    <t>Atmospheric Processes and Composition</t>
  </si>
  <si>
    <t>Clarke,PROF Iain</t>
  </si>
  <si>
    <t>Kenefick, Miss Claire</t>
  </si>
  <si>
    <t>ATOC90002</t>
  </si>
  <si>
    <t>Climate Affairs</t>
  </si>
  <si>
    <t>Colombi,DR Elena</t>
  </si>
  <si>
    <t>King, MR Tyler</t>
  </si>
  <si>
    <t>ATOC90004</t>
  </si>
  <si>
    <t>Current Topics in Atmospheric Science A</t>
  </si>
  <si>
    <t>Cottrell,DR Jeremy</t>
  </si>
  <si>
    <t>Knights, MS Kathryn K</t>
  </si>
  <si>
    <t>ATOC90005</t>
  </si>
  <si>
    <t>Atmosphere Ocean Interaction and Climate</t>
  </si>
  <si>
    <t>GC-GARDES</t>
  </si>
  <si>
    <t>Cullen,A/PROF Brendan</t>
  </si>
  <si>
    <t>Liu, Miss Siyao</t>
  </si>
  <si>
    <t>ATOC90006</t>
  </si>
  <si>
    <t>Climate Analysis and Modelling</t>
  </si>
  <si>
    <t>Cutting,DR Andrew</t>
  </si>
  <si>
    <t>Liu, Miss Yuzhu</t>
  </si>
  <si>
    <t>ATOC90007</t>
  </si>
  <si>
    <t>Mesoscale Atmospheric Dynamics</t>
  </si>
  <si>
    <t>HORT90036</t>
  </si>
  <si>
    <t>Dade,DR Marie</t>
  </si>
  <si>
    <t>Livingston, Miss Madeleine Madeleine</t>
  </si>
  <si>
    <t>ATOC90008</t>
  </si>
  <si>
    <t>Current Topics in Atmospheric Science B</t>
  </si>
  <si>
    <t>HORT90037</t>
  </si>
  <si>
    <t>Day,DR Kaitlin</t>
  </si>
  <si>
    <t>Lo Cascio, MS Amanda</t>
  </si>
  <si>
    <t>ATOC90010</t>
  </si>
  <si>
    <t>MC-AGSC</t>
  </si>
  <si>
    <t>Deane,MR Paul</t>
  </si>
  <si>
    <t>Lockett, MR Martin Marty</t>
  </si>
  <si>
    <t>BCMB90003</t>
  </si>
  <si>
    <t>MC-ENV</t>
  </si>
  <si>
    <t>Di Stefano,DR Julian</t>
  </si>
  <si>
    <t>Loo, MR Yit Tao Yit Tao</t>
  </si>
  <si>
    <t>BINF90001</t>
  </si>
  <si>
    <t>Statistics for Bioinformatics</t>
  </si>
  <si>
    <t>Dielenberg,MRS Jaana</t>
  </si>
  <si>
    <t>Lumsden, MS Elspeth A</t>
  </si>
  <si>
    <t>BINF90002</t>
  </si>
  <si>
    <t>Elements of Bioinformatics</t>
  </si>
  <si>
    <t>Digiacomo,DR Kristy</t>
  </si>
  <si>
    <t>McCoy, MS Jennifer Jenny</t>
  </si>
  <si>
    <t>BINF90006</t>
  </si>
  <si>
    <t>Bioinformatics Research Project-25pts</t>
  </si>
  <si>
    <t>Downing,MS Jenny</t>
  </si>
  <si>
    <t>McDonald, MR Angus Angus</t>
  </si>
  <si>
    <t>BINF90007</t>
  </si>
  <si>
    <t>Bioinformatics Research Project-12.5pts</t>
  </si>
  <si>
    <t>ENST90031</t>
  </si>
  <si>
    <t>MC-FRSTES</t>
  </si>
  <si>
    <t>Dunshea,PROF Frank</t>
  </si>
  <si>
    <t>McKendrick, MR Scott Scott</t>
  </si>
  <si>
    <t>Biology of Australian Flora &amp; Fauna</t>
  </si>
  <si>
    <t>Eckard,PROF Richard</t>
  </si>
  <si>
    <t>Mulhall, MS Sarah</t>
  </si>
  <si>
    <t>BIOL10002</t>
  </si>
  <si>
    <t>Biomolecules and Cells</t>
  </si>
  <si>
    <t>Edwards,MS Karen</t>
  </si>
  <si>
    <t>Newman, MR Kevin</t>
  </si>
  <si>
    <t>BIOL10003</t>
  </si>
  <si>
    <t>Genes and Environment</t>
  </si>
  <si>
    <t>Elliot-Kerr,MS Shona</t>
  </si>
  <si>
    <t>Nugent, MS Bridgit</t>
  </si>
  <si>
    <t>BIOL10004</t>
  </si>
  <si>
    <t>Biology of Cells and Organisms</t>
  </si>
  <si>
    <t>Esparon,DR Nanette</t>
  </si>
  <si>
    <t>Nyman, DR Petter</t>
  </si>
  <si>
    <t>BIOL10005</t>
  </si>
  <si>
    <t>Genetics &amp; The Evolution of Life</t>
  </si>
  <si>
    <t>FRST90016</t>
  </si>
  <si>
    <t>Fairman,DR Tom</t>
  </si>
  <si>
    <t>Pereira Machado, DR Priscila</t>
  </si>
  <si>
    <t>BIOL30001</t>
  </si>
  <si>
    <t>Reproductive Physiology</t>
  </si>
  <si>
    <t>Pham, MS Anh Van Rosie</t>
  </si>
  <si>
    <t>BIOL30002</t>
  </si>
  <si>
    <t>Experimental Reproductive Physiology</t>
  </si>
  <si>
    <t xml:space="preserve">FRST90019
</t>
  </si>
  <si>
    <t>Fang,A/PROF Zhongxiang</t>
  </si>
  <si>
    <t>Plumanns Pouton, MS Ella</t>
  </si>
  <si>
    <t>BIOL40001</t>
  </si>
  <si>
    <t>FRST90020</t>
  </si>
  <si>
    <t>Farrell,A/PROF Claire</t>
  </si>
  <si>
    <t>Rasmussen, MS Rebecca Rebecca</t>
  </si>
  <si>
    <t>BIOL40002</t>
  </si>
  <si>
    <t>FRST90021</t>
  </si>
  <si>
    <t>Fernando,DR Shyama</t>
  </si>
  <si>
    <t>Rhodes, MS Jasmine</t>
  </si>
  <si>
    <t>BIOL40003</t>
  </si>
  <si>
    <t>Filkov,DR Alex</t>
  </si>
  <si>
    <t>Sanjappa, MR Sivashneel Sivash</t>
  </si>
  <si>
    <t>BIOL70004</t>
  </si>
  <si>
    <t>Fisher,DR Peter</t>
  </si>
  <si>
    <t>Santos, MRS Julianna Julianna</t>
  </si>
  <si>
    <t>BIOL80001</t>
  </si>
  <si>
    <t>FRST90026</t>
  </si>
  <si>
    <t>Fishpool,MS Emily</t>
  </si>
  <si>
    <t>Saraeian, Miss Zahra</t>
  </si>
  <si>
    <t>BIOL90001</t>
  </si>
  <si>
    <t>Microscopy for Biological Sciences</t>
  </si>
  <si>
    <t>Fletcher,PROF Tim</t>
  </si>
  <si>
    <t>Sattler, DR Cornelia</t>
  </si>
  <si>
    <t>BIOL90002</t>
  </si>
  <si>
    <t>Biometry</t>
  </si>
  <si>
    <t>Flint,DR Ian</t>
  </si>
  <si>
    <t>Saw, Miss Thazin</t>
  </si>
  <si>
    <t>BIOL90004</t>
  </si>
  <si>
    <t>FRST90031</t>
  </si>
  <si>
    <t>Ford,DR Adrian</t>
  </si>
  <si>
    <t>Sbeghen, MS Madeleine Maddy</t>
  </si>
  <si>
    <t>BIOL90005</t>
  </si>
  <si>
    <t>Ford,DR Rebecca</t>
  </si>
  <si>
    <t>Schiller, Miss Julia</t>
  </si>
  <si>
    <t>BIOL90008</t>
  </si>
  <si>
    <t>Forwood,DR Daniel</t>
  </si>
  <si>
    <t>Sheridan, MS Louisa Louisa</t>
  </si>
  <si>
    <t>BIOL90009</t>
  </si>
  <si>
    <t>Frankland,DR Sarah</t>
  </si>
  <si>
    <t>Shrestha, DR Kshitiz Kshitiz</t>
  </si>
  <si>
    <t>BIOL90010</t>
  </si>
  <si>
    <t>FRST90035</t>
  </si>
  <si>
    <t>Fuentes Jara,A/PROF Sigfredo Augusto</t>
  </si>
  <si>
    <t>Smart, MR Adam Steven Adam</t>
  </si>
  <si>
    <t>BIOM20001</t>
  </si>
  <si>
    <t>Molecular and Cellular Biomedicine</t>
  </si>
  <si>
    <t xml:space="preserve">FRST90041
</t>
  </si>
  <si>
    <t>Gall,A/PROF Ros</t>
  </si>
  <si>
    <t>Subasinghe Achchige, MRS Yasika Yasika</t>
  </si>
  <si>
    <t>BMEN90011</t>
  </si>
  <si>
    <t>Tissue Engineering &amp; Stem Cells</t>
  </si>
  <si>
    <t>FRST90073</t>
  </si>
  <si>
    <t>galt,MR william</t>
  </si>
  <si>
    <t>TALAVERA, MR OSCAR OSCAR</t>
  </si>
  <si>
    <t>BOTA20001</t>
  </si>
  <si>
    <t>Green Planet: Plants and the Environment</t>
  </si>
  <si>
    <t>Garrard,DR Georgia</t>
  </si>
  <si>
    <t>Tan, Miss Hui-Anne Hui-Anne</t>
  </si>
  <si>
    <t>BOTA20002</t>
  </si>
  <si>
    <t>Plant Biodiversity</t>
  </si>
  <si>
    <t>Thompson, Miss Eliza Eliza</t>
  </si>
  <si>
    <t>BOTA20004</t>
  </si>
  <si>
    <t>Flora of Victoria</t>
  </si>
  <si>
    <t>Gibson,DR Michelle</t>
  </si>
  <si>
    <t>Tipton, Miss Amy Amy</t>
  </si>
  <si>
    <t>BOTA30001</t>
  </si>
  <si>
    <t>Marine Botany</t>
  </si>
  <si>
    <t>MC-SCIECO</t>
  </si>
  <si>
    <t>Goddard,PROF Mike</t>
  </si>
  <si>
    <t>Tongson, MS Eden Jane</t>
  </si>
  <si>
    <t>BOTA30002</t>
  </si>
  <si>
    <t>Plant Evolution</t>
  </si>
  <si>
    <t>Gonzalez Viejo Duran,DR Claudia</t>
  </si>
  <si>
    <t>Torquato, MS Patricia</t>
  </si>
  <si>
    <t>BOTA30003</t>
  </si>
  <si>
    <t>Environmental Plant Physiology</t>
  </si>
  <si>
    <t>Goodger,DR Jason</t>
  </si>
  <si>
    <t>Tunney, Miss Olivia Olivia</t>
  </si>
  <si>
    <t>Graham,DR Ann-Maree</t>
  </si>
  <si>
    <t>Walsh, MR Sean</t>
  </si>
  <si>
    <t>BOTA30005</t>
  </si>
  <si>
    <t>Plant Molecular Biology &amp; Biotechnology</t>
  </si>
  <si>
    <t>MC-URBHORT</t>
  </si>
  <si>
    <t>Greet,DR Joe</t>
  </si>
  <si>
    <t>Walshe, MR Terrence Vincent Terry</t>
  </si>
  <si>
    <t>BOTA30006</t>
  </si>
  <si>
    <t>Field Botany</t>
  </si>
  <si>
    <t>Griffith,A/PROF Garry</t>
  </si>
  <si>
    <t>Wang, Miss Weixia Weixia</t>
  </si>
  <si>
    <t>BOTA30007</t>
  </si>
  <si>
    <t>Marine Phytoplankton of Australia</t>
  </si>
  <si>
    <t>Gupta,A/PROF Dorin</t>
  </si>
  <si>
    <t>Welsh, MS Eloise</t>
  </si>
  <si>
    <t>BOTA40001</t>
  </si>
  <si>
    <t>Botany Research Project</t>
  </si>
  <si>
    <t>Gurung,DR Allison</t>
  </si>
  <si>
    <t>Wendt, MR Alexander</t>
  </si>
  <si>
    <t>BOTA40006</t>
  </si>
  <si>
    <t>HORT90003</t>
  </si>
  <si>
    <t>Hahs,DR Amy</t>
  </si>
  <si>
    <t>Wheeler, MS Lily</t>
  </si>
  <si>
    <t>BOTA40007</t>
  </si>
  <si>
    <t>Hastie,DR Melindee</t>
  </si>
  <si>
    <t>Window, MS Emma</t>
  </si>
  <si>
    <t>BOTA90002</t>
  </si>
  <si>
    <t>HORT90007</t>
  </si>
  <si>
    <t>Hayden,DR Helen</t>
  </si>
  <si>
    <t>Wong, Miss Mel</t>
  </si>
  <si>
    <t>BOTA90003</t>
  </si>
  <si>
    <t>He,PROF Jim</t>
  </si>
  <si>
    <t>Wong, MR David Shu</t>
  </si>
  <si>
    <t>BOTA90005</t>
  </si>
  <si>
    <t>Hehir,MS Genevieve</t>
  </si>
  <si>
    <t>Xynas, MR Billy</t>
  </si>
  <si>
    <t>BOTA90006</t>
  </si>
  <si>
    <t>Botany Research Project Major</t>
  </si>
  <si>
    <t>Height,DR Kaitlyn</t>
  </si>
  <si>
    <t>Zhang, Miss Yianna</t>
  </si>
  <si>
    <t>BOTA90008</t>
  </si>
  <si>
    <t>Higgs,MS Lily</t>
  </si>
  <si>
    <t>Zylinski, MR Simeon Simeon</t>
  </si>
  <si>
    <t>BOTA90009</t>
  </si>
  <si>
    <t>Hinko-Najera,DR Nina</t>
  </si>
  <si>
    <t>BOTA90010</t>
  </si>
  <si>
    <t>HORT90045</t>
  </si>
  <si>
    <t>BOTA90012</t>
  </si>
  <si>
    <t>Botany Research Project Minor</t>
  </si>
  <si>
    <t>Holyland,MR Brendan</t>
  </si>
  <si>
    <t>BOTA90013</t>
  </si>
  <si>
    <t>HORT90047</t>
  </si>
  <si>
    <t>Hough,DR Brett</t>
  </si>
  <si>
    <t>BOTA90014</t>
  </si>
  <si>
    <t>Howell,A/PROF Kate</t>
  </si>
  <si>
    <t>MAST40001</t>
  </si>
  <si>
    <t>Hradsky,DR Bronwyn</t>
  </si>
  <si>
    <t>BTCH30003</t>
  </si>
  <si>
    <t>Biotechnology in Practice</t>
  </si>
  <si>
    <t>MAST90008</t>
  </si>
  <si>
    <t>Hu,DR Hang-Wei</t>
  </si>
  <si>
    <t>BTCH90005</t>
  </si>
  <si>
    <t>Advanced Molecular Biology Techniques</t>
  </si>
  <si>
    <t>NRMT40004/ NRMT90007</t>
  </si>
  <si>
    <t>Hunt,PROF James</t>
  </si>
  <si>
    <t>BTCH90008</t>
  </si>
  <si>
    <t>Tissue Engineering and Stem Cells</t>
  </si>
  <si>
    <t>NRMT40005/ NRMT90003</t>
  </si>
  <si>
    <t>Hurley-Shaw,MR Lachlan</t>
  </si>
  <si>
    <t>BTCH90009</t>
  </si>
  <si>
    <t>Genomics and Bioinformatics</t>
  </si>
  <si>
    <t>NRMT90014</t>
  </si>
  <si>
    <t>Iese,DR Vili</t>
  </si>
  <si>
    <t>BTCH90010</t>
  </si>
  <si>
    <t>Genetically Modified Organisms</t>
  </si>
  <si>
    <t>HORT90046 HORT50001</t>
  </si>
  <si>
    <t>MC-URBHORT SC-Green</t>
  </si>
  <si>
    <t>Imberger,DR Moss</t>
  </si>
  <si>
    <t>CEDB20003</t>
  </si>
  <si>
    <t>Fundamentals of Cell Biology</t>
  </si>
  <si>
    <t>MC-URPL</t>
  </si>
  <si>
    <t>Intwala,DR Hiral</t>
  </si>
  <si>
    <t>CEDB30002</t>
  </si>
  <si>
    <t>Concepts in Cell &amp; Developmental Biology</t>
  </si>
  <si>
    <t>M-ENV</t>
  </si>
  <si>
    <t>Islam,DR Zahra</t>
  </si>
  <si>
    <t>CEDB30003</t>
  </si>
  <si>
    <t>Developmental Biology</t>
  </si>
  <si>
    <t>M-ENV, M-UH, M-Sc, MFES</t>
  </si>
  <si>
    <t>James,MR Robert</t>
  </si>
  <si>
    <t>CEDB30004</t>
  </si>
  <si>
    <t>Stem Cells in Development &amp; Regeneration</t>
  </si>
  <si>
    <t>EVSC90022</t>
  </si>
  <si>
    <t>MFES</t>
  </si>
  <si>
    <t>Jellinek,DR Sacha</t>
  </si>
  <si>
    <t>CHEM10003</t>
  </si>
  <si>
    <t>Chemistry 1</t>
  </si>
  <si>
    <t>Kasel,A/PROF Sabine</t>
  </si>
  <si>
    <t>CHEM10004</t>
  </si>
  <si>
    <t>Chemistry 2</t>
  </si>
  <si>
    <t>FRST70002</t>
  </si>
  <si>
    <t>MR-PHILSCI</t>
  </si>
  <si>
    <t>Keeble,MR Tom</t>
  </si>
  <si>
    <t>CHEM10006</t>
  </si>
  <si>
    <t>Chemistry for Biomedicine</t>
  </si>
  <si>
    <t>HORT50002</t>
  </si>
  <si>
    <t>SC-GREEN</t>
  </si>
  <si>
    <t>Keenan,PROF Rodney</t>
  </si>
  <si>
    <t>CHEM10007</t>
  </si>
  <si>
    <t>Fundamentals of Chemistry</t>
  </si>
  <si>
    <t>Kelly,A/PROF Luke</t>
  </si>
  <si>
    <t>CHEM10009</t>
  </si>
  <si>
    <t>Kelly,DR Fiona</t>
  </si>
  <si>
    <t>CHEM20011</t>
  </si>
  <si>
    <t>Environmental Chemistry</t>
  </si>
  <si>
    <t>Kenny,MR Sean</t>
  </si>
  <si>
    <t>CHEM20018</t>
  </si>
  <si>
    <t>Chemistry: Reactions and Synthesis</t>
  </si>
  <si>
    <t>Khan,DR Jamal</t>
  </si>
  <si>
    <t>CHEM20019</t>
  </si>
  <si>
    <t>Practical Chemistry 2</t>
  </si>
  <si>
    <t>Khanaki,MR Hassan</t>
  </si>
  <si>
    <t>CHEM20020</t>
  </si>
  <si>
    <t>Chemistry: Structure and Properties</t>
  </si>
  <si>
    <t>Kultaev,MR Denis</t>
  </si>
  <si>
    <t>CHEM30001</t>
  </si>
  <si>
    <t>Physical Chemistry IIIA</t>
  </si>
  <si>
    <t>Kunapo,DR Jasper</t>
  </si>
  <si>
    <t>CHEM30012</t>
  </si>
  <si>
    <t>Analytical &amp; Environmental Chemistry</t>
  </si>
  <si>
    <t>Lam,DR Shu Kee</t>
  </si>
  <si>
    <t>CHEM30013</t>
  </si>
  <si>
    <t>Chemical Research Project</t>
  </si>
  <si>
    <t>Lane,PROF Patrick</t>
  </si>
  <si>
    <t>CHEM30014</t>
  </si>
  <si>
    <t>Specialised Topics in Chemistry B</t>
  </si>
  <si>
    <t>Larsen,DR Robyn</t>
  </si>
  <si>
    <t>CHEM30015</t>
  </si>
  <si>
    <t>Advanced Practical Chemistry</t>
  </si>
  <si>
    <t>Lavau,DR Stephanie</t>
  </si>
  <si>
    <t>CHEM30016</t>
  </si>
  <si>
    <t>Reactivity and Mechanism</t>
  </si>
  <si>
    <t>Lawrence,DR Anita</t>
  </si>
  <si>
    <t>CHEM30017</t>
  </si>
  <si>
    <t>Specialised Topics in Chemistry A</t>
  </si>
  <si>
    <t>Li,DR Chaoyu</t>
  </si>
  <si>
    <t>CHEM40004</t>
  </si>
  <si>
    <t>Chemistry Research Project</t>
  </si>
  <si>
    <t>Liang,DR Emma</t>
  </si>
  <si>
    <t>CHEM40008</t>
  </si>
  <si>
    <t>Little,MS Mary</t>
  </si>
  <si>
    <t>CHEM40009</t>
  </si>
  <si>
    <t>Livesley,PROF Stephen</t>
  </si>
  <si>
    <t>CHEM80001</t>
  </si>
  <si>
    <t>Loew,DR Markus</t>
  </si>
  <si>
    <t>CHEM90001</t>
  </si>
  <si>
    <t>Lopez Peralta,MISS Maria</t>
  </si>
  <si>
    <t>CHEM90003</t>
  </si>
  <si>
    <t>Lyell,MR Chris</t>
  </si>
  <si>
    <t>CHEM90007</t>
  </si>
  <si>
    <t>Macaulay,NT Rose</t>
  </si>
  <si>
    <t>CHEM90008</t>
  </si>
  <si>
    <t>Advanced Spectroscopy</t>
  </si>
  <si>
    <t>Macdonald,MS Ainslie</t>
  </si>
  <si>
    <t>CHEM90009</t>
  </si>
  <si>
    <t>Chemical Synthesis &amp; Characterisation 1</t>
  </si>
  <si>
    <t>Malcolm,PROF Bill</t>
  </si>
  <si>
    <t>CHEM90010</t>
  </si>
  <si>
    <t>Advanced Chemical Applications 1</t>
  </si>
  <si>
    <t>Marshall,MISS Erica</t>
  </si>
  <si>
    <t>CHEM90013</t>
  </si>
  <si>
    <t>Chemistry Masters Research Project</t>
  </si>
  <si>
    <t>McCarthy,PROF Michael</t>
  </si>
  <si>
    <t>CHEM90014</t>
  </si>
  <si>
    <t>McColl-Gausden,DR Emily</t>
  </si>
  <si>
    <t>CHEM90015</t>
  </si>
  <si>
    <t>McColl-Gausden,DR Sarah</t>
  </si>
  <si>
    <t>CHEM90016</t>
  </si>
  <si>
    <t>McHugh,DR Ian</t>
  </si>
  <si>
    <t>CHEM90017</t>
  </si>
  <si>
    <t>Chemical Synthesis &amp; Characterisation 2</t>
  </si>
  <si>
    <t>Mekala,DR Gayathri</t>
  </si>
  <si>
    <t>CHEM90018</t>
  </si>
  <si>
    <t>Advanced Chemical Applications 2</t>
  </si>
  <si>
    <t>Meyer,DR Rachelle</t>
  </si>
  <si>
    <t>CHEM90019</t>
  </si>
  <si>
    <t>Miller,MS Maddison</t>
  </si>
  <si>
    <t>CHEM90020</t>
  </si>
  <si>
    <t>Mohd Azman Halimi,DR Razlin</t>
  </si>
  <si>
    <t>CHEM90021</t>
  </si>
  <si>
    <t>Morgain,DR Rachel</t>
  </si>
  <si>
    <t>CHEM90022</t>
  </si>
  <si>
    <t>Mu,MS Molly</t>
  </si>
  <si>
    <t>CHEN90004</t>
  </si>
  <si>
    <t>Murgha,MR Joel</t>
  </si>
  <si>
    <t>CHEN90008</t>
  </si>
  <si>
    <t>OLD</t>
  </si>
  <si>
    <t>Murgia,DR Chiara</t>
  </si>
  <si>
    <t>COMP90059</t>
  </si>
  <si>
    <t>Murphy,DR Maureen</t>
  </si>
  <si>
    <t>CVEN90037</t>
  </si>
  <si>
    <t>Najera,MR Julio</t>
  </si>
  <si>
    <t>DEVT30001</t>
  </si>
  <si>
    <t>DEVT90003</t>
  </si>
  <si>
    <t>The Political Ecology of Development</t>
  </si>
  <si>
    <t>ECOL20003</t>
  </si>
  <si>
    <t>Ecology</t>
  </si>
  <si>
    <t>Nettle,PROF Ruth</t>
  </si>
  <si>
    <t>Newbound,DR Mark</t>
  </si>
  <si>
    <t>ECOL30006</t>
  </si>
  <si>
    <t>Ecology in Changing Environments</t>
  </si>
  <si>
    <t>Ng,DR Ken</t>
  </si>
  <si>
    <t>ECOL30007</t>
  </si>
  <si>
    <t>Marine Ecosystems: Ecology &amp; Management</t>
  </si>
  <si>
    <t>Nguyen,DR Thi Bao Anh</t>
  </si>
  <si>
    <t>EDUC90514</t>
  </si>
  <si>
    <t>Nicklason,MS Claudia</t>
  </si>
  <si>
    <t>Nitschke,A/PROF Craig</t>
  </si>
  <si>
    <t>ENST20002</t>
  </si>
  <si>
    <t>Environmental Change Field Class</t>
  </si>
  <si>
    <t>O'Halloran,MISS Emma</t>
  </si>
  <si>
    <t>ENST70001</t>
  </si>
  <si>
    <t>Environmental Research Proj (50 Long)</t>
  </si>
  <si>
    <t>Oyunga,MR Wycliffe</t>
  </si>
  <si>
    <t>ENST70002</t>
  </si>
  <si>
    <t>Environmental Research - Industry D</t>
  </si>
  <si>
    <t>Pan,DR Baobao</t>
  </si>
  <si>
    <t>ENST90002</t>
  </si>
  <si>
    <t>Social Impact Assessment and Evaluation</t>
  </si>
  <si>
    <t>Pandey,DR Arjun</t>
  </si>
  <si>
    <t>ENST90004</t>
  </si>
  <si>
    <t>Climate Change Politics and Policy</t>
  </si>
  <si>
    <t>Pang,DR Alexis</t>
  </si>
  <si>
    <t>ENST90005</t>
  </si>
  <si>
    <t>Environmental Policy</t>
  </si>
  <si>
    <t>Parkins,DR Kate</t>
  </si>
  <si>
    <t>Parris,PROF Kirsten</t>
  </si>
  <si>
    <t>Pascoe,PROF Bruce</t>
  </si>
  <si>
    <t>Penman,PROF Trent</t>
  </si>
  <si>
    <t>ENST90017</t>
  </si>
  <si>
    <t>Environmental Policy Instruments</t>
  </si>
  <si>
    <t>Pickering,MRS Bee</t>
  </si>
  <si>
    <t>ENST90019</t>
  </si>
  <si>
    <t>Contemporary Environmental Issues B</t>
  </si>
  <si>
    <t>Picking,MR Beau</t>
  </si>
  <si>
    <t>ENST90022</t>
  </si>
  <si>
    <t>Contemporary Environmental Issues A</t>
  </si>
  <si>
    <t>Poblete Cisterna,DR Tomas</t>
  </si>
  <si>
    <t>ENST90024</t>
  </si>
  <si>
    <t>Environmental Research Project - 25 Long</t>
  </si>
  <si>
    <t>Poelsma,MR Peter</t>
  </si>
  <si>
    <t>Poon,MS Shirley</t>
  </si>
  <si>
    <t>ENST90026</t>
  </si>
  <si>
    <t>Environmental Industry Research: 25 Long</t>
  </si>
  <si>
    <t>Pourkheirandish,DR Mohammad</t>
  </si>
  <si>
    <t>Bushfire Interface Design Workshop</t>
  </si>
  <si>
    <t>Proctor,MISS Andrea</t>
  </si>
  <si>
    <t>ENST90032</t>
  </si>
  <si>
    <t>Sustainability and Behavioural Change</t>
  </si>
  <si>
    <t>Rabanus-Wallace,DR Tim</t>
  </si>
  <si>
    <t>Ranadheera,DR Senaka</t>
  </si>
  <si>
    <t>ENST90034</t>
  </si>
  <si>
    <t>Adapting to Climate Change</t>
  </si>
  <si>
    <t>Rao,NT Alexandra</t>
  </si>
  <si>
    <t>Rathnayake,DR Chinthani</t>
  </si>
  <si>
    <t>ENVS10002</t>
  </si>
  <si>
    <t>Reshaping Environments</t>
  </si>
  <si>
    <t>Rawluk,DR Andrea</t>
  </si>
  <si>
    <t>ENVS10007</t>
  </si>
  <si>
    <t>Urban Environments</t>
  </si>
  <si>
    <t>Rayner,A/PROF John</t>
  </si>
  <si>
    <t>ENVS10009</t>
  </si>
  <si>
    <t>Structural Environments</t>
  </si>
  <si>
    <t>Reichelt,MS Nicole</t>
  </si>
  <si>
    <t>ENVS10010</t>
  </si>
  <si>
    <t>Property Environments</t>
  </si>
  <si>
    <t>Rumpff,DR Libby</t>
  </si>
  <si>
    <t>Productive Environments</t>
  </si>
  <si>
    <t>Russell,DR Kathryn</t>
  </si>
  <si>
    <t>Changing Melbourne</t>
  </si>
  <si>
    <t>Santhanam-Martin,DR Michael</t>
  </si>
  <si>
    <t>ERTH10001</t>
  </si>
  <si>
    <t>The Global Environment</t>
  </si>
  <si>
    <t>Sapkota,DR Prativa</t>
  </si>
  <si>
    <t>ERTH10002</t>
  </si>
  <si>
    <t>Understanding Planet Earth</t>
  </si>
  <si>
    <t>Sarcevic,DR Boris</t>
  </si>
  <si>
    <t>ERTH10003</t>
  </si>
  <si>
    <t>Sayanjali,DR Sara</t>
  </si>
  <si>
    <t>ERTH20001</t>
  </si>
  <si>
    <t>Dangerous Earth</t>
  </si>
  <si>
    <t>Schelling,MS Samantha</t>
  </si>
  <si>
    <t>ERTH20002</t>
  </si>
  <si>
    <t>Environmental Geosciences</t>
  </si>
  <si>
    <t>Scrinis,A/PROF Gyorgy</t>
  </si>
  <si>
    <t>ERTH20003</t>
  </si>
  <si>
    <t>Past Climates: Icehouse to Greenhouse</t>
  </si>
  <si>
    <t>Selby-Pham,DR Sophie Ngoc Bich</t>
  </si>
  <si>
    <t>ERTH30001</t>
  </si>
  <si>
    <t>Hydrogeology/Environmental Geochemistry</t>
  </si>
  <si>
    <t>Senaratne,MS Indira</t>
  </si>
  <si>
    <t>ERTH40001</t>
  </si>
  <si>
    <t>Earth Sciences Research Project</t>
  </si>
  <si>
    <t>Senior,NT Kate</t>
  </si>
  <si>
    <t>ERTH40003</t>
  </si>
  <si>
    <t>Senserrick,MS Anita</t>
  </si>
  <si>
    <t>ERTH40006</t>
  </si>
  <si>
    <t>Sheridan,A/PROF Gary</t>
  </si>
  <si>
    <t>ERTH80001</t>
  </si>
  <si>
    <t>Singh,DR Jagrati</t>
  </si>
  <si>
    <t>ERTH90002</t>
  </si>
  <si>
    <t>Singh,PROF Mohan</t>
  </si>
  <si>
    <t>ERTH90004</t>
  </si>
  <si>
    <t>Sinnett,DR Alex</t>
  </si>
  <si>
    <t>ERTH90022</t>
  </si>
  <si>
    <t>Research Project</t>
  </si>
  <si>
    <t>Skiba,DR Beata</t>
  </si>
  <si>
    <t>ERTH90023</t>
  </si>
  <si>
    <t>Smith,MR Ben</t>
  </si>
  <si>
    <t>ERTH90024</t>
  </si>
  <si>
    <t>Smith,PROF Kevin</t>
  </si>
  <si>
    <t>ERTH90025</t>
  </si>
  <si>
    <t>Soanes,DR Kylie</t>
  </si>
  <si>
    <t>ERTH90026</t>
  </si>
  <si>
    <t>Climate Modelling and Climate Change</t>
  </si>
  <si>
    <t>Spokevicius,DR Antanas</t>
  </si>
  <si>
    <t>ERTH90027</t>
  </si>
  <si>
    <t>Fluvial Geomorphology and Hydrology</t>
  </si>
  <si>
    <t>Spring,DR Danny</t>
  </si>
  <si>
    <t>Steenkamp,MS Julia</t>
  </si>
  <si>
    <t>ERTH90029</t>
  </si>
  <si>
    <t>Suleria,DR Hafiz</t>
  </si>
  <si>
    <t>ERTH90032</t>
  </si>
  <si>
    <t>Sun,DR Jianlei</t>
  </si>
  <si>
    <t>ERTH90033</t>
  </si>
  <si>
    <t>Suter,A/PROF Helen</t>
  </si>
  <si>
    <t>ERTH90034</t>
  </si>
  <si>
    <t>Swan,DR Matthew</t>
  </si>
  <si>
    <t>EVSC10001</t>
  </si>
  <si>
    <t>Szota,DR Chris</t>
  </si>
  <si>
    <t>Leaves to Landscape</t>
  </si>
  <si>
    <t>Tausz,PROF Michael</t>
  </si>
  <si>
    <t>Soil and Water Resources</t>
  </si>
  <si>
    <t>Tausz-Posch,DR Sabine</t>
  </si>
  <si>
    <t>Forests in a Global Context</t>
  </si>
  <si>
    <t>Taylor,DR Peta</t>
  </si>
  <si>
    <t>EVSC20004</t>
  </si>
  <si>
    <t>Blue Planet-Intro to Marine Environments</t>
  </si>
  <si>
    <t>Toumbourou,MS Tess</t>
  </si>
  <si>
    <t>Trouve,DR Raphael</t>
  </si>
  <si>
    <t>EVSC30002</t>
  </si>
  <si>
    <t>Problem Solving in Environmental Science</t>
  </si>
  <si>
    <t>Turchini,PROF Giovanni</t>
  </si>
  <si>
    <t>Vaghefi,DR Niloofar</t>
  </si>
  <si>
    <t>Vesk,PROF Peter</t>
  </si>
  <si>
    <t>Vietz,DR Geoff</t>
  </si>
  <si>
    <t>Integrated Landscape Problem Solving</t>
  </si>
  <si>
    <t>Vikas,MR Andre</t>
  </si>
  <si>
    <t>EVSC90009</t>
  </si>
  <si>
    <t>Volkova,DR Luba</t>
  </si>
  <si>
    <t>EVSC90010</t>
  </si>
  <si>
    <t>Wagner,DR Benjamin</t>
  </si>
  <si>
    <t>Walsh,A/PROF Chris</t>
  </si>
  <si>
    <t>Wang,DR Juan</t>
  </si>
  <si>
    <t>EVSC90016</t>
  </si>
  <si>
    <t>Environmental Monitoring and Audit</t>
  </si>
  <si>
    <t>Wang,DR Na</t>
  </si>
  <si>
    <t>EVSC90017</t>
  </si>
  <si>
    <t>Global Environmental Change</t>
  </si>
  <si>
    <t>Warner,PROF Robyn</t>
  </si>
  <si>
    <t>EVSC90018</t>
  </si>
  <si>
    <t>Hydrogeology and the Environment</t>
  </si>
  <si>
    <t>Weatherley,A/PROF Tony</t>
  </si>
  <si>
    <t>Weston,A/PROF Christopher</t>
  </si>
  <si>
    <t>Wijesinghe,DR Thushari</t>
  </si>
  <si>
    <t>Bushfire Interface Science</t>
  </si>
  <si>
    <t>Wilkinson,DR David</t>
  </si>
  <si>
    <t>Williams,DR Chris</t>
  </si>
  <si>
    <t>Williams,PROF Kathryn</t>
  </si>
  <si>
    <t>Williams,PROF Nicholas</t>
  </si>
  <si>
    <t>Windecker,DR Saras</t>
  </si>
  <si>
    <t>Wintle,DR Bonnie</t>
  </si>
  <si>
    <t>Wintle,PROF Brendan</t>
  </si>
  <si>
    <t>Forest Ecosystems</t>
  </si>
  <si>
    <t>Wittick,DR Lisa</t>
  </si>
  <si>
    <t>Trees in a Changing Climate</t>
  </si>
  <si>
    <t>Woodrow,PROF Ian</t>
  </si>
  <si>
    <t>Yeoman,DR Jeff</t>
  </si>
  <si>
    <t>FRST90019</t>
  </si>
  <si>
    <t>Forest Assessment and Monitoring</t>
  </si>
  <si>
    <t>Yeshey,MS Yeshey</t>
  </si>
  <si>
    <t>MAST90128</t>
  </si>
  <si>
    <t>Silviculture &amp; Forest Dynamics</t>
  </si>
  <si>
    <t>Zamuner,DR Fernanda</t>
  </si>
  <si>
    <t>Sustainable Forest Management</t>
  </si>
  <si>
    <t>Zarco-Tejada,PROF Pablo</t>
  </si>
  <si>
    <t>Forests and Water</t>
  </si>
  <si>
    <t>Zhang,DR Pangzhen</t>
  </si>
  <si>
    <t>Bushfire &amp; Climate</t>
  </si>
  <si>
    <t>Bushfire &amp; Biodiversity</t>
  </si>
  <si>
    <t>International Forest Policy</t>
  </si>
  <si>
    <t>Timber, Sustainable &amp; Renewable Material</t>
  </si>
  <si>
    <t>Forest Internship Project</t>
  </si>
  <si>
    <t>FRST90036</t>
  </si>
  <si>
    <t>Forest Research Project</t>
  </si>
  <si>
    <t>FRST90041</t>
  </si>
  <si>
    <t>Forest Operations</t>
  </si>
  <si>
    <t>FRST90069</t>
  </si>
  <si>
    <t>FRST90070</t>
  </si>
  <si>
    <t>Forest Planning and Business Management</t>
  </si>
  <si>
    <t>Long Research Project</t>
  </si>
  <si>
    <t>GENE10001</t>
  </si>
  <si>
    <t>Genetics in the Media</t>
  </si>
  <si>
    <t>GENE20001</t>
  </si>
  <si>
    <t>Principles of Genetics</t>
  </si>
  <si>
    <t>GENE20002</t>
  </si>
  <si>
    <t>Genes and Genomes</t>
  </si>
  <si>
    <t>GENE20003</t>
  </si>
  <si>
    <t>Experiments in Genetics</t>
  </si>
  <si>
    <t>GENE30001</t>
  </si>
  <si>
    <t>Evolutionary Genetics and Genomics</t>
  </si>
  <si>
    <t>GENE30002</t>
  </si>
  <si>
    <t>Genes: Organisation and Function</t>
  </si>
  <si>
    <t>GENE30004</t>
  </si>
  <si>
    <t>Genetic Analysis</t>
  </si>
  <si>
    <t>GENE30005</t>
  </si>
  <si>
    <t>Human and Medical Genetics</t>
  </si>
  <si>
    <t>GENE40001</t>
  </si>
  <si>
    <t>Genetics Research Project</t>
  </si>
  <si>
    <t>GENE40005</t>
  </si>
  <si>
    <t>GENE40006</t>
  </si>
  <si>
    <t>Critical Review in Genetic Research</t>
  </si>
  <si>
    <t>GENE90007</t>
  </si>
  <si>
    <t>GENE90009</t>
  </si>
  <si>
    <t>GENE90012</t>
  </si>
  <si>
    <t>Advanced Topics in Genetics A</t>
  </si>
  <si>
    <t>GENE90013</t>
  </si>
  <si>
    <t>Advanced Genetic Research</t>
  </si>
  <si>
    <t>GENE90015</t>
  </si>
  <si>
    <t>GENE90016</t>
  </si>
  <si>
    <t>GENE90017</t>
  </si>
  <si>
    <t>GENE90018</t>
  </si>
  <si>
    <t>Advanced Topics in Genetics B</t>
  </si>
  <si>
    <t>GENE90019</t>
  </si>
  <si>
    <t>Genes Molecules and Cells</t>
  </si>
  <si>
    <t>GENE90020</t>
  </si>
  <si>
    <t>GEOG10001</t>
  </si>
  <si>
    <t>Famine: The Geography of Scarcity</t>
  </si>
  <si>
    <t>GEOG20001</t>
  </si>
  <si>
    <t>Society and Environments</t>
  </si>
  <si>
    <t>GEOG20002</t>
  </si>
  <si>
    <t>Understanding Global Landforms</t>
  </si>
  <si>
    <t>GEOG20003</t>
  </si>
  <si>
    <t>Environmental Politics and Management</t>
  </si>
  <si>
    <t>GEOG20008</t>
  </si>
  <si>
    <t>Inside the City of Diversity</t>
  </si>
  <si>
    <t>GEOG20009</t>
  </si>
  <si>
    <t>Landscapes and Diversity</t>
  </si>
  <si>
    <t>GEOG20010</t>
  </si>
  <si>
    <t>China in Transition</t>
  </si>
  <si>
    <t>GEOG20011</t>
  </si>
  <si>
    <t>GEOG20012</t>
  </si>
  <si>
    <t>GEOG30001</t>
  </si>
  <si>
    <t>Coastal Landforms &amp; Processes</t>
  </si>
  <si>
    <t>GEOG30003</t>
  </si>
  <si>
    <t>Geographical Thought</t>
  </si>
  <si>
    <t>GEOG30004</t>
  </si>
  <si>
    <t>Fluvial Geomorphology</t>
  </si>
  <si>
    <t>GEOG30007</t>
  </si>
  <si>
    <t>China Field Class</t>
  </si>
  <si>
    <t>GEOG30019</t>
  </si>
  <si>
    <t>Sustainable Development</t>
  </si>
  <si>
    <t>GEOG30021</t>
  </si>
  <si>
    <t>The Disaster Resilient City</t>
  </si>
  <si>
    <t>GEOG30022</t>
  </si>
  <si>
    <t>River Ecology &amp; Ecosystem Management</t>
  </si>
  <si>
    <t>GEOG30023</t>
  </si>
  <si>
    <t>Global Climate Change in Context</t>
  </si>
  <si>
    <t>GEOG30024</t>
  </si>
  <si>
    <t>Africa: Environment, Development, People</t>
  </si>
  <si>
    <t>GEOG30025</t>
  </si>
  <si>
    <t>Biogeography and Ecology of Fire</t>
  </si>
  <si>
    <t>GEOG30026</t>
  </si>
  <si>
    <t>GEOG30027</t>
  </si>
  <si>
    <t>GEOG40002</t>
  </si>
  <si>
    <t>Geography - Environmental Studies Thesis</t>
  </si>
  <si>
    <t>GEOG40003</t>
  </si>
  <si>
    <t>Advancing Geography &amp; Environmental Stud</t>
  </si>
  <si>
    <t>GEOG40007</t>
  </si>
  <si>
    <t>GEOG40008</t>
  </si>
  <si>
    <t>GEOG90003</t>
  </si>
  <si>
    <t>Integrated River &amp; Catchment Management</t>
  </si>
  <si>
    <t>GEOG90007</t>
  </si>
  <si>
    <t>China Field Class PG</t>
  </si>
  <si>
    <t>GEOG90008</t>
  </si>
  <si>
    <t>Advanced Reading in Geography</t>
  </si>
  <si>
    <t>GEOG90010</t>
  </si>
  <si>
    <t>Geography Research Project</t>
  </si>
  <si>
    <t>GEOG90011</t>
  </si>
  <si>
    <t>GEOG90012</t>
  </si>
  <si>
    <t>GEOG90013</t>
  </si>
  <si>
    <t>GEOG90014</t>
  </si>
  <si>
    <t>GEOG90015</t>
  </si>
  <si>
    <t>GEOG90016</t>
  </si>
  <si>
    <t>GEOG90018</t>
  </si>
  <si>
    <t>Contemporary Geographical Thought</t>
  </si>
  <si>
    <t>GEOG90019</t>
  </si>
  <si>
    <t>Indigenous Land Management</t>
  </si>
  <si>
    <t>GEOG90020</t>
  </si>
  <si>
    <t>Risk Management and Public Participation</t>
  </si>
  <si>
    <t>GEOG90021</t>
  </si>
  <si>
    <t>GEOG90024</t>
  </si>
  <si>
    <t>GEOG90025</t>
  </si>
  <si>
    <t>GEOG90026</t>
  </si>
  <si>
    <t>GEOL20001</t>
  </si>
  <si>
    <t>Geology of Southeast Australia</t>
  </si>
  <si>
    <t>GEOL20002</t>
  </si>
  <si>
    <t>Structural and Metamorphic Geology</t>
  </si>
  <si>
    <t>GEOL20003</t>
  </si>
  <si>
    <t>Earth Composition, Minerals and Magmas</t>
  </si>
  <si>
    <t>GEOL20004</t>
  </si>
  <si>
    <t>Field Mapping and Sedimentary Geology</t>
  </si>
  <si>
    <t>GEOL30002</t>
  </si>
  <si>
    <t>Tectonics &amp; Geodynamics</t>
  </si>
  <si>
    <t>GEOL30003</t>
  </si>
  <si>
    <t>Sedimentary Geology</t>
  </si>
  <si>
    <t>GEOL30004</t>
  </si>
  <si>
    <t>Geochemistry &amp; Petrogenesis</t>
  </si>
  <si>
    <t>GEOL30005</t>
  </si>
  <si>
    <t>Applied Geophysics</t>
  </si>
  <si>
    <t>GEOL30006</t>
  </si>
  <si>
    <t>Economic Geology</t>
  </si>
  <si>
    <t>GEOL30007</t>
  </si>
  <si>
    <t>Geobiology and Palaeobiology</t>
  </si>
  <si>
    <t>GEOL30009</t>
  </si>
  <si>
    <t>Advanced Field Geology</t>
  </si>
  <si>
    <t>GEOL90005</t>
  </si>
  <si>
    <t>GEOL90007</t>
  </si>
  <si>
    <t>Geochemistry and Geochronology</t>
  </si>
  <si>
    <t>GEOL90008</t>
  </si>
  <si>
    <t>Digital Geoscience</t>
  </si>
  <si>
    <t>GEOL90009</t>
  </si>
  <si>
    <t>Geophysics</t>
  </si>
  <si>
    <t>GEOL90010</t>
  </si>
  <si>
    <t>Geoscience in the Field</t>
  </si>
  <si>
    <t>GEOL90012</t>
  </si>
  <si>
    <t>Current Topics in Geology A</t>
  </si>
  <si>
    <t>GEOL90013</t>
  </si>
  <si>
    <t>Current Topics in Geology B</t>
  </si>
  <si>
    <t>GEOL90014</t>
  </si>
  <si>
    <t>Deposit Models &amp; Mineral Exploration</t>
  </si>
  <si>
    <t>GEOL90015</t>
  </si>
  <si>
    <t>The Geology of Ore Deposits</t>
  </si>
  <si>
    <t>GEOL90016</t>
  </si>
  <si>
    <t>Surface Processes and Geodynamics</t>
  </si>
  <si>
    <t>GEOL90017</t>
  </si>
  <si>
    <t>Structural Geology and Geodynamics</t>
  </si>
  <si>
    <t>GEOL90018</t>
  </si>
  <si>
    <t>Mineralogy and Mineral Identification</t>
  </si>
  <si>
    <t>GEOL90019</t>
  </si>
  <si>
    <t>Current Topics in Geology C</t>
  </si>
  <si>
    <t>GEOL90020</t>
  </si>
  <si>
    <t>Current Topics in Geology D</t>
  </si>
  <si>
    <t>GEOL90021</t>
  </si>
  <si>
    <t>Earth's Biogeochemical Cycles</t>
  </si>
  <si>
    <t>GEOL90027</t>
  </si>
  <si>
    <t>GEOL90028</t>
  </si>
  <si>
    <t>GEOL90029</t>
  </si>
  <si>
    <t>GEOL90030</t>
  </si>
  <si>
    <t>GEOL90031</t>
  </si>
  <si>
    <t>GEOL90032</t>
  </si>
  <si>
    <t>GEOL90033</t>
  </si>
  <si>
    <t>GEOL90034</t>
  </si>
  <si>
    <t>GEOL90035</t>
  </si>
  <si>
    <t>GEOL90038</t>
  </si>
  <si>
    <t>GEOL90042</t>
  </si>
  <si>
    <t>GEOL90043</t>
  </si>
  <si>
    <t>GEOL90044</t>
  </si>
  <si>
    <t>GEOM90044</t>
  </si>
  <si>
    <t>HIST90017</t>
  </si>
  <si>
    <t>Plant Biology 1</t>
  </si>
  <si>
    <t>HORT10008</t>
  </si>
  <si>
    <t>Ecology, Soil and Plants</t>
  </si>
  <si>
    <t>Horticultural Plants</t>
  </si>
  <si>
    <t>Vegetation Establishment and Maintenance</t>
  </si>
  <si>
    <t>Plant Production and Culture</t>
  </si>
  <si>
    <t>Plant Ecology</t>
  </si>
  <si>
    <t>Soils and Growing Media</t>
  </si>
  <si>
    <t>Urban Water Management</t>
  </si>
  <si>
    <t>Plant Biology 2</t>
  </si>
  <si>
    <t>HORT20012</t>
  </si>
  <si>
    <t>Horticulture for Sustainable Communities</t>
  </si>
  <si>
    <t>Landscape Design 1</t>
  </si>
  <si>
    <t>HORT20015</t>
  </si>
  <si>
    <t>Landscape Construction I</t>
  </si>
  <si>
    <t>Landscape Design 2</t>
  </si>
  <si>
    <t>Urban Tree Management</t>
  </si>
  <si>
    <t>Designing with Plants</t>
  </si>
  <si>
    <t>Landscape Technology</t>
  </si>
  <si>
    <t>Urban Horticulture Internship</t>
  </si>
  <si>
    <t>HORT50001</t>
  </si>
  <si>
    <t>Designing Green Roofs and Walls</t>
  </si>
  <si>
    <t>Managing Green Roofs and Walls</t>
  </si>
  <si>
    <t>Plants and the Urban Environment</t>
  </si>
  <si>
    <t>ContemporaryPlantProduction&amp;Establishmt</t>
  </si>
  <si>
    <t>Garden History &amp; Design</t>
  </si>
  <si>
    <t>Managing Trees in Urban Landscapes</t>
  </si>
  <si>
    <t>Landscape Plants</t>
  </si>
  <si>
    <t>Horticultural Principles</t>
  </si>
  <si>
    <t>Plants for Designed Landscapes</t>
  </si>
  <si>
    <t>Urban Tree Growth and Function</t>
  </si>
  <si>
    <t>Urban Tree Health</t>
  </si>
  <si>
    <t>Garden Design and Graphics</t>
  </si>
  <si>
    <t>Green Roofs and Walls</t>
  </si>
  <si>
    <t>Short Research Project</t>
  </si>
  <si>
    <t>HORT90049</t>
  </si>
  <si>
    <t>ISYS90023</t>
  </si>
  <si>
    <t>ISYS90024</t>
  </si>
  <si>
    <t>LAWS90003</t>
  </si>
  <si>
    <t>Regulation of Biotechnology</t>
  </si>
  <si>
    <t>MAST10005</t>
  </si>
  <si>
    <t>Calculus 1</t>
  </si>
  <si>
    <t>MAST10006</t>
  </si>
  <si>
    <t>Calculus 2</t>
  </si>
  <si>
    <t>MAST10007</t>
  </si>
  <si>
    <t>Linear Algebra</t>
  </si>
  <si>
    <t>MAST10008</t>
  </si>
  <si>
    <t>Accelerated Mathematics 1</t>
  </si>
  <si>
    <t>MAST10009</t>
  </si>
  <si>
    <t>Accelerated Mathematics 2</t>
  </si>
  <si>
    <t>MAST10010</t>
  </si>
  <si>
    <t>Data Analysis 1</t>
  </si>
  <si>
    <t>MAST10011</t>
  </si>
  <si>
    <t>Experimental Design and Data Analysis</t>
  </si>
  <si>
    <t>MAST10012</t>
  </si>
  <si>
    <t>Introduction to Mathematics</t>
  </si>
  <si>
    <t>MAST10014</t>
  </si>
  <si>
    <t>Foundation Mathematics 1</t>
  </si>
  <si>
    <t>MAST10015</t>
  </si>
  <si>
    <t>Foundation Mathematics 2</t>
  </si>
  <si>
    <t>MAST10016</t>
  </si>
  <si>
    <t>Mathematics for Biomedicine</t>
  </si>
  <si>
    <t>MAST20004</t>
  </si>
  <si>
    <t>Probability</t>
  </si>
  <si>
    <t>MAST20005</t>
  </si>
  <si>
    <t>Statistics</t>
  </si>
  <si>
    <t>MAST20006</t>
  </si>
  <si>
    <t>Probability for Statistics</t>
  </si>
  <si>
    <t>MAST20009</t>
  </si>
  <si>
    <t>Vector Calculus</t>
  </si>
  <si>
    <t>MAST20018</t>
  </si>
  <si>
    <t>Discrete Maths and Operations Research</t>
  </si>
  <si>
    <t>MAST20019</t>
  </si>
  <si>
    <t>Dynamical Systems and Chaos</t>
  </si>
  <si>
    <t>MAST20022</t>
  </si>
  <si>
    <t>Group Theory and Linear Algebra</t>
  </si>
  <si>
    <t>MAST20026</t>
  </si>
  <si>
    <t>Real Analysis</t>
  </si>
  <si>
    <t>MAST20029</t>
  </si>
  <si>
    <t>Engineering Mathematics</t>
  </si>
  <si>
    <t>MAST20030</t>
  </si>
  <si>
    <t>Differential Equations</t>
  </si>
  <si>
    <t>MAST30001</t>
  </si>
  <si>
    <t>Stochastic Modelling</t>
  </si>
  <si>
    <t>MAST30005</t>
  </si>
  <si>
    <t>Algebra</t>
  </si>
  <si>
    <t>MAST30011</t>
  </si>
  <si>
    <t>Graph Theory</t>
  </si>
  <si>
    <t>MAST30012</t>
  </si>
  <si>
    <t>Discrete Mathematics</t>
  </si>
  <si>
    <t>MAST30013</t>
  </si>
  <si>
    <t>Techniques in Operations Research</t>
  </si>
  <si>
    <t>MAST30020</t>
  </si>
  <si>
    <t>Probability for Inference</t>
  </si>
  <si>
    <t>MAST30021</t>
  </si>
  <si>
    <t>Complex Analysis</t>
  </si>
  <si>
    <t>MAST30022</t>
  </si>
  <si>
    <t>Decision Making</t>
  </si>
  <si>
    <t>MAST30024</t>
  </si>
  <si>
    <t>Geometry</t>
  </si>
  <si>
    <t>MAST30025</t>
  </si>
  <si>
    <t>Linear Statistical Models</t>
  </si>
  <si>
    <t>MAST30026</t>
  </si>
  <si>
    <t>Metric and Hilbert Spaces</t>
  </si>
  <si>
    <t>MAST30027</t>
  </si>
  <si>
    <t>Modern Applied Statistics</t>
  </si>
  <si>
    <t>MAST30028</t>
  </si>
  <si>
    <t>Numerical and Symbolic Mathematics</t>
  </si>
  <si>
    <t>MAST30029</t>
  </si>
  <si>
    <t>Partial Differential Equations</t>
  </si>
  <si>
    <t>MAST30030</t>
  </si>
  <si>
    <t>Applied Mathematical Modelling</t>
  </si>
  <si>
    <t>MAST30031</t>
  </si>
  <si>
    <t>Methods of Mathematical Physics</t>
  </si>
  <si>
    <t>Research Philosophies and Statistics</t>
  </si>
  <si>
    <t>MAST40015</t>
  </si>
  <si>
    <t>Mathematics/Statistics Research Project</t>
  </si>
  <si>
    <t>MAST80001</t>
  </si>
  <si>
    <t>MAST90004</t>
  </si>
  <si>
    <t>MAST90005</t>
  </si>
  <si>
    <t>MAST90007</t>
  </si>
  <si>
    <t>Statistics for Research Workers</t>
  </si>
  <si>
    <t>Research Philosophies &amp; Statistics</t>
  </si>
  <si>
    <t>MAST90009</t>
  </si>
  <si>
    <t>Business Forecasting</t>
  </si>
  <si>
    <t>MAST90011</t>
  </si>
  <si>
    <t>Modelling: Mathematical Biology</t>
  </si>
  <si>
    <t>MAST90012</t>
  </si>
  <si>
    <t>Measure Theory</t>
  </si>
  <si>
    <t>MAST90013</t>
  </si>
  <si>
    <t>Network Optimisation</t>
  </si>
  <si>
    <t>MAST90014</t>
  </si>
  <si>
    <t>Optimisation for Industry</t>
  </si>
  <si>
    <t>MAST90017</t>
  </si>
  <si>
    <t>Representation Theory</t>
  </si>
  <si>
    <t>MAST90019</t>
  </si>
  <si>
    <t>Random Processes</t>
  </si>
  <si>
    <t>MAST90020</t>
  </si>
  <si>
    <t>Functional Analysis</t>
  </si>
  <si>
    <t>MAST90023</t>
  </si>
  <si>
    <t>Algebraic Topology</t>
  </si>
  <si>
    <t>MAST90025</t>
  </si>
  <si>
    <t>Commutative and Multilinear Algebra</t>
  </si>
  <si>
    <t>MAST90026</t>
  </si>
  <si>
    <t>Computational Differential Equations</t>
  </si>
  <si>
    <t>MAST90027</t>
  </si>
  <si>
    <t>The Practice of Statistics</t>
  </si>
  <si>
    <t>MAST90029</t>
  </si>
  <si>
    <t>Differential Topology and Geometry</t>
  </si>
  <si>
    <t>MAST90030</t>
  </si>
  <si>
    <t>Advanced Discrete Mathematics</t>
  </si>
  <si>
    <t>MAST90031</t>
  </si>
  <si>
    <t>Enumerative Combinatorics</t>
  </si>
  <si>
    <t>MAST90042</t>
  </si>
  <si>
    <t>MAST90044</t>
  </si>
  <si>
    <t>Thinking and Reasoning with Data</t>
  </si>
  <si>
    <t>MAST90045</t>
  </si>
  <si>
    <t>Systems Modelling and Simulation</t>
  </si>
  <si>
    <t>MAST90046</t>
  </si>
  <si>
    <t>MAST90047</t>
  </si>
  <si>
    <t>MAST90048</t>
  </si>
  <si>
    <t>MAST90050</t>
  </si>
  <si>
    <t>Scheduling and Optimisation</t>
  </si>
  <si>
    <t>MAST90051</t>
  </si>
  <si>
    <t>Mathematics of Risk</t>
  </si>
  <si>
    <t>MAST90053</t>
  </si>
  <si>
    <t>Experimental Mathematics</t>
  </si>
  <si>
    <t>MAST90056</t>
  </si>
  <si>
    <t>Riemann Surfaces and Complex Analysis</t>
  </si>
  <si>
    <t>MAST90057</t>
  </si>
  <si>
    <t>Elements of Probability</t>
  </si>
  <si>
    <t>MAST90058</t>
  </si>
  <si>
    <t>Elements of Statistics</t>
  </si>
  <si>
    <t>MAST90059</t>
  </si>
  <si>
    <t>Stochastic Calculus with Applications</t>
  </si>
  <si>
    <t>MAST90060</t>
  </si>
  <si>
    <t>Mathematical Statistical Mechanics</t>
  </si>
  <si>
    <t>MAST90061</t>
  </si>
  <si>
    <t>Modern Statistical Methods</t>
  </si>
  <si>
    <t>MAST90062</t>
  </si>
  <si>
    <t>Probability and Mathematical Statistics I</t>
  </si>
  <si>
    <t>MAST90063</t>
  </si>
  <si>
    <t>Probability and Mathematical Statistics II</t>
  </si>
  <si>
    <t>MAST90064</t>
  </si>
  <si>
    <t>Advanced Methods: Differential Equations</t>
  </si>
  <si>
    <t>MAST90065</t>
  </si>
  <si>
    <t>Exactly Solvable Models</t>
  </si>
  <si>
    <t>MAST90066</t>
  </si>
  <si>
    <t>Continuum Mechanics and Applications</t>
  </si>
  <si>
    <t>MAST90067</t>
  </si>
  <si>
    <t>Advanced Methods: Transforms</t>
  </si>
  <si>
    <t>MAST90068</t>
  </si>
  <si>
    <t>Groups, Categories and Homological Algebra</t>
  </si>
  <si>
    <t>MAST90069</t>
  </si>
  <si>
    <t>Introduction to String Theory</t>
  </si>
  <si>
    <t>MAST90071</t>
  </si>
  <si>
    <t>MAST90072</t>
  </si>
  <si>
    <t>Data and Decision Making</t>
  </si>
  <si>
    <t>MAST90073</t>
  </si>
  <si>
    <t>Minor Research Project Part A</t>
  </si>
  <si>
    <t>MAST90074</t>
  </si>
  <si>
    <t>Minor Research Project Part B</t>
  </si>
  <si>
    <t>MAST90075</t>
  </si>
  <si>
    <t>Research Project Part A</t>
  </si>
  <si>
    <t>MAST90076</t>
  </si>
  <si>
    <t>Research Project Part B</t>
  </si>
  <si>
    <t>MAST90077</t>
  </si>
  <si>
    <t>Research Project Part C</t>
  </si>
  <si>
    <t>MAST90079</t>
  </si>
  <si>
    <t>AMSI Summer School</t>
  </si>
  <si>
    <t>MAST90080</t>
  </si>
  <si>
    <t>Advanced Modelling: Case Studies</t>
  </si>
  <si>
    <t>MAST90081</t>
  </si>
  <si>
    <t>Advanced Probability</t>
  </si>
  <si>
    <t>MAST90082</t>
  </si>
  <si>
    <t>Mathematical Statistics</t>
  </si>
  <si>
    <t>MAST90083</t>
  </si>
  <si>
    <t>Computational Statistics and Data Mining</t>
  </si>
  <si>
    <t>MAST90084</t>
  </si>
  <si>
    <t>Statistical Modelling</t>
  </si>
  <si>
    <t>MAST90085</t>
  </si>
  <si>
    <t>Multivariate Statistical Techniques</t>
  </si>
  <si>
    <t>MAST90097</t>
  </si>
  <si>
    <t>MAST90098</t>
  </si>
  <si>
    <t>MAST90103</t>
  </si>
  <si>
    <t>MCEN90006</t>
  </si>
  <si>
    <t>MGMT90171</t>
  </si>
  <si>
    <t>Leadership in Science</t>
  </si>
  <si>
    <t>MKTG90022</t>
  </si>
  <si>
    <t>Commercialisation of Science</t>
  </si>
  <si>
    <t>MULT10011</t>
  </si>
  <si>
    <t>Introduction to Life, Earth and Universe</t>
  </si>
  <si>
    <t>MULT10014</t>
  </si>
  <si>
    <t>Identity</t>
  </si>
  <si>
    <t>MULT10018</t>
  </si>
  <si>
    <t>Power</t>
  </si>
  <si>
    <t>MULT20011</t>
  </si>
  <si>
    <t>Communicating Science and Technology</t>
  </si>
  <si>
    <t>Sustainability Governance and Leadership</t>
  </si>
  <si>
    <t>Interdisciplinarity and the Environment</t>
  </si>
  <si>
    <t>MULT90012</t>
  </si>
  <si>
    <t>Industry Project in Science</t>
  </si>
  <si>
    <t>NRMT10006</t>
  </si>
  <si>
    <t>Plant Protection</t>
  </si>
  <si>
    <t>NRMT40005</t>
  </si>
  <si>
    <t>NRMT70002</t>
  </si>
  <si>
    <t>NRMT80001</t>
  </si>
  <si>
    <t>NRMT90002</t>
  </si>
  <si>
    <t>Management of Plant and Animal Invasions</t>
  </si>
  <si>
    <t>Community Natural Resource Management</t>
  </si>
  <si>
    <t>NRMT90029</t>
  </si>
  <si>
    <t>Fundamentals of Catchment Management</t>
  </si>
  <si>
    <t>NRMT90030</t>
  </si>
  <si>
    <t>On-ground River Protection &amp; Restoration</t>
  </si>
  <si>
    <t>NRMT90031</t>
  </si>
  <si>
    <t>Caretaking Rivers for the Community</t>
  </si>
  <si>
    <t>NRMT90032</t>
  </si>
  <si>
    <t>Integrated Management Plans</t>
  </si>
  <si>
    <t>NRMT90033</t>
  </si>
  <si>
    <t>NRMT90034</t>
  </si>
  <si>
    <t>NRMT90036</t>
  </si>
  <si>
    <t>PHYC10001</t>
  </si>
  <si>
    <t>Physics 1: Advanced</t>
  </si>
  <si>
    <t>PHYC10002</t>
  </si>
  <si>
    <t>Physics 2: Advanced</t>
  </si>
  <si>
    <t>PHYC10003</t>
  </si>
  <si>
    <t>Physics 1</t>
  </si>
  <si>
    <t>PHYC10004</t>
  </si>
  <si>
    <t>Physics 2: Physical Science &amp; Technology</t>
  </si>
  <si>
    <t>PHYC10005</t>
  </si>
  <si>
    <t>Physics 1: Fundamentals</t>
  </si>
  <si>
    <t>PHYC10006</t>
  </si>
  <si>
    <t>Physics 2: Life Sciences &amp; Environment</t>
  </si>
  <si>
    <t>PHYC10007</t>
  </si>
  <si>
    <t>Physics for Biomedicine</t>
  </si>
  <si>
    <t>PHYC10008</t>
  </si>
  <si>
    <t>From the Solar System to the Cosmos</t>
  </si>
  <si>
    <t>PHYC20008</t>
  </si>
  <si>
    <t>Laboratory Work</t>
  </si>
  <si>
    <t>PHYC20009</t>
  </si>
  <si>
    <t>Thermal and Classical Physics</t>
  </si>
  <si>
    <t>PHYC20010</t>
  </si>
  <si>
    <t>Quantum Mechanics and Special Relativity</t>
  </si>
  <si>
    <t>PHYC20011</t>
  </si>
  <si>
    <t>Electromagnetism and Optics</t>
  </si>
  <si>
    <t>PHYC20012</t>
  </si>
  <si>
    <t>PHYC20013</t>
  </si>
  <si>
    <t>PHYC20014</t>
  </si>
  <si>
    <t>PHYC20015</t>
  </si>
  <si>
    <t>PHYC30011</t>
  </si>
  <si>
    <t>Sub-atomic Physics</t>
  </si>
  <si>
    <t>PHYC30012</t>
  </si>
  <si>
    <t>Computational Physics</t>
  </si>
  <si>
    <t>PHYC30014</t>
  </si>
  <si>
    <t>Laboratory Work A</t>
  </si>
  <si>
    <t>PHYC30015</t>
  </si>
  <si>
    <t>Laboratory Work B</t>
  </si>
  <si>
    <t>PHYC30016</t>
  </si>
  <si>
    <t>Electrodynamics</t>
  </si>
  <si>
    <t>PHYC30017</t>
  </si>
  <si>
    <t>Statistical Physics</t>
  </si>
  <si>
    <t>PHYC30018</t>
  </si>
  <si>
    <t>Quantum Physics</t>
  </si>
  <si>
    <t>PHYC30019</t>
  </si>
  <si>
    <t>Astrophysics</t>
  </si>
  <si>
    <t>PHYC30020</t>
  </si>
  <si>
    <t>Quantum Systems</t>
  </si>
  <si>
    <t>PHYC40002</t>
  </si>
  <si>
    <t>Physics Research Project</t>
  </si>
  <si>
    <t>PHYC80001</t>
  </si>
  <si>
    <t>PHYC90002</t>
  </si>
  <si>
    <t>PHYC90003</t>
  </si>
  <si>
    <t>PHYC90006</t>
  </si>
  <si>
    <t>Quantum and Advanced Optics</t>
  </si>
  <si>
    <t>PHYC90007</t>
  </si>
  <si>
    <t>Quantum Mechanics</t>
  </si>
  <si>
    <t>PHYC90008</t>
  </si>
  <si>
    <t>Quantum Field Theory</t>
  </si>
  <si>
    <t>PHYC90009</t>
  </si>
  <si>
    <t>Physical Cosmology</t>
  </si>
  <si>
    <t>PHYC90010</t>
  </si>
  <si>
    <t>Statistical Mechanics</t>
  </si>
  <si>
    <t>PHYC90011</t>
  </si>
  <si>
    <t>Particle Physics</t>
  </si>
  <si>
    <t>PHYC90012</t>
  </si>
  <si>
    <t>General Relativity</t>
  </si>
  <si>
    <t>PHYC90013</t>
  </si>
  <si>
    <t>Condensed Matter Physics</t>
  </si>
  <si>
    <t>PHYC90021</t>
  </si>
  <si>
    <t>PHYC90022</t>
  </si>
  <si>
    <t>PHYC90023</t>
  </si>
  <si>
    <t>PHYC90024</t>
  </si>
  <si>
    <t>POPH20001</t>
  </si>
  <si>
    <t>POPH90193</t>
  </si>
  <si>
    <t>SCIE10001</t>
  </si>
  <si>
    <t>Science: A Study of Life and Environment</t>
  </si>
  <si>
    <t>SCIE10002</t>
  </si>
  <si>
    <t>Science: Systems, Technology and Design</t>
  </si>
  <si>
    <t>SCIE10003</t>
  </si>
  <si>
    <t>Science: Supporting Health and Wellbeing</t>
  </si>
  <si>
    <t>SCIE10004</t>
  </si>
  <si>
    <t>SCIE20001</t>
  </si>
  <si>
    <t>Thinking Scientifically</t>
  </si>
  <si>
    <t>SCIE30001</t>
  </si>
  <si>
    <t>Science Research Project</t>
  </si>
  <si>
    <t>Science and Technology Internship</t>
  </si>
  <si>
    <t>SCIE90001</t>
  </si>
  <si>
    <t>Doctor of Science</t>
  </si>
  <si>
    <t>SCIE90002</t>
  </si>
  <si>
    <t>Metabolomics and Proteomics</t>
  </si>
  <si>
    <t>SCIE90005</t>
  </si>
  <si>
    <t>Ethics and Responsibility in Science</t>
  </si>
  <si>
    <t>SCIE90011</t>
  </si>
  <si>
    <t>From Lab to Life</t>
  </si>
  <si>
    <t>SCIE90012</t>
  </si>
  <si>
    <t>Science Communication</t>
  </si>
  <si>
    <t>SCIE90013</t>
  </si>
  <si>
    <t>Communication for Research Scientists</t>
  </si>
  <si>
    <t>SCIE90014</t>
  </si>
  <si>
    <t>Renewable Energy</t>
  </si>
  <si>
    <t>SCIE90015</t>
  </si>
  <si>
    <t>Industry Project in Biotechnology</t>
  </si>
  <si>
    <t>SCIE90016</t>
  </si>
  <si>
    <t>Biotechnology Research Project</t>
  </si>
  <si>
    <t>An Ecological History of Humanity</t>
  </si>
  <si>
    <t>UNIB10006</t>
  </si>
  <si>
    <t>Critical Thinking With Data</t>
  </si>
  <si>
    <t>UNIB10007</t>
  </si>
  <si>
    <t>Introduction to Climate Change</t>
  </si>
  <si>
    <t>Climate Change ll</t>
  </si>
  <si>
    <t>UNIB20004</t>
  </si>
  <si>
    <t>Cultural Forensics: Intent to Deceive</t>
  </si>
  <si>
    <t>UNIB20005</t>
  </si>
  <si>
    <t>Language and Computation</t>
  </si>
  <si>
    <t>UNIB20007</t>
  </si>
  <si>
    <t>Genetics, Health, and Society</t>
  </si>
  <si>
    <t>UNIB20016</t>
  </si>
  <si>
    <t>Same-Sex Desire: From God to Genes</t>
  </si>
  <si>
    <t>UNIB20018</t>
  </si>
  <si>
    <t>Going Places - Travelling Smarter</t>
  </si>
  <si>
    <t>UNIB30002</t>
  </si>
  <si>
    <t>Global Health, Security &amp; Sustainability</t>
  </si>
  <si>
    <t>Climate Change III - Research Project</t>
  </si>
  <si>
    <t>UNIB30004</t>
  </si>
  <si>
    <t>Sex: Science and the Community</t>
  </si>
  <si>
    <t>UNIB30010</t>
  </si>
  <si>
    <t>Food for a Healthy Planet III</t>
  </si>
  <si>
    <t>VETS90016</t>
  </si>
  <si>
    <t>Wildlife Management</t>
  </si>
  <si>
    <t>VGRS90313</t>
  </si>
  <si>
    <t>Visiting Graduate Research - Science</t>
  </si>
  <si>
    <t>VGRS90613</t>
  </si>
  <si>
    <t>ZOOL20004</t>
  </si>
  <si>
    <t>Australian Wildlife Biology</t>
  </si>
  <si>
    <t>ZOOL20005</t>
  </si>
  <si>
    <t>Animal Structure and Function</t>
  </si>
  <si>
    <t>ZOOL20006</t>
  </si>
  <si>
    <t>Comparative Animal Physiology</t>
  </si>
  <si>
    <t>ZOOL30004</t>
  </si>
  <si>
    <t>Evolution and the Human Condition</t>
  </si>
  <si>
    <t>ZOOL30006</t>
  </si>
  <si>
    <t>Animal Behaviour</t>
  </si>
  <si>
    <t>ZOOL30007</t>
  </si>
  <si>
    <t>Experimental Animal Behaviour</t>
  </si>
  <si>
    <t>ZOOL30008</t>
  </si>
  <si>
    <t>Experimental Marine Biology</t>
  </si>
  <si>
    <t>ZOOL30009</t>
  </si>
  <si>
    <t>Field Biology of Australian Wildlife</t>
  </si>
  <si>
    <t>ZOOL40005</t>
  </si>
  <si>
    <t>Zoology Honours Research Project</t>
  </si>
  <si>
    <t>ZOOL90002</t>
  </si>
  <si>
    <t>ZOOL90003</t>
  </si>
  <si>
    <t>ZOOL90006</t>
  </si>
  <si>
    <t>Zoology Research Project</t>
  </si>
  <si>
    <t>ZOOL90007</t>
  </si>
  <si>
    <t>Graduate Seminar in Ecology &amp; Evolution</t>
  </si>
  <si>
    <t>ZOOL90009</t>
  </si>
  <si>
    <t>ZOOL90010</t>
  </si>
  <si>
    <t>ZOOL90011</t>
  </si>
  <si>
    <t>Faculty company</t>
  </si>
  <si>
    <t>Owning Org Unit</t>
  </si>
  <si>
    <t>Elective/Compulsory in a Coursework Course:</t>
  </si>
  <si>
    <t>Other Timing details</t>
  </si>
  <si>
    <t>Hurdle</t>
  </si>
  <si>
    <t>Hurdle requirement description</t>
  </si>
  <si>
    <t>CAPS Version</t>
  </si>
  <si>
    <t>State</t>
  </si>
  <si>
    <t>Advances in Environmental Microbiomes</t>
  </si>
  <si>
    <t>Science</t>
  </si>
  <si>
    <t>School of Agriculture, Food and Ecosystem Sciences</t>
  </si>
  <si>
    <t>Not in any Coursework Course</t>
  </si>
  <si>
    <t>Five Practical Reports (individual)</t>
  </si>
  <si>
    <t>Words (equivalent)</t>
  </si>
  <si>
    <t>Each worth 10%  in Week 3, 5, 7, 9, 11</t>
  </si>
  <si>
    <t>Practical Assessment / Project</t>
  </si>
  <si>
    <t>Approval</t>
  </si>
  <si>
    <t xml:space="preserve">Final Examination </t>
  </si>
  <si>
    <t>During the examination period</t>
  </si>
  <si>
    <t>Written Exam</t>
  </si>
  <si>
    <t xml:space="preserve">Oral Presentation (in groups of 2-3) </t>
  </si>
  <si>
    <t>Week X</t>
  </si>
  <si>
    <t>Group Presentation</t>
  </si>
  <si>
    <t>Pacific Field School</t>
  </si>
  <si>
    <t>Elective in a Coursework Course</t>
  </si>
  <si>
    <t>Predeparture Workshop Attendance and Quiz</t>
  </si>
  <si>
    <t>Words</t>
  </si>
  <si>
    <t>Week 1 of Winter term</t>
  </si>
  <si>
    <t>Attendance</t>
  </si>
  <si>
    <t xml:space="preserve">Hurdle requirement: Students must attend the workshop and complete the quiz in order to successfully complete this subject. </t>
  </si>
  <si>
    <t xml:space="preserve">Oral Presentation </t>
  </si>
  <si>
    <t>Minutes</t>
  </si>
  <si>
    <t>Week 2 or 3 of Winter term; during field trip</t>
  </si>
  <si>
    <t>Presentation</t>
  </si>
  <si>
    <t xml:space="preserve">Reflection diary x 4 (200 words each) </t>
  </si>
  <si>
    <t>Words (total)</t>
  </si>
  <si>
    <t>X weeks after the end of teaching</t>
  </si>
  <si>
    <t>Journal</t>
  </si>
  <si>
    <t>Report</t>
  </si>
  <si>
    <t>Written Assignment</t>
  </si>
  <si>
    <t>Week 2 or 3 of Winter term</t>
  </si>
  <si>
    <t>Students must attend the field trip in order to successfully complete this subject.</t>
  </si>
  <si>
    <t>Compulsory in a Coursework Course/Major/Specialisation</t>
  </si>
  <si>
    <t>Critical thinking and assessment task (paper review)</t>
  </si>
  <si>
    <t>1 week post workshop</t>
  </si>
  <si>
    <t>Review / Critique</t>
  </si>
  <si>
    <t>Configuration</t>
  </si>
  <si>
    <t>Landscape Management case study</t>
  </si>
  <si>
    <t>5 weeks post workshop</t>
  </si>
  <si>
    <t>Group presentation (approximately 5 minutes per student)</t>
  </si>
  <si>
    <t>Minutes (each)</t>
  </si>
  <si>
    <t>During the teaching period</t>
  </si>
  <si>
    <t>Urban Park study</t>
  </si>
  <si>
    <t>3 weeks post workshop</t>
  </si>
  <si>
    <t>Mid-semester test</t>
  </si>
  <si>
    <t>Week 6</t>
  </si>
  <si>
    <t>Mid-Semester Test</t>
  </si>
  <si>
    <t>Published</t>
  </si>
  <si>
    <t>Assignment</t>
  </si>
  <si>
    <t>Week 8</t>
  </si>
  <si>
    <t>Examination</t>
  </si>
  <si>
    <t>A theory examination</t>
  </si>
  <si>
    <t>Final day of the teaching block</t>
  </si>
  <si>
    <t>A practical examination</t>
  </si>
  <si>
    <t>Practical Exam</t>
  </si>
  <si>
    <t xml:space="preserve">A multiple choice online quiz </t>
  </si>
  <si>
    <t>Quiz</t>
  </si>
  <si>
    <t>Throughout the teaching period</t>
  </si>
  <si>
    <t xml:space="preserve">Students must attend at least 6 of 7 practical classes </t>
  </si>
  <si>
    <t>Mid semester</t>
  </si>
  <si>
    <t>Participation</t>
  </si>
  <si>
    <t xml:space="preserve">Students must attend at least 9 of 11 practical classes. </t>
  </si>
  <si>
    <t>Mid semester test</t>
  </si>
  <si>
    <t>6x practical/field reports, due fortnightly throughout semester</t>
  </si>
  <si>
    <t>From Week X to Week Y</t>
  </si>
  <si>
    <t>Students must attend at least 90% of practicals to pass this subject</t>
  </si>
  <si>
    <t>3 intra-semester assessments based on workshop activities in Weeks 2, 3, 5 and 10</t>
  </si>
  <si>
    <t>Intra-semester assessment</t>
  </si>
  <si>
    <t>End of semester</t>
  </si>
  <si>
    <t>Students must participate in a minimum 80% of scheduled workshops/practical classes.</t>
  </si>
  <si>
    <t>3 intra-semester assessments based on workshop activities in Weeks 1, 4 and  7-10</t>
  </si>
  <si>
    <t>Draft</t>
  </si>
  <si>
    <t>Exam</t>
  </si>
  <si>
    <t>Throughout the semester</t>
  </si>
  <si>
    <t>Students must participate in a minimum 80% of scheduled workshops/practical classes</t>
  </si>
  <si>
    <t>In semester written assessment task 1</t>
  </si>
  <si>
    <t>Week 4</t>
  </si>
  <si>
    <t>In semester written assessment task 2</t>
  </si>
  <si>
    <t>In semester written assessment task 3</t>
  </si>
  <si>
    <t>Written examination paper</t>
  </si>
  <si>
    <t>Group assignment of not more than 1500 words</t>
  </si>
  <si>
    <t>Week 10</t>
  </si>
  <si>
    <t>Group Assessment / Project</t>
  </si>
  <si>
    <t>Intra-semester test</t>
  </si>
  <si>
    <t>In-class Test</t>
  </si>
  <si>
    <t>Students must attend a minimum 80% of scheduled workshops/practical classes</t>
  </si>
  <si>
    <t>Report based on the Dookie farm</t>
  </si>
  <si>
    <t>Written examination</t>
  </si>
  <si>
    <t>Participation in the Dookie field trip</t>
  </si>
  <si>
    <t>Participation in 80% of workshops</t>
  </si>
  <si>
    <t>Minutes (total)</t>
  </si>
  <si>
    <t>Group report based on activities from module 2</t>
  </si>
  <si>
    <t>Report based on activities in module 3</t>
  </si>
  <si>
    <t> Students must participate in a minimum 80% of scheduled workshops/practical classes</t>
  </si>
  <si>
    <t>4 intra-semester assessments, worth 7.5% each, based on practical classes and workshop activities, due in weeks 3, 5, 7 and 11</t>
  </si>
  <si>
    <t>A mark of at least 50% in the combined intra-semester assessments</t>
  </si>
  <si>
    <t>Mid-semester assessment (MST)</t>
  </si>
  <si>
    <t>Attendance at a minimum of 9 out of 11 tutorials.</t>
  </si>
  <si>
    <t xml:space="preserve">Short multiple choice test </t>
  </si>
  <si>
    <t>Week 3</t>
  </si>
  <si>
    <t>Week 7</t>
  </si>
  <si>
    <t>Test</t>
  </si>
  <si>
    <t>Week 11</t>
  </si>
  <si>
    <t xml:space="preserve">Written work related to practical classes </t>
  </si>
  <si>
    <t>Written assignment</t>
  </si>
  <si>
    <t>Week 9</t>
  </si>
  <si>
    <t xml:space="preserve">Exam </t>
  </si>
  <si>
    <t>Completion of Joining Melbourne Modules</t>
  </si>
  <si>
    <t>Hours (of work required)</t>
  </si>
  <si>
    <t>End of the assessment period</t>
  </si>
  <si>
    <t xml:space="preserve">Students must complete and pass all Joining Melbourne Modules to complete this subject. </t>
  </si>
  <si>
    <t>Two written self-reflections</t>
  </si>
  <si>
    <t>Words (each)</t>
  </si>
  <si>
    <t>Week 1 of Semester 1</t>
  </si>
  <si>
    <t xml:space="preserve">Students must complete and pass all reflections to complete this subject. </t>
  </si>
  <si>
    <t xml:space="preserve">Attendance and completion of Dookie Discovery Week </t>
  </si>
  <si>
    <t xml:space="preserve">Students must attend Dookie Discovery week at the Dookie campus and complete scheduled activities to pass this subject. </t>
  </si>
  <si>
    <t>Online quiz</t>
  </si>
  <si>
    <t>During the intensive week</t>
  </si>
  <si>
    <t>Group activity - oral presentation</t>
  </si>
  <si>
    <t>During intensive week</t>
  </si>
  <si>
    <t>Short answer online test</t>
  </si>
  <si>
    <t>Week 1 of Semester 2</t>
  </si>
  <si>
    <t>Week 2 of Semester 2</t>
  </si>
  <si>
    <t>Intensive week</t>
  </si>
  <si>
    <t>Attend intensive week</t>
  </si>
  <si>
    <t>Practical report</t>
  </si>
  <si>
    <t>Students must attend a minimum of 80% of scheduled workshops/practical classes</t>
  </si>
  <si>
    <t xml:space="preserve">5/6 Weeks after the end of teaching intensive </t>
  </si>
  <si>
    <t>Written exam</t>
  </si>
  <si>
    <t xml:space="preserve">During the Semester 1 mid semester break. </t>
  </si>
  <si>
    <t>Students must attend a minimum of 7 of the 8 practical classes .</t>
  </si>
  <si>
    <t>Practical Report due in approximately Week 12</t>
  </si>
  <si>
    <t>2 x assignments due approximately in weeks 5 and 12</t>
  </si>
  <si>
    <t>4 x practical worksheets due approximately in weeks 2, 4, 6 and 8</t>
  </si>
  <si>
    <t xml:space="preserve">Examination </t>
  </si>
  <si>
    <t>Practical report based on the field trips due approximately week 7</t>
  </si>
  <si>
    <t>Practical report based on the field trips due approximately week 10</t>
  </si>
  <si>
    <t>Report 1 based on field trips, practicals or workshops</t>
  </si>
  <si>
    <t xml:space="preserve">Report 2 based on field trips, practicals or workshops </t>
  </si>
  <si>
    <t>Quiz based on practicals / workshops</t>
  </si>
  <si>
    <t>Approximately week 5</t>
  </si>
  <si>
    <t xml:space="preserve">Progress Report generated from the online farm management platform </t>
  </si>
  <si>
    <t>Submission of progress report</t>
  </si>
  <si>
    <t>Written assignment based on farm enterprise visits</t>
  </si>
  <si>
    <t>Group Oral Presentation</t>
  </si>
  <si>
    <t>Field Trips Journal with final submission due in week 12</t>
  </si>
  <si>
    <t>Final report generated from online farm management platform</t>
  </si>
  <si>
    <t xml:space="preserve">Essay on the issues and challenges of supporting farm practice change </t>
  </si>
  <si>
    <t xml:space="preserve">Report which details a one-on-one agricultural advisory strategy to support a particular farm practice change issue </t>
  </si>
  <si>
    <t>Week 12</t>
  </si>
  <si>
    <t>Students must attend a minimum 80% of scheduled tutorials</t>
  </si>
  <si>
    <t>Written test to be held approximately in week 4</t>
  </si>
  <si>
    <t>Written test to be held approximately in week 9</t>
  </si>
  <si>
    <t>4 written assessment tasks worth 5% each; to be completed during practicals and/or workshops</t>
  </si>
  <si>
    <t>Intra-semester test held approximately week 6 or 7</t>
  </si>
  <si>
    <t>Theory exam</t>
  </si>
  <si>
    <t>Practical examination</t>
  </si>
  <si>
    <t>Timed multiple choice online quiz open for 4 weeks from the end of the intensive</t>
  </si>
  <si>
    <t>AGRI30005</t>
  </si>
  <si>
    <t xml:space="preserve">Project literature review and proposal </t>
  </si>
  <si>
    <t xml:space="preserve">Week 6 of Semester 1 </t>
  </si>
  <si>
    <t>Project Proposal</t>
  </si>
  <si>
    <t xml:space="preserve">Final written report </t>
  </si>
  <si>
    <t>Week 12 of Semester 2</t>
  </si>
  <si>
    <t xml:space="preserve">Oral presentation </t>
  </si>
  <si>
    <t xml:space="preserve">Week 12 of Semester 2 </t>
  </si>
  <si>
    <t>Project literature review and proposal due approximately Week 6 of Semester 2</t>
  </si>
  <si>
    <t>Week 6 of Semester 2</t>
  </si>
  <si>
    <t>Final written report due approximately Week 12 of Semester 2</t>
  </si>
  <si>
    <t>Oral presentation due approximately Week 12 of Semester 2</t>
  </si>
  <si>
    <t>Class participation</t>
  </si>
  <si>
    <t>Throughout the intensive</t>
  </si>
  <si>
    <t>Group assignment oral presentation and powerpoint submission</t>
  </si>
  <si>
    <t>End of the intensive</t>
  </si>
  <si>
    <t>Essay due at the end of the intensive</t>
  </si>
  <si>
    <t>Exam to be held in  Semester 2 exam period</t>
  </si>
  <si>
    <t>Elective &amp; Compulsory in Coursework Courses</t>
  </si>
  <si>
    <t>Assignment 1 (up to 10 pages)</t>
  </si>
  <si>
    <t>Pages</t>
  </si>
  <si>
    <t>Assignment 2 (up to 1500 words)</t>
  </si>
  <si>
    <t>3 weeks post intensive</t>
  </si>
  <si>
    <t>Students must attend Intensive Week</t>
  </si>
  <si>
    <t>Examination (2000 words)</t>
  </si>
  <si>
    <t xml:space="preserve">4 weeks post intensive </t>
  </si>
  <si>
    <t xml:space="preserve">Students must attend Intensive Week </t>
  </si>
  <si>
    <t>Students must attend all activities in the intensive teaching period.</t>
  </si>
  <si>
    <t xml:space="preserve">The assessment structure for each student is specified in the study proposal and must be approved by the subject coordinator. It would normally consist of written work totalling 4000 words. </t>
  </si>
  <si>
    <t>Due dates in each availability are determined by the coordinator.</t>
  </si>
  <si>
    <t xml:space="preserve">Case study </t>
  </si>
  <si>
    <t>Approximately Week 5</t>
  </si>
  <si>
    <t>Case study</t>
  </si>
  <si>
    <t>Approximately Week 11</t>
  </si>
  <si>
    <t>Students must achieve a minimum of 50% in the examination to pass the subject</t>
  </si>
  <si>
    <t>Students must attend 80% of scheduled workshops/practical classes, and all scheduled farm visits </t>
  </si>
  <si>
    <t>Quiz 1</t>
  </si>
  <si>
    <t>Quiz 2</t>
  </si>
  <si>
    <t>Practical Report Part A</t>
  </si>
  <si>
    <t>Practical Report Part B</t>
  </si>
  <si>
    <t>Field Report</t>
  </si>
  <si>
    <t>Written Exam (1500 words equivalent)</t>
  </si>
  <si>
    <t>An individual written report consisting of three components: 500 word research proposal due in week 4 worth 10%; draft version of 2,000 word final report due in week 8 worth 15%; final version due at the end of semester worth 35%</t>
  </si>
  <si>
    <t>From week 4 to the end of semester</t>
  </si>
  <si>
    <t>Group oral presentation (group of 3 - 4 students)</t>
  </si>
  <si>
    <t>Individual journal reflection per week throughout the semester. Submitted for assessment in weeks 2, 6 and 11</t>
  </si>
  <si>
    <t>Participation in 80% of scheduled tutorials</t>
  </si>
  <si>
    <t>Participation in Capstone Project Showcase</t>
  </si>
  <si>
    <t>Multiple choice test</t>
  </si>
  <si>
    <t>End of the teaching period</t>
  </si>
  <si>
    <t>Due in week 1 of semester 2</t>
  </si>
  <si>
    <t>Due in week 3 of semester 2</t>
  </si>
  <si>
    <t>Career case study based on an information interview with an employee in your placement</t>
  </si>
  <si>
    <t>During the assessment period</t>
  </si>
  <si>
    <t>Placement experience essay</t>
  </si>
  <si>
    <t>Individual or team presentation on a work-related or discipline-specific topic</t>
  </si>
  <si>
    <t>80 hours of satisfactory work placement</t>
  </si>
  <si>
    <t>Attendance at the two day workshop</t>
  </si>
  <si>
    <t>Assignment based on practical classes to identify a post harvest disease</t>
  </si>
  <si>
    <t>Completion and submission of molecular biology practical tasks, through submission of practical report at end of Practical 7</t>
  </si>
  <si>
    <t>Completion and submission of bioinformatics practical tasks, through the completion of practical report at the end of Practical 9</t>
  </si>
  <si>
    <t>Assignment comprising a collection of plant diseases</t>
  </si>
  <si>
    <t>Assignment 1</t>
  </si>
  <si>
    <t>Practical report 1</t>
  </si>
  <si>
    <t>Practical report 2</t>
  </si>
  <si>
    <t>Case study report</t>
  </si>
  <si>
    <t xml:space="preserve">Practical report </t>
  </si>
  <si>
    <t>End-of-Semester examination</t>
  </si>
  <si>
    <t>Soil Fertility and Nutrient Management</t>
  </si>
  <si>
    <t>Tutorial Quiz worth 5% each at week 3 and 7</t>
  </si>
  <si>
    <t>Pre-Prac Quiz worth 2.5% each due in weeks 2, 4, 6, 10</t>
  </si>
  <si>
    <t>Lab report</t>
  </si>
  <si>
    <t xml:space="preserve">Soil assessment report </t>
  </si>
  <si>
    <t>Students must attend a minimum of 80% of tutorials, practicals and field trips.</t>
  </si>
  <si>
    <t>Essay</t>
  </si>
  <si>
    <t>Practical Report</t>
  </si>
  <si>
    <t xml:space="preserve">Project proposal - outline of the project </t>
  </si>
  <si>
    <t>500-1000</t>
  </si>
  <si>
    <t>Four to six weeks from commencement of Semester 1</t>
  </si>
  <si>
    <t>satisfactory completion of project proposal</t>
  </si>
  <si>
    <t>Proposal seminar, presentation based on the proposal</t>
  </si>
  <si>
    <t>satisfactory completion of the proposal seminar</t>
  </si>
  <si>
    <t>Final presentation</t>
  </si>
  <si>
    <t>Two weeks before the end of Semester 2</t>
  </si>
  <si>
    <t>Written Honours thesis, maximum of 20,000 words due to be submitted for examination</t>
  </si>
  <si>
    <t>15000-20000</t>
  </si>
  <si>
    <t>During the last week of Semester 2</t>
  </si>
  <si>
    <t>Major Thesis</t>
  </si>
  <si>
    <t>Management report</t>
  </si>
  <si>
    <t>Students must attend 80% of workshops</t>
  </si>
  <si>
    <t>Group Assignment (Four students per group)</t>
  </si>
  <si>
    <t>Oral Presentation on Group Assignment  (Four students per group)</t>
  </si>
  <si>
    <t>Min grade of 50% required on final exam.</t>
  </si>
  <si>
    <t>Online Assignment due approximately one week after teaching period ends</t>
  </si>
  <si>
    <t>Group task assignment (500 words per student) due approximately four weeks after the teaching period ends</t>
  </si>
  <si>
    <t>Assignment 2 due approximately four weeks after teaching period ends</t>
  </si>
  <si>
    <t>Students must attend a minimum of 80% of lectures, tutorials and panels</t>
  </si>
  <si>
    <t>Students must achieve a minimum of 50% in in the online assessment, the group task assignment and assignment 2 to pass the subject</t>
  </si>
  <si>
    <t xml:space="preserve">Online test due approximately week 4 </t>
  </si>
  <si>
    <t xml:space="preserve">Assignment associated with land capability, due approximately week 9 </t>
  </si>
  <si>
    <t xml:space="preserve">Class presentation </t>
  </si>
  <si>
    <t xml:space="preserve">Project Proposal due Monday 9.00am of week 5 </t>
  </si>
  <si>
    <t>Students must pass the project proposal</t>
  </si>
  <si>
    <t>Final Report due immediately after the SWOTVAC period</t>
  </si>
  <si>
    <t>Minor Thesis</t>
  </si>
  <si>
    <t>Oral Presentation due in Week 12</t>
  </si>
  <si>
    <t>Project Proposal due Monday 9.00am of week 6</t>
  </si>
  <si>
    <t>A pass in the project proposal</t>
  </si>
  <si>
    <t xml:space="preserve">A thesis/body of work due Monday 9.00am after the SWOTVAC period </t>
  </si>
  <si>
    <t>Oral Presentation</t>
  </si>
  <si>
    <t>Complete five of Six practical assessments in weeks 2, 4, 6, 8, 10</t>
  </si>
  <si>
    <t>A final examination</t>
  </si>
  <si>
    <t>Satisfactory completion of online modules</t>
  </si>
  <si>
    <t>video recordings that will be accompanied by a short quiz to demonstrate video has been watched.</t>
  </si>
  <si>
    <t>Career case study based on an information interview with an employee in your placement due approximately week 9</t>
  </si>
  <si>
    <t>Placement experience essay due approximately 3 weeks after completion of placement or by Week 12; whichever date is first</t>
  </si>
  <si>
    <t xml:space="preserve">Individual or team presentation on a work-related or discipline-specific topic to be presented in post-placement classes during approximately weeks 11 and 12 </t>
  </si>
  <si>
    <t>Clinical / Placement Competency</t>
  </si>
  <si>
    <t>Attendance at a minimum of four of six of the seminar series</t>
  </si>
  <si>
    <t xml:space="preserve">Assignment 1 </t>
  </si>
  <si>
    <t>First half of the teaching period</t>
  </si>
  <si>
    <t>Assignment 2</t>
  </si>
  <si>
    <t>Take home exam</t>
  </si>
  <si>
    <t>Reflective journal including a log of hours worked</t>
  </si>
  <si>
    <t>Report or professional portfolio due 3 weeks after the completion of the project</t>
  </si>
  <si>
    <t>Oral presentation on the internship placement (equivalent to approximately 2000 words) and host supervisor assessment report due late in the teaching period.</t>
  </si>
  <si>
    <t>Late in the teaching period</t>
  </si>
  <si>
    <t>200 hours of satisfactory work placement</t>
  </si>
  <si>
    <t xml:space="preserve">Project Proposal </t>
  </si>
  <si>
    <t>Monday 9.00am of week 5 of first semester</t>
  </si>
  <si>
    <t>Final Report due Monday 9.00am after the SWOTVAC period</t>
  </si>
  <si>
    <t>At the end of second semester</t>
  </si>
  <si>
    <t>At the end of Semester 2</t>
  </si>
  <si>
    <t xml:space="preserve">Project proposal </t>
  </si>
  <si>
    <t>Monday 9.00am of Week 6 of first semester</t>
  </si>
  <si>
    <t>A thesis/body of work due Monday 9.00am after the SWOTVAC period</t>
  </si>
  <si>
    <t>End of second semester</t>
  </si>
  <si>
    <t>Oral presentation on the internship placement (equivalent to approximately 2000 words) and host supervisor assessment report due in the second last week of semester</t>
  </si>
  <si>
    <t>200 hours of satisfactory work placement.</t>
  </si>
  <si>
    <t>A literature review</t>
  </si>
  <si>
    <t>Peer review due during approximately mid semester</t>
  </si>
  <si>
    <t>Written communication</t>
  </si>
  <si>
    <t>Speech</t>
  </si>
  <si>
    <t>Second half of the teaching period</t>
  </si>
  <si>
    <t>Poster</t>
  </si>
  <si>
    <t>In-class test</t>
  </si>
  <si>
    <t>Group Case Presentations (normally a group of 4)</t>
  </si>
  <si>
    <t>During the residential week</t>
  </si>
  <si>
    <t>Individual assignment</t>
  </si>
  <si>
    <t>Group assignment (normally a group of 4, marked as a group)</t>
  </si>
  <si>
    <t xml:space="preserve">Written review of one HRM topic </t>
  </si>
  <si>
    <t>It is a hurdle requirement that a minimum grade of 50% is achieved in this component.</t>
  </si>
  <si>
    <t xml:space="preserve">Case study report </t>
  </si>
  <si>
    <t xml:space="preserve">Online Exam </t>
  </si>
  <si>
    <t>Mid-semester exam</t>
  </si>
  <si>
    <t>An oral research presentation (maximum of 5 slides)</t>
  </si>
  <si>
    <t>Written project report</t>
  </si>
  <si>
    <t>Assessment A - Essay and personal reflection on theory and practice of agricultural advice to support farm practice change</t>
  </si>
  <si>
    <t>Assessment B - Written assignment on a defined topic</t>
  </si>
  <si>
    <t xml:space="preserve">Assessment C - Report on design and delivery of extension/advisory activity (field work component) (Can be in multi-media form) </t>
  </si>
  <si>
    <t>Assessment D - Individual presentation on a client change and the advisory response (1000 words) Presentation to be given in tutorial sessions between weeks 5-12</t>
  </si>
  <si>
    <t>Student must attend greater than 50% of weekly tutorial sessions in full and the mark achieved for presentation must exceed 50% to pass the subject.</t>
  </si>
  <si>
    <t>Contributions to 4 Discussion forums</t>
  </si>
  <si>
    <t>Compare and contrast two extension policies (different countries/states) due end of week 6</t>
  </si>
  <si>
    <t>Evaluate an extension project, program or activity (field work and written or visual report/presentation) due end of week 10</t>
  </si>
  <si>
    <t>Prepare and present an extension project plan on a specific topic for change due end of week 12</t>
  </si>
  <si>
    <t>Essay due in approximately week 6</t>
  </si>
  <si>
    <t>Case study report due approximately in week 12</t>
  </si>
  <si>
    <t>Participation in five online discussion Forums</t>
  </si>
  <si>
    <t>Five online discussion Forums are an integral part of this subject. A minimum grade of 50% is required in this component.</t>
  </si>
  <si>
    <t>Early in the teaching period</t>
  </si>
  <si>
    <t>Project Report</t>
  </si>
  <si>
    <t xml:space="preserve">Students must attend a minimum of 80% of scheduled workshops/practical classes. </t>
  </si>
  <si>
    <t>Field trip report</t>
  </si>
  <si>
    <t>Group oral presentation - 10minutes per person</t>
  </si>
  <si>
    <t>Attendance at a minimum of 80% of all tutorial/workshop/field trips</t>
  </si>
  <si>
    <t>Mid-semester exam due approximately week 7</t>
  </si>
  <si>
    <t>Four practical/excursion reports due one week following the practical or excursion (5% each)</t>
  </si>
  <si>
    <t xml:space="preserve">Oral assessment due approximately week 12 </t>
  </si>
  <si>
    <t>3 x online practical reports</t>
  </si>
  <si>
    <t>3 x online tests</t>
  </si>
  <si>
    <t>Students must attend and participate in a minimum 80% (4 out of 5) practical classes.</t>
  </si>
  <si>
    <t>Written practical/workshop assessments due after workshops approx. every second week</t>
  </si>
  <si>
    <t>After Week 8 of Semester</t>
  </si>
  <si>
    <t xml:space="preserve">Multiple choice question mid-semester exam </t>
  </si>
  <si>
    <t xml:space="preserve">Written assignment (a species specific piece based on a given topic, with the addition of a one A4 side dissemination summary) </t>
  </si>
  <si>
    <t>One A4 side dissemination summary (on the same topic) to be self and peer assessed</t>
  </si>
  <si>
    <t>Intra-semester quiz</t>
  </si>
  <si>
    <t>Four online quizzes</t>
  </si>
  <si>
    <t xml:space="preserve">End of week 3, 6, 9 and 12 </t>
  </si>
  <si>
    <t>Written assignment based on activities in practical</t>
  </si>
  <si>
    <t>4 x MCQ quiz based on tutorial content</t>
  </si>
  <si>
    <t>Weeks 2, 7, 9 &amp; 11</t>
  </si>
  <si>
    <t>Tutorial worksheets, 5% per tutorial</t>
  </si>
  <si>
    <t xml:space="preserve">Systems analysis map </t>
  </si>
  <si>
    <t>Group Oral presentation: Grant proposal; 20 minutes</t>
  </si>
  <si>
    <t>Written report: E-Portfolio</t>
  </si>
  <si>
    <t>Project proposal - outline of the project</t>
  </si>
  <si>
    <t>Three to five weeks from commencement of Semester 1</t>
  </si>
  <si>
    <t xml:space="preserve">  satisfactory completion of the proposal seminar</t>
  </si>
  <si>
    <t>two weeks before the end of Semester 2</t>
  </si>
  <si>
    <t>Written Honours thesis, maximum of 20,000 words</t>
  </si>
  <si>
    <t>A written assignment due approximately 2 weeks after the conclusion of the teaching period</t>
  </si>
  <si>
    <t xml:space="preserve">A written assignment due approximately 1 month after the conclusion of the teaching period </t>
  </si>
  <si>
    <t>Written reflections / online discussions (submitted on LMS after each lecture topic) approx. 100 words each. Due daily</t>
  </si>
  <si>
    <t xml:space="preserve">Journal Club Oral Presentation </t>
  </si>
  <si>
    <t xml:space="preserve">Essay plan </t>
  </si>
  <si>
    <t>At end of first week of the intensive</t>
  </si>
  <si>
    <t xml:space="preserve">Essay </t>
  </si>
  <si>
    <t>At end of intensive period</t>
  </si>
  <si>
    <t>Take-home Exam</t>
  </si>
  <si>
    <t>Oral presentation and abstract (500 words) at the end of the block intensive</t>
  </si>
  <si>
    <t>Written assignment due within three weeks from the end of the block intensive</t>
  </si>
  <si>
    <t>One group oral presentation</t>
  </si>
  <si>
    <t>Individual Essay Proposal</t>
  </si>
  <si>
    <t>Critical Reflection</t>
  </si>
  <si>
    <t>Individual Essay</t>
  </si>
  <si>
    <t>80% attendance and regular participation</t>
  </si>
  <si>
    <t>Mid-semester examination approximately week 6</t>
  </si>
  <si>
    <t xml:space="preserve">Practical report 1 </t>
  </si>
  <si>
    <t>Week 5</t>
  </si>
  <si>
    <t xml:space="preserve">Practical report 2 </t>
  </si>
  <si>
    <t>Assignment 1 due approximately week 12</t>
  </si>
  <si>
    <t xml:space="preserve">Written report on practical work </t>
  </si>
  <si>
    <t>Students must punctually attend, and satisfactorily participate in, at least 80% of offsite practicals.</t>
  </si>
  <si>
    <t xml:space="preserve">Up to four written assignments of less than 2000 words in total </t>
  </si>
  <si>
    <t>Written test in approximately Week 6</t>
  </si>
  <si>
    <t>Methods in Agrifood Biotechnology</t>
  </si>
  <si>
    <t>Attendance at practical classes is compulsory. Students must attend at least 80% of the laboratory-based component to be considered for assessment</t>
  </si>
  <si>
    <t>10-minute group oral presentation or a 1000-word written assignment due approximately Week 7</t>
  </si>
  <si>
    <t>Up to four written reports</t>
  </si>
  <si>
    <t>Oral presentation and/or written submission</t>
  </si>
  <si>
    <t>Mid-semester written examination</t>
  </si>
  <si>
    <t>Review essay</t>
  </si>
  <si>
    <t>Written examination equivalent to 2,000 words</t>
  </si>
  <si>
    <t>Students must attend 8 out of 10 tutorials.</t>
  </si>
  <si>
    <t>6 practical reports each up to 500 words</t>
  </si>
  <si>
    <t>Satisfactory completion of practical work is necessary to pass the subject.</t>
  </si>
  <si>
    <t>3 feedback tests</t>
  </si>
  <si>
    <t>Independent Learning Tasks need to be completed in order to pass the subject.</t>
  </si>
  <si>
    <t>A short oral presentation (5 minutes per student)</t>
  </si>
  <si>
    <t xml:space="preserve">3 x short quizzes (200 words each) to be completed during the scheduled practicals (Weeks 2-4, and 6-8).   </t>
  </si>
  <si>
    <t>One fieldwork report</t>
  </si>
  <si>
    <t>A take home exam due the first week of examination period</t>
  </si>
  <si>
    <t>Mid-semester test due approximately week 6</t>
  </si>
  <si>
    <t>Assignment due approximately week 9</t>
  </si>
  <si>
    <t>Intra-semester quiz 1</t>
  </si>
  <si>
    <t xml:space="preserve">Educational poster/fact sheet </t>
  </si>
  <si>
    <t>Intra-semester quiz 2</t>
  </si>
  <si>
    <t>One research essay due in approximately week 10</t>
  </si>
  <si>
    <t>Six assignments due fortnightly. Including writing up class activities, practical reports and field work worth 5 % each</t>
  </si>
  <si>
    <t>Mid Semester Test</t>
  </si>
  <si>
    <t>Written Report</t>
  </si>
  <si>
    <t>A multi choice online exam (40%), due in week 7.</t>
  </si>
  <si>
    <t xml:space="preserve">An investigative report (60%), 3000 words in length, due in week 14. This report has a focus on comparing the proposed solution with alternatives and making an evidence-based argument for a preferred solution. </t>
  </si>
  <si>
    <t>Green-infrastructure design project</t>
  </si>
  <si>
    <t>Final exam</t>
  </si>
  <si>
    <t xml:space="preserve">Report  - site assessment, identifying social dimensions of site conservation </t>
  </si>
  <si>
    <t xml:space="preserve">Essay - evaluation of ecological, psychological and sociological factors influencing a conservation problem </t>
  </si>
  <si>
    <t>Report – suggest conservation strategies to address social dimensions of a conservation challenge</t>
  </si>
  <si>
    <t xml:space="preserve">Research Proposal </t>
  </si>
  <si>
    <t>Due towards the end of the first semester of enrolment (~12 weeks from starting)</t>
  </si>
  <si>
    <t xml:space="preserve">An oral presentation of the research project </t>
  </si>
  <si>
    <t>Due towards the end of the first semester of enrolment (~12 weeks from the start of the teaching period).</t>
  </si>
  <si>
    <t xml:space="preserve">Expected to take 20 hours to prepare for the presentation.  </t>
  </si>
  <si>
    <t>An oral presentation of research project for 30 minutes including questions.</t>
  </si>
  <si>
    <t>Due towards the end of the final semester of enrolment (~Mid June for mid-year intakes).</t>
  </si>
  <si>
    <t xml:space="preserve">A Research Report </t>
  </si>
  <si>
    <t>Due at the end of the final semester of enrolment (~June for mid-year intakes).</t>
  </si>
  <si>
    <t>Supervisor's assessment of student's demonstrated research performance throughout the program.</t>
  </si>
  <si>
    <t>Throughout the program</t>
  </si>
  <si>
    <t xml:space="preserve">Expected to take 40 hours to prepare for the presentation. </t>
  </si>
  <si>
    <t>An extended bibliography due in mid-semester</t>
  </si>
  <si>
    <t>A literature review due in the 1st week of the exam period</t>
  </si>
  <si>
    <t>A literature review or similar task due in mid-semester</t>
  </si>
  <si>
    <t xml:space="preserve">A research seminar </t>
  </si>
  <si>
    <t xml:space="preserve">A final project due in the 1st week of the exam period </t>
  </si>
  <si>
    <t>Final Project (due in first week of the exam period)</t>
  </si>
  <si>
    <t xml:space="preserve">A literature review or similar task due in mid-semester </t>
  </si>
  <si>
    <t>A research seminar</t>
  </si>
  <si>
    <t>A final project due in the 1st week of the exam period</t>
  </si>
  <si>
    <t>Short quizzes held weekly which are based on material covered in prior week's lectures</t>
  </si>
  <si>
    <t>An oral presentation</t>
  </si>
  <si>
    <t>An essay</t>
  </si>
  <si>
    <t xml:space="preserve">A literature review or similar task </t>
  </si>
  <si>
    <t>Week 10 of 1st enrolled semester</t>
  </si>
  <si>
    <t xml:space="preserve">Week 11 of the 2nd enrolled semester </t>
  </si>
  <si>
    <t xml:space="preserve">A final project </t>
  </si>
  <si>
    <t>1st week of the exam period (in second enrolled semester)</t>
  </si>
  <si>
    <t>Week 11 of the 2nd enrolled semester</t>
  </si>
  <si>
    <t xml:space="preserve">In the 1st week of the exam period (in second enrolled semester) </t>
  </si>
  <si>
    <t>A literature review or similar task (due in the first semester of the project)</t>
  </si>
  <si>
    <t>A research seminar (due in the 2nd semester of the project)</t>
  </si>
  <si>
    <t>Research Project  (due  in the examination period of the 2nd enrolled semester)</t>
  </si>
  <si>
    <t>A research seminar (due in the second semester of enrolment of the project)</t>
  </si>
  <si>
    <t>Research Project (due in the second semester of enrolment of the project)</t>
  </si>
  <si>
    <t>A literature review or similar task due in mid semester</t>
  </si>
  <si>
    <t>A final project</t>
  </si>
  <si>
    <t>A literature review or similar task (due in the first semester of enrolment of the project)</t>
  </si>
  <si>
    <t>Research Project (due in the second semester of enrolment)</t>
  </si>
  <si>
    <t>A research seminar (due in the second semester of enrolment in the project)</t>
  </si>
  <si>
    <t>Final Project (due in the second smestre of enrolment of the project)</t>
  </si>
  <si>
    <t>Literature Review (2000 words) due in week 5 or 6 (40%)</t>
  </si>
  <si>
    <t>Revision of the previous literature review applied to a case study (3000 words) due in week 12 (60%).</t>
  </si>
  <si>
    <t>Practical Reports (due fortnightly in weeks 2, 4, 6, 8, 10 and 12) (500 words each x 6 = 3000 words) (60%)</t>
  </si>
  <si>
    <t>Ecosystem Assessment and Monitoring Project (semester-long, submitted during examination period) (2000 words) (40%)</t>
  </si>
  <si>
    <t>Four short reports (500 words, and worth 10% each)</t>
  </si>
  <si>
    <t>One short presentation around week 6, 500 word equivalent 10% total assessment</t>
  </si>
  <si>
    <t>A major research assignment (2500 words)</t>
  </si>
  <si>
    <t xml:space="preserve">Blog post on landscape governance issue  </t>
  </si>
  <si>
    <t>LIterature review</t>
  </si>
  <si>
    <t>Group presentation on Case-study (5 min equivalent per person)</t>
  </si>
  <si>
    <t>Group case-study (4500 words; 1500 equivalent words per person)</t>
  </si>
  <si>
    <t>Assignment 1: tutorial/practical notes for regular student feedback</t>
  </si>
  <si>
    <t>Assignment 2: Resource Analysis Task (for early assessment formative feedback)</t>
  </si>
  <si>
    <t>Assignment 3: Oral presentation of site visit findings (group task)</t>
  </si>
  <si>
    <t>Assignment 4: End-semester test (for summative assessment of knowledge of lecture material)</t>
  </si>
  <si>
    <t xml:space="preserve">Assignment 5: Landscape Function Analysis (LFA) Report </t>
  </si>
  <si>
    <t>Students must attend a minimum 80% of scheduled workshops/practical classes.</t>
  </si>
  <si>
    <t>Short answer tests, Weeks 4 &amp; 11</t>
  </si>
  <si>
    <t>Practical exam</t>
  </si>
  <si>
    <t>Framing an urban soil management case study (group oral presentation)</t>
  </si>
  <si>
    <t>Urban soil management case study (individual report) up to 3000 words</t>
  </si>
  <si>
    <t>Written assignment of up to 1500 words based on the first practical, including an online reading component</t>
  </si>
  <si>
    <t xml:space="preserve">Two collaborative practical tasks (of approx. 300 words each) completed in groups of 2-4 during class time, mid-semester </t>
  </si>
  <si>
    <t xml:space="preserve">Take-home examination of up to 2000 words at the end of the first week of the examination period </t>
  </si>
  <si>
    <t>Group project proposal: Written proposal (500 words per group member) + oral presentation (5 minutes per group member),</t>
  </si>
  <si>
    <t>Group final project seminar  (10 minutes per group member equivalent),</t>
  </si>
  <si>
    <t>Group final project report (1500 words per group member)</t>
  </si>
  <si>
    <t>Individual evaluation report (500 words)</t>
  </si>
  <si>
    <t>During the first week of the examination period</t>
  </si>
  <si>
    <t>A critical review of up to 500 words due on the first day of class</t>
  </si>
  <si>
    <t>A written assignment of up to 2500 words reporting on an application of the methods to a real, work-based problem due one month after classes finish</t>
  </si>
  <si>
    <t>A take-home examination of up to 2000 words</t>
  </si>
  <si>
    <t xml:space="preserve">One essay of up to 2000 words </t>
  </si>
  <si>
    <t xml:space="preserve">Contribution to discussions in tutorials, requiring evidence of preparation such as written notes or via other media </t>
  </si>
  <si>
    <t xml:space="preserve">Leading a discussion in a tutorial throughout the semester, assessed on the quality of the presentation and the ability to encourage informed discussion </t>
  </si>
  <si>
    <t xml:space="preserve">Oral presentation of up to 20 minutes towards the end of semester </t>
  </si>
  <si>
    <t xml:space="preserve">Report on a practical exercise </t>
  </si>
  <si>
    <t>Week 3-5</t>
  </si>
  <si>
    <t xml:space="preserve">Report on a case study model </t>
  </si>
  <si>
    <t xml:space="preserve">Oral presentation on case study model </t>
  </si>
  <si>
    <t>Take home written exam</t>
  </si>
  <si>
    <t>In- class tests/quizzes (1000 words in total) throughout intensive (20%)</t>
  </si>
  <si>
    <t>Literature review (1500 words) due at the end of the intensive teaching period (30%)</t>
  </si>
  <si>
    <t>X days after the end of teaching</t>
  </si>
  <si>
    <t xml:space="preserve">Due at the end of the intensive teaching period </t>
  </si>
  <si>
    <t>Final written assignment (2500 words) due 3 weeks after completion of intensive (50%)</t>
  </si>
  <si>
    <t>Group Report - Design concept draft, 1000 words per student:</t>
  </si>
  <si>
    <t>Week 4 of semester 1</t>
  </si>
  <si>
    <t>Group Report - Final Design Concept, 3000 words per student:</t>
  </si>
  <si>
    <t>Week 8 of semester 1</t>
  </si>
  <si>
    <t xml:space="preserve">Group Final Concept Presentation: 5-10min per student (equivalent to 1000 words per student): </t>
  </si>
  <si>
    <t>Modelling Species Distributions &amp; Niches</t>
  </si>
  <si>
    <t>Several (4-7) short answer exercises or quizzes testing aspects of modelling – equivalent to a combined total of 1250 words</t>
  </si>
  <si>
    <t>Develop and interpret a model of the niche of a species and write a report, due early-mid semester</t>
  </si>
  <si>
    <t xml:space="preserve">Fit and evaluate a species distribution model and write a report, due mid-late semester </t>
  </si>
  <si>
    <t xml:space="preserve">Write a report comparing mechanistic and correlative species distribution models </t>
  </si>
  <si>
    <t>Mid semester test approximately week 6</t>
  </si>
  <si>
    <t>Site Visit report approximately week 8</t>
  </si>
  <si>
    <t>Practical exam approximately week 11</t>
  </si>
  <si>
    <t>Theory end-of-semester exam</t>
  </si>
  <si>
    <t>Successful completion of a valid Victorian Responsible Service of Alcohol certificate.</t>
  </si>
  <si>
    <t>RSA Training is provided during the subject (Approx. weeks 9/10). Students who already possess valid Victorian RSA certificates should scan them and email them to Dr Charles Pagel.</t>
  </si>
  <si>
    <t>Diet record analysis</t>
  </si>
  <si>
    <t>Weeks 5-6</t>
  </si>
  <si>
    <t>Food science industry application</t>
  </si>
  <si>
    <t>It is a hurdle requirement that students must complete this report</t>
  </si>
  <si>
    <t>Nutritional assessment</t>
  </si>
  <si>
    <t>It is a hurdle requirement that students must complete this nutritional assessment</t>
  </si>
  <si>
    <t>Assignment approximately due in week 9</t>
  </si>
  <si>
    <t xml:space="preserve">Short project report approximately week 4 </t>
  </si>
  <si>
    <t>Peer review of project due approximately week 8</t>
  </si>
  <si>
    <t>Long project report approximately week 12</t>
  </si>
  <si>
    <t>Written report on selected practical activities undertaken during semester from week 3 to week 8</t>
  </si>
  <si>
    <t xml:space="preserve">Written report due in week 2 of exam period </t>
  </si>
  <si>
    <t>Examination in week 6 or 7</t>
  </si>
  <si>
    <t>Assignment due approximately Week 11</t>
  </si>
  <si>
    <t xml:space="preserve">Proposal seminar, presentation based on the proposal </t>
  </si>
  <si>
    <t>Thesis, One written thesis to be submitted for examination</t>
  </si>
  <si>
    <t>Advanced Food Processing Technology</t>
  </si>
  <si>
    <t>Group written assignment</t>
  </si>
  <si>
    <t>Assignment due in approximately Week 5</t>
  </si>
  <si>
    <t>Online test</t>
  </si>
  <si>
    <t xml:space="preserve">Food safety plan draft </t>
  </si>
  <si>
    <t>Examination (open book)</t>
  </si>
  <si>
    <t>Assignment 2 due approximately week 11</t>
  </si>
  <si>
    <t xml:space="preserve">Oral presentation (10 minutes) on a designated topic due approximately the last week of semester OR a 1000-word written report on practical activities (includes compulsory attendance at the practical activities) </t>
  </si>
  <si>
    <t>Approximately two weeks after the completion of all practical activities</t>
  </si>
  <si>
    <t xml:space="preserve">Assignment on a selected topic of current significance, due in approximately Week 8 </t>
  </si>
  <si>
    <t>Oral presentation based on the written assignment, due in approximately Week 8</t>
  </si>
  <si>
    <t>Assignment due approximately Week 10</t>
  </si>
  <si>
    <t xml:space="preserve">Laboratory report due approximately Week 11 </t>
  </si>
  <si>
    <t>It is a hurdle requirement that students miss no more than one practical session during this subject.</t>
  </si>
  <si>
    <t>Six 10 minute quizzes throughout the semester</t>
  </si>
  <si>
    <t>one quiz every fortnight</t>
  </si>
  <si>
    <t xml:space="preserve">all quizzes must be passed </t>
  </si>
  <si>
    <t xml:space="preserve">Mid-semester exam </t>
  </si>
  <si>
    <t>must successfully pass assessment</t>
  </si>
  <si>
    <t>Assignment 1 – Discrimination test</t>
  </si>
  <si>
    <t>Assignment 2 – Consumer test</t>
  </si>
  <si>
    <t>Assignment 3 – Descriptive test</t>
  </si>
  <si>
    <t>Students must attend a minimum of 8 of the 10 scheduled practical, tutorial and workshop activities (80%)</t>
  </si>
  <si>
    <t xml:space="preserve">Poster Design and Peer Review- Innovative food packaging material. </t>
  </si>
  <si>
    <t>Last day of teaching period</t>
  </si>
  <si>
    <t>Written Assignment - Essay on a contemporary issue in food packaging materials</t>
  </si>
  <si>
    <t>Written Assignment - Product launch announcement of an innovative food packaging material</t>
  </si>
  <si>
    <t>Presentation - competitive analysis of an innovative food package</t>
  </si>
  <si>
    <t>Written Assignment - competitive analysis of an innovative food package</t>
  </si>
  <si>
    <t>Written Assignment - Design brief and design proposal for an innovative food package</t>
  </si>
  <si>
    <t>Oral presentation (online video recording submission)</t>
  </si>
  <si>
    <t>Written review</t>
  </si>
  <si>
    <t>Students must attend a minimum 90% of scheduled workshops/practical classes</t>
  </si>
  <si>
    <t>Laboratory operations flow chart to be written before practical class</t>
  </si>
  <si>
    <t>Oral presentation on the internship placement (equivalent to approximately 2000 words) and host supervisor assessment report due late in teaching period</t>
  </si>
  <si>
    <t xml:space="preserve">Oral presentation on the internship placement (equivalent to approximately 2000 words) and host supervisor assessment report due in the second last week of semester </t>
  </si>
  <si>
    <t>Essay 1</t>
  </si>
  <si>
    <t>Essay 2</t>
  </si>
  <si>
    <t>Study proposal due approx. Week 3 of semester</t>
  </si>
  <si>
    <t>Report due in final teaching week of semester</t>
  </si>
  <si>
    <t>Group Project Proposal</t>
  </si>
  <si>
    <t>Group Industry Visit Report</t>
  </si>
  <si>
    <t>Student must participate in at least 1 industry  visit</t>
  </si>
  <si>
    <t>Group oral presentation</t>
  </si>
  <si>
    <t xml:space="preserve">Individual Final Report </t>
  </si>
  <si>
    <t>Five practical reports, due in weeks 1, 3, 6, 10, 12 (10% per practical report)</t>
  </si>
  <si>
    <t>Due end of Week 1 of examination period</t>
  </si>
  <si>
    <t>One ongoing assignment, consisting of four parts - 600 words each part.  Each part due one week after the completion of a topic (15% weighting each part)</t>
  </si>
  <si>
    <t>Eight pre-workshop activities worth 2.5% each. 100 words each activity.</t>
  </si>
  <si>
    <t>One final written integrative group assignment; 800 words per group member equivalent;</t>
  </si>
  <si>
    <t>In-Class LMS Test</t>
  </si>
  <si>
    <t>Final Report</t>
  </si>
  <si>
    <t>Long essay</t>
  </si>
  <si>
    <t>Individual oral presentation (500 words)</t>
  </si>
  <si>
    <t>Landscape Ecology Project</t>
  </si>
  <si>
    <t>Due throughout weeks 4, 6, 8,10, 12 and in the assessment period.</t>
  </si>
  <si>
    <t>Five online "quizzes" (1000 word equivalent), due throughout the online teaching period (20%)</t>
  </si>
  <si>
    <t>Literature review assignment (1500 words), due 2 weeks after intensive teaching period end date (30%)</t>
  </si>
  <si>
    <t>Major assignment (2500 words), due 5 weeks after intensive teaching period end date (50%)</t>
  </si>
  <si>
    <t>Six on-line quiz  assessments; 2, 3, 4, 5, 6 and 7</t>
  </si>
  <si>
    <t>Active participation in workshops and tutorials</t>
  </si>
  <si>
    <t>Report on field trip</t>
  </si>
  <si>
    <t>Five small online "quizzes" (thought-out the intensive period, equivalent to 750 words) – 15%,</t>
  </si>
  <si>
    <t>A short group presentation of a scientific paper (equivalent to 250 words) – 5% during the intensive period.</t>
  </si>
  <si>
    <t>Fire prediction assignment (2000 words) - 40% due 3 weeks after the intensive subject.</t>
  </si>
  <si>
    <t>Fire research assignment (2000 words) – 40% due 7 weeks after the intensive subject.</t>
  </si>
  <si>
    <t xml:space="preserve">Pre-tour reading assignment </t>
  </si>
  <si>
    <t>1 day before the intensive subject start date</t>
  </si>
  <si>
    <t>Field tour journal due 1 week after the intensive subject ends</t>
  </si>
  <si>
    <t>Field tour group work</t>
  </si>
  <si>
    <t xml:space="preserve">Major assignment </t>
  </si>
  <si>
    <t>Last week of January</t>
  </si>
  <si>
    <t>Students must attend the field trip</t>
  </si>
  <si>
    <t>Short weekly quizzes which are based on material covered in prior week's lectures</t>
  </si>
  <si>
    <t>Oral presentation</t>
  </si>
  <si>
    <t>A 3000 word essay</t>
  </si>
  <si>
    <t>Exam (take home test)</t>
  </si>
  <si>
    <t>Communication exercise - due week after semester break</t>
  </si>
  <si>
    <t>End of lecture period</t>
  </si>
  <si>
    <t>An assignment of maximum 1,250 words (25%; due in the week before the mid-semester intensive).</t>
  </si>
  <si>
    <t>due in the week before the mid-semester intensive</t>
  </si>
  <si>
    <t>An oral presentation, including participation in development work via workshops and group work (3-4 members per group; individuals contributing 10 minutes each to the group presentation)</t>
  </si>
  <si>
    <t>due within second week after the mid-semester intensive</t>
  </si>
  <si>
    <t>An assignment of maximum 2,750 words (45%; due within 6 weeks of the end of the mid-semester intensive)</t>
  </si>
  <si>
    <t>due within 6 weeks of the end of the mid-semester intensive</t>
  </si>
  <si>
    <t>Project Proposal due end of week 4</t>
  </si>
  <si>
    <t xml:space="preserve">Thesis </t>
  </si>
  <si>
    <t>In the exam period in the semester of enrolment</t>
  </si>
  <si>
    <t>By the end of the examination period in the second semester of enrolment</t>
  </si>
  <si>
    <t xml:space="preserve">End of week 5 into the first semester of enrolment </t>
  </si>
  <si>
    <t xml:space="preserve">In the exam period in the semester of enrolment </t>
  </si>
  <si>
    <t>20-30</t>
  </si>
  <si>
    <t xml:space="preserve">By the end of the examination period in second semester of enrolment </t>
  </si>
  <si>
    <t>Peer-review essays x 3</t>
  </si>
  <si>
    <t>Forest Dynamics Project</t>
  </si>
  <si>
    <t>FRST90080</t>
  </si>
  <si>
    <t>Assignment due in approximately week 6</t>
  </si>
  <si>
    <t>An exercise to be completed in laboratory classes due in approximately week 12</t>
  </si>
  <si>
    <t>The proposal and objectives for your internship</t>
  </si>
  <si>
    <t>2 weeks prior to the commencement of your internship</t>
  </si>
  <si>
    <t xml:space="preserve">A reflective journal including a log of hours worked and a Host Supervisor Assessment Report </t>
  </si>
  <si>
    <t xml:space="preserve">2 weeks after completion of your internship </t>
  </si>
  <si>
    <t xml:space="preserve">The final report, which will include an introduction; table of contents; project spec; summary of goals met, both expected, unexpected and future career goals, and conclusion </t>
  </si>
  <si>
    <t>6 weeks after completion of your internship</t>
  </si>
  <si>
    <t>Tutorial paper</t>
  </si>
  <si>
    <t xml:space="preserve">2 hour written examination </t>
  </si>
  <si>
    <t>One literature review on an aspect of horticultural practice</t>
  </si>
  <si>
    <t>One practical report</t>
  </si>
  <si>
    <t>One final examination, equivalent to 1500 words</t>
  </si>
  <si>
    <t>Laboratory report 1 (equivalent to 1000 words)</t>
  </si>
  <si>
    <t>Peer-to-peer feedback activity: individual peer-review of a laboratory report (up to a maximum of 750 words)</t>
  </si>
  <si>
    <t>Laboratory report 2 (equivalent to 2500 words)</t>
  </si>
  <si>
    <t>A written examination equivalent to 1000 words</t>
  </si>
  <si>
    <t>A literature review (due 10 weeks after the teaching workshop)</t>
  </si>
  <si>
    <t xml:space="preserve">One field trip report (during teaching workshop) </t>
  </si>
  <si>
    <t>Contributions to on-line discussion</t>
  </si>
  <si>
    <t>Over a 6-week period directly after the teaching workshop</t>
  </si>
  <si>
    <t>Major assignment 2000 words, due end of semester (40%).</t>
  </si>
  <si>
    <t>Plant materials exam 1, online 50 mins, week 7 (20%)</t>
  </si>
  <si>
    <t>Plant materials exam 2, online 75 mins, end of semester (30%)</t>
  </si>
  <si>
    <t>Minor assignment 500 words, due week 5 (10%);</t>
  </si>
  <si>
    <t>A garden design analysis</t>
  </si>
  <si>
    <t>A garden design assignment</t>
  </si>
  <si>
    <t>A group oral presentation</t>
  </si>
  <si>
    <t>A landscape construction portfolio</t>
  </si>
  <si>
    <t>Folio</t>
  </si>
  <si>
    <t>A landscape design plan and related documentation</t>
  </si>
  <si>
    <t>An individual oral presentation</t>
  </si>
  <si>
    <t>Students must satisfactorily complete a multiple choice online quiz to pass this subject.</t>
  </si>
  <si>
    <t>Technical report due end of week 7</t>
  </si>
  <si>
    <t>Oral test</t>
  </si>
  <si>
    <t>Oral Exam (Viva Voce)</t>
  </si>
  <si>
    <t xml:space="preserve">Report/essay due end of week 12 </t>
  </si>
  <si>
    <t>Pre-intensive essay (max. 1000 words)</t>
  </si>
  <si>
    <t>Submitted the day prior to the intensive starting</t>
  </si>
  <si>
    <t>Online short answer quiz questions</t>
  </si>
  <si>
    <t>Report (max. 3000 words)</t>
  </si>
  <si>
    <t>Online quizzes (1000 words in length, submitted during the intensive teaching period) - 20%,</t>
  </si>
  <si>
    <t>Short tests (three to a total of 1500 words in length, submitted 2, 5 and 8 weeks after intensive) - 30%</t>
  </si>
  <si>
    <t>Assignment (2500 words in length, submitted 9 weeks after intensive) - 50%</t>
  </si>
  <si>
    <t xml:space="preserve">Seminar presentation </t>
  </si>
  <si>
    <t>Short tests/examinations (3)</t>
  </si>
  <si>
    <t>Arboricultural report (draft 10%, final 40%)</t>
  </si>
  <si>
    <t xml:space="preserve">One short test during the intensive delivery </t>
  </si>
  <si>
    <t>One test at the end of the intensive delivery</t>
  </si>
  <si>
    <t xml:space="preserve">Post-intensive written assignment due 3 weeks after the intensive delivery </t>
  </si>
  <si>
    <t xml:space="preserve">Post-intensive written assignment due 7 weeks after the intensive delivery </t>
  </si>
  <si>
    <t>Online discussion (1000 words, due two weeks post-intensive)</t>
  </si>
  <si>
    <t xml:space="preserve">5 x short online quizzes </t>
  </si>
  <si>
    <t>Daily at the end of each day during the intensive  (Days 1 - 5)</t>
  </si>
  <si>
    <t xml:space="preserve">One online test at the end of teaching period </t>
  </si>
  <si>
    <t xml:space="preserve">End of the teaching period (Day 6) </t>
  </si>
  <si>
    <t xml:space="preserve">Written assignment (due 10 weeks post-intensive)  </t>
  </si>
  <si>
    <t>Assessment of groups' LMS discussion</t>
  </si>
  <si>
    <t>Group project, problem based and encompassing a technical and multi-disciplinary report due last week of second semester (3000 words per student)</t>
  </si>
  <si>
    <t>A group presentation due last week of second semester</t>
  </si>
  <si>
    <t>Six fortnightly homework assignments each worth 5%</t>
  </si>
  <si>
    <t>Mid-semester test in approximately week 6</t>
  </si>
  <si>
    <t xml:space="preserve">Six quizzes, 5% each, due fortnightly </t>
  </si>
  <si>
    <t>Practical Computer Based Exercise</t>
  </si>
  <si>
    <t>Mid Semester test</t>
  </si>
  <si>
    <t>Discussion Essay  Stage 1 due approximately week 4</t>
  </si>
  <si>
    <t>Oral assessment due approximately week 6</t>
  </si>
  <si>
    <t>Discussion Essay Stage 2 due approximately week 8</t>
  </si>
  <si>
    <t>Discussion Essay Stage 3 due approximately week 11</t>
  </si>
  <si>
    <t>Attendance at a minimum of 8 tutorials</t>
  </si>
  <si>
    <t>Tutorial presentation</t>
  </si>
  <si>
    <t>Multiple Choice test</t>
  </si>
  <si>
    <t>An individual written task of about 1,200 words</t>
  </si>
  <si>
    <t xml:space="preserve">Week 4 of semester </t>
  </si>
  <si>
    <t xml:space="preserve">A group verbal, visual and written report - the written report to be a combined total of about 3,000 words  </t>
  </si>
  <si>
    <t>Week 8 of semester</t>
  </si>
  <si>
    <t xml:space="preserve">An individual research essay of about 3,000 words due before the end of semester </t>
  </si>
  <si>
    <t>A class participation component including leading of tutorial discussions and engagement in scenario activities</t>
  </si>
  <si>
    <t>Students must attend a minimum of 80% of classes in order to pass this subject.</t>
  </si>
  <si>
    <t xml:space="preserve">Reflective essay </t>
  </si>
  <si>
    <t>Collaborative (group) briefing paper, to be a combined total of 3,000 words.</t>
  </si>
  <si>
    <t xml:space="preserve">Project review </t>
  </si>
  <si>
    <t>Group field trip report due approximately Week 6</t>
  </si>
  <si>
    <t>Field report Journal due approximately week 10</t>
  </si>
  <si>
    <t>Research Proposal Part 1: Problem statement and aim - written assignment</t>
  </si>
  <si>
    <t>Research Proposal Part 2: Methodology – written assignment</t>
  </si>
  <si>
    <t>Oral presentation: Research proposal overview - 5 minute presentation,</t>
  </si>
  <si>
    <t>Research Proposal Part 3: Methods – written assignment</t>
  </si>
  <si>
    <t>Learning journal part 1 (1000 words)</t>
  </si>
  <si>
    <t xml:space="preserve">A 2000-word assignment in a specialist interest area </t>
  </si>
  <si>
    <t xml:space="preserve">A group engagement plan (700 words) </t>
  </si>
  <si>
    <t xml:space="preserve">A 10 minute group oral presentation (equivalent to 300 words) </t>
  </si>
  <si>
    <t>Learning journal part 2 (1000 words)</t>
  </si>
  <si>
    <t xml:space="preserve">Journal article critical review </t>
  </si>
  <si>
    <t>Group assignment - 750 words written submission + 3min presentation (per student in group)</t>
  </si>
  <si>
    <t>Attendance and participation</t>
  </si>
  <si>
    <t>Students must attend and complete at least 75% of the weekly tutorials and learning materials</t>
  </si>
  <si>
    <t>NUTR30001</t>
  </si>
  <si>
    <t>Nutrition Policy and Public Health</t>
  </si>
  <si>
    <t>Written Assignment 1 Essay</t>
  </si>
  <si>
    <t>Written Assignment 2 Essay</t>
  </si>
  <si>
    <t>Examination (Multiple Choice Questions plus short answer questions)</t>
  </si>
  <si>
    <t>Students must attend a minimum of 80 % of tutorials. All pieces of written work must be submitted to pass this subject.</t>
  </si>
  <si>
    <t xml:space="preserve">Four‐day food record </t>
  </si>
  <si>
    <t>For the purposes of meeting this hurdle requirement, each submitted assessment must be complete and constitute a genuine attempt to address the requirements of the task. Submitting only part of an assessment (e.g. only the title page) or an assessment on an irrelevant topic will not meet this hurdle requirement.</t>
  </si>
  <si>
    <t>Dietary analysis of a four-day food record</t>
  </si>
  <si>
    <t>Multiple Choice Test</t>
  </si>
  <si>
    <t>Multiple choice quiz</t>
  </si>
  <si>
    <t xml:space="preserve">Students must attend a minimum of 80% of tutorials. </t>
  </si>
  <si>
    <t>Population level nutritional assessment</t>
  </si>
  <si>
    <t>Students must satisfactorily complete 80% of the weekly inquiry tasks via the LMS to meet this hurdle.</t>
  </si>
  <si>
    <t>Applied Research Methods in Nutrition</t>
  </si>
  <si>
    <t>Systematic Review Part A</t>
  </si>
  <si>
    <t>Systematic Review Part B</t>
  </si>
  <si>
    <t>Completion of this assessment is a hurdle. </t>
  </si>
  <si>
    <t>Systematic Review Part C</t>
  </si>
  <si>
    <t xml:space="preserve">Submission of a comparison-matrix of study designs presented throughout the semester.  </t>
  </si>
  <si>
    <t xml:space="preserve">Research proposal </t>
  </si>
  <si>
    <t>Oral Presentation (3-4 students in a group)</t>
  </si>
  <si>
    <t>Students must participate in a minimum of 80% of tutorials</t>
  </si>
  <si>
    <t>Group oral presentation of a case study</t>
  </si>
  <si>
    <t>Individual written report</t>
  </si>
  <si>
    <t>Ten tutorial worksheets or short MCQ quizzes</t>
  </si>
  <si>
    <t>Students must complete 80% of the weekly inquiry tasks to a satisfactory standard</t>
  </si>
  <si>
    <t>Final Presentation</t>
  </si>
  <si>
    <t>15,000-20,000</t>
  </si>
  <si>
    <t>Internship Plan due by the end of week 4 of the relevant teaching period</t>
  </si>
  <si>
    <t>Internship Seminar (20 mins + 10 mins questions – 2000 words equivalent)</t>
  </si>
  <si>
    <t>Main Report</t>
  </si>
  <si>
    <t>Annotated Bibliography</t>
  </si>
  <si>
    <t>Online discussion posts (four posts during semester)</t>
  </si>
  <si>
    <t>Group tutorial presentation</t>
  </si>
  <si>
    <t>80% attendance is required to pass the subject.</t>
  </si>
  <si>
    <t>Individual essay</t>
  </si>
  <si>
    <t>Forum Report</t>
  </si>
  <si>
    <t>Research essay</t>
  </si>
  <si>
    <t>Attendance at a minimum of 80% of tutorials</t>
  </si>
  <si>
    <t>Students must attend a minimum of 80% of tutorials</t>
  </si>
  <si>
    <t>Individual Essay or Report  - 2000 word; First day of the  second week of the</t>
  </si>
  <si>
    <t xml:space="preserve">Group Presentation  - 500 words equivalent/ team member </t>
  </si>
  <si>
    <t>Reflective Journal - Approx. 1500 words</t>
  </si>
  <si>
    <t xml:space="preserve">Once per week. Due within 72 hours after the end of your scheduled tutorial.  Feedback will be provided on entries made between weeks 1-4.  </t>
  </si>
  <si>
    <t>Tutorial Attendance and Assessment Hurdle</t>
  </si>
  <si>
    <t xml:space="preserve">Tutorial Attendance and Assessment Hurdle - Students must attend at least 10 out of the 12 scheduled tutorials in order to pass this subject. </t>
  </si>
  <si>
    <t xml:space="preserve">Report </t>
  </si>
  <si>
    <t>Students must attend  a minimum of 80% of tutorials</t>
  </si>
  <si>
    <t>Total contact hours</t>
  </si>
  <si>
    <t>Maging Urban Landscapes</t>
  </si>
  <si>
    <t>Sustaible Food Systems</t>
  </si>
  <si>
    <t>Ecology and Grazing Magement</t>
  </si>
  <si>
    <t>Crop Production and Magement</t>
  </si>
  <si>
    <t>Enterprise Magement</t>
  </si>
  <si>
    <t>Irrigation and Water Magement</t>
  </si>
  <si>
    <t>Farm Magement Economics</t>
  </si>
  <si>
    <t>Soil Magement</t>
  </si>
  <si>
    <t>Professiol Practice for Agriculture</t>
  </si>
  <si>
    <t>Resource Magement Economics</t>
  </si>
  <si>
    <t>Maging Markets</t>
  </si>
  <si>
    <t>Soil Science and Magement</t>
  </si>
  <si>
    <t>Human Resource Magement</t>
  </si>
  <si>
    <t>Maging Innovation and Change</t>
  </si>
  <si>
    <t>Animal Systems Alysis</t>
  </si>
  <si>
    <t>Vegetation Magement and Conservation</t>
  </si>
  <si>
    <t>ture, Conservation and Society</t>
  </si>
  <si>
    <t>Sustaible Landscapes</t>
  </si>
  <si>
    <t>Alysing Ecosystems and Their Values</t>
  </si>
  <si>
    <t>Spatial Tools for Ecosystem Magement</t>
  </si>
  <si>
    <t>Landscape Governce and Policy</t>
  </si>
  <si>
    <t>tural Environments</t>
  </si>
  <si>
    <t>Graduate Semir: Environmental Science</t>
  </si>
  <si>
    <t>Beer Styles and Sensory Alysis</t>
  </si>
  <si>
    <t>Advanced Food Alysis</t>
  </si>
  <si>
    <t>Functiol Foods</t>
  </si>
  <si>
    <t>Sustaible Food: Policy and Practice</t>
  </si>
  <si>
    <t>Sustaible Food Production</t>
  </si>
  <si>
    <t>Bushfire Planning &amp; Magement</t>
  </si>
  <si>
    <t>35hrs</t>
  </si>
  <si>
    <t>Conserving and Maging tive Forests</t>
  </si>
  <si>
    <t>Intertiol Internship in Environment</t>
  </si>
  <si>
    <t>Maging Urban Trees</t>
  </si>
  <si>
    <t xml:space="preserve">HORT90044 </t>
  </si>
  <si>
    <t>Organisation and Magement</t>
  </si>
  <si>
    <t>Environmental Sustaibility</t>
  </si>
  <si>
    <t>Partnerships for Sustaible Futures</t>
  </si>
  <si>
    <t>Land Resources and Magement</t>
  </si>
  <si>
    <t>Communities and Ecosystem Magement</t>
  </si>
  <si>
    <t>Nutritiol Biochemistry and Genomics</t>
  </si>
  <si>
    <t>Sustaibility: hope for the Earth?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</si>
</sst>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_-&quot;$&quot;* #,##0.00_-;\-&quot;$&quot;* #,##0.00_-;_-&quot;$&quot;* &quot;-&quot;??_-;_-@_-"/>
    <numFmt numFmtId="166" formatCode="0.0%"/>
    <numFmt numFmtId="167" formatCode="&quot;$&quot;#,##0.00;[Red]&quot;$&quot;#,##0.00"/>
  </numFmts>
  <fonts count="35" x14ac:knownFonts="1">
    <font>
      <sz val="11"/>
      <color theme="1"/>
      <name val="Calibri"/>
      <family val="2"/>
      <scheme val="minor"/>
    </font>
    <font>
      <sz val="11"/>
      <color theme="1"/>
      <name val="Arial"/>
      <family val="2"/>
    </font>
    <font>
      <sz val="11"/>
      <color theme="1"/>
      <name val="Calibri"/>
      <family val="2"/>
      <scheme val="minor"/>
    </font>
    <font>
      <b/>
      <sz val="11"/>
      <color theme="1"/>
      <name val="Calibri"/>
      <family val="2"/>
      <scheme val="minor"/>
    </font>
    <font>
      <b/>
      <sz val="18"/>
      <color theme="1"/>
      <name val="Calibri"/>
      <family val="2"/>
      <scheme val="minor"/>
    </font>
    <font>
      <b/>
      <sz val="1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b/>
      <u/>
      <sz val="11"/>
      <color theme="1"/>
      <name val="Calibri"/>
      <family val="2"/>
      <scheme val="minor"/>
    </font>
    <font>
      <sz val="9"/>
      <color theme="1"/>
      <name val="Calibri"/>
      <family val="2"/>
      <scheme val="minor"/>
    </font>
    <font>
      <sz val="11"/>
      <color theme="1"/>
      <name val="Malgun Gothic"/>
      <family val="2"/>
    </font>
    <font>
      <b/>
      <sz val="11"/>
      <color theme="1"/>
      <name val="Malgun Gothic"/>
      <family val="2"/>
    </font>
    <font>
      <sz val="11"/>
      <color rgb="FF000000"/>
      <name val="Calibri"/>
      <family val="2"/>
    </font>
    <font>
      <sz val="11"/>
      <color rgb="FFFF0000"/>
      <name val="Calibri"/>
      <family val="2"/>
      <scheme val="minor"/>
    </font>
    <font>
      <sz val="11"/>
      <color rgb="FF000000"/>
      <name val="Malgun Gothic"/>
      <family val="2"/>
    </font>
    <font>
      <sz val="11"/>
      <color rgb="FFFF0000"/>
      <name val="Calibri"/>
      <family val="2"/>
    </font>
    <font>
      <b/>
      <sz val="11"/>
      <color rgb="FFFF0000"/>
      <name val="Malgun Gothic"/>
      <family val="2"/>
    </font>
    <font>
      <sz val="10"/>
      <name val="Calibri"/>
      <family val="2"/>
      <scheme val="minor"/>
    </font>
    <font>
      <sz val="11"/>
      <color theme="1"/>
      <name val="Calibri"/>
      <family val="2"/>
    </font>
    <font>
      <sz val="11"/>
      <color theme="1"/>
      <name val="Calibri"/>
      <family val="2"/>
    </font>
    <font>
      <strike/>
      <sz val="11"/>
      <color rgb="FFFF0000"/>
      <name val="Calibri"/>
      <family val="2"/>
      <scheme val="minor"/>
    </font>
    <font>
      <sz val="11"/>
      <color theme="9"/>
      <name val="Malgun Gothic"/>
      <family val="2"/>
    </font>
    <font>
      <sz val="10"/>
      <color rgb="FF000000"/>
      <name val="Calibri"/>
      <family val="2"/>
      <scheme val="minor"/>
    </font>
    <font>
      <sz val="8"/>
      <name val="Calibri"/>
      <family val="2"/>
      <scheme val="minor"/>
    </font>
    <font>
      <b/>
      <sz val="11"/>
      <name val="Arial"/>
      <family val="2"/>
    </font>
    <font>
      <sz val="11"/>
      <name val="Arial"/>
      <family val="2"/>
    </font>
    <font>
      <sz val="11"/>
      <color rgb="FF000000"/>
      <name val="Aptos Narrow"/>
      <family val="2"/>
    </font>
    <font>
      <sz val="9.5"/>
      <color rgb="FF000000"/>
      <name val="Arial"/>
      <family val="2"/>
    </font>
    <font>
      <sz val="11"/>
      <color rgb="FF9C0006"/>
      <name val="Calibri"/>
      <family val="2"/>
      <scheme val="minor"/>
    </font>
    <font>
      <b/>
      <sz val="11"/>
      <color rgb="FFFFFFFF"/>
      <name val="Calibri"/>
      <family val="2"/>
      <scheme val="minor"/>
    </font>
    <font>
      <b/>
      <sz val="10"/>
      <color rgb="FF000000"/>
      <name val="Arial"/>
      <family val="2"/>
    </font>
    <font>
      <sz val="10"/>
      <color rgb="FF000000"/>
      <name val="Arial"/>
      <family val="2"/>
    </font>
    <font>
      <sz val="12"/>
      <color rgb="FF4A4A4A"/>
      <name val="Calibri"/>
      <family val="2"/>
      <scheme val="minor"/>
    </font>
  </fonts>
  <fills count="26">
    <fill>
      <patternFill patternType="none"/>
    </fill>
    <fill>
      <patternFill patternType="gray125"/>
    </fill>
    <fill>
      <patternFill patternType="solid">
        <fgColor rgb="FFFFFFFF"/>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8D3EF"/>
        <bgColor rgb="FF000000"/>
      </patternFill>
    </fill>
    <fill>
      <patternFill patternType="solid">
        <fgColor rgb="FF70A8E0"/>
        <bgColor rgb="FF000000"/>
      </patternFill>
    </fill>
    <fill>
      <patternFill patternType="solid">
        <fgColor rgb="FFB5E6A2"/>
        <bgColor rgb="FF000000"/>
      </patternFill>
    </fill>
    <fill>
      <patternFill patternType="solid">
        <fgColor rgb="FFCAEDFB"/>
        <bgColor indexed="64"/>
      </patternFill>
    </fill>
    <fill>
      <patternFill patternType="solid">
        <fgColor rgb="FF002060"/>
        <bgColor rgb="FF000000"/>
      </patternFill>
    </fill>
    <fill>
      <patternFill patternType="solid">
        <fgColor rgb="FFFFC7CE"/>
        <bgColor rgb="FF000000"/>
      </patternFill>
    </fill>
    <fill>
      <patternFill patternType="solid">
        <fgColor rgb="FFD9E1F2"/>
        <bgColor rgb="FFD9E1F2"/>
      </patternFill>
    </fill>
    <fill>
      <patternFill patternType="solid">
        <fgColor rgb="FFFFFF00"/>
        <bgColor rgb="FF000000"/>
      </patternFill>
    </fill>
  </fills>
  <borders count="3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4" tint="0.3999755851924192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70C0"/>
      </left>
      <right style="thin">
        <color rgb="FF0070C0"/>
      </right>
      <top style="thin">
        <color rgb="FF0070C0"/>
      </top>
      <bottom style="thin">
        <color rgb="FF0070C0"/>
      </bottom>
      <diagonal/>
    </border>
    <border>
      <left style="medium">
        <color indexed="64"/>
      </left>
      <right style="medium">
        <color indexed="64"/>
      </right>
      <top style="medium">
        <color indexed="64"/>
      </top>
      <bottom/>
      <diagonal/>
    </border>
    <border>
      <left style="thin">
        <color rgb="FF0070C0"/>
      </left>
      <right style="thin">
        <color rgb="FF0070C0"/>
      </right>
      <top style="thin">
        <color rgb="FF0070C0"/>
      </top>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right style="thin">
        <color indexed="64"/>
      </right>
      <top style="thin">
        <color indexed="64"/>
      </top>
      <bottom/>
      <diagonal/>
    </border>
    <border>
      <left style="thin">
        <color rgb="FF0070C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rgb="FF000000"/>
      </right>
      <top style="thin">
        <color indexed="64"/>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s>
  <cellStyleXfs count="9">
    <xf numFmtId="0" fontId="0" fillId="0" borderId="0"/>
    <xf numFmtId="9" fontId="2" fillId="0" borderId="0" applyFont="0" applyFill="0" applyBorder="0" applyAlignment="0" applyProtection="0"/>
    <xf numFmtId="0" fontId="20"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0" fontId="21" fillId="0" borderId="0"/>
    <xf numFmtId="0" fontId="1" fillId="0" borderId="0"/>
    <xf numFmtId="0" fontId="1" fillId="0" borderId="0"/>
  </cellStyleXfs>
  <cellXfs count="158">
    <xf numFmtId="0" fontId="0" fillId="0" borderId="0" xfId="0"/>
    <xf numFmtId="0" fontId="0" fillId="0" borderId="0" xfId="0" applyAlignment="1">
      <alignment horizontal="center" vertical="center"/>
    </xf>
    <xf numFmtId="0" fontId="3" fillId="0" borderId="0" xfId="0" applyFont="1"/>
    <xf numFmtId="0" fontId="0" fillId="0" borderId="0" xfId="0" applyAlignment="1">
      <alignment horizontal="left" vertical="center"/>
    </xf>
    <xf numFmtId="0" fontId="0" fillId="9" borderId="2" xfId="0" applyFill="1" applyBorder="1" applyAlignment="1">
      <alignment horizontal="center" vertical="center"/>
    </xf>
    <xf numFmtId="0" fontId="5" fillId="0" borderId="0" xfId="0" applyFont="1" applyAlignment="1">
      <alignment horizontal="left" vertical="center"/>
    </xf>
    <xf numFmtId="0" fontId="0" fillId="4" borderId="2" xfId="0" applyFill="1" applyBorder="1" applyAlignment="1">
      <alignment horizontal="left" vertical="center"/>
    </xf>
    <xf numFmtId="0" fontId="0" fillId="0" borderId="0" xfId="0" applyAlignment="1">
      <alignment horizontal="left" vertical="top"/>
    </xf>
    <xf numFmtId="0" fontId="3" fillId="0" borderId="4" xfId="0" applyFont="1" applyBorder="1"/>
    <xf numFmtId="0" fontId="3" fillId="10" borderId="4" xfId="0" applyFont="1" applyFill="1" applyBorder="1"/>
    <xf numFmtId="0" fontId="10" fillId="0" borderId="0" xfId="0" applyFont="1"/>
    <xf numFmtId="0" fontId="0" fillId="0" borderId="3" xfId="0" applyBorder="1"/>
    <xf numFmtId="0" fontId="0" fillId="0" borderId="9" xfId="0" applyBorder="1"/>
    <xf numFmtId="0" fontId="0" fillId="0" borderId="1" xfId="0" applyBorder="1"/>
    <xf numFmtId="0" fontId="0" fillId="0" borderId="5" xfId="0" applyBorder="1"/>
    <xf numFmtId="0" fontId="0" fillId="0" borderId="6" xfId="0" applyBorder="1"/>
    <xf numFmtId="0" fontId="0" fillId="0" borderId="7" xfId="0" applyBorder="1"/>
    <xf numFmtId="0" fontId="3" fillId="5" borderId="8" xfId="0" applyFont="1" applyFill="1" applyBorder="1"/>
    <xf numFmtId="0" fontId="0" fillId="0" borderId="2" xfId="0" applyBorder="1"/>
    <xf numFmtId="0" fontId="0" fillId="7" borderId="2" xfId="0" applyFill="1" applyBorder="1" applyAlignment="1">
      <alignment horizontal="left" vertical="center"/>
    </xf>
    <xf numFmtId="0" fontId="0" fillId="0" borderId="2" xfId="0" applyBorder="1" applyAlignment="1">
      <alignment horizontal="center"/>
    </xf>
    <xf numFmtId="0" fontId="13" fillId="0" borderId="0" xfId="0" applyFont="1" applyAlignment="1">
      <alignment horizontal="center"/>
    </xf>
    <xf numFmtId="0" fontId="12" fillId="5" borderId="2" xfId="0" applyFont="1" applyFill="1" applyBorder="1"/>
    <xf numFmtId="0" fontId="14" fillId="0" borderId="0" xfId="0" applyFont="1" applyAlignment="1">
      <alignment vertical="center" wrapText="1"/>
    </xf>
    <xf numFmtId="0" fontId="17" fillId="0" borderId="0" xfId="0" applyFont="1" applyAlignment="1">
      <alignment vertical="center" wrapText="1"/>
    </xf>
    <xf numFmtId="0" fontId="15" fillId="0" borderId="0" xfId="0" applyFont="1"/>
    <xf numFmtId="0" fontId="18" fillId="0" borderId="0" xfId="0" applyFont="1" applyAlignment="1">
      <alignment horizontal="center"/>
    </xf>
    <xf numFmtId="0" fontId="19" fillId="11" borderId="0" xfId="0" applyFont="1" applyFill="1" applyAlignment="1">
      <alignment horizontal="center" vertical="center" wrapText="1"/>
    </xf>
    <xf numFmtId="2" fontId="19" fillId="0" borderId="0" xfId="0" applyNumberFormat="1" applyFont="1" applyAlignment="1">
      <alignment horizontal="left" vertical="center"/>
    </xf>
    <xf numFmtId="0" fontId="19" fillId="0" borderId="0" xfId="0" applyFont="1" applyAlignment="1">
      <alignment horizontal="left" vertical="center"/>
    </xf>
    <xf numFmtId="0" fontId="19" fillId="0" borderId="0" xfId="0" applyFont="1" applyAlignment="1">
      <alignment vertical="center"/>
    </xf>
    <xf numFmtId="166" fontId="16" fillId="0" borderId="0" xfId="1" applyNumberFormat="1" applyFont="1" applyFill="1" applyBorder="1" applyAlignment="1">
      <alignment horizontal="center" vertical="center"/>
    </xf>
    <xf numFmtId="0" fontId="0" fillId="0" borderId="0" xfId="0" applyAlignment="1">
      <alignment horizontal="center" wrapText="1"/>
    </xf>
    <xf numFmtId="0" fontId="4" fillId="0" borderId="0" xfId="0" applyFont="1" applyAlignment="1">
      <alignment horizontal="left" vertical="center"/>
    </xf>
    <xf numFmtId="0" fontId="5" fillId="0" borderId="2" xfId="0" applyFont="1" applyBorder="1" applyAlignment="1">
      <alignment horizontal="left" vertical="center"/>
    </xf>
    <xf numFmtId="0" fontId="0" fillId="3" borderId="2" xfId="0" applyFill="1" applyBorder="1" applyAlignment="1">
      <alignment horizontal="center" vertical="center"/>
    </xf>
    <xf numFmtId="0" fontId="0" fillId="6" borderId="2" xfId="0" applyFill="1" applyBorder="1" applyAlignment="1">
      <alignment horizontal="center" vertical="center"/>
    </xf>
    <xf numFmtId="0" fontId="0" fillId="8" borderId="2" xfId="0" applyFill="1" applyBorder="1" applyAlignment="1">
      <alignment horizontal="left" vertical="center"/>
    </xf>
    <xf numFmtId="0" fontId="0" fillId="8" borderId="2" xfId="0" applyFill="1" applyBorder="1" applyAlignment="1">
      <alignment horizontal="center" vertical="center"/>
    </xf>
    <xf numFmtId="0" fontId="0" fillId="4" borderId="2" xfId="0" applyFill="1" applyBorder="1" applyAlignment="1">
      <alignment horizontal="center" vertical="center"/>
    </xf>
    <xf numFmtId="49" fontId="7" fillId="4" borderId="2" xfId="0" applyNumberFormat="1" applyFont="1" applyFill="1" applyBorder="1" applyAlignment="1">
      <alignment horizontal="left" vertical="center"/>
    </xf>
    <xf numFmtId="0" fontId="0" fillId="4" borderId="2" xfId="0" applyFill="1" applyBorder="1" applyAlignment="1">
      <alignment horizontal="left" vertical="top"/>
    </xf>
    <xf numFmtId="0" fontId="0" fillId="6" borderId="2" xfId="0" applyFill="1" applyBorder="1" applyAlignment="1">
      <alignment horizontal="left" vertical="center"/>
    </xf>
    <xf numFmtId="0" fontId="0" fillId="7" borderId="2" xfId="0" applyFill="1" applyBorder="1" applyAlignment="1">
      <alignment horizontal="left" vertical="top"/>
    </xf>
    <xf numFmtId="0" fontId="0" fillId="7" borderId="2" xfId="0" applyFill="1" applyBorder="1" applyAlignment="1">
      <alignment horizontal="center" vertical="center"/>
    </xf>
    <xf numFmtId="49" fontId="7" fillId="7" borderId="2" xfId="0" applyNumberFormat="1" applyFont="1" applyFill="1" applyBorder="1" applyAlignment="1">
      <alignment horizontal="left" vertical="center"/>
    </xf>
    <xf numFmtId="0" fontId="0" fillId="3" borderId="2" xfId="0" applyFill="1" applyBorder="1" applyAlignment="1">
      <alignment horizontal="left" vertical="top"/>
    </xf>
    <xf numFmtId="49" fontId="7" fillId="12" borderId="2" xfId="0" applyNumberFormat="1" applyFont="1" applyFill="1" applyBorder="1" applyAlignment="1">
      <alignment horizontal="left" vertical="center"/>
    </xf>
    <xf numFmtId="0" fontId="0" fillId="12" borderId="2" xfId="0" applyFill="1" applyBorder="1" applyAlignment="1">
      <alignment horizontal="center" vertical="center"/>
    </xf>
    <xf numFmtId="0" fontId="0" fillId="12" borderId="2" xfId="0" applyFill="1" applyBorder="1" applyAlignment="1">
      <alignment horizontal="left" vertical="center"/>
    </xf>
    <xf numFmtId="0" fontId="0" fillId="9" borderId="2" xfId="0" applyFill="1" applyBorder="1" applyAlignment="1">
      <alignment horizontal="left" vertical="top"/>
    </xf>
    <xf numFmtId="0" fontId="0" fillId="9" borderId="2" xfId="0" applyFill="1" applyBorder="1" applyAlignment="1">
      <alignment horizontal="left" vertical="center"/>
    </xf>
    <xf numFmtId="0" fontId="8" fillId="9" borderId="2" xfId="0" applyFont="1" applyFill="1" applyBorder="1" applyAlignment="1">
      <alignment horizontal="left" vertical="center"/>
    </xf>
    <xf numFmtId="49" fontId="7" fillId="9" borderId="2" xfId="0" applyNumberFormat="1" applyFont="1" applyFill="1" applyBorder="1" applyAlignment="1">
      <alignment horizontal="left" vertical="center"/>
    </xf>
    <xf numFmtId="49" fontId="0" fillId="9" borderId="2" xfId="0" applyNumberFormat="1" applyFill="1" applyBorder="1" applyAlignment="1">
      <alignment horizontal="left" vertical="center"/>
    </xf>
    <xf numFmtId="0" fontId="5" fillId="0" borderId="10" xfId="0" applyFont="1" applyBorder="1" applyAlignment="1">
      <alignment horizontal="left" vertical="center"/>
    </xf>
    <xf numFmtId="0" fontId="6" fillId="0" borderId="0" xfId="0" applyFont="1" applyAlignment="1">
      <alignment horizontal="left" vertical="center"/>
    </xf>
    <xf numFmtId="0" fontId="3" fillId="0" borderId="0" xfId="0" applyFont="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wrapText="1"/>
    </xf>
    <xf numFmtId="0" fontId="0" fillId="3" borderId="2" xfId="0" applyFill="1" applyBorder="1"/>
    <xf numFmtId="0" fontId="0" fillId="14" borderId="2" xfId="0" applyFill="1" applyBorder="1"/>
    <xf numFmtId="0" fontId="0" fillId="6" borderId="2" xfId="0" applyFill="1" applyBorder="1"/>
    <xf numFmtId="0" fontId="0" fillId="13" borderId="2" xfId="0" applyFill="1" applyBorder="1"/>
    <xf numFmtId="0" fontId="0" fillId="15" borderId="2" xfId="0" applyFill="1" applyBorder="1"/>
    <xf numFmtId="164" fontId="23" fillId="0" borderId="2" xfId="0" applyNumberFormat="1" applyFont="1" applyBorder="1" applyAlignment="1">
      <alignment horizontal="center" vertical="center"/>
    </xf>
    <xf numFmtId="0" fontId="22" fillId="0" borderId="0" xfId="0" applyFont="1"/>
    <xf numFmtId="0" fontId="0" fillId="6" borderId="0" xfId="0" applyFill="1"/>
    <xf numFmtId="0" fontId="24" fillId="2" borderId="12" xfId="0" applyFont="1" applyFill="1" applyBorder="1" applyAlignment="1">
      <alignment vertical="top" wrapText="1"/>
    </xf>
    <xf numFmtId="0" fontId="0" fillId="0" borderId="0" xfId="0" applyProtection="1">
      <protection locked="0"/>
    </xf>
    <xf numFmtId="0" fontId="3" fillId="0" borderId="2" xfId="0" applyFont="1" applyBorder="1"/>
    <xf numFmtId="0" fontId="14" fillId="0" borderId="2" xfId="0" applyFont="1" applyBorder="1" applyAlignment="1">
      <alignment vertical="center" wrapText="1"/>
    </xf>
    <xf numFmtId="0" fontId="3" fillId="0" borderId="2" xfId="0" applyFont="1" applyBorder="1" applyAlignment="1">
      <alignment wrapText="1"/>
    </xf>
    <xf numFmtId="0" fontId="3" fillId="0" borderId="9" xfId="0" applyFont="1" applyBorder="1" applyAlignment="1">
      <alignment wrapText="1"/>
    </xf>
    <xf numFmtId="0" fontId="0" fillId="13" borderId="2" xfId="0" applyFill="1" applyBorder="1" applyAlignment="1">
      <alignment vertical="center"/>
    </xf>
    <xf numFmtId="0" fontId="0" fillId="0" borderId="2" xfId="0" applyBorder="1" applyAlignment="1">
      <alignment vertical="center"/>
    </xf>
    <xf numFmtId="0" fontId="0" fillId="14" borderId="0" xfId="0" applyFill="1"/>
    <xf numFmtId="0" fontId="0" fillId="13" borderId="0" xfId="0" applyFill="1"/>
    <xf numFmtId="0" fontId="0" fillId="16" borderId="0" xfId="0" applyFill="1"/>
    <xf numFmtId="0" fontId="0" fillId="13" borderId="0" xfId="0" applyFill="1" applyAlignment="1">
      <alignment vertical="center"/>
    </xf>
    <xf numFmtId="0" fontId="0" fillId="3" borderId="0" xfId="0" applyFill="1"/>
    <xf numFmtId="0" fontId="0" fillId="15" borderId="0" xfId="0" applyFill="1"/>
    <xf numFmtId="49" fontId="0" fillId="0" borderId="0" xfId="0" applyNumberFormat="1"/>
    <xf numFmtId="2" fontId="0" fillId="0" borderId="0" xfId="0" applyNumberFormat="1"/>
    <xf numFmtId="0" fontId="0" fillId="17" borderId="0" xfId="0" applyFill="1"/>
    <xf numFmtId="0" fontId="27" fillId="0" borderId="13" xfId="0" applyFont="1" applyBorder="1" applyAlignment="1">
      <alignment horizontal="left" vertical="center"/>
    </xf>
    <xf numFmtId="0" fontId="27" fillId="0" borderId="15" xfId="0" applyFont="1" applyBorder="1" applyAlignment="1">
      <alignment horizontal="left" vertical="center"/>
    </xf>
    <xf numFmtId="0" fontId="26" fillId="18" borderId="13" xfId="0" applyFont="1" applyFill="1" applyBorder="1" applyAlignment="1">
      <alignment horizontal="center"/>
    </xf>
    <xf numFmtId="2" fontId="26" fillId="19" borderId="13" xfId="0" applyNumberFormat="1" applyFont="1" applyFill="1" applyBorder="1" applyAlignment="1">
      <alignment horizontal="center"/>
    </xf>
    <xf numFmtId="2" fontId="27" fillId="0" borderId="13" xfId="0" applyNumberFormat="1" applyFont="1" applyBorder="1" applyAlignment="1">
      <alignment horizontal="center" vertical="center"/>
    </xf>
    <xf numFmtId="2" fontId="27" fillId="0" borderId="15" xfId="0" applyNumberFormat="1" applyFont="1" applyBorder="1" applyAlignment="1">
      <alignment horizontal="center" vertical="center"/>
    </xf>
    <xf numFmtId="2" fontId="26" fillId="20" borderId="13" xfId="0" applyNumberFormat="1" applyFont="1" applyFill="1" applyBorder="1" applyAlignment="1">
      <alignment horizontal="center"/>
    </xf>
    <xf numFmtId="2" fontId="28" fillId="20" borderId="0" xfId="0" applyNumberFormat="1" applyFont="1" applyFill="1"/>
    <xf numFmtId="2" fontId="28" fillId="20" borderId="20" xfId="0" applyNumberFormat="1" applyFont="1" applyFill="1" applyBorder="1"/>
    <xf numFmtId="2" fontId="28" fillId="0" borderId="0" xfId="0" applyNumberFormat="1" applyFont="1"/>
    <xf numFmtId="167" fontId="29" fillId="21" borderId="8" xfId="0" applyNumberFormat="1" applyFont="1" applyFill="1" applyBorder="1" applyAlignment="1">
      <alignment horizontal="left" vertical="center" wrapText="1"/>
    </xf>
    <xf numFmtId="167" fontId="29" fillId="0" borderId="8" xfId="0" applyNumberFormat="1" applyFont="1" applyBorder="1" applyAlignment="1">
      <alignment horizontal="left" vertical="center" wrapText="1"/>
    </xf>
    <xf numFmtId="167" fontId="29" fillId="21" borderId="14" xfId="0" applyNumberFormat="1" applyFont="1" applyFill="1" applyBorder="1" applyAlignment="1">
      <alignment horizontal="left" vertical="center" wrapText="1"/>
    </xf>
    <xf numFmtId="2" fontId="29" fillId="21" borderId="8" xfId="0" applyNumberFormat="1" applyFont="1" applyFill="1" applyBorder="1" applyAlignment="1">
      <alignment horizontal="left" vertical="center" wrapText="1"/>
    </xf>
    <xf numFmtId="2" fontId="29" fillId="0" borderId="8" xfId="0" applyNumberFormat="1" applyFont="1" applyBorder="1" applyAlignment="1">
      <alignment horizontal="left" vertical="center" wrapText="1"/>
    </xf>
    <xf numFmtId="2" fontId="29" fillId="21" borderId="14" xfId="0" applyNumberFormat="1" applyFont="1" applyFill="1" applyBorder="1" applyAlignment="1">
      <alignment horizontal="left" vertical="center" wrapText="1"/>
    </xf>
    <xf numFmtId="2" fontId="23" fillId="0" borderId="2" xfId="0" applyNumberFormat="1" applyFont="1" applyBorder="1" applyAlignment="1">
      <alignment horizontal="center" vertical="center"/>
    </xf>
    <xf numFmtId="2" fontId="0" fillId="0" borderId="2" xfId="0" applyNumberFormat="1" applyBorder="1"/>
    <xf numFmtId="2" fontId="14" fillId="0" borderId="2" xfId="0" applyNumberFormat="1" applyFont="1" applyBorder="1" applyAlignment="1">
      <alignment vertical="center" wrapText="1"/>
    </xf>
    <xf numFmtId="0" fontId="31" fillId="22" borderId="2" xfId="0" applyFont="1" applyFill="1" applyBorder="1" applyAlignment="1">
      <alignment horizontal="left" vertical="top"/>
    </xf>
    <xf numFmtId="0" fontId="7" fillId="0" borderId="2" xfId="0" applyFont="1" applyBorder="1" applyAlignment="1">
      <alignment horizontal="left" vertical="top" wrapText="1"/>
    </xf>
    <xf numFmtId="0" fontId="30" fillId="23" borderId="2" xfId="0" applyFont="1" applyFill="1" applyBorder="1" applyAlignment="1">
      <alignment horizontal="left" vertical="top" wrapText="1"/>
    </xf>
    <xf numFmtId="0" fontId="7" fillId="0" borderId="12" xfId="0" applyFont="1" applyBorder="1" applyAlignment="1">
      <alignment horizontal="left" vertical="top" wrapText="1"/>
    </xf>
    <xf numFmtId="0" fontId="7" fillId="0" borderId="21" xfId="0" applyFont="1" applyBorder="1" applyAlignment="1">
      <alignment horizontal="left" vertical="top" wrapText="1"/>
    </xf>
    <xf numFmtId="0" fontId="30" fillId="23" borderId="12" xfId="0" applyFont="1" applyFill="1" applyBorder="1" applyAlignment="1">
      <alignment horizontal="left" vertical="top" wrapText="1"/>
    </xf>
    <xf numFmtId="0" fontId="7" fillId="0" borderId="22" xfId="0" applyFont="1" applyBorder="1" applyAlignment="1">
      <alignment horizontal="left" vertical="top" wrapText="1"/>
    </xf>
    <xf numFmtId="0" fontId="7" fillId="0" borderId="18" xfId="0" applyFont="1" applyBorder="1" applyAlignment="1">
      <alignment horizontal="left" vertical="top" wrapText="1"/>
    </xf>
    <xf numFmtId="0" fontId="7" fillId="0" borderId="16" xfId="0" applyFont="1" applyBorder="1" applyAlignment="1">
      <alignment horizontal="left" vertical="top" wrapText="1"/>
    </xf>
    <xf numFmtId="0" fontId="30" fillId="23" borderId="18" xfId="0" applyFont="1" applyFill="1" applyBorder="1" applyAlignment="1">
      <alignment horizontal="left" vertical="top" wrapText="1"/>
    </xf>
    <xf numFmtId="0" fontId="7" fillId="0" borderId="0" xfId="0" applyFont="1" applyAlignment="1">
      <alignment horizontal="left" vertical="top" wrapText="1"/>
    </xf>
    <xf numFmtId="0" fontId="7" fillId="0" borderId="19" xfId="0" applyFont="1" applyBorder="1" applyAlignment="1">
      <alignment horizontal="left" vertical="top" wrapText="1"/>
    </xf>
    <xf numFmtId="0" fontId="7" fillId="0" borderId="3" xfId="0" applyFont="1" applyBorder="1" applyAlignment="1">
      <alignment horizontal="left" vertical="top" wrapText="1"/>
    </xf>
    <xf numFmtId="0" fontId="7" fillId="0" borderId="23" xfId="0" applyFont="1" applyBorder="1" applyAlignment="1">
      <alignment horizontal="left" vertical="top" wrapText="1"/>
    </xf>
    <xf numFmtId="0" fontId="7" fillId="0" borderId="17" xfId="0" applyFont="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0" fontId="30" fillId="23" borderId="17" xfId="0" applyFont="1" applyFill="1" applyBorder="1" applyAlignment="1">
      <alignment horizontal="left" vertical="top" wrapText="1"/>
    </xf>
    <xf numFmtId="0" fontId="32" fillId="24" borderId="2" xfId="0" applyFont="1" applyFill="1" applyBorder="1"/>
    <xf numFmtId="0" fontId="33" fillId="0" borderId="2" xfId="0" applyFont="1" applyBorder="1" applyAlignment="1">
      <alignment horizontal="left"/>
    </xf>
    <xf numFmtId="0" fontId="33" fillId="0" borderId="2" xfId="0" applyFont="1" applyBorder="1"/>
    <xf numFmtId="0" fontId="5" fillId="0" borderId="0" xfId="0" applyFont="1"/>
    <xf numFmtId="0" fontId="7" fillId="0" borderId="0" xfId="0" applyFont="1" applyAlignment="1">
      <alignment vertical="top" wrapText="1"/>
    </xf>
    <xf numFmtId="0" fontId="7" fillId="0" borderId="0" xfId="0" applyFont="1" applyAlignment="1">
      <alignment vertical="top"/>
    </xf>
    <xf numFmtId="0" fontId="7" fillId="25" borderId="0" xfId="0" applyFont="1" applyFill="1" applyAlignment="1">
      <alignment vertical="top" wrapText="1"/>
    </xf>
    <xf numFmtId="17" fontId="7" fillId="0" borderId="0" xfId="0" applyNumberFormat="1" applyFont="1" applyAlignment="1">
      <alignment vertical="top" wrapText="1"/>
    </xf>
    <xf numFmtId="3" fontId="7" fillId="0" borderId="0" xfId="0" applyNumberFormat="1" applyFont="1" applyAlignment="1">
      <alignment vertical="top" wrapText="1"/>
    </xf>
    <xf numFmtId="9" fontId="0" fillId="0" borderId="0" xfId="0" applyNumberFormat="1"/>
    <xf numFmtId="49" fontId="5" fillId="0" borderId="0" xfId="0" applyNumberFormat="1" applyFont="1"/>
    <xf numFmtId="49" fontId="7" fillId="0" borderId="0" xfId="0" applyNumberFormat="1" applyFont="1" applyAlignment="1">
      <alignment vertical="top" wrapText="1"/>
    </xf>
    <xf numFmtId="0" fontId="31" fillId="22" borderId="12" xfId="0" applyFont="1" applyFill="1" applyBorder="1" applyAlignment="1">
      <alignment horizontal="left" vertical="top" wrapText="1"/>
    </xf>
    <xf numFmtId="0" fontId="7" fillId="0" borderId="11" xfId="0" applyFont="1" applyBorder="1" applyAlignment="1">
      <alignment horizontal="left" vertical="top" wrapText="1"/>
    </xf>
    <xf numFmtId="0" fontId="7" fillId="0" borderId="1" xfId="0" applyFont="1" applyBorder="1" applyAlignment="1">
      <alignment horizontal="left" vertical="top" wrapText="1"/>
    </xf>
    <xf numFmtId="0" fontId="7" fillId="0" borderId="27" xfId="0" applyFont="1" applyBorder="1" applyAlignment="1">
      <alignment horizontal="left" vertical="top" wrapText="1"/>
    </xf>
    <xf numFmtId="0" fontId="31" fillId="22" borderId="2" xfId="0" applyFont="1" applyFill="1" applyBorder="1" applyAlignment="1">
      <alignment horizontal="left" vertical="top" wrapText="1"/>
    </xf>
    <xf numFmtId="0" fontId="34" fillId="0" borderId="0" xfId="0" applyFont="1" applyAlignment="1">
      <alignment wrapText="1"/>
    </xf>
    <xf numFmtId="0" fontId="7" fillId="0" borderId="28" xfId="0" applyFont="1" applyBorder="1" applyAlignment="1">
      <alignment horizontal="left" vertical="top" wrapText="1"/>
    </xf>
    <xf numFmtId="0" fontId="7" fillId="0" borderId="0" xfId="0" applyFont="1" applyAlignment="1">
      <alignment vertical="top" wrapText="1"/>
    </xf>
    <xf numFmtId="49" fontId="7" fillId="0" borderId="0" xfId="0" applyNumberFormat="1" applyFont="1" applyAlignment="1">
      <alignment vertical="top" wrapText="1"/>
    </xf>
    <xf numFmtId="0" fontId="7" fillId="0" borderId="0" xfId="0" applyFont="1" applyAlignment="1">
      <alignment vertical="top"/>
    </xf>
    <xf numFmtId="0" fontId="7" fillId="0" borderId="21" xfId="0" applyFont="1" applyBorder="1" applyAlignment="1">
      <alignment horizontal="left" vertical="top" wrapText="1"/>
    </xf>
    <xf numFmtId="0" fontId="7" fillId="0" borderId="17" xfId="0" applyFont="1" applyBorder="1" applyAlignment="1">
      <alignment horizontal="left" vertical="top" wrapText="1"/>
    </xf>
    <xf numFmtId="0" fontId="7" fillId="0" borderId="29" xfId="0" applyFont="1" applyBorder="1" applyAlignment="1">
      <alignment horizontal="left" vertical="top" wrapText="1"/>
    </xf>
    <xf numFmtId="0" fontId="7" fillId="0" borderId="30" xfId="0" applyFont="1" applyBorder="1" applyAlignment="1">
      <alignment horizontal="left" vertical="top" wrapText="1"/>
    </xf>
    <xf numFmtId="0" fontId="7" fillId="0" borderId="3" xfId="0" applyFont="1" applyBorder="1" applyAlignment="1">
      <alignment horizontal="left" vertical="top" wrapText="1"/>
    </xf>
    <xf numFmtId="0" fontId="7" fillId="0" borderId="1" xfId="0" applyFont="1" applyBorder="1" applyAlignment="1">
      <alignment horizontal="left" vertical="top" wrapText="1"/>
    </xf>
    <xf numFmtId="0" fontId="7" fillId="0" borderId="26" xfId="0" applyFont="1" applyBorder="1" applyAlignment="1">
      <alignment horizontal="left" vertical="top" wrapText="1"/>
    </xf>
    <xf numFmtId="0" fontId="7" fillId="0" borderId="33" xfId="0" applyFont="1" applyBorder="1" applyAlignment="1">
      <alignment horizontal="left" vertical="top" wrapText="1"/>
    </xf>
    <xf numFmtId="0" fontId="7" fillId="0" borderId="9" xfId="0" applyFont="1" applyBorder="1" applyAlignment="1">
      <alignment horizontal="left" vertical="top" wrapText="1"/>
    </xf>
    <xf numFmtId="0" fontId="30" fillId="23" borderId="21" xfId="0" applyFont="1" applyFill="1" applyBorder="1" applyAlignment="1">
      <alignment horizontal="left" vertical="top" wrapText="1"/>
    </xf>
    <xf numFmtId="0" fontId="30" fillId="23" borderId="26" xfId="0" applyFont="1" applyFill="1" applyBorder="1" applyAlignment="1">
      <alignment horizontal="left" vertical="top" wrapText="1"/>
    </xf>
    <xf numFmtId="0" fontId="30" fillId="23" borderId="17" xfId="0" applyFont="1" applyFill="1" applyBorder="1" applyAlignment="1">
      <alignment horizontal="left" vertical="top" wrapText="1"/>
    </xf>
    <xf numFmtId="0" fontId="7" fillId="0" borderId="31" xfId="0" applyFont="1" applyBorder="1" applyAlignment="1">
      <alignment horizontal="left" vertical="top" wrapText="1"/>
    </xf>
    <xf numFmtId="0" fontId="7" fillId="0" borderId="32" xfId="0" applyFont="1" applyBorder="1" applyAlignment="1">
      <alignment horizontal="left" vertical="top" wrapText="1"/>
    </xf>
  </cellXfs>
  <cellStyles count="9">
    <cellStyle name="Currency 2" xfId="4" xr:uid="{00000000-0005-0000-0000-000001000000}"/>
    <cellStyle name="Normal" xfId="0" builtinId="0"/>
    <cellStyle name="Normal 2" xfId="3" xr:uid="{00000000-0005-0000-0000-000003000000}"/>
    <cellStyle name="Normal 3" xfId="2" xr:uid="{00000000-0005-0000-0000-000004000000}"/>
    <cellStyle name="Normal 3 2" xfId="6" xr:uid="{00000000-0005-0000-0000-000005000000}"/>
    <cellStyle name="Normal 4" xfId="7" xr:uid="{68C6C698-3685-479B-BC28-E1778DF234E5}"/>
    <cellStyle name="Normal 5" xfId="8" xr:uid="{C73CAB92-8B1E-4ADD-8680-2A71097979A1}"/>
    <cellStyle name="Percent" xfId="1" builtinId="5"/>
    <cellStyle name="Percent 2" xfId="5" xr:uid="{00000000-0005-0000-0000-00000700000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00B0F0"/>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rgb="FFFFC000"/>
        </patternFill>
      </fill>
      <alignment horizontal="center" vertical="center" textRotation="0" wrapText="1" indent="0" justifyLastLine="0" shrinkToFit="0" readingOrder="0"/>
    </dxf>
    <dxf>
      <font>
        <b val="0"/>
        <i val="0"/>
        <strike val="0"/>
        <condense val="0"/>
        <extend val="0"/>
        <outline val="0"/>
        <shadow val="0"/>
        <u val="none"/>
        <vertAlign val="baseline"/>
        <sz val="9.5"/>
        <color rgb="FF000000"/>
        <name val="Arial"/>
        <family val="2"/>
        <scheme val="none"/>
      </font>
      <numFmt numFmtId="2" formatCode="0.00"/>
      <fill>
        <patternFill patternType="solid">
          <fgColor indexed="64"/>
          <bgColor rgb="FFCAEDFB"/>
        </patternFill>
      </fill>
      <alignment horizontal="left"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9.5"/>
        <color rgb="FF000000"/>
        <name val="Arial"/>
        <family val="2"/>
        <scheme val="none"/>
      </font>
      <numFmt numFmtId="167" formatCode="&quot;$&quot;#,##0.00;[Red]&quot;$&quot;#,##0.00"/>
      <fill>
        <patternFill patternType="solid">
          <fgColor indexed="64"/>
          <bgColor rgb="FFCAEDFB"/>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9.5"/>
        <color rgb="FF000000"/>
        <name val="Arial"/>
        <family val="2"/>
        <scheme val="none"/>
      </font>
      <fill>
        <patternFill patternType="solid">
          <fgColor indexed="64"/>
          <bgColor rgb="FFCAEDFB"/>
        </patternFill>
      </fil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70FDAB-80FB-443F-A14F-017093825B88}" name="Table2" displayName="Table2" ref="A1:B72" totalsRowShown="0" dataDxfId="16">
  <autoFilter ref="A1:B72" xr:uid="{9870FDAB-80FB-443F-A14F-017093825B88}">
    <filterColumn colId="0" hiddenButton="1"/>
    <filterColumn colId="1" hiddenButton="1"/>
  </autoFilter>
  <tableColumns count="2">
    <tableColumn id="1" xr3:uid="{00D31FA1-C424-478B-ACD3-127FEE27AAEB}" name="Classification Level" dataDxfId="15"/>
    <tableColumn id="2" xr3:uid="{67DE1ECE-4E54-4557-9868-D31444E32316}" name="Casual Hourly Rate" dataDxfId="14"/>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 displayName="Table15" ref="Z3:AB634" totalsRowShown="0" headerRowDxfId="13" dataDxfId="12">
  <autoFilter ref="Z3:AB634" xr:uid="{00000000-0009-0000-0100-000001000000}"/>
  <sortState xmlns:xlrd2="http://schemas.microsoft.com/office/spreadsheetml/2017/richdata2" ref="Z4:AB634">
    <sortCondition ref="Z3:Z634"/>
  </sortState>
  <tableColumns count="3">
    <tableColumn id="1" xr3:uid="{00000000-0010-0000-0000-000001000000}" name="Subject Study Pack Code" dataDxfId="11"/>
    <tableColumn id="2" xr3:uid="{00000000-0010-0000-0000-000002000000}" name="Subject Name" dataDxfId="10"/>
    <tableColumn id="3" xr3:uid="{00000000-0010-0000-0000-000003000000}" name="Reference" dataDxfId="9">
      <calculatedColumnFormula>Table15[[#This Row],[Subject Study Pack Code]]&amp;" - "&amp;Table15[[#This Row],[Subject Name]]</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8471CE-C78D-4E99-97BE-7ACBFFD063C0}" name="Table9" displayName="Table9" ref="X29:X31" totalsRowShown="0">
  <autoFilter ref="X29:X31" xr:uid="{4D8471CE-C78D-4E99-97BE-7ACBFFD063C0}">
    <filterColumn colId="0" hiddenButton="1"/>
  </autoFilter>
  <tableColumns count="1">
    <tableColumn id="1" xr3:uid="{950DF435-3716-4A6B-9C96-5D2333723BD3}" name="Emplyment Type"/>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4167FBB-F366-4F88-BDD2-9AB20B79572A}" name="Table10" displayName="Table10" ref="X36:X38" totalsRowShown="0">
  <autoFilter ref="X36:X38" xr:uid="{B4167FBB-F366-4F88-BDD2-9AB20B79572A}">
    <filterColumn colId="0" hiddenButton="1"/>
  </autoFilter>
  <tableColumns count="1">
    <tableColumn id="1" xr3:uid="{E5E685EF-25F6-49A2-A9C9-7EE028D273DF}" name="Teaching Percentag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0D0B-2C9E-4EFD-A8ED-91A3A5C75FCA}">
  <dimension ref="A1"/>
  <sheetViews>
    <sheetView tabSelected="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62192-12BA-4298-8028-F55092469D26}">
  <dimension ref="A1:G72"/>
  <sheetViews>
    <sheetView workbookViewId="0">
      <selection activeCell="E20" sqref="E20"/>
    </sheetView>
  </sheetViews>
  <sheetFormatPr defaultRowHeight="15" x14ac:dyDescent="0.25"/>
  <cols>
    <col min="1" max="1" width="19.28515625" bestFit="1" customWidth="1"/>
    <col min="2" max="2" width="17.7109375" bestFit="1" customWidth="1"/>
    <col min="5" max="5" width="31" bestFit="1" customWidth="1"/>
    <col min="6" max="6" width="8.140625" bestFit="1" customWidth="1"/>
    <col min="7" max="7" width="7.140625" bestFit="1" customWidth="1"/>
  </cols>
  <sheetData>
    <row r="1" spans="1:7" ht="15.75" thickBot="1" x14ac:dyDescent="0.3">
      <c r="A1" t="s">
        <v>37</v>
      </c>
      <c r="B1" s="83" t="s">
        <v>38</v>
      </c>
    </row>
    <row r="2" spans="1:7" ht="15.75" thickBot="1" x14ac:dyDescent="0.3">
      <c r="A2" s="95" t="s">
        <v>39</v>
      </c>
      <c r="B2" s="98">
        <v>38.090000000000003</v>
      </c>
      <c r="E2" s="18" t="s">
        <v>40</v>
      </c>
      <c r="F2" s="102">
        <v>57.33</v>
      </c>
    </row>
    <row r="3" spans="1:7" ht="15.75" thickBot="1" x14ac:dyDescent="0.3">
      <c r="A3" s="95" t="s">
        <v>41</v>
      </c>
      <c r="B3" s="98">
        <v>38.85</v>
      </c>
      <c r="E3" s="18" t="s">
        <v>42</v>
      </c>
      <c r="F3" s="103">
        <v>68.569999999999993</v>
      </c>
    </row>
    <row r="4" spans="1:7" ht="15.75" thickBot="1" x14ac:dyDescent="0.3">
      <c r="A4" s="95" t="s">
        <v>43</v>
      </c>
      <c r="B4" s="98">
        <v>39.630000000000003</v>
      </c>
      <c r="E4" s="18" t="s">
        <v>44</v>
      </c>
      <c r="F4" s="103">
        <v>80.38</v>
      </c>
    </row>
    <row r="5" spans="1:7" ht="15.75" thickBot="1" x14ac:dyDescent="0.3">
      <c r="A5" s="96" t="s">
        <v>45</v>
      </c>
      <c r="B5" s="99">
        <v>41.33</v>
      </c>
    </row>
    <row r="6" spans="1:7" ht="15.75" thickBot="1" x14ac:dyDescent="0.3">
      <c r="A6" s="96" t="s">
        <v>46</v>
      </c>
      <c r="B6" s="99">
        <v>42.15</v>
      </c>
    </row>
    <row r="7" spans="1:7" ht="17.25" thickBot="1" x14ac:dyDescent="0.35">
      <c r="A7" s="96" t="s">
        <v>47</v>
      </c>
      <c r="B7" s="99">
        <v>43</v>
      </c>
      <c r="E7" s="22" t="s">
        <v>20</v>
      </c>
      <c r="F7" s="18" t="s">
        <v>27</v>
      </c>
      <c r="G7" s="101">
        <f>3*F4</f>
        <v>241.14</v>
      </c>
    </row>
    <row r="8" spans="1:7" ht="17.25" thickBot="1" x14ac:dyDescent="0.35">
      <c r="A8" s="95" t="s">
        <v>48</v>
      </c>
      <c r="B8" s="98">
        <v>43.23</v>
      </c>
      <c r="E8" s="22" t="s">
        <v>21</v>
      </c>
      <c r="F8" s="18" t="s">
        <v>27</v>
      </c>
      <c r="G8" s="101">
        <f>2*F4</f>
        <v>160.76</v>
      </c>
    </row>
    <row r="9" spans="1:7" ht="17.25" thickBot="1" x14ac:dyDescent="0.35">
      <c r="A9" s="95" t="s">
        <v>49</v>
      </c>
      <c r="B9" s="98">
        <v>44.1</v>
      </c>
      <c r="E9" s="22" t="s">
        <v>50</v>
      </c>
      <c r="F9" s="18" t="s">
        <v>27</v>
      </c>
      <c r="G9" s="101">
        <f>4*F4</f>
        <v>321.52</v>
      </c>
    </row>
    <row r="10" spans="1:7" ht="17.25" thickBot="1" x14ac:dyDescent="0.35">
      <c r="A10" s="95" t="s">
        <v>51</v>
      </c>
      <c r="B10" s="98">
        <v>44.98</v>
      </c>
      <c r="E10" s="22" t="s">
        <v>52</v>
      </c>
      <c r="F10" s="18" t="s">
        <v>27</v>
      </c>
      <c r="G10" s="101">
        <f>5*F4</f>
        <v>401.9</v>
      </c>
    </row>
    <row r="11" spans="1:7" ht="17.25" thickBot="1" x14ac:dyDescent="0.35">
      <c r="A11" s="95" t="s">
        <v>53</v>
      </c>
      <c r="B11" s="98">
        <v>45.88</v>
      </c>
      <c r="E11" s="22" t="s">
        <v>22</v>
      </c>
      <c r="F11" s="18" t="s">
        <v>3</v>
      </c>
      <c r="G11" s="101">
        <f>3*F2</f>
        <v>171.99</v>
      </c>
    </row>
    <row r="12" spans="1:7" ht="17.25" thickBot="1" x14ac:dyDescent="0.35">
      <c r="A12" s="95" t="s">
        <v>54</v>
      </c>
      <c r="B12" s="98">
        <v>46.79</v>
      </c>
      <c r="E12" s="22" t="s">
        <v>23</v>
      </c>
      <c r="F12" s="18" t="s">
        <v>3</v>
      </c>
      <c r="G12" s="101">
        <f>2*F2</f>
        <v>114.66</v>
      </c>
    </row>
    <row r="13" spans="1:7" ht="17.25" thickBot="1" x14ac:dyDescent="0.35">
      <c r="A13" s="95" t="s">
        <v>55</v>
      </c>
      <c r="B13" s="98">
        <v>47.73</v>
      </c>
      <c r="E13" s="22" t="s">
        <v>56</v>
      </c>
      <c r="F13" s="18" t="s">
        <v>3</v>
      </c>
      <c r="G13" s="101">
        <f>3*F3</f>
        <v>205.70999999999998</v>
      </c>
    </row>
    <row r="14" spans="1:7" ht="17.25" thickBot="1" x14ac:dyDescent="0.35">
      <c r="A14" s="96" t="s">
        <v>57</v>
      </c>
      <c r="B14" s="99">
        <v>49.97</v>
      </c>
      <c r="E14" s="22" t="s">
        <v>58</v>
      </c>
      <c r="F14" s="18" t="s">
        <v>3</v>
      </c>
      <c r="G14" s="101">
        <f>2*F3</f>
        <v>137.13999999999999</v>
      </c>
    </row>
    <row r="15" spans="1:7" ht="17.25" thickBot="1" x14ac:dyDescent="0.35">
      <c r="A15" s="96" t="s">
        <v>59</v>
      </c>
      <c r="B15" s="99">
        <v>50.98</v>
      </c>
      <c r="E15" s="22" t="s">
        <v>29</v>
      </c>
      <c r="F15" s="18" t="s">
        <v>29</v>
      </c>
      <c r="G15" s="101">
        <f>F2</f>
        <v>57.33</v>
      </c>
    </row>
    <row r="16" spans="1:7" ht="17.25" thickBot="1" x14ac:dyDescent="0.35">
      <c r="A16" s="96" t="s">
        <v>60</v>
      </c>
      <c r="B16" s="99">
        <v>51.99</v>
      </c>
      <c r="E16" s="22" t="s">
        <v>61</v>
      </c>
      <c r="F16" s="18" t="s">
        <v>29</v>
      </c>
      <c r="G16" s="101">
        <f>F3</f>
        <v>68.569999999999993</v>
      </c>
    </row>
    <row r="17" spans="1:7" ht="17.25" thickBot="1" x14ac:dyDescent="0.35">
      <c r="A17" s="96" t="s">
        <v>62</v>
      </c>
      <c r="B17" s="99">
        <v>53.03</v>
      </c>
      <c r="E17" s="22" t="s">
        <v>24</v>
      </c>
      <c r="F17" s="18" t="s">
        <v>24</v>
      </c>
      <c r="G17" s="101">
        <f>F2</f>
        <v>57.33</v>
      </c>
    </row>
    <row r="18" spans="1:7" ht="17.25" thickBot="1" x14ac:dyDescent="0.35">
      <c r="A18" s="95" t="s">
        <v>63</v>
      </c>
      <c r="B18" s="98">
        <v>54.04</v>
      </c>
      <c r="E18" s="22" t="s">
        <v>64</v>
      </c>
      <c r="F18" s="18" t="s">
        <v>24</v>
      </c>
      <c r="G18" s="101">
        <f>F3</f>
        <v>68.569999999999993</v>
      </c>
    </row>
    <row r="19" spans="1:7" ht="17.25" thickBot="1" x14ac:dyDescent="0.35">
      <c r="A19" s="95" t="s">
        <v>65</v>
      </c>
      <c r="B19" s="98">
        <v>55.12</v>
      </c>
      <c r="E19" s="22" t="s">
        <v>66</v>
      </c>
      <c r="F19" s="18" t="s">
        <v>24</v>
      </c>
      <c r="G19" s="101">
        <f>F4</f>
        <v>80.38</v>
      </c>
    </row>
    <row r="20" spans="1:7" ht="17.25" thickBot="1" x14ac:dyDescent="0.35">
      <c r="A20" s="95" t="s">
        <v>67</v>
      </c>
      <c r="B20" s="98">
        <v>56.22</v>
      </c>
      <c r="E20" s="22" t="s">
        <v>7</v>
      </c>
      <c r="F20" s="18" t="s">
        <v>7</v>
      </c>
      <c r="G20" s="101">
        <f>F2</f>
        <v>57.33</v>
      </c>
    </row>
    <row r="21" spans="1:7" ht="17.25" thickBot="1" x14ac:dyDescent="0.35">
      <c r="A21" s="95" t="s">
        <v>68</v>
      </c>
      <c r="B21" s="98">
        <v>57.34</v>
      </c>
      <c r="E21" s="22" t="s">
        <v>19</v>
      </c>
      <c r="F21" s="18" t="s">
        <v>7</v>
      </c>
      <c r="G21" s="101">
        <f>F3</f>
        <v>68.569999999999993</v>
      </c>
    </row>
    <row r="22" spans="1:7" ht="15.75" thickBot="1" x14ac:dyDescent="0.3">
      <c r="A22" s="95" t="s">
        <v>69</v>
      </c>
      <c r="B22" s="98">
        <v>58.49</v>
      </c>
    </row>
    <row r="23" spans="1:7" ht="15.75" thickBot="1" x14ac:dyDescent="0.3">
      <c r="A23" s="95" t="s">
        <v>70</v>
      </c>
      <c r="B23" s="98">
        <v>59.67</v>
      </c>
    </row>
    <row r="24" spans="1:7" ht="15.75" thickBot="1" x14ac:dyDescent="0.3">
      <c r="A24" s="95" t="s">
        <v>71</v>
      </c>
      <c r="B24" s="98">
        <v>60.85</v>
      </c>
    </row>
    <row r="25" spans="1:7" ht="15.75" thickBot="1" x14ac:dyDescent="0.3">
      <c r="A25" s="95" t="s">
        <v>72</v>
      </c>
      <c r="B25" s="98">
        <v>62.07</v>
      </c>
    </row>
    <row r="26" spans="1:7" ht="15.75" thickBot="1" x14ac:dyDescent="0.3">
      <c r="A26" s="96" t="s">
        <v>73</v>
      </c>
      <c r="B26" s="99">
        <v>62.68</v>
      </c>
    </row>
    <row r="27" spans="1:7" ht="15.75" thickBot="1" x14ac:dyDescent="0.3">
      <c r="A27" s="96" t="s">
        <v>74</v>
      </c>
      <c r="B27" s="99">
        <v>63.93</v>
      </c>
    </row>
    <row r="28" spans="1:7" ht="15.75" thickBot="1" x14ac:dyDescent="0.3">
      <c r="A28" s="96" t="s">
        <v>75</v>
      </c>
      <c r="B28" s="99">
        <v>65.2</v>
      </c>
    </row>
    <row r="29" spans="1:7" ht="15.75" thickBot="1" x14ac:dyDescent="0.3">
      <c r="A29" s="96" t="s">
        <v>76</v>
      </c>
      <c r="B29" s="99">
        <v>66.52</v>
      </c>
    </row>
    <row r="30" spans="1:7" ht="15.75" thickBot="1" x14ac:dyDescent="0.3">
      <c r="A30" s="96" t="s">
        <v>77</v>
      </c>
      <c r="B30" s="99">
        <v>67.84</v>
      </c>
    </row>
    <row r="31" spans="1:7" ht="15.75" thickBot="1" x14ac:dyDescent="0.3">
      <c r="A31" s="95" t="s">
        <v>78</v>
      </c>
      <c r="B31" s="98">
        <v>69.150000000000006</v>
      </c>
    </row>
    <row r="32" spans="1:7" ht="15.75" thickBot="1" x14ac:dyDescent="0.3">
      <c r="A32" s="95" t="s">
        <v>79</v>
      </c>
      <c r="B32" s="98">
        <v>70.540000000000006</v>
      </c>
    </row>
    <row r="33" spans="1:2" ht="15.75" thickBot="1" x14ac:dyDescent="0.3">
      <c r="A33" s="95" t="s">
        <v>80</v>
      </c>
      <c r="B33" s="98">
        <v>71.95</v>
      </c>
    </row>
    <row r="34" spans="1:2" ht="15.75" thickBot="1" x14ac:dyDescent="0.3">
      <c r="A34" s="95" t="s">
        <v>81</v>
      </c>
      <c r="B34" s="98">
        <v>73.39</v>
      </c>
    </row>
    <row r="35" spans="1:2" ht="15.75" thickBot="1" x14ac:dyDescent="0.3">
      <c r="A35" s="95" t="s">
        <v>82</v>
      </c>
      <c r="B35" s="98">
        <v>74.87</v>
      </c>
    </row>
    <row r="36" spans="1:2" ht="15.75" thickBot="1" x14ac:dyDescent="0.3">
      <c r="A36" s="96" t="s">
        <v>83</v>
      </c>
      <c r="B36" s="99">
        <v>77.8</v>
      </c>
    </row>
    <row r="37" spans="1:2" ht="15.75" thickBot="1" x14ac:dyDescent="0.3">
      <c r="A37" s="96" t="s">
        <v>84</v>
      </c>
      <c r="B37" s="99">
        <v>79.349999999999994</v>
      </c>
    </row>
    <row r="38" spans="1:2" ht="15.75" thickBot="1" x14ac:dyDescent="0.3">
      <c r="A38" s="96" t="s">
        <v>85</v>
      </c>
      <c r="B38" s="99">
        <v>80.94</v>
      </c>
    </row>
    <row r="39" spans="1:2" ht="15.75" thickBot="1" x14ac:dyDescent="0.3">
      <c r="A39" s="96" t="s">
        <v>86</v>
      </c>
      <c r="B39" s="99">
        <v>82.57</v>
      </c>
    </row>
    <row r="40" spans="1:2" ht="15.75" thickBot="1" x14ac:dyDescent="0.3">
      <c r="A40" s="96" t="s">
        <v>87</v>
      </c>
      <c r="B40" s="99">
        <v>84.22</v>
      </c>
    </row>
    <row r="41" spans="1:2" ht="15.75" thickBot="1" x14ac:dyDescent="0.3">
      <c r="A41" s="95" t="s">
        <v>88</v>
      </c>
      <c r="B41" s="98">
        <v>90.77</v>
      </c>
    </row>
    <row r="42" spans="1:2" ht="15.75" thickBot="1" x14ac:dyDescent="0.3">
      <c r="A42" s="95" t="s">
        <v>89</v>
      </c>
      <c r="B42" s="98">
        <v>92.58</v>
      </c>
    </row>
    <row r="43" spans="1:2" ht="15.75" thickBot="1" x14ac:dyDescent="0.3">
      <c r="A43" s="95" t="s">
        <v>90</v>
      </c>
      <c r="B43" s="98">
        <v>94.44</v>
      </c>
    </row>
    <row r="44" spans="1:2" ht="15.75" thickBot="1" x14ac:dyDescent="0.3">
      <c r="A44" s="96" t="s">
        <v>91</v>
      </c>
      <c r="B44" s="99">
        <v>97.25</v>
      </c>
    </row>
    <row r="45" spans="1:2" ht="15.75" thickBot="1" x14ac:dyDescent="0.3">
      <c r="A45" s="95" t="s">
        <v>92</v>
      </c>
      <c r="B45" s="98">
        <v>54.24</v>
      </c>
    </row>
    <row r="46" spans="1:2" ht="15.75" thickBot="1" x14ac:dyDescent="0.3">
      <c r="A46" s="95" t="s">
        <v>93</v>
      </c>
      <c r="B46" s="98">
        <v>57.33</v>
      </c>
    </row>
    <row r="47" spans="1:2" ht="15.75" thickBot="1" x14ac:dyDescent="0.3">
      <c r="A47" s="95" t="s">
        <v>94</v>
      </c>
      <c r="B47" s="98">
        <v>60.43</v>
      </c>
    </row>
    <row r="48" spans="1:2" ht="15.75" thickBot="1" x14ac:dyDescent="0.3">
      <c r="A48" s="95" t="s">
        <v>95</v>
      </c>
      <c r="B48" s="98">
        <v>63.53</v>
      </c>
    </row>
    <row r="49" spans="1:2" ht="15.75" thickBot="1" x14ac:dyDescent="0.3">
      <c r="A49" s="95" t="s">
        <v>96</v>
      </c>
      <c r="B49" s="98">
        <v>66.05</v>
      </c>
    </row>
    <row r="50" spans="1:2" ht="15.75" thickBot="1" x14ac:dyDescent="0.3">
      <c r="A50" s="95" t="s">
        <v>97</v>
      </c>
      <c r="B50" s="98">
        <v>68.569999999999993</v>
      </c>
    </row>
    <row r="51" spans="1:2" ht="15.75" thickBot="1" x14ac:dyDescent="0.3">
      <c r="A51" s="95" t="s">
        <v>98</v>
      </c>
      <c r="B51" s="98">
        <v>71.08</v>
      </c>
    </row>
    <row r="52" spans="1:2" ht="15.75" thickBot="1" x14ac:dyDescent="0.3">
      <c r="A52" s="95" t="s">
        <v>99</v>
      </c>
      <c r="B52" s="98">
        <v>73.59</v>
      </c>
    </row>
    <row r="53" spans="1:2" ht="15.75" thickBot="1" x14ac:dyDescent="0.3">
      <c r="A53" s="95" t="s">
        <v>100</v>
      </c>
      <c r="B53" s="98">
        <v>77.48</v>
      </c>
    </row>
    <row r="54" spans="1:2" ht="15.75" thickBot="1" x14ac:dyDescent="0.3">
      <c r="A54" s="95" t="s">
        <v>101</v>
      </c>
      <c r="B54" s="98">
        <v>80.38</v>
      </c>
    </row>
    <row r="55" spans="1:2" ht="15.75" thickBot="1" x14ac:dyDescent="0.3">
      <c r="A55" s="95" t="s">
        <v>102</v>
      </c>
      <c r="B55" s="98">
        <v>83.28</v>
      </c>
    </row>
    <row r="56" spans="1:2" ht="15.75" thickBot="1" x14ac:dyDescent="0.3">
      <c r="A56" s="95" t="s">
        <v>103</v>
      </c>
      <c r="B56" s="98">
        <v>86.18</v>
      </c>
    </row>
    <row r="57" spans="1:2" ht="15.75" thickBot="1" x14ac:dyDescent="0.3">
      <c r="A57" s="95" t="s">
        <v>104</v>
      </c>
      <c r="B57" s="98">
        <v>89.09</v>
      </c>
    </row>
    <row r="58" spans="1:2" ht="15.75" thickBot="1" x14ac:dyDescent="0.3">
      <c r="A58" s="95" t="s">
        <v>105</v>
      </c>
      <c r="B58" s="98">
        <v>91.99</v>
      </c>
    </row>
    <row r="59" spans="1:2" ht="15.75" thickBot="1" x14ac:dyDescent="0.3">
      <c r="A59" s="95" t="s">
        <v>106</v>
      </c>
      <c r="B59" s="98">
        <v>94.89</v>
      </c>
    </row>
    <row r="60" spans="1:2" ht="15.75" thickBot="1" x14ac:dyDescent="0.3">
      <c r="A60" s="95" t="s">
        <v>107</v>
      </c>
      <c r="B60" s="98">
        <v>97.8</v>
      </c>
    </row>
    <row r="61" spans="1:2" ht="15.75" thickBot="1" x14ac:dyDescent="0.3">
      <c r="A61" s="95" t="s">
        <v>108</v>
      </c>
      <c r="B61" s="98">
        <v>100.7</v>
      </c>
    </row>
    <row r="62" spans="1:2" ht="15.75" thickBot="1" x14ac:dyDescent="0.3">
      <c r="A62" s="95" t="s">
        <v>109</v>
      </c>
      <c r="B62" s="98">
        <v>103.6</v>
      </c>
    </row>
    <row r="63" spans="1:2" ht="15.75" thickBot="1" x14ac:dyDescent="0.3">
      <c r="A63" s="95" t="s">
        <v>110</v>
      </c>
      <c r="B63" s="98">
        <v>106.52</v>
      </c>
    </row>
    <row r="64" spans="1:2" ht="15.75" thickBot="1" x14ac:dyDescent="0.3">
      <c r="A64" s="95" t="s">
        <v>111</v>
      </c>
      <c r="B64" s="98">
        <v>109.42</v>
      </c>
    </row>
    <row r="65" spans="1:2" ht="15.75" thickBot="1" x14ac:dyDescent="0.3">
      <c r="A65" s="95" t="s">
        <v>112</v>
      </c>
      <c r="B65" s="98">
        <v>114.27</v>
      </c>
    </row>
    <row r="66" spans="1:2" ht="15.75" thickBot="1" x14ac:dyDescent="0.3">
      <c r="A66" s="95" t="s">
        <v>113</v>
      </c>
      <c r="B66" s="98">
        <v>118.13</v>
      </c>
    </row>
    <row r="67" spans="1:2" ht="15.75" thickBot="1" x14ac:dyDescent="0.3">
      <c r="A67" s="95" t="s">
        <v>114</v>
      </c>
      <c r="B67" s="98">
        <v>122</v>
      </c>
    </row>
    <row r="68" spans="1:2" ht="15.75" thickBot="1" x14ac:dyDescent="0.3">
      <c r="A68" s="95" t="s">
        <v>115</v>
      </c>
      <c r="B68" s="98">
        <v>125.88</v>
      </c>
    </row>
    <row r="69" spans="1:2" ht="15.75" thickBot="1" x14ac:dyDescent="0.3">
      <c r="A69" s="97" t="s">
        <v>116</v>
      </c>
      <c r="B69" s="100">
        <v>147.18</v>
      </c>
    </row>
    <row r="70" spans="1:2" ht="15.75" thickBot="1" x14ac:dyDescent="0.3">
      <c r="A70" s="95" t="s">
        <v>117</v>
      </c>
      <c r="B70" s="98">
        <v>49.53</v>
      </c>
    </row>
    <row r="71" spans="1:2" ht="15.75" thickBot="1" x14ac:dyDescent="0.3">
      <c r="A71" s="95" t="s">
        <v>118</v>
      </c>
      <c r="B71" s="98">
        <v>51.14</v>
      </c>
    </row>
    <row r="72" spans="1:2" x14ac:dyDescent="0.25">
      <c r="A72" s="97" t="s">
        <v>119</v>
      </c>
      <c r="B72" s="100">
        <v>54.24</v>
      </c>
    </row>
  </sheetData>
  <sheetProtection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6BE26-3DD6-4942-9D53-8708518389BA}">
  <dimension ref="A1:G198"/>
  <sheetViews>
    <sheetView workbookViewId="0">
      <selection activeCell="H42" sqref="H42"/>
    </sheetView>
  </sheetViews>
  <sheetFormatPr defaultRowHeight="15" x14ac:dyDescent="0.25"/>
  <cols>
    <col min="1" max="1" width="68.28515625" bestFit="1" customWidth="1"/>
    <col min="2" max="3" width="27.140625" style="83" bestFit="1" customWidth="1"/>
    <col min="4" max="4" width="22.28515625" style="83" bestFit="1" customWidth="1"/>
    <col min="5" max="5" width="27.42578125" style="83" bestFit="1" customWidth="1"/>
    <col min="6" max="6" width="32.42578125" style="83" bestFit="1" customWidth="1"/>
    <col min="7" max="7" width="13.7109375" style="83" bestFit="1" customWidth="1"/>
  </cols>
  <sheetData>
    <row r="1" spans="1:7" x14ac:dyDescent="0.25">
      <c r="A1" s="87" t="s">
        <v>120</v>
      </c>
      <c r="B1" s="88" t="s">
        <v>121</v>
      </c>
      <c r="C1" s="88" t="s">
        <v>122</v>
      </c>
      <c r="D1" s="91" t="s">
        <v>123</v>
      </c>
      <c r="E1" s="91" t="s">
        <v>124</v>
      </c>
      <c r="F1" s="91" t="s">
        <v>125</v>
      </c>
      <c r="G1" s="88" t="s">
        <v>126</v>
      </c>
    </row>
    <row r="2" spans="1:7" x14ac:dyDescent="0.25">
      <c r="A2" s="85" t="s">
        <v>127</v>
      </c>
      <c r="B2" s="89">
        <v>7400</v>
      </c>
      <c r="C2" s="89">
        <v>7400</v>
      </c>
      <c r="D2" s="92">
        <v>115</v>
      </c>
      <c r="E2" s="92" t="s">
        <v>128</v>
      </c>
      <c r="F2" s="92">
        <v>115</v>
      </c>
      <c r="G2" s="94">
        <v>7622</v>
      </c>
    </row>
    <row r="3" spans="1:7" x14ac:dyDescent="0.25">
      <c r="A3" s="85" t="s">
        <v>129</v>
      </c>
      <c r="B3" s="89">
        <v>54800</v>
      </c>
      <c r="C3" s="89">
        <v>54800</v>
      </c>
      <c r="D3" s="92">
        <v>29582</v>
      </c>
      <c r="E3" s="92">
        <v>10722</v>
      </c>
      <c r="F3" s="92">
        <v>18860</v>
      </c>
      <c r="G3" s="94">
        <v>56444</v>
      </c>
    </row>
    <row r="4" spans="1:7" x14ac:dyDescent="0.25">
      <c r="A4" s="85" t="s">
        <v>130</v>
      </c>
      <c r="B4" s="89">
        <v>7300</v>
      </c>
      <c r="C4" s="89">
        <v>7300</v>
      </c>
      <c r="D4" s="92" t="s">
        <v>128</v>
      </c>
      <c r="E4" s="92" t="s">
        <v>128</v>
      </c>
      <c r="F4" s="92" t="s">
        <v>128</v>
      </c>
      <c r="G4" s="94">
        <v>7519</v>
      </c>
    </row>
    <row r="5" spans="1:7" x14ac:dyDescent="0.25">
      <c r="A5" s="85" t="s">
        <v>131</v>
      </c>
      <c r="B5" s="89">
        <v>35600</v>
      </c>
      <c r="C5" s="89">
        <v>10660</v>
      </c>
      <c r="D5" s="92">
        <v>18239</v>
      </c>
      <c r="E5" s="92">
        <v>17131</v>
      </c>
      <c r="F5" s="92">
        <v>1107</v>
      </c>
      <c r="G5" s="94">
        <v>10980</v>
      </c>
    </row>
    <row r="6" spans="1:7" x14ac:dyDescent="0.25">
      <c r="A6" s="85" t="s">
        <v>132</v>
      </c>
      <c r="B6" s="89">
        <v>26000</v>
      </c>
      <c r="C6" s="89">
        <v>26000</v>
      </c>
      <c r="D6" s="92">
        <v>52</v>
      </c>
      <c r="E6" s="92" t="s">
        <v>128</v>
      </c>
      <c r="F6" s="92">
        <v>52</v>
      </c>
      <c r="G6" s="94">
        <v>26780</v>
      </c>
    </row>
    <row r="7" spans="1:7" x14ac:dyDescent="0.25">
      <c r="A7" s="85" t="s">
        <v>133</v>
      </c>
      <c r="B7" s="89">
        <v>15000</v>
      </c>
      <c r="C7" s="89">
        <v>6411</v>
      </c>
      <c r="D7" s="92">
        <v>11864</v>
      </c>
      <c r="E7" s="92" t="s">
        <v>128</v>
      </c>
      <c r="F7" s="92">
        <v>11864</v>
      </c>
      <c r="G7" s="94">
        <v>6603</v>
      </c>
    </row>
    <row r="8" spans="1:7" x14ac:dyDescent="0.25">
      <c r="A8" s="85" t="s">
        <v>134</v>
      </c>
      <c r="B8" s="89">
        <v>15000</v>
      </c>
      <c r="C8" s="89">
        <v>15000</v>
      </c>
      <c r="D8" s="92" t="s">
        <v>128</v>
      </c>
      <c r="E8" s="92" t="s">
        <v>128</v>
      </c>
      <c r="F8" s="92" t="s">
        <v>128</v>
      </c>
      <c r="G8" s="94">
        <v>15450</v>
      </c>
    </row>
    <row r="9" spans="1:7" x14ac:dyDescent="0.25">
      <c r="A9" s="85" t="s">
        <v>135</v>
      </c>
      <c r="B9" s="89">
        <v>15600</v>
      </c>
      <c r="C9" s="89">
        <v>15600</v>
      </c>
      <c r="D9" s="92" t="s">
        <v>128</v>
      </c>
      <c r="E9" s="92" t="s">
        <v>128</v>
      </c>
      <c r="F9" s="92" t="s">
        <v>128</v>
      </c>
      <c r="G9" s="94">
        <v>16068</v>
      </c>
    </row>
    <row r="10" spans="1:7" x14ac:dyDescent="0.25">
      <c r="A10" s="85" t="s">
        <v>136</v>
      </c>
      <c r="B10" s="89">
        <v>9100</v>
      </c>
      <c r="C10" s="89">
        <v>2049</v>
      </c>
      <c r="D10" s="92">
        <v>2098</v>
      </c>
      <c r="E10" s="92" t="s">
        <v>128</v>
      </c>
      <c r="F10" s="92">
        <v>2098</v>
      </c>
      <c r="G10" s="94">
        <v>2110</v>
      </c>
    </row>
    <row r="11" spans="1:7" x14ac:dyDescent="0.25">
      <c r="A11" s="85" t="s">
        <v>137</v>
      </c>
      <c r="B11" s="89">
        <v>2200</v>
      </c>
      <c r="C11" s="89">
        <v>2200</v>
      </c>
      <c r="D11" s="92">
        <v>628</v>
      </c>
      <c r="E11" s="92" t="s">
        <v>128</v>
      </c>
      <c r="F11" s="92">
        <v>628</v>
      </c>
      <c r="G11" s="94">
        <v>2266</v>
      </c>
    </row>
    <row r="12" spans="1:7" x14ac:dyDescent="0.25">
      <c r="A12" s="85" t="s">
        <v>138</v>
      </c>
      <c r="B12" s="89">
        <v>11000</v>
      </c>
      <c r="C12" s="89">
        <v>12272</v>
      </c>
      <c r="D12" s="92">
        <v>27710</v>
      </c>
      <c r="E12" s="92">
        <v>24992</v>
      </c>
      <c r="F12" s="92">
        <v>2718</v>
      </c>
      <c r="G12" s="94">
        <v>12640</v>
      </c>
    </row>
    <row r="13" spans="1:7" x14ac:dyDescent="0.25">
      <c r="A13" s="85" t="s">
        <v>139</v>
      </c>
      <c r="B13" s="89">
        <v>27400</v>
      </c>
      <c r="C13" s="89">
        <v>42525</v>
      </c>
      <c r="D13" s="92">
        <v>37081</v>
      </c>
      <c r="E13" s="92">
        <v>13895</v>
      </c>
      <c r="F13" s="92">
        <v>23186</v>
      </c>
      <c r="G13" s="94">
        <v>43800</v>
      </c>
    </row>
    <row r="14" spans="1:7" x14ac:dyDescent="0.25">
      <c r="A14" s="85" t="s">
        <v>140</v>
      </c>
      <c r="B14" s="89">
        <v>27400</v>
      </c>
      <c r="C14" s="89">
        <v>27400</v>
      </c>
      <c r="D14" s="92">
        <v>5972</v>
      </c>
      <c r="E14" s="92" t="s">
        <v>128</v>
      </c>
      <c r="F14" s="92">
        <v>5972</v>
      </c>
      <c r="G14" s="94">
        <v>28222</v>
      </c>
    </row>
    <row r="15" spans="1:7" x14ac:dyDescent="0.25">
      <c r="A15" s="85" t="s">
        <v>141</v>
      </c>
      <c r="B15" s="89">
        <v>8700</v>
      </c>
      <c r="C15" s="89">
        <v>8700</v>
      </c>
      <c r="D15" s="92" t="s">
        <v>128</v>
      </c>
      <c r="E15" s="92" t="s">
        <v>128</v>
      </c>
      <c r="F15" s="92" t="s">
        <v>128</v>
      </c>
      <c r="G15" s="94">
        <v>8961</v>
      </c>
    </row>
    <row r="16" spans="1:7" x14ac:dyDescent="0.25">
      <c r="A16" s="85" t="s">
        <v>142</v>
      </c>
      <c r="B16" s="89">
        <v>6000</v>
      </c>
      <c r="C16" s="89">
        <v>6000</v>
      </c>
      <c r="D16" s="92" t="s">
        <v>128</v>
      </c>
      <c r="E16" s="92" t="s">
        <v>128</v>
      </c>
      <c r="F16" s="92" t="s">
        <v>128</v>
      </c>
      <c r="G16" s="94">
        <v>6180</v>
      </c>
    </row>
    <row r="17" spans="1:7" x14ac:dyDescent="0.25">
      <c r="A17" s="85" t="s">
        <v>143</v>
      </c>
      <c r="B17" s="89" t="s">
        <v>144</v>
      </c>
      <c r="C17" s="89" t="s">
        <v>128</v>
      </c>
      <c r="D17" s="92" t="s">
        <v>128</v>
      </c>
      <c r="E17" s="92" t="s">
        <v>128</v>
      </c>
      <c r="F17" s="92" t="s">
        <v>128</v>
      </c>
      <c r="G17" s="94" t="s">
        <v>128</v>
      </c>
    </row>
    <row r="18" spans="1:7" x14ac:dyDescent="0.25">
      <c r="A18" s="85" t="s">
        <v>145</v>
      </c>
      <c r="B18" s="89">
        <v>14600</v>
      </c>
      <c r="C18" s="89">
        <v>2573</v>
      </c>
      <c r="D18" s="92">
        <v>5199</v>
      </c>
      <c r="E18" s="92">
        <v>1632</v>
      </c>
      <c r="F18" s="92">
        <v>3567</v>
      </c>
      <c r="G18" s="94">
        <v>2650</v>
      </c>
    </row>
    <row r="19" spans="1:7" x14ac:dyDescent="0.25">
      <c r="A19" s="85" t="s">
        <v>146</v>
      </c>
      <c r="B19" s="89">
        <v>1400</v>
      </c>
      <c r="C19" s="89">
        <v>1400</v>
      </c>
      <c r="D19" s="92" t="s">
        <v>128</v>
      </c>
      <c r="E19" s="92" t="s">
        <v>128</v>
      </c>
      <c r="F19" s="92" t="s">
        <v>128</v>
      </c>
      <c r="G19" s="94">
        <v>1442</v>
      </c>
    </row>
    <row r="20" spans="1:7" x14ac:dyDescent="0.25">
      <c r="A20" s="85" t="s">
        <v>147</v>
      </c>
      <c r="B20" s="89" t="s">
        <v>144</v>
      </c>
      <c r="C20" s="89" t="s">
        <v>128</v>
      </c>
      <c r="D20" s="92" t="s">
        <v>128</v>
      </c>
      <c r="E20" s="92" t="s">
        <v>128</v>
      </c>
      <c r="F20" s="92" t="s">
        <v>128</v>
      </c>
      <c r="G20" s="94" t="s">
        <v>128</v>
      </c>
    </row>
    <row r="21" spans="1:7" x14ac:dyDescent="0.25">
      <c r="A21" s="85" t="s">
        <v>148</v>
      </c>
      <c r="B21" s="89">
        <v>11000</v>
      </c>
      <c r="C21" s="89">
        <v>19147</v>
      </c>
      <c r="D21" s="92">
        <v>20835</v>
      </c>
      <c r="E21" s="92">
        <v>15534</v>
      </c>
      <c r="F21" s="92">
        <v>5301</v>
      </c>
      <c r="G21" s="94">
        <v>19722</v>
      </c>
    </row>
    <row r="22" spans="1:7" x14ac:dyDescent="0.25">
      <c r="A22" s="85" t="s">
        <v>149</v>
      </c>
      <c r="B22" s="89">
        <v>12000</v>
      </c>
      <c r="C22" s="89" t="s">
        <v>128</v>
      </c>
      <c r="D22" s="92">
        <v>753</v>
      </c>
      <c r="E22" s="92" t="s">
        <v>128</v>
      </c>
      <c r="F22" s="92">
        <v>753</v>
      </c>
      <c r="G22" s="94" t="s">
        <v>128</v>
      </c>
    </row>
    <row r="23" spans="1:7" x14ac:dyDescent="0.25">
      <c r="A23" s="85" t="s">
        <v>150</v>
      </c>
      <c r="B23" s="89">
        <v>9100</v>
      </c>
      <c r="C23" s="89">
        <v>9100</v>
      </c>
      <c r="D23" s="92" t="s">
        <v>128</v>
      </c>
      <c r="E23" s="92" t="s">
        <v>128</v>
      </c>
      <c r="F23" s="92" t="s">
        <v>128</v>
      </c>
      <c r="G23" s="94">
        <v>9373</v>
      </c>
    </row>
    <row r="24" spans="1:7" x14ac:dyDescent="0.25">
      <c r="A24" s="85" t="s">
        <v>151</v>
      </c>
      <c r="B24" s="89">
        <v>1800</v>
      </c>
      <c r="C24" s="89" t="s">
        <v>128</v>
      </c>
      <c r="D24" s="92" t="s">
        <v>128</v>
      </c>
      <c r="E24" s="92" t="s">
        <v>128</v>
      </c>
      <c r="F24" s="92" t="s">
        <v>128</v>
      </c>
      <c r="G24" s="94" t="s">
        <v>128</v>
      </c>
    </row>
    <row r="25" spans="1:7" x14ac:dyDescent="0.25">
      <c r="A25" s="85" t="s">
        <v>152</v>
      </c>
      <c r="B25" s="89">
        <v>16400</v>
      </c>
      <c r="C25" s="89">
        <v>16400</v>
      </c>
      <c r="D25" s="92" t="s">
        <v>128</v>
      </c>
      <c r="E25" s="92" t="s">
        <v>128</v>
      </c>
      <c r="F25" s="92" t="s">
        <v>128</v>
      </c>
      <c r="G25" s="94">
        <v>16892</v>
      </c>
    </row>
    <row r="26" spans="1:7" x14ac:dyDescent="0.25">
      <c r="A26" s="85" t="s">
        <v>153</v>
      </c>
      <c r="B26" s="89" t="s">
        <v>144</v>
      </c>
      <c r="C26" s="89" t="s">
        <v>128</v>
      </c>
      <c r="D26" s="92" t="s">
        <v>128</v>
      </c>
      <c r="E26" s="92" t="s">
        <v>128</v>
      </c>
      <c r="F26" s="92" t="s">
        <v>128</v>
      </c>
      <c r="G26" s="94" t="s">
        <v>128</v>
      </c>
    </row>
    <row r="27" spans="1:7" x14ac:dyDescent="0.25">
      <c r="A27" s="85" t="s">
        <v>154</v>
      </c>
      <c r="B27" s="89">
        <v>7400</v>
      </c>
      <c r="C27" s="89">
        <v>7400</v>
      </c>
      <c r="D27" s="92" t="s">
        <v>128</v>
      </c>
      <c r="E27" s="92" t="s">
        <v>128</v>
      </c>
      <c r="F27" s="92" t="s">
        <v>128</v>
      </c>
      <c r="G27" s="94">
        <v>7622</v>
      </c>
    </row>
    <row r="28" spans="1:7" x14ac:dyDescent="0.25">
      <c r="A28" s="85" t="s">
        <v>155</v>
      </c>
      <c r="B28" s="89">
        <v>28300</v>
      </c>
      <c r="C28" s="89">
        <v>28300</v>
      </c>
      <c r="D28" s="92">
        <v>3928</v>
      </c>
      <c r="E28" s="92">
        <v>42</v>
      </c>
      <c r="F28" s="92">
        <v>3886</v>
      </c>
      <c r="G28" s="94">
        <v>29149</v>
      </c>
    </row>
    <row r="29" spans="1:7" x14ac:dyDescent="0.25">
      <c r="A29" s="85" t="s">
        <v>156</v>
      </c>
      <c r="B29" s="89">
        <v>53900</v>
      </c>
      <c r="C29" s="89">
        <v>53900</v>
      </c>
      <c r="D29" s="92">
        <v>23644</v>
      </c>
      <c r="E29" s="92">
        <v>3476</v>
      </c>
      <c r="F29" s="92">
        <v>20168</v>
      </c>
      <c r="G29" s="94">
        <v>55517</v>
      </c>
    </row>
    <row r="30" spans="1:7" x14ac:dyDescent="0.25">
      <c r="A30" s="85" t="s">
        <v>157</v>
      </c>
      <c r="B30" s="89">
        <v>6800</v>
      </c>
      <c r="C30" s="89">
        <v>116</v>
      </c>
      <c r="D30" s="92">
        <v>1610</v>
      </c>
      <c r="E30" s="92" t="s">
        <v>128</v>
      </c>
      <c r="F30" s="92">
        <v>1610</v>
      </c>
      <c r="G30" s="94">
        <v>120</v>
      </c>
    </row>
    <row r="31" spans="1:7" x14ac:dyDescent="0.25">
      <c r="A31" s="85" t="s">
        <v>158</v>
      </c>
      <c r="B31" s="89">
        <v>6800</v>
      </c>
      <c r="C31" s="89" t="s">
        <v>128</v>
      </c>
      <c r="D31" s="92" t="s">
        <v>128</v>
      </c>
      <c r="E31" s="92" t="s">
        <v>128</v>
      </c>
      <c r="F31" s="92" t="s">
        <v>128</v>
      </c>
      <c r="G31" s="94" t="s">
        <v>128</v>
      </c>
    </row>
    <row r="32" spans="1:7" x14ac:dyDescent="0.25">
      <c r="A32" s="85" t="s">
        <v>159</v>
      </c>
      <c r="B32" s="89">
        <v>2200</v>
      </c>
      <c r="C32" s="89">
        <v>2200</v>
      </c>
      <c r="D32" s="92">
        <v>1009</v>
      </c>
      <c r="E32" s="92">
        <v>374</v>
      </c>
      <c r="F32" s="92">
        <v>635</v>
      </c>
      <c r="G32" s="94">
        <v>2266</v>
      </c>
    </row>
    <row r="33" spans="1:7" x14ac:dyDescent="0.25">
      <c r="A33" s="85" t="s">
        <v>160</v>
      </c>
      <c r="B33" s="89">
        <v>1800</v>
      </c>
      <c r="C33" s="89">
        <v>1800</v>
      </c>
      <c r="D33" s="92" t="s">
        <v>128</v>
      </c>
      <c r="E33" s="92" t="s">
        <v>128</v>
      </c>
      <c r="F33" s="92" t="s">
        <v>128</v>
      </c>
      <c r="G33" s="94">
        <v>1854</v>
      </c>
    </row>
    <row r="34" spans="1:7" x14ac:dyDescent="0.25">
      <c r="A34" s="85" t="s">
        <v>161</v>
      </c>
      <c r="B34" s="89">
        <v>9100</v>
      </c>
      <c r="C34" s="89">
        <v>8387</v>
      </c>
      <c r="D34" s="92">
        <v>6181</v>
      </c>
      <c r="E34" s="92">
        <v>3632</v>
      </c>
      <c r="F34" s="92">
        <v>2549</v>
      </c>
      <c r="G34" s="94">
        <v>8639</v>
      </c>
    </row>
    <row r="35" spans="1:7" x14ac:dyDescent="0.25">
      <c r="A35" s="85" t="s">
        <v>162</v>
      </c>
      <c r="B35" s="89">
        <v>16400</v>
      </c>
      <c r="C35" s="89">
        <v>16400</v>
      </c>
      <c r="D35" s="92" t="s">
        <v>128</v>
      </c>
      <c r="E35" s="92" t="s">
        <v>128</v>
      </c>
      <c r="F35" s="92" t="s">
        <v>128</v>
      </c>
      <c r="G35" s="94">
        <v>16892</v>
      </c>
    </row>
    <row r="36" spans="1:7" x14ac:dyDescent="0.25">
      <c r="A36" s="85" t="s">
        <v>163</v>
      </c>
      <c r="B36" s="89" t="s">
        <v>144</v>
      </c>
      <c r="C36" s="89" t="s">
        <v>128</v>
      </c>
      <c r="D36" s="92" t="s">
        <v>128</v>
      </c>
      <c r="E36" s="92" t="s">
        <v>128</v>
      </c>
      <c r="F36" s="92" t="s">
        <v>128</v>
      </c>
      <c r="G36" s="94" t="s">
        <v>128</v>
      </c>
    </row>
    <row r="37" spans="1:7" x14ac:dyDescent="0.25">
      <c r="A37" s="85" t="s">
        <v>164</v>
      </c>
      <c r="B37" s="89">
        <v>13700</v>
      </c>
      <c r="C37" s="89" t="s">
        <v>128</v>
      </c>
      <c r="D37" s="92" t="s">
        <v>128</v>
      </c>
      <c r="E37" s="92" t="s">
        <v>128</v>
      </c>
      <c r="F37" s="92" t="s">
        <v>128</v>
      </c>
      <c r="G37" s="94" t="s">
        <v>128</v>
      </c>
    </row>
    <row r="38" spans="1:7" x14ac:dyDescent="0.25">
      <c r="A38" s="85" t="s">
        <v>165</v>
      </c>
      <c r="B38" s="89">
        <v>15500</v>
      </c>
      <c r="C38" s="89">
        <v>17542</v>
      </c>
      <c r="D38" s="92">
        <v>18950</v>
      </c>
      <c r="E38" s="92">
        <v>18127</v>
      </c>
      <c r="F38" s="92">
        <v>824</v>
      </c>
      <c r="G38" s="94">
        <v>18069</v>
      </c>
    </row>
    <row r="39" spans="1:7" x14ac:dyDescent="0.25">
      <c r="A39" s="85" t="s">
        <v>166</v>
      </c>
      <c r="B39" s="89">
        <v>8200</v>
      </c>
      <c r="C39" s="89">
        <v>8200</v>
      </c>
      <c r="D39" s="92">
        <v>754</v>
      </c>
      <c r="E39" s="92">
        <v>51</v>
      </c>
      <c r="F39" s="92">
        <v>703</v>
      </c>
      <c r="G39" s="94">
        <v>8446</v>
      </c>
    </row>
    <row r="40" spans="1:7" x14ac:dyDescent="0.25">
      <c r="A40" s="85" t="s">
        <v>167</v>
      </c>
      <c r="B40" s="89">
        <v>9100</v>
      </c>
      <c r="C40" s="89">
        <v>1785</v>
      </c>
      <c r="D40" s="92">
        <v>16039</v>
      </c>
      <c r="E40" s="92">
        <v>8619</v>
      </c>
      <c r="F40" s="92">
        <v>7420</v>
      </c>
      <c r="G40" s="94">
        <v>1838</v>
      </c>
    </row>
    <row r="41" spans="1:7" x14ac:dyDescent="0.25">
      <c r="A41" s="85" t="s">
        <v>13</v>
      </c>
      <c r="B41" s="89">
        <v>3200</v>
      </c>
      <c r="C41" s="89">
        <v>1572</v>
      </c>
      <c r="D41" s="92">
        <v>1916</v>
      </c>
      <c r="E41" s="92">
        <v>1916</v>
      </c>
      <c r="F41" s="92" t="s">
        <v>128</v>
      </c>
      <c r="G41" s="94">
        <v>1619</v>
      </c>
    </row>
    <row r="42" spans="1:7" x14ac:dyDescent="0.25">
      <c r="A42" s="85" t="s">
        <v>168</v>
      </c>
      <c r="B42" s="89">
        <v>9500</v>
      </c>
      <c r="C42" s="89">
        <v>9500</v>
      </c>
      <c r="D42" s="92" t="s">
        <v>128</v>
      </c>
      <c r="E42" s="92" t="s">
        <v>128</v>
      </c>
      <c r="F42" s="92" t="s">
        <v>128</v>
      </c>
      <c r="G42" s="94">
        <v>9785</v>
      </c>
    </row>
    <row r="43" spans="1:7" x14ac:dyDescent="0.25">
      <c r="A43" s="85" t="s">
        <v>169</v>
      </c>
      <c r="B43" s="89"/>
      <c r="C43" s="89"/>
      <c r="D43" s="92" t="s">
        <v>144</v>
      </c>
      <c r="E43" s="92" t="s">
        <v>128</v>
      </c>
      <c r="F43" s="92" t="s">
        <v>128</v>
      </c>
      <c r="G43" s="94" t="s">
        <v>128</v>
      </c>
    </row>
    <row r="44" spans="1:7" x14ac:dyDescent="0.25">
      <c r="A44" s="85" t="s">
        <v>170</v>
      </c>
      <c r="B44" s="89">
        <v>11000</v>
      </c>
      <c r="C44" s="89">
        <v>5865</v>
      </c>
      <c r="D44" s="92">
        <v>28</v>
      </c>
      <c r="E44" s="92" t="s">
        <v>128</v>
      </c>
      <c r="F44" s="92">
        <v>28</v>
      </c>
      <c r="G44" s="94">
        <v>6041</v>
      </c>
    </row>
    <row r="45" spans="1:7" x14ac:dyDescent="0.25">
      <c r="A45" s="85" t="s">
        <v>171</v>
      </c>
      <c r="B45" s="89">
        <v>4600</v>
      </c>
      <c r="C45" s="89">
        <v>4600</v>
      </c>
      <c r="D45" s="92" t="s">
        <v>128</v>
      </c>
      <c r="E45" s="92" t="s">
        <v>128</v>
      </c>
      <c r="F45" s="92" t="s">
        <v>128</v>
      </c>
      <c r="G45" s="94">
        <v>4738</v>
      </c>
    </row>
    <row r="46" spans="1:7" x14ac:dyDescent="0.25">
      <c r="A46" s="85" t="s">
        <v>172</v>
      </c>
      <c r="B46" s="89">
        <v>12300</v>
      </c>
      <c r="C46" s="89">
        <v>12300</v>
      </c>
      <c r="D46" s="92">
        <v>1670</v>
      </c>
      <c r="E46" s="92">
        <v>286</v>
      </c>
      <c r="F46" s="92">
        <v>1384</v>
      </c>
      <c r="G46" s="94">
        <v>12669</v>
      </c>
    </row>
    <row r="47" spans="1:7" x14ac:dyDescent="0.25">
      <c r="A47" s="85" t="s">
        <v>173</v>
      </c>
      <c r="B47" s="89" t="s">
        <v>144</v>
      </c>
      <c r="C47" s="89" t="s">
        <v>128</v>
      </c>
      <c r="D47" s="92" t="s">
        <v>128</v>
      </c>
      <c r="E47" s="92" t="s">
        <v>128</v>
      </c>
      <c r="F47" s="92" t="s">
        <v>128</v>
      </c>
      <c r="G47" s="94" t="s">
        <v>128</v>
      </c>
    </row>
    <row r="48" spans="1:7" x14ac:dyDescent="0.25">
      <c r="A48" s="85" t="s">
        <v>174</v>
      </c>
      <c r="B48" s="89">
        <v>2700</v>
      </c>
      <c r="C48" s="89">
        <v>2315</v>
      </c>
      <c r="D48" s="92" t="s">
        <v>128</v>
      </c>
      <c r="E48" s="92" t="s">
        <v>128</v>
      </c>
      <c r="F48" s="92" t="s">
        <v>128</v>
      </c>
      <c r="G48" s="94">
        <v>2384</v>
      </c>
    </row>
    <row r="49" spans="1:7" x14ac:dyDescent="0.25">
      <c r="A49" s="85" t="s">
        <v>175</v>
      </c>
      <c r="B49" s="89" t="s">
        <v>144</v>
      </c>
      <c r="C49" s="89" t="s">
        <v>128</v>
      </c>
      <c r="D49" s="92" t="s">
        <v>128</v>
      </c>
      <c r="E49" s="92" t="s">
        <v>128</v>
      </c>
      <c r="F49" s="92" t="s">
        <v>128</v>
      </c>
      <c r="G49" s="94" t="s">
        <v>128</v>
      </c>
    </row>
    <row r="50" spans="1:7" x14ac:dyDescent="0.25">
      <c r="A50" s="85" t="s">
        <v>176</v>
      </c>
      <c r="B50" s="89">
        <v>16400</v>
      </c>
      <c r="C50" s="89">
        <v>16400</v>
      </c>
      <c r="D50" s="92">
        <v>7744</v>
      </c>
      <c r="E50" s="92" t="s">
        <v>128</v>
      </c>
      <c r="F50" s="92">
        <v>7744</v>
      </c>
      <c r="G50" s="94">
        <v>16892</v>
      </c>
    </row>
    <row r="51" spans="1:7" x14ac:dyDescent="0.25">
      <c r="A51" s="85" t="s">
        <v>177</v>
      </c>
      <c r="B51" s="89" t="s">
        <v>144</v>
      </c>
      <c r="C51" s="89" t="s">
        <v>128</v>
      </c>
      <c r="D51" s="92" t="s">
        <v>128</v>
      </c>
      <c r="E51" s="92" t="s">
        <v>128</v>
      </c>
      <c r="F51" s="92" t="s">
        <v>128</v>
      </c>
      <c r="G51" s="94" t="s">
        <v>128</v>
      </c>
    </row>
    <row r="52" spans="1:7" x14ac:dyDescent="0.25">
      <c r="A52" s="85" t="s">
        <v>178</v>
      </c>
      <c r="B52" s="89" t="s">
        <v>144</v>
      </c>
      <c r="C52" s="89">
        <v>6550</v>
      </c>
      <c r="D52" s="92" t="s">
        <v>128</v>
      </c>
      <c r="E52" s="92" t="s">
        <v>128</v>
      </c>
      <c r="F52" s="92" t="s">
        <v>128</v>
      </c>
      <c r="G52" s="94">
        <v>6747</v>
      </c>
    </row>
    <row r="53" spans="1:7" x14ac:dyDescent="0.25">
      <c r="A53" s="85" t="s">
        <v>179</v>
      </c>
      <c r="B53" s="89" t="s">
        <v>144</v>
      </c>
      <c r="C53" s="89"/>
      <c r="D53" s="92" t="s">
        <v>128</v>
      </c>
      <c r="E53" s="92" t="s">
        <v>128</v>
      </c>
      <c r="F53" s="92" t="s">
        <v>128</v>
      </c>
      <c r="G53" s="94" t="s">
        <v>128</v>
      </c>
    </row>
    <row r="54" spans="1:7" x14ac:dyDescent="0.25">
      <c r="A54" s="85" t="s">
        <v>180</v>
      </c>
      <c r="B54" s="89">
        <v>7200</v>
      </c>
      <c r="C54" s="89">
        <v>7200</v>
      </c>
      <c r="D54" s="92" t="s">
        <v>128</v>
      </c>
      <c r="E54" s="92" t="s">
        <v>128</v>
      </c>
      <c r="F54" s="92" t="s">
        <v>128</v>
      </c>
      <c r="G54" s="94">
        <v>7416</v>
      </c>
    </row>
    <row r="55" spans="1:7" x14ac:dyDescent="0.25">
      <c r="A55" s="85" t="s">
        <v>181</v>
      </c>
      <c r="B55" s="89">
        <v>19300</v>
      </c>
      <c r="C55" s="89">
        <v>42933</v>
      </c>
      <c r="D55" s="92">
        <v>51010</v>
      </c>
      <c r="E55" s="92">
        <v>50782</v>
      </c>
      <c r="F55" s="92">
        <v>228</v>
      </c>
      <c r="G55" s="94">
        <v>44221</v>
      </c>
    </row>
    <row r="56" spans="1:7" x14ac:dyDescent="0.25">
      <c r="A56" s="85" t="s">
        <v>182</v>
      </c>
      <c r="B56" s="89">
        <v>9700</v>
      </c>
      <c r="C56" s="89">
        <v>29123</v>
      </c>
      <c r="D56" s="92">
        <v>22565</v>
      </c>
      <c r="E56" s="92">
        <v>22565</v>
      </c>
      <c r="F56" s="92" t="s">
        <v>128</v>
      </c>
      <c r="G56" s="94">
        <v>29996</v>
      </c>
    </row>
    <row r="57" spans="1:7" x14ac:dyDescent="0.25">
      <c r="A57" s="85" t="s">
        <v>183</v>
      </c>
      <c r="B57" s="89">
        <v>25600</v>
      </c>
      <c r="C57" s="89">
        <v>25600</v>
      </c>
      <c r="D57" s="92">
        <v>1247</v>
      </c>
      <c r="E57" s="92" t="s">
        <v>128</v>
      </c>
      <c r="F57" s="92">
        <v>1247</v>
      </c>
      <c r="G57" s="94">
        <v>26368</v>
      </c>
    </row>
    <row r="58" spans="1:7" x14ac:dyDescent="0.25">
      <c r="A58" s="85" t="s">
        <v>184</v>
      </c>
      <c r="B58" s="89">
        <v>5500</v>
      </c>
      <c r="C58" s="89">
        <v>2321</v>
      </c>
      <c r="D58" s="92">
        <v>3851</v>
      </c>
      <c r="E58" s="92">
        <v>1341</v>
      </c>
      <c r="F58" s="92">
        <v>2509</v>
      </c>
      <c r="G58" s="94">
        <v>2390</v>
      </c>
    </row>
    <row r="59" spans="1:7" x14ac:dyDescent="0.25">
      <c r="A59" s="85" t="s">
        <v>185</v>
      </c>
      <c r="B59" s="89">
        <v>11900</v>
      </c>
      <c r="C59" s="89">
        <v>6667</v>
      </c>
      <c r="D59" s="92">
        <v>9251</v>
      </c>
      <c r="E59" s="92">
        <v>4492</v>
      </c>
      <c r="F59" s="92">
        <v>4759</v>
      </c>
      <c r="G59" s="94">
        <v>6867</v>
      </c>
    </row>
    <row r="60" spans="1:7" x14ac:dyDescent="0.25">
      <c r="A60" s="85" t="s">
        <v>186</v>
      </c>
      <c r="B60" s="89">
        <v>5500</v>
      </c>
      <c r="C60" s="89">
        <v>5500</v>
      </c>
      <c r="D60" s="92" t="s">
        <v>128</v>
      </c>
      <c r="E60" s="92" t="s">
        <v>128</v>
      </c>
      <c r="F60" s="92" t="s">
        <v>128</v>
      </c>
      <c r="G60" s="94">
        <v>5665</v>
      </c>
    </row>
    <row r="61" spans="1:7" x14ac:dyDescent="0.25">
      <c r="A61" s="85" t="s">
        <v>187</v>
      </c>
      <c r="B61" s="89">
        <v>11000</v>
      </c>
      <c r="C61" s="89">
        <v>11000</v>
      </c>
      <c r="D61" s="92" t="s">
        <v>128</v>
      </c>
      <c r="E61" s="92" t="s">
        <v>128</v>
      </c>
      <c r="F61" s="92" t="s">
        <v>128</v>
      </c>
      <c r="G61" s="94">
        <v>11330</v>
      </c>
    </row>
    <row r="62" spans="1:7" x14ac:dyDescent="0.25">
      <c r="A62" s="85" t="s">
        <v>188</v>
      </c>
      <c r="B62" s="89">
        <v>9100</v>
      </c>
      <c r="C62" s="89">
        <v>9100</v>
      </c>
      <c r="D62" s="92">
        <v>91</v>
      </c>
      <c r="E62" s="92" t="s">
        <v>128</v>
      </c>
      <c r="F62" s="92">
        <v>91</v>
      </c>
      <c r="G62" s="94">
        <v>9373</v>
      </c>
    </row>
    <row r="63" spans="1:7" x14ac:dyDescent="0.25">
      <c r="A63" s="85" t="s">
        <v>189</v>
      </c>
      <c r="B63" s="89">
        <v>25600</v>
      </c>
      <c r="C63" s="89">
        <v>25600</v>
      </c>
      <c r="D63" s="92" t="s">
        <v>128</v>
      </c>
      <c r="E63" s="92" t="s">
        <v>128</v>
      </c>
      <c r="F63" s="92" t="s">
        <v>128</v>
      </c>
      <c r="G63" s="94">
        <v>26368</v>
      </c>
    </row>
    <row r="64" spans="1:7" x14ac:dyDescent="0.25">
      <c r="A64" s="85" t="s">
        <v>190</v>
      </c>
      <c r="B64" s="89">
        <v>14500</v>
      </c>
      <c r="C64" s="89">
        <v>1911</v>
      </c>
      <c r="D64" s="92">
        <v>4012</v>
      </c>
      <c r="E64" s="92">
        <v>4012</v>
      </c>
      <c r="F64" s="92" t="s">
        <v>128</v>
      </c>
      <c r="G64" s="94">
        <v>1968</v>
      </c>
    </row>
    <row r="65" spans="1:7" x14ac:dyDescent="0.25">
      <c r="A65" s="85" t="s">
        <v>191</v>
      </c>
      <c r="B65" s="89" t="s">
        <v>144</v>
      </c>
      <c r="C65" s="89" t="s">
        <v>128</v>
      </c>
      <c r="D65" s="92" t="s">
        <v>128</v>
      </c>
      <c r="E65" s="92" t="s">
        <v>128</v>
      </c>
      <c r="F65" s="92" t="s">
        <v>128</v>
      </c>
      <c r="G65" s="94" t="s">
        <v>128</v>
      </c>
    </row>
    <row r="66" spans="1:7" x14ac:dyDescent="0.25">
      <c r="A66" s="85" t="s">
        <v>192</v>
      </c>
      <c r="B66" s="89">
        <v>13000</v>
      </c>
      <c r="C66" s="89">
        <v>6823</v>
      </c>
      <c r="D66" s="92">
        <v>6313</v>
      </c>
      <c r="E66" s="92">
        <v>5216</v>
      </c>
      <c r="F66" s="92">
        <v>1097</v>
      </c>
      <c r="G66" s="94">
        <v>7027</v>
      </c>
    </row>
    <row r="67" spans="1:7" x14ac:dyDescent="0.25">
      <c r="A67" s="85" t="s">
        <v>193</v>
      </c>
      <c r="B67" s="89">
        <v>16400</v>
      </c>
      <c r="C67" s="89">
        <v>19056</v>
      </c>
      <c r="D67" s="92">
        <v>10230</v>
      </c>
      <c r="E67" s="92">
        <v>7045</v>
      </c>
      <c r="F67" s="92">
        <v>3185</v>
      </c>
      <c r="G67" s="94">
        <v>19627</v>
      </c>
    </row>
    <row r="68" spans="1:7" x14ac:dyDescent="0.25">
      <c r="A68" s="85" t="s">
        <v>194</v>
      </c>
      <c r="B68" s="89">
        <v>26500</v>
      </c>
      <c r="C68" s="89">
        <v>26500</v>
      </c>
      <c r="D68" s="92">
        <v>45497</v>
      </c>
      <c r="E68" s="92">
        <v>45497</v>
      </c>
      <c r="F68" s="92" t="s">
        <v>128</v>
      </c>
      <c r="G68" s="94">
        <v>27295</v>
      </c>
    </row>
    <row r="69" spans="1:7" x14ac:dyDescent="0.25">
      <c r="A69" s="85" t="s">
        <v>195</v>
      </c>
      <c r="B69" s="89" t="s">
        <v>144</v>
      </c>
      <c r="C69" s="89">
        <v>16023</v>
      </c>
      <c r="D69" s="92">
        <v>13836</v>
      </c>
      <c r="E69" s="92">
        <v>13836</v>
      </c>
      <c r="F69" s="92" t="s">
        <v>128</v>
      </c>
      <c r="G69" s="94">
        <v>16504</v>
      </c>
    </row>
    <row r="70" spans="1:7" x14ac:dyDescent="0.25">
      <c r="A70" s="85" t="s">
        <v>196</v>
      </c>
      <c r="B70" s="89">
        <v>9100</v>
      </c>
      <c r="C70" s="89">
        <v>9100</v>
      </c>
      <c r="D70" s="92" t="s">
        <v>128</v>
      </c>
      <c r="E70" s="92" t="s">
        <v>128</v>
      </c>
      <c r="F70" s="92" t="s">
        <v>128</v>
      </c>
      <c r="G70" s="94">
        <v>9373</v>
      </c>
    </row>
    <row r="71" spans="1:7" x14ac:dyDescent="0.25">
      <c r="A71" s="85" t="s">
        <v>197</v>
      </c>
      <c r="B71" s="89">
        <v>2600</v>
      </c>
      <c r="C71" s="89">
        <v>2600</v>
      </c>
      <c r="D71" s="92" t="s">
        <v>128</v>
      </c>
      <c r="E71" s="92" t="s">
        <v>128</v>
      </c>
      <c r="F71" s="92" t="s">
        <v>128</v>
      </c>
      <c r="G71" s="94">
        <v>2678</v>
      </c>
    </row>
    <row r="72" spans="1:7" x14ac:dyDescent="0.25">
      <c r="A72" s="85" t="s">
        <v>198</v>
      </c>
      <c r="B72" s="89">
        <v>32900</v>
      </c>
      <c r="C72" s="89">
        <v>32900</v>
      </c>
      <c r="D72" s="92">
        <v>32875</v>
      </c>
      <c r="E72" s="92">
        <v>813</v>
      </c>
      <c r="F72" s="92">
        <v>32061</v>
      </c>
      <c r="G72" s="94">
        <v>33887</v>
      </c>
    </row>
    <row r="73" spans="1:7" x14ac:dyDescent="0.25">
      <c r="A73" s="85" t="s">
        <v>199</v>
      </c>
      <c r="B73" s="89">
        <v>33100</v>
      </c>
      <c r="C73" s="89">
        <v>33100</v>
      </c>
      <c r="D73" s="92">
        <v>32666</v>
      </c>
      <c r="E73" s="92">
        <v>813</v>
      </c>
      <c r="F73" s="92">
        <v>31853</v>
      </c>
      <c r="G73" s="94">
        <v>34093</v>
      </c>
    </row>
    <row r="74" spans="1:7" x14ac:dyDescent="0.25">
      <c r="A74" s="85" t="s">
        <v>200</v>
      </c>
      <c r="B74" s="89">
        <v>13700</v>
      </c>
      <c r="C74" s="89">
        <v>13700</v>
      </c>
      <c r="D74" s="92" t="s">
        <v>128</v>
      </c>
      <c r="E74" s="92" t="s">
        <v>128</v>
      </c>
      <c r="F74" s="92" t="s">
        <v>128</v>
      </c>
      <c r="G74" s="94">
        <v>14111</v>
      </c>
    </row>
    <row r="75" spans="1:7" x14ac:dyDescent="0.25">
      <c r="A75" s="85" t="s">
        <v>201</v>
      </c>
      <c r="B75" s="89">
        <v>8400</v>
      </c>
      <c r="C75" s="89">
        <v>8400</v>
      </c>
      <c r="D75" s="92" t="s">
        <v>128</v>
      </c>
      <c r="E75" s="92" t="s">
        <v>128</v>
      </c>
      <c r="F75" s="92" t="s">
        <v>128</v>
      </c>
      <c r="G75" s="94">
        <v>8652</v>
      </c>
    </row>
    <row r="76" spans="1:7" x14ac:dyDescent="0.25">
      <c r="A76" s="85" t="s">
        <v>202</v>
      </c>
      <c r="B76" s="89">
        <v>18000</v>
      </c>
      <c r="C76" s="89">
        <v>18000</v>
      </c>
      <c r="D76" s="92">
        <v>2154</v>
      </c>
      <c r="E76" s="92" t="s">
        <v>128</v>
      </c>
      <c r="F76" s="92">
        <v>2154</v>
      </c>
      <c r="G76" s="94">
        <v>18540</v>
      </c>
    </row>
    <row r="77" spans="1:7" x14ac:dyDescent="0.25">
      <c r="A77" s="85" t="s">
        <v>203</v>
      </c>
      <c r="B77" s="89" t="s">
        <v>144</v>
      </c>
      <c r="C77" s="89" t="s">
        <v>128</v>
      </c>
      <c r="D77" s="92" t="s">
        <v>128</v>
      </c>
      <c r="E77" s="92" t="s">
        <v>128</v>
      </c>
      <c r="F77" s="92" t="s">
        <v>128</v>
      </c>
      <c r="G77" s="94" t="s">
        <v>128</v>
      </c>
    </row>
    <row r="78" spans="1:7" x14ac:dyDescent="0.25">
      <c r="A78" s="85" t="s">
        <v>204</v>
      </c>
      <c r="B78" s="89">
        <v>6800</v>
      </c>
      <c r="C78" s="89">
        <v>5808</v>
      </c>
      <c r="D78" s="92">
        <v>8341</v>
      </c>
      <c r="E78" s="92">
        <v>6932</v>
      </c>
      <c r="F78" s="92">
        <v>1409</v>
      </c>
      <c r="G78" s="94">
        <v>5982</v>
      </c>
    </row>
    <row r="79" spans="1:7" x14ac:dyDescent="0.25">
      <c r="A79" s="85" t="s">
        <v>205</v>
      </c>
      <c r="B79" s="89">
        <v>13700</v>
      </c>
      <c r="C79" s="89">
        <v>13700</v>
      </c>
      <c r="D79" s="92" t="s">
        <v>128</v>
      </c>
      <c r="E79" s="92" t="s">
        <v>128</v>
      </c>
      <c r="F79" s="92" t="s">
        <v>128</v>
      </c>
      <c r="G79" s="94">
        <v>14111</v>
      </c>
    </row>
    <row r="80" spans="1:7" x14ac:dyDescent="0.25">
      <c r="A80" s="85" t="s">
        <v>206</v>
      </c>
      <c r="B80" s="89">
        <v>200</v>
      </c>
      <c r="C80" s="89">
        <v>200</v>
      </c>
      <c r="D80" s="92" t="s">
        <v>128</v>
      </c>
      <c r="E80" s="92" t="s">
        <v>128</v>
      </c>
      <c r="F80" s="92" t="s">
        <v>128</v>
      </c>
      <c r="G80" s="94">
        <v>206</v>
      </c>
    </row>
    <row r="81" spans="1:7" x14ac:dyDescent="0.25">
      <c r="A81" s="85" t="s">
        <v>207</v>
      </c>
      <c r="B81" s="89" t="s">
        <v>144</v>
      </c>
      <c r="C81" s="89" t="s">
        <v>128</v>
      </c>
      <c r="D81" s="92" t="s">
        <v>128</v>
      </c>
      <c r="E81" s="92" t="s">
        <v>128</v>
      </c>
      <c r="F81" s="92" t="s">
        <v>128</v>
      </c>
      <c r="G81" s="94" t="s">
        <v>128</v>
      </c>
    </row>
    <row r="82" spans="1:7" x14ac:dyDescent="0.25">
      <c r="A82" s="85" t="s">
        <v>208</v>
      </c>
      <c r="B82" s="89">
        <v>18400</v>
      </c>
      <c r="C82" s="89">
        <v>9678</v>
      </c>
      <c r="D82" s="92">
        <v>8737</v>
      </c>
      <c r="E82" s="92">
        <v>8737</v>
      </c>
      <c r="F82" s="92" t="s">
        <v>128</v>
      </c>
      <c r="G82" s="94">
        <v>9969</v>
      </c>
    </row>
    <row r="83" spans="1:7" x14ac:dyDescent="0.25">
      <c r="A83" s="85" t="s">
        <v>209</v>
      </c>
      <c r="B83" s="89" t="s">
        <v>144</v>
      </c>
      <c r="C83" s="89">
        <v>1375</v>
      </c>
      <c r="D83" s="92">
        <v>2007</v>
      </c>
      <c r="E83" s="92" t="s">
        <v>128</v>
      </c>
      <c r="F83" s="92">
        <v>2007</v>
      </c>
      <c r="G83" s="94">
        <v>1416</v>
      </c>
    </row>
    <row r="84" spans="1:7" x14ac:dyDescent="0.25">
      <c r="A84" s="85" t="s">
        <v>210</v>
      </c>
      <c r="B84" s="89" t="s">
        <v>144</v>
      </c>
      <c r="C84" s="89" t="s">
        <v>128</v>
      </c>
      <c r="D84" s="92" t="s">
        <v>128</v>
      </c>
      <c r="E84" s="92" t="s">
        <v>128</v>
      </c>
      <c r="F84" s="92" t="s">
        <v>128</v>
      </c>
      <c r="G84" s="94" t="s">
        <v>128</v>
      </c>
    </row>
    <row r="85" spans="1:7" x14ac:dyDescent="0.25">
      <c r="A85" s="85" t="s">
        <v>211</v>
      </c>
      <c r="B85" s="89">
        <v>10000</v>
      </c>
      <c r="C85" s="89" t="s">
        <v>128</v>
      </c>
      <c r="D85" s="92">
        <v>28399</v>
      </c>
      <c r="E85" s="92">
        <v>16039</v>
      </c>
      <c r="F85" s="92">
        <v>12361</v>
      </c>
      <c r="G85" s="94" t="s">
        <v>128</v>
      </c>
    </row>
    <row r="86" spans="1:7" x14ac:dyDescent="0.25">
      <c r="A86" s="85" t="s">
        <v>212</v>
      </c>
      <c r="B86" s="89" t="s">
        <v>144</v>
      </c>
      <c r="C86" s="89">
        <v>17</v>
      </c>
      <c r="D86" s="92">
        <v>2025</v>
      </c>
      <c r="E86" s="92" t="s">
        <v>128</v>
      </c>
      <c r="F86" s="92">
        <v>2025</v>
      </c>
      <c r="G86" s="94">
        <v>18</v>
      </c>
    </row>
    <row r="87" spans="1:7" x14ac:dyDescent="0.25">
      <c r="A87" s="85" t="s">
        <v>213</v>
      </c>
      <c r="B87" s="89">
        <v>34200</v>
      </c>
      <c r="C87" s="89">
        <v>2060</v>
      </c>
      <c r="D87" s="92">
        <v>16537</v>
      </c>
      <c r="E87" s="92">
        <v>16428</v>
      </c>
      <c r="F87" s="92">
        <v>109</v>
      </c>
      <c r="G87" s="94">
        <v>2122</v>
      </c>
    </row>
    <row r="88" spans="1:7" x14ac:dyDescent="0.25">
      <c r="A88" s="85" t="s">
        <v>214</v>
      </c>
      <c r="B88" s="89">
        <v>29600</v>
      </c>
      <c r="C88" s="89">
        <v>29600</v>
      </c>
      <c r="D88" s="92">
        <v>3570</v>
      </c>
      <c r="E88" s="92">
        <v>3570</v>
      </c>
      <c r="F88" s="92" t="s">
        <v>128</v>
      </c>
      <c r="G88" s="94">
        <v>30488</v>
      </c>
    </row>
    <row r="89" spans="1:7" x14ac:dyDescent="0.25">
      <c r="A89" s="85" t="s">
        <v>215</v>
      </c>
      <c r="B89" s="89">
        <v>9400</v>
      </c>
      <c r="C89" s="89">
        <v>9400</v>
      </c>
      <c r="D89" s="92">
        <v>4062</v>
      </c>
      <c r="E89" s="92">
        <v>1455</v>
      </c>
      <c r="F89" s="92">
        <v>2607</v>
      </c>
      <c r="G89" s="94">
        <v>9682</v>
      </c>
    </row>
    <row r="90" spans="1:7" x14ac:dyDescent="0.25">
      <c r="A90" s="85" t="s">
        <v>216</v>
      </c>
      <c r="B90" s="89">
        <v>900</v>
      </c>
      <c r="C90" s="89">
        <v>900</v>
      </c>
      <c r="D90" s="92" t="s">
        <v>128</v>
      </c>
      <c r="E90" s="92" t="s">
        <v>128</v>
      </c>
      <c r="F90" s="92" t="s">
        <v>128</v>
      </c>
      <c r="G90" s="94">
        <v>927</v>
      </c>
    </row>
    <row r="91" spans="1:7" x14ac:dyDescent="0.25">
      <c r="A91" s="85" t="s">
        <v>217</v>
      </c>
      <c r="B91" s="89">
        <v>18300</v>
      </c>
      <c r="C91" s="89" t="s">
        <v>128</v>
      </c>
      <c r="D91" s="92" t="s">
        <v>128</v>
      </c>
      <c r="E91" s="92" t="s">
        <v>128</v>
      </c>
      <c r="F91" s="92" t="s">
        <v>128</v>
      </c>
      <c r="G91" s="94" t="s">
        <v>128</v>
      </c>
    </row>
    <row r="92" spans="1:7" x14ac:dyDescent="0.25">
      <c r="A92" s="85" t="s">
        <v>218</v>
      </c>
      <c r="B92" s="89">
        <v>14100</v>
      </c>
      <c r="C92" s="89">
        <v>14100</v>
      </c>
      <c r="D92" s="92">
        <v>357</v>
      </c>
      <c r="E92" s="92" t="s">
        <v>128</v>
      </c>
      <c r="F92" s="92">
        <v>357</v>
      </c>
      <c r="G92" s="94">
        <v>14523</v>
      </c>
    </row>
    <row r="93" spans="1:7" x14ac:dyDescent="0.25">
      <c r="A93" s="85" t="s">
        <v>219</v>
      </c>
      <c r="B93" s="89">
        <v>13700</v>
      </c>
      <c r="C93" s="89">
        <v>13700</v>
      </c>
      <c r="D93" s="92">
        <v>262</v>
      </c>
      <c r="E93" s="92" t="s">
        <v>128</v>
      </c>
      <c r="F93" s="92">
        <v>262</v>
      </c>
      <c r="G93" s="94">
        <v>14111</v>
      </c>
    </row>
    <row r="94" spans="1:7" x14ac:dyDescent="0.25">
      <c r="A94" s="85" t="s">
        <v>220</v>
      </c>
      <c r="B94" s="89">
        <v>16400</v>
      </c>
      <c r="C94" s="89">
        <v>16400</v>
      </c>
      <c r="D94" s="92">
        <v>1613</v>
      </c>
      <c r="E94" s="92">
        <v>1385</v>
      </c>
      <c r="F94" s="92">
        <v>228</v>
      </c>
      <c r="G94" s="94">
        <v>16892</v>
      </c>
    </row>
    <row r="95" spans="1:7" x14ac:dyDescent="0.25">
      <c r="A95" s="85" t="s">
        <v>221</v>
      </c>
      <c r="B95" s="89">
        <v>15600</v>
      </c>
      <c r="C95" s="89">
        <v>15600</v>
      </c>
      <c r="D95" s="92">
        <v>399</v>
      </c>
      <c r="E95" s="92" t="s">
        <v>128</v>
      </c>
      <c r="F95" s="92">
        <v>399</v>
      </c>
      <c r="G95" s="94">
        <v>16068</v>
      </c>
    </row>
    <row r="96" spans="1:7" x14ac:dyDescent="0.25">
      <c r="A96" s="85" t="s">
        <v>222</v>
      </c>
      <c r="B96" s="89">
        <v>12800</v>
      </c>
      <c r="C96" s="89">
        <v>8625</v>
      </c>
      <c r="D96" s="92">
        <v>4760</v>
      </c>
      <c r="E96" s="92">
        <v>3695</v>
      </c>
      <c r="F96" s="92">
        <v>1065</v>
      </c>
      <c r="G96" s="94">
        <v>8884</v>
      </c>
    </row>
    <row r="97" spans="1:7" x14ac:dyDescent="0.25">
      <c r="A97" s="85" t="s">
        <v>223</v>
      </c>
      <c r="B97" s="89">
        <v>13700</v>
      </c>
      <c r="C97" s="89">
        <v>13700</v>
      </c>
      <c r="D97" s="92">
        <v>200</v>
      </c>
      <c r="E97" s="92" t="s">
        <v>128</v>
      </c>
      <c r="F97" s="92">
        <v>200</v>
      </c>
      <c r="G97" s="94">
        <v>14111</v>
      </c>
    </row>
    <row r="98" spans="1:7" x14ac:dyDescent="0.25">
      <c r="A98" s="85" t="s">
        <v>224</v>
      </c>
      <c r="B98" s="89">
        <v>27400</v>
      </c>
      <c r="C98" s="89">
        <v>24990</v>
      </c>
      <c r="D98" s="92">
        <v>26174</v>
      </c>
      <c r="E98" s="92">
        <v>9511</v>
      </c>
      <c r="F98" s="92">
        <v>16664</v>
      </c>
      <c r="G98" s="94">
        <v>25740</v>
      </c>
    </row>
    <row r="99" spans="1:7" x14ac:dyDescent="0.25">
      <c r="A99" s="85" t="s">
        <v>225</v>
      </c>
      <c r="B99" s="89">
        <v>6400</v>
      </c>
      <c r="C99" s="89">
        <v>6400</v>
      </c>
      <c r="D99" s="92">
        <v>2783</v>
      </c>
      <c r="E99" s="92">
        <v>2783</v>
      </c>
      <c r="F99" s="92" t="s">
        <v>128</v>
      </c>
      <c r="G99" s="94">
        <v>6592</v>
      </c>
    </row>
    <row r="100" spans="1:7" x14ac:dyDescent="0.25">
      <c r="A100" s="85" t="s">
        <v>226</v>
      </c>
      <c r="B100" s="89">
        <v>36500</v>
      </c>
      <c r="C100" s="89">
        <v>36500</v>
      </c>
      <c r="D100" s="92">
        <v>5392</v>
      </c>
      <c r="E100" s="92" t="s">
        <v>128</v>
      </c>
      <c r="F100" s="92">
        <v>5392</v>
      </c>
      <c r="G100" s="94">
        <v>37595</v>
      </c>
    </row>
    <row r="101" spans="1:7" x14ac:dyDescent="0.25">
      <c r="A101" s="85" t="s">
        <v>227</v>
      </c>
      <c r="B101" s="89" t="s">
        <v>144</v>
      </c>
      <c r="C101" s="89" t="s">
        <v>128</v>
      </c>
      <c r="D101" s="92" t="s">
        <v>128</v>
      </c>
      <c r="E101" s="92" t="s">
        <v>128</v>
      </c>
      <c r="F101" s="92" t="s">
        <v>128</v>
      </c>
      <c r="G101" s="94" t="s">
        <v>128</v>
      </c>
    </row>
    <row r="102" spans="1:7" x14ac:dyDescent="0.25">
      <c r="A102" s="85" t="s">
        <v>228</v>
      </c>
      <c r="B102" s="89"/>
      <c r="C102" s="89">
        <v>693</v>
      </c>
      <c r="D102" s="92" t="s">
        <v>128</v>
      </c>
      <c r="E102" s="92" t="s">
        <v>128</v>
      </c>
      <c r="F102" s="92" t="s">
        <v>128</v>
      </c>
      <c r="G102" s="94">
        <v>713</v>
      </c>
    </row>
    <row r="103" spans="1:7" x14ac:dyDescent="0.25">
      <c r="A103" s="85" t="s">
        <v>229</v>
      </c>
      <c r="B103" s="89"/>
      <c r="C103" s="89" t="s">
        <v>144</v>
      </c>
      <c r="D103" s="92" t="s">
        <v>128</v>
      </c>
      <c r="E103" s="92" t="s">
        <v>128</v>
      </c>
      <c r="F103" s="92" t="s">
        <v>128</v>
      </c>
      <c r="G103" s="94" t="s">
        <v>128</v>
      </c>
    </row>
    <row r="104" spans="1:7" x14ac:dyDescent="0.25">
      <c r="A104" s="85" t="s">
        <v>230</v>
      </c>
      <c r="B104" s="89"/>
      <c r="C104" s="89" t="s">
        <v>144</v>
      </c>
      <c r="D104" s="92" t="s">
        <v>128</v>
      </c>
      <c r="E104" s="92" t="s">
        <v>128</v>
      </c>
      <c r="F104" s="92" t="s">
        <v>128</v>
      </c>
      <c r="G104" s="94" t="s">
        <v>128</v>
      </c>
    </row>
    <row r="105" spans="1:7" x14ac:dyDescent="0.25">
      <c r="A105" s="85" t="s">
        <v>231</v>
      </c>
      <c r="B105" s="89">
        <v>1800</v>
      </c>
      <c r="C105" s="89">
        <v>1800</v>
      </c>
      <c r="D105" s="92" t="s">
        <v>128</v>
      </c>
      <c r="E105" s="92" t="s">
        <v>128</v>
      </c>
      <c r="F105" s="92" t="s">
        <v>128</v>
      </c>
      <c r="G105" s="94">
        <v>1854</v>
      </c>
    </row>
    <row r="106" spans="1:7" x14ac:dyDescent="0.25">
      <c r="A106" s="85" t="s">
        <v>232</v>
      </c>
      <c r="B106" s="89">
        <v>5700</v>
      </c>
      <c r="C106" s="89">
        <v>8617</v>
      </c>
      <c r="D106" s="92">
        <v>7765</v>
      </c>
      <c r="E106" s="92">
        <v>4043</v>
      </c>
      <c r="F106" s="92">
        <v>3722</v>
      </c>
      <c r="G106" s="94">
        <v>8875</v>
      </c>
    </row>
    <row r="107" spans="1:7" x14ac:dyDescent="0.25">
      <c r="A107" s="85" t="s">
        <v>233</v>
      </c>
      <c r="B107" s="89">
        <v>2200</v>
      </c>
      <c r="C107" s="89">
        <v>2200</v>
      </c>
      <c r="D107" s="92" t="s">
        <v>128</v>
      </c>
      <c r="E107" s="92" t="s">
        <v>128</v>
      </c>
      <c r="F107" s="92" t="s">
        <v>128</v>
      </c>
      <c r="G107" s="94">
        <v>2266</v>
      </c>
    </row>
    <row r="108" spans="1:7" x14ac:dyDescent="0.25">
      <c r="A108" s="85" t="s">
        <v>234</v>
      </c>
      <c r="B108" s="89">
        <v>10000</v>
      </c>
      <c r="C108" s="89">
        <v>10000</v>
      </c>
      <c r="D108" s="92">
        <v>-320</v>
      </c>
      <c r="E108" s="92">
        <v>-320</v>
      </c>
      <c r="F108" s="92" t="s">
        <v>128</v>
      </c>
      <c r="G108" s="94">
        <v>10300</v>
      </c>
    </row>
    <row r="109" spans="1:7" x14ac:dyDescent="0.25">
      <c r="A109" s="85" t="s">
        <v>235</v>
      </c>
      <c r="B109" s="89">
        <v>5000</v>
      </c>
      <c r="C109" s="89">
        <v>5000</v>
      </c>
      <c r="D109" s="92" t="s">
        <v>128</v>
      </c>
      <c r="E109" s="92" t="s">
        <v>128</v>
      </c>
      <c r="F109" s="92" t="s">
        <v>128</v>
      </c>
      <c r="G109" s="94">
        <v>5150</v>
      </c>
    </row>
    <row r="110" spans="1:7" x14ac:dyDescent="0.25">
      <c r="A110" s="85" t="s">
        <v>236</v>
      </c>
      <c r="B110" s="89">
        <v>9100</v>
      </c>
      <c r="C110" s="89">
        <v>5858</v>
      </c>
      <c r="D110" s="92">
        <v>17412</v>
      </c>
      <c r="E110" s="92">
        <v>13941</v>
      </c>
      <c r="F110" s="92">
        <v>3471</v>
      </c>
      <c r="G110" s="94">
        <v>6034</v>
      </c>
    </row>
    <row r="111" spans="1:7" x14ac:dyDescent="0.25">
      <c r="A111" s="85" t="s">
        <v>237</v>
      </c>
      <c r="B111" s="89" t="s">
        <v>144</v>
      </c>
      <c r="C111" s="89" t="s">
        <v>128</v>
      </c>
      <c r="D111" s="92" t="s">
        <v>128</v>
      </c>
      <c r="E111" s="92" t="s">
        <v>128</v>
      </c>
      <c r="F111" s="92" t="s">
        <v>128</v>
      </c>
      <c r="G111" s="94" t="s">
        <v>128</v>
      </c>
    </row>
    <row r="112" spans="1:7" x14ac:dyDescent="0.25">
      <c r="A112" s="85" t="s">
        <v>238</v>
      </c>
      <c r="B112" s="89">
        <v>20100</v>
      </c>
      <c r="C112" s="89">
        <v>20100</v>
      </c>
      <c r="D112" s="92">
        <v>3276</v>
      </c>
      <c r="E112" s="92" t="s">
        <v>128</v>
      </c>
      <c r="F112" s="92">
        <v>3276</v>
      </c>
      <c r="G112" s="94">
        <v>20703</v>
      </c>
    </row>
    <row r="113" spans="1:7" x14ac:dyDescent="0.25">
      <c r="A113" s="85" t="s">
        <v>239</v>
      </c>
      <c r="B113" s="89">
        <v>10000</v>
      </c>
      <c r="C113" s="89">
        <v>10000</v>
      </c>
      <c r="D113" s="92" t="s">
        <v>128</v>
      </c>
      <c r="E113" s="92" t="s">
        <v>128</v>
      </c>
      <c r="F113" s="92" t="s">
        <v>128</v>
      </c>
      <c r="G113" s="94">
        <v>10300</v>
      </c>
    </row>
    <row r="114" spans="1:7" x14ac:dyDescent="0.25">
      <c r="A114" s="85" t="s">
        <v>240</v>
      </c>
      <c r="B114" s="89">
        <v>27900</v>
      </c>
      <c r="C114" s="89">
        <v>27900</v>
      </c>
      <c r="D114" s="92" t="s">
        <v>128</v>
      </c>
      <c r="E114" s="92" t="s">
        <v>128</v>
      </c>
      <c r="F114" s="92" t="s">
        <v>128</v>
      </c>
      <c r="G114" s="94">
        <v>28737</v>
      </c>
    </row>
    <row r="115" spans="1:7" x14ac:dyDescent="0.25">
      <c r="A115" s="85" t="s">
        <v>241</v>
      </c>
      <c r="B115" s="89">
        <v>22400</v>
      </c>
      <c r="C115" s="89">
        <v>16316</v>
      </c>
      <c r="D115" s="92">
        <v>7261</v>
      </c>
      <c r="E115" s="92">
        <v>7261</v>
      </c>
      <c r="F115" s="92" t="s">
        <v>128</v>
      </c>
      <c r="G115" s="94">
        <v>16805</v>
      </c>
    </row>
    <row r="116" spans="1:7" x14ac:dyDescent="0.25">
      <c r="A116" s="85" t="s">
        <v>242</v>
      </c>
      <c r="B116" s="89">
        <v>9600</v>
      </c>
      <c r="C116" s="89">
        <v>9600</v>
      </c>
      <c r="D116" s="92">
        <v>11457</v>
      </c>
      <c r="E116" s="92">
        <v>11457</v>
      </c>
      <c r="F116" s="92" t="s">
        <v>128</v>
      </c>
      <c r="G116" s="94">
        <v>9888</v>
      </c>
    </row>
    <row r="117" spans="1:7" x14ac:dyDescent="0.25">
      <c r="A117" s="85" t="s">
        <v>243</v>
      </c>
      <c r="B117" s="89">
        <v>8300</v>
      </c>
      <c r="C117" s="89">
        <v>8300</v>
      </c>
      <c r="D117" s="92" t="s">
        <v>128</v>
      </c>
      <c r="E117" s="92" t="s">
        <v>128</v>
      </c>
      <c r="F117" s="92" t="s">
        <v>128</v>
      </c>
      <c r="G117" s="94">
        <v>8549</v>
      </c>
    </row>
    <row r="118" spans="1:7" x14ac:dyDescent="0.25">
      <c r="A118" s="85" t="s">
        <v>244</v>
      </c>
      <c r="B118" s="89">
        <v>6337</v>
      </c>
      <c r="C118" s="89">
        <v>16914</v>
      </c>
      <c r="D118" s="92">
        <v>11469</v>
      </c>
      <c r="E118" s="92">
        <v>11386</v>
      </c>
      <c r="F118" s="92">
        <v>83</v>
      </c>
      <c r="G118" s="94">
        <v>17422</v>
      </c>
    </row>
    <row r="119" spans="1:7" x14ac:dyDescent="0.25">
      <c r="A119" s="85" t="s">
        <v>245</v>
      </c>
      <c r="B119" s="89">
        <v>4599</v>
      </c>
      <c r="C119" s="89">
        <v>4599</v>
      </c>
      <c r="D119" s="92">
        <v>271</v>
      </c>
      <c r="E119" s="92" t="s">
        <v>128</v>
      </c>
      <c r="F119" s="92">
        <v>271</v>
      </c>
      <c r="G119" s="94">
        <v>4737</v>
      </c>
    </row>
    <row r="120" spans="1:7" x14ac:dyDescent="0.25">
      <c r="A120" s="85" t="s">
        <v>246</v>
      </c>
      <c r="B120" s="89">
        <v>5077</v>
      </c>
      <c r="C120" s="89">
        <v>5077</v>
      </c>
      <c r="D120" s="92">
        <v>5454</v>
      </c>
      <c r="E120" s="92">
        <v>5167</v>
      </c>
      <c r="F120" s="92">
        <v>286</v>
      </c>
      <c r="G120" s="94">
        <v>5229</v>
      </c>
    </row>
    <row r="121" spans="1:7" x14ac:dyDescent="0.25">
      <c r="A121" s="85" t="s">
        <v>247</v>
      </c>
      <c r="B121" s="89">
        <v>4240</v>
      </c>
      <c r="C121" s="89">
        <v>6272</v>
      </c>
      <c r="D121" s="92">
        <v>6082</v>
      </c>
      <c r="E121" s="92">
        <v>4431</v>
      </c>
      <c r="F121" s="92">
        <v>1651</v>
      </c>
      <c r="G121" s="94">
        <v>6461</v>
      </c>
    </row>
    <row r="122" spans="1:7" x14ac:dyDescent="0.25">
      <c r="A122" s="85" t="s">
        <v>248</v>
      </c>
      <c r="B122" s="89">
        <v>5000</v>
      </c>
      <c r="C122" s="89">
        <v>5000</v>
      </c>
      <c r="D122" s="92" t="s">
        <v>128</v>
      </c>
      <c r="E122" s="92" t="s">
        <v>128</v>
      </c>
      <c r="F122" s="92" t="s">
        <v>128</v>
      </c>
      <c r="G122" s="94">
        <v>5150</v>
      </c>
    </row>
    <row r="123" spans="1:7" x14ac:dyDescent="0.25">
      <c r="A123" s="85" t="s">
        <v>249</v>
      </c>
      <c r="B123" s="89">
        <v>5000</v>
      </c>
      <c r="C123" s="89">
        <v>5000</v>
      </c>
      <c r="D123" s="92" t="s">
        <v>128</v>
      </c>
      <c r="E123" s="92" t="s">
        <v>128</v>
      </c>
      <c r="F123" s="92" t="s">
        <v>128</v>
      </c>
      <c r="G123" s="94">
        <v>5150</v>
      </c>
    </row>
    <row r="124" spans="1:7" x14ac:dyDescent="0.25">
      <c r="A124" s="85" t="s">
        <v>250</v>
      </c>
      <c r="B124" s="89">
        <v>5000</v>
      </c>
      <c r="C124" s="89">
        <v>5000</v>
      </c>
      <c r="D124" s="92" t="s">
        <v>128</v>
      </c>
      <c r="E124" s="92" t="s">
        <v>128</v>
      </c>
      <c r="F124" s="92" t="s">
        <v>128</v>
      </c>
      <c r="G124" s="94">
        <v>5150</v>
      </c>
    </row>
    <row r="125" spans="1:7" x14ac:dyDescent="0.25">
      <c r="A125" s="85" t="s">
        <v>251</v>
      </c>
      <c r="B125" s="89">
        <v>5000</v>
      </c>
      <c r="C125" s="89">
        <v>5000</v>
      </c>
      <c r="D125" s="92" t="s">
        <v>128</v>
      </c>
      <c r="E125" s="92" t="s">
        <v>128</v>
      </c>
      <c r="F125" s="92" t="s">
        <v>128</v>
      </c>
      <c r="G125" s="94">
        <v>5150</v>
      </c>
    </row>
    <row r="126" spans="1:7" x14ac:dyDescent="0.25">
      <c r="A126" s="85" t="s">
        <v>252</v>
      </c>
      <c r="B126" s="89">
        <v>10000</v>
      </c>
      <c r="C126" s="89">
        <v>10000</v>
      </c>
      <c r="D126" s="92" t="s">
        <v>128</v>
      </c>
      <c r="E126" s="92" t="s">
        <v>128</v>
      </c>
      <c r="F126" s="92" t="s">
        <v>128</v>
      </c>
      <c r="G126" s="94">
        <v>10300</v>
      </c>
    </row>
    <row r="127" spans="1:7" x14ac:dyDescent="0.25">
      <c r="A127" s="85" t="s">
        <v>253</v>
      </c>
      <c r="B127" s="89">
        <v>9100</v>
      </c>
      <c r="C127" s="89">
        <v>2993</v>
      </c>
      <c r="D127" s="92">
        <v>4195</v>
      </c>
      <c r="E127" s="92">
        <v>260</v>
      </c>
      <c r="F127" s="92">
        <v>3935</v>
      </c>
      <c r="G127" s="94">
        <v>3083</v>
      </c>
    </row>
    <row r="128" spans="1:7" x14ac:dyDescent="0.25">
      <c r="A128" s="85" t="s">
        <v>254</v>
      </c>
      <c r="B128" s="89">
        <v>58500</v>
      </c>
      <c r="C128" s="89">
        <v>62597</v>
      </c>
      <c r="D128" s="92">
        <v>7525</v>
      </c>
      <c r="E128" s="92" t="s">
        <v>128</v>
      </c>
      <c r="F128" s="92">
        <v>7525</v>
      </c>
      <c r="G128" s="94">
        <v>64474</v>
      </c>
    </row>
    <row r="129" spans="1:7" x14ac:dyDescent="0.25">
      <c r="A129" s="85" t="s">
        <v>255</v>
      </c>
      <c r="B129" s="89">
        <v>13800</v>
      </c>
      <c r="C129" s="89">
        <v>14368</v>
      </c>
      <c r="D129" s="92">
        <v>5590</v>
      </c>
      <c r="E129" s="92">
        <v>5092</v>
      </c>
      <c r="F129" s="92">
        <v>498</v>
      </c>
      <c r="G129" s="94">
        <v>14799</v>
      </c>
    </row>
    <row r="130" spans="1:7" x14ac:dyDescent="0.25">
      <c r="A130" s="85" t="s">
        <v>256</v>
      </c>
      <c r="B130" s="89" t="s">
        <v>128</v>
      </c>
      <c r="C130" s="89"/>
      <c r="D130" s="92" t="s">
        <v>128</v>
      </c>
      <c r="E130" s="92" t="s">
        <v>128</v>
      </c>
      <c r="F130" s="92" t="s">
        <v>128</v>
      </c>
      <c r="G130" s="94" t="s">
        <v>128</v>
      </c>
    </row>
    <row r="131" spans="1:7" x14ac:dyDescent="0.25">
      <c r="A131" s="86" t="s">
        <v>257</v>
      </c>
      <c r="B131" s="90">
        <v>3500</v>
      </c>
      <c r="C131" s="90">
        <v>3500</v>
      </c>
      <c r="D131" s="93" t="s">
        <v>128</v>
      </c>
      <c r="E131" s="92" t="s">
        <v>128</v>
      </c>
      <c r="F131" s="92" t="s">
        <v>128</v>
      </c>
      <c r="G131" s="94">
        <v>3605</v>
      </c>
    </row>
    <row r="132" spans="1:7" x14ac:dyDescent="0.25">
      <c r="A132" s="85" t="s">
        <v>258</v>
      </c>
      <c r="B132" s="89">
        <v>11000</v>
      </c>
      <c r="C132" s="89">
        <v>23877</v>
      </c>
      <c r="D132" s="92">
        <v>12615</v>
      </c>
      <c r="E132" s="92">
        <v>3369</v>
      </c>
      <c r="F132" s="92">
        <v>9246</v>
      </c>
      <c r="G132" s="94">
        <v>24593</v>
      </c>
    </row>
    <row r="133" spans="1:7" x14ac:dyDescent="0.25">
      <c r="A133" s="85" t="s">
        <v>259</v>
      </c>
      <c r="B133" s="89">
        <v>400</v>
      </c>
      <c r="C133" s="89">
        <v>400</v>
      </c>
      <c r="D133" s="92" t="s">
        <v>128</v>
      </c>
      <c r="E133" s="92" t="s">
        <v>128</v>
      </c>
      <c r="F133" s="92" t="s">
        <v>128</v>
      </c>
      <c r="G133" s="94">
        <v>412</v>
      </c>
    </row>
    <row r="134" spans="1:7" x14ac:dyDescent="0.25">
      <c r="A134" s="86" t="s">
        <v>260</v>
      </c>
      <c r="B134" s="90">
        <v>18800</v>
      </c>
      <c r="C134" s="90">
        <v>11311</v>
      </c>
      <c r="D134" s="93">
        <v>9428</v>
      </c>
      <c r="E134" s="92" t="s">
        <v>128</v>
      </c>
      <c r="F134" s="92">
        <v>9428</v>
      </c>
      <c r="G134" s="94">
        <v>11650</v>
      </c>
    </row>
    <row r="135" spans="1:7" x14ac:dyDescent="0.25">
      <c r="A135" s="85" t="s">
        <v>261</v>
      </c>
      <c r="B135" s="89">
        <v>1800</v>
      </c>
      <c r="C135" s="89">
        <v>2556</v>
      </c>
      <c r="D135" s="92">
        <v>2772</v>
      </c>
      <c r="E135" s="92">
        <v>537</v>
      </c>
      <c r="F135" s="92">
        <v>2235</v>
      </c>
      <c r="G135" s="94">
        <v>2632</v>
      </c>
    </row>
    <row r="136" spans="1:7" x14ac:dyDescent="0.25">
      <c r="A136" s="85" t="s">
        <v>262</v>
      </c>
      <c r="B136" s="89" t="s">
        <v>144</v>
      </c>
      <c r="C136" s="89"/>
      <c r="D136" s="92" t="s">
        <v>128</v>
      </c>
      <c r="E136" s="92" t="s">
        <v>128</v>
      </c>
      <c r="F136" s="92" t="s">
        <v>128</v>
      </c>
      <c r="G136" s="94" t="s">
        <v>128</v>
      </c>
    </row>
    <row r="137" spans="1:7" x14ac:dyDescent="0.25">
      <c r="A137" s="85" t="s">
        <v>263</v>
      </c>
      <c r="B137" s="89" t="s">
        <v>144</v>
      </c>
      <c r="C137" s="89"/>
      <c r="D137" s="92" t="s">
        <v>128</v>
      </c>
      <c r="E137" s="92" t="s">
        <v>128</v>
      </c>
      <c r="F137" s="92" t="s">
        <v>128</v>
      </c>
      <c r="G137" s="94" t="s">
        <v>128</v>
      </c>
    </row>
    <row r="138" spans="1:7" x14ac:dyDescent="0.25">
      <c r="A138" s="85" t="s">
        <v>264</v>
      </c>
      <c r="B138" s="89">
        <v>3100</v>
      </c>
      <c r="C138" s="89">
        <v>3100</v>
      </c>
      <c r="D138" s="92">
        <v>41</v>
      </c>
      <c r="E138" s="92" t="s">
        <v>128</v>
      </c>
      <c r="F138" s="92">
        <v>41</v>
      </c>
      <c r="G138" s="94">
        <v>3193</v>
      </c>
    </row>
    <row r="139" spans="1:7" x14ac:dyDescent="0.25">
      <c r="A139" s="85" t="s">
        <v>265</v>
      </c>
      <c r="B139" s="89">
        <v>20200</v>
      </c>
      <c r="C139" s="89">
        <v>20200</v>
      </c>
      <c r="D139" s="92">
        <v>1500</v>
      </c>
      <c r="E139" s="92" t="s">
        <v>128</v>
      </c>
      <c r="F139" s="92">
        <v>1500</v>
      </c>
      <c r="G139" s="94">
        <v>20806</v>
      </c>
    </row>
    <row r="140" spans="1:7" x14ac:dyDescent="0.25">
      <c r="A140" s="86" t="s">
        <v>266</v>
      </c>
      <c r="B140" s="90">
        <v>9800</v>
      </c>
      <c r="C140" s="90">
        <v>9800</v>
      </c>
      <c r="D140" s="93">
        <v>7660</v>
      </c>
      <c r="E140" s="92" t="s">
        <v>128</v>
      </c>
      <c r="F140" s="92">
        <v>7660</v>
      </c>
      <c r="G140" s="94">
        <v>10094</v>
      </c>
    </row>
    <row r="141" spans="1:7" x14ac:dyDescent="0.25">
      <c r="A141" s="85" t="s">
        <v>267</v>
      </c>
      <c r="B141" s="89" t="s">
        <v>144</v>
      </c>
      <c r="C141" s="89"/>
      <c r="D141" s="92" t="s">
        <v>128</v>
      </c>
      <c r="E141" s="92" t="s">
        <v>128</v>
      </c>
      <c r="F141" s="92" t="s">
        <v>128</v>
      </c>
      <c r="G141" s="94" t="s">
        <v>128</v>
      </c>
    </row>
    <row r="142" spans="1:7" x14ac:dyDescent="0.25">
      <c r="A142" s="85" t="s">
        <v>268</v>
      </c>
      <c r="B142" s="89">
        <v>700</v>
      </c>
      <c r="C142" s="89">
        <v>700</v>
      </c>
      <c r="D142" s="92">
        <v>909</v>
      </c>
      <c r="E142" s="92" t="s">
        <v>128</v>
      </c>
      <c r="F142" s="92">
        <v>909</v>
      </c>
      <c r="G142" s="94">
        <v>721</v>
      </c>
    </row>
    <row r="143" spans="1:7" x14ac:dyDescent="0.25">
      <c r="A143" s="85" t="s">
        <v>269</v>
      </c>
      <c r="B143" s="89" t="s">
        <v>144</v>
      </c>
      <c r="C143" s="89"/>
      <c r="D143" s="92" t="s">
        <v>128</v>
      </c>
      <c r="E143" s="92" t="s">
        <v>128</v>
      </c>
      <c r="F143" s="92" t="s">
        <v>128</v>
      </c>
      <c r="G143" s="94" t="s">
        <v>128</v>
      </c>
    </row>
    <row r="144" spans="1:7" x14ac:dyDescent="0.25">
      <c r="A144" s="85" t="s">
        <v>270</v>
      </c>
      <c r="B144" s="89">
        <v>400</v>
      </c>
      <c r="C144" s="89">
        <v>400</v>
      </c>
      <c r="D144" s="92" t="s">
        <v>128</v>
      </c>
      <c r="E144" s="92" t="s">
        <v>128</v>
      </c>
      <c r="F144" s="92" t="s">
        <v>128</v>
      </c>
      <c r="G144" s="94">
        <v>412</v>
      </c>
    </row>
    <row r="145" spans="1:7" x14ac:dyDescent="0.25">
      <c r="A145" s="85" t="s">
        <v>271</v>
      </c>
      <c r="B145" s="89" t="s">
        <v>144</v>
      </c>
      <c r="C145" s="89"/>
      <c r="D145" s="92" t="s">
        <v>128</v>
      </c>
      <c r="E145" s="92" t="s">
        <v>128</v>
      </c>
      <c r="F145" s="92" t="s">
        <v>128</v>
      </c>
      <c r="G145" s="94" t="s">
        <v>128</v>
      </c>
    </row>
    <row r="146" spans="1:7" x14ac:dyDescent="0.25">
      <c r="A146" s="86" t="s">
        <v>272</v>
      </c>
      <c r="B146" s="90">
        <v>9300</v>
      </c>
      <c r="C146" s="90">
        <v>9300</v>
      </c>
      <c r="D146" s="93">
        <v>966</v>
      </c>
      <c r="E146" s="92" t="s">
        <v>128</v>
      </c>
      <c r="F146" s="92">
        <v>966</v>
      </c>
      <c r="G146" s="94">
        <v>9579</v>
      </c>
    </row>
    <row r="147" spans="1:7" x14ac:dyDescent="0.25">
      <c r="A147" s="85" t="s">
        <v>273</v>
      </c>
      <c r="B147" s="89">
        <v>6300</v>
      </c>
      <c r="C147" s="89">
        <v>4901</v>
      </c>
      <c r="D147" s="92">
        <v>11884</v>
      </c>
      <c r="E147" s="92">
        <v>3256</v>
      </c>
      <c r="F147" s="92">
        <v>8628</v>
      </c>
      <c r="G147" s="94">
        <v>5049</v>
      </c>
    </row>
    <row r="148" spans="1:7" x14ac:dyDescent="0.25">
      <c r="A148" s="85" t="s">
        <v>274</v>
      </c>
      <c r="B148" s="89">
        <v>27500</v>
      </c>
      <c r="C148" s="89">
        <v>8794</v>
      </c>
      <c r="D148" s="92">
        <v>8511</v>
      </c>
      <c r="E148" s="92">
        <v>8511</v>
      </c>
      <c r="F148" s="92" t="s">
        <v>128</v>
      </c>
      <c r="G148" s="94">
        <v>9058</v>
      </c>
    </row>
    <row r="149" spans="1:7" x14ac:dyDescent="0.25">
      <c r="A149" s="85" t="s">
        <v>275</v>
      </c>
      <c r="B149" s="89" t="s">
        <v>144</v>
      </c>
      <c r="C149" s="89"/>
      <c r="D149" s="92">
        <v>5344</v>
      </c>
      <c r="E149" s="92">
        <v>3987</v>
      </c>
      <c r="F149" s="92">
        <v>1357</v>
      </c>
      <c r="G149" s="94" t="s">
        <v>128</v>
      </c>
    </row>
    <row r="150" spans="1:7" x14ac:dyDescent="0.25">
      <c r="A150" s="85" t="s">
        <v>276</v>
      </c>
      <c r="B150" s="89" t="s">
        <v>144</v>
      </c>
      <c r="C150" s="89"/>
      <c r="D150" s="92" t="s">
        <v>128</v>
      </c>
      <c r="E150" s="92" t="s">
        <v>128</v>
      </c>
      <c r="F150" s="92" t="s">
        <v>128</v>
      </c>
      <c r="G150" s="94" t="s">
        <v>128</v>
      </c>
    </row>
    <row r="151" spans="1:7" x14ac:dyDescent="0.25">
      <c r="A151" s="85" t="s">
        <v>277</v>
      </c>
      <c r="B151" s="89">
        <v>2500</v>
      </c>
      <c r="C151" s="89">
        <v>2500</v>
      </c>
      <c r="D151" s="92">
        <v>110</v>
      </c>
      <c r="E151" s="92" t="s">
        <v>128</v>
      </c>
      <c r="F151" s="92">
        <v>110</v>
      </c>
      <c r="G151" s="94">
        <v>2575</v>
      </c>
    </row>
    <row r="152" spans="1:7" x14ac:dyDescent="0.25">
      <c r="A152" s="85" t="s">
        <v>278</v>
      </c>
      <c r="B152" s="89" t="s">
        <v>144</v>
      </c>
      <c r="C152" s="89"/>
      <c r="D152" s="92" t="s">
        <v>128</v>
      </c>
      <c r="E152" s="92" t="s">
        <v>128</v>
      </c>
      <c r="F152" s="92" t="s">
        <v>128</v>
      </c>
      <c r="G152" s="94" t="s">
        <v>128</v>
      </c>
    </row>
    <row r="153" spans="1:7" x14ac:dyDescent="0.25">
      <c r="A153" s="85" t="s">
        <v>279</v>
      </c>
      <c r="B153" s="89">
        <v>12400</v>
      </c>
      <c r="C153" s="89">
        <v>12400</v>
      </c>
      <c r="D153" s="92">
        <v>132</v>
      </c>
      <c r="E153" s="92" t="s">
        <v>128</v>
      </c>
      <c r="F153" s="92">
        <v>132</v>
      </c>
      <c r="G153" s="94">
        <v>12772</v>
      </c>
    </row>
    <row r="154" spans="1:7" x14ac:dyDescent="0.25">
      <c r="A154" s="85" t="s">
        <v>280</v>
      </c>
      <c r="B154" s="89">
        <v>25400</v>
      </c>
      <c r="C154" s="89">
        <v>15559</v>
      </c>
      <c r="D154" s="92">
        <v>11332</v>
      </c>
      <c r="E154" s="92">
        <v>11332</v>
      </c>
      <c r="F154" s="92" t="s">
        <v>128</v>
      </c>
      <c r="G154" s="94">
        <v>16026</v>
      </c>
    </row>
    <row r="155" spans="1:7" x14ac:dyDescent="0.25">
      <c r="A155" s="85" t="s">
        <v>281</v>
      </c>
      <c r="B155" s="89">
        <v>1300</v>
      </c>
      <c r="C155" s="89" t="s">
        <v>128</v>
      </c>
      <c r="D155" s="92" t="s">
        <v>128</v>
      </c>
      <c r="E155" s="92" t="s">
        <v>128</v>
      </c>
      <c r="F155" s="92" t="s">
        <v>128</v>
      </c>
      <c r="G155" s="94" t="s">
        <v>128</v>
      </c>
    </row>
    <row r="156" spans="1:7" x14ac:dyDescent="0.25">
      <c r="A156" s="85" t="s">
        <v>282</v>
      </c>
      <c r="B156" s="89">
        <v>4900</v>
      </c>
      <c r="C156" s="89">
        <v>5971</v>
      </c>
      <c r="D156" s="92" t="s">
        <v>128</v>
      </c>
      <c r="E156" s="92" t="s">
        <v>128</v>
      </c>
      <c r="F156" s="92" t="s">
        <v>128</v>
      </c>
      <c r="G156" s="94">
        <v>6150</v>
      </c>
    </row>
    <row r="157" spans="1:7" x14ac:dyDescent="0.25">
      <c r="A157" s="85" t="s">
        <v>283</v>
      </c>
      <c r="B157" s="89">
        <v>3400</v>
      </c>
      <c r="C157" s="89">
        <v>3376</v>
      </c>
      <c r="D157" s="92">
        <v>390</v>
      </c>
      <c r="E157" s="92">
        <v>390</v>
      </c>
      <c r="F157" s="92" t="s">
        <v>128</v>
      </c>
      <c r="G157" s="94">
        <v>3477</v>
      </c>
    </row>
    <row r="158" spans="1:7" x14ac:dyDescent="0.25">
      <c r="A158" s="85" t="s">
        <v>284</v>
      </c>
      <c r="B158" s="89">
        <v>13500</v>
      </c>
      <c r="C158" s="89">
        <v>13500</v>
      </c>
      <c r="D158" s="92" t="s">
        <v>128</v>
      </c>
      <c r="E158" s="92" t="s">
        <v>128</v>
      </c>
      <c r="F158" s="92" t="s">
        <v>128</v>
      </c>
      <c r="G158" s="94">
        <v>13905</v>
      </c>
    </row>
    <row r="159" spans="1:7" x14ac:dyDescent="0.25">
      <c r="A159" s="85" t="s">
        <v>285</v>
      </c>
      <c r="B159" s="89" t="s">
        <v>144</v>
      </c>
      <c r="C159" s="89"/>
      <c r="D159" s="92" t="s">
        <v>128</v>
      </c>
      <c r="E159" s="92" t="s">
        <v>128</v>
      </c>
      <c r="F159" s="92" t="s">
        <v>128</v>
      </c>
      <c r="G159" s="94" t="s">
        <v>128</v>
      </c>
    </row>
    <row r="160" spans="1:7" x14ac:dyDescent="0.25">
      <c r="A160" s="85" t="s">
        <v>286</v>
      </c>
      <c r="B160" s="89">
        <v>100700</v>
      </c>
      <c r="C160" s="89">
        <v>56257</v>
      </c>
      <c r="D160" s="92">
        <v>88435</v>
      </c>
      <c r="E160" s="92">
        <v>88435</v>
      </c>
      <c r="F160" s="92" t="s">
        <v>128</v>
      </c>
      <c r="G160" s="94">
        <v>57945</v>
      </c>
    </row>
    <row r="161" spans="1:7" x14ac:dyDescent="0.25">
      <c r="A161" s="86" t="s">
        <v>287</v>
      </c>
      <c r="B161" s="90">
        <v>8000</v>
      </c>
      <c r="C161" s="90">
        <v>8000</v>
      </c>
      <c r="D161" s="93" t="s">
        <v>128</v>
      </c>
      <c r="E161" s="92" t="s">
        <v>128</v>
      </c>
      <c r="F161" s="92" t="s">
        <v>128</v>
      </c>
      <c r="G161" s="94">
        <v>8240</v>
      </c>
    </row>
    <row r="162" spans="1:7" x14ac:dyDescent="0.25">
      <c r="A162" s="85" t="s">
        <v>288</v>
      </c>
      <c r="B162" s="89">
        <v>13100</v>
      </c>
      <c r="C162" s="89">
        <v>13100</v>
      </c>
      <c r="D162" s="92" t="s">
        <v>128</v>
      </c>
      <c r="E162" s="92" t="s">
        <v>128</v>
      </c>
      <c r="F162" s="92" t="s">
        <v>128</v>
      </c>
      <c r="G162" s="94">
        <v>13493</v>
      </c>
    </row>
    <row r="163" spans="1:7" x14ac:dyDescent="0.25">
      <c r="A163" s="85" t="s">
        <v>289</v>
      </c>
      <c r="B163" s="89">
        <v>16600</v>
      </c>
      <c r="C163" s="89">
        <v>6517</v>
      </c>
      <c r="D163" s="92" t="s">
        <v>128</v>
      </c>
      <c r="E163" s="92" t="s">
        <v>128</v>
      </c>
      <c r="F163" s="92" t="s">
        <v>128</v>
      </c>
      <c r="G163" s="94">
        <v>6712</v>
      </c>
    </row>
    <row r="164" spans="1:7" x14ac:dyDescent="0.25">
      <c r="A164" s="85" t="s">
        <v>290</v>
      </c>
      <c r="B164" s="89">
        <v>44200</v>
      </c>
      <c r="C164" s="89">
        <v>44200</v>
      </c>
      <c r="D164" s="92">
        <v>1192</v>
      </c>
      <c r="E164" s="92" t="s">
        <v>128</v>
      </c>
      <c r="F164" s="92">
        <v>1192</v>
      </c>
      <c r="G164" s="94">
        <v>45526</v>
      </c>
    </row>
    <row r="165" spans="1:7" x14ac:dyDescent="0.25">
      <c r="A165" s="85" t="s">
        <v>291</v>
      </c>
      <c r="B165" s="89" t="s">
        <v>144</v>
      </c>
      <c r="C165" s="89"/>
      <c r="D165" s="92" t="s">
        <v>128</v>
      </c>
      <c r="E165" s="92" t="s">
        <v>128</v>
      </c>
      <c r="F165" s="92" t="s">
        <v>128</v>
      </c>
      <c r="G165" s="94" t="s">
        <v>128</v>
      </c>
    </row>
    <row r="166" spans="1:7" x14ac:dyDescent="0.25">
      <c r="A166" s="85" t="s">
        <v>292</v>
      </c>
      <c r="B166" s="89">
        <v>9800</v>
      </c>
      <c r="C166" s="89">
        <v>10947</v>
      </c>
      <c r="D166" s="92">
        <v>5881</v>
      </c>
      <c r="E166" s="92">
        <v>5881</v>
      </c>
      <c r="F166" s="92" t="s">
        <v>128</v>
      </c>
      <c r="G166" s="94">
        <v>11276</v>
      </c>
    </row>
    <row r="167" spans="1:7" x14ac:dyDescent="0.25">
      <c r="A167" s="85" t="s">
        <v>293</v>
      </c>
      <c r="B167" s="89">
        <v>13000</v>
      </c>
      <c r="C167" s="89">
        <v>13000</v>
      </c>
      <c r="D167" s="92">
        <v>408</v>
      </c>
      <c r="E167" s="92" t="s">
        <v>128</v>
      </c>
      <c r="F167" s="92">
        <v>408</v>
      </c>
      <c r="G167" s="94">
        <v>13390</v>
      </c>
    </row>
    <row r="168" spans="1:7" x14ac:dyDescent="0.25">
      <c r="A168" s="85" t="s">
        <v>294</v>
      </c>
      <c r="B168" s="89">
        <v>6600</v>
      </c>
      <c r="C168" s="89">
        <v>8389</v>
      </c>
      <c r="D168" s="92">
        <v>4352</v>
      </c>
      <c r="E168" s="92">
        <v>2752</v>
      </c>
      <c r="F168" s="92">
        <v>1600</v>
      </c>
      <c r="G168" s="94">
        <v>8640</v>
      </c>
    </row>
    <row r="169" spans="1:7" x14ac:dyDescent="0.25">
      <c r="A169" s="85" t="s">
        <v>295</v>
      </c>
      <c r="B169" s="89">
        <v>12400</v>
      </c>
      <c r="C169" s="89">
        <v>17541</v>
      </c>
      <c r="D169" s="92">
        <v>9386</v>
      </c>
      <c r="E169" s="92">
        <v>8760</v>
      </c>
      <c r="F169" s="92">
        <v>626</v>
      </c>
      <c r="G169" s="94">
        <v>18067</v>
      </c>
    </row>
    <row r="170" spans="1:7" x14ac:dyDescent="0.25">
      <c r="A170" s="85" t="s">
        <v>296</v>
      </c>
      <c r="B170" s="89">
        <v>4900</v>
      </c>
      <c r="C170" s="89">
        <v>4900</v>
      </c>
      <c r="D170" s="92">
        <v>92</v>
      </c>
      <c r="E170" s="92" t="s">
        <v>128</v>
      </c>
      <c r="F170" s="92">
        <v>92</v>
      </c>
      <c r="G170" s="94">
        <v>5047</v>
      </c>
    </row>
    <row r="171" spans="1:7" x14ac:dyDescent="0.25">
      <c r="A171" s="85" t="s">
        <v>297</v>
      </c>
      <c r="B171" s="89">
        <v>44600</v>
      </c>
      <c r="C171" s="89">
        <v>23867</v>
      </c>
      <c r="D171" s="92">
        <v>17046</v>
      </c>
      <c r="E171" s="92">
        <v>16805</v>
      </c>
      <c r="F171" s="92">
        <v>242</v>
      </c>
      <c r="G171" s="94">
        <v>24583</v>
      </c>
    </row>
    <row r="172" spans="1:7" x14ac:dyDescent="0.25">
      <c r="A172" s="85" t="s">
        <v>298</v>
      </c>
      <c r="B172" s="89" t="s">
        <v>144</v>
      </c>
      <c r="C172" s="89"/>
      <c r="D172" s="92" t="s">
        <v>128</v>
      </c>
      <c r="E172" s="92" t="s">
        <v>128</v>
      </c>
      <c r="F172" s="92" t="s">
        <v>128</v>
      </c>
      <c r="G172" s="94" t="s">
        <v>128</v>
      </c>
    </row>
    <row r="173" spans="1:7" x14ac:dyDescent="0.25">
      <c r="A173" s="85" t="s">
        <v>299</v>
      </c>
      <c r="B173" s="89" t="s">
        <v>144</v>
      </c>
      <c r="C173" s="89"/>
      <c r="D173" s="92" t="s">
        <v>128</v>
      </c>
      <c r="E173" s="92" t="s">
        <v>128</v>
      </c>
      <c r="F173" s="92" t="s">
        <v>128</v>
      </c>
      <c r="G173" s="94" t="s">
        <v>128</v>
      </c>
    </row>
    <row r="174" spans="1:7" x14ac:dyDescent="0.25">
      <c r="A174" s="85" t="s">
        <v>300</v>
      </c>
      <c r="B174" s="89" t="s">
        <v>144</v>
      </c>
      <c r="C174" s="89"/>
      <c r="D174" s="92" t="s">
        <v>128</v>
      </c>
      <c r="E174" s="92" t="s">
        <v>128</v>
      </c>
      <c r="F174" s="92" t="s">
        <v>128</v>
      </c>
      <c r="G174" s="94" t="s">
        <v>128</v>
      </c>
    </row>
    <row r="175" spans="1:7" x14ac:dyDescent="0.25">
      <c r="A175" s="85" t="s">
        <v>301</v>
      </c>
      <c r="B175" s="89">
        <v>16500</v>
      </c>
      <c r="C175" s="89">
        <v>15419</v>
      </c>
      <c r="D175" s="92">
        <v>12254</v>
      </c>
      <c r="E175" s="92">
        <v>11550</v>
      </c>
      <c r="F175" s="92">
        <v>705</v>
      </c>
      <c r="G175" s="94">
        <v>15881</v>
      </c>
    </row>
    <row r="176" spans="1:7" x14ac:dyDescent="0.25">
      <c r="A176" s="85" t="s">
        <v>302</v>
      </c>
      <c r="B176" s="89">
        <v>28200</v>
      </c>
      <c r="C176" s="89">
        <v>28200</v>
      </c>
      <c r="D176" s="92">
        <v>911</v>
      </c>
      <c r="E176" s="92">
        <v>911</v>
      </c>
      <c r="F176" s="92" t="s">
        <v>128</v>
      </c>
      <c r="G176" s="94">
        <v>29046</v>
      </c>
    </row>
    <row r="177" spans="1:7" x14ac:dyDescent="0.25">
      <c r="A177" s="85" t="s">
        <v>303</v>
      </c>
      <c r="B177" s="89">
        <v>8900</v>
      </c>
      <c r="C177" s="89">
        <v>2997</v>
      </c>
      <c r="D177" s="92">
        <v>2647</v>
      </c>
      <c r="E177" s="92">
        <v>2554</v>
      </c>
      <c r="F177" s="92">
        <v>92</v>
      </c>
      <c r="G177" s="94">
        <v>3087</v>
      </c>
    </row>
    <row r="178" spans="1:7" x14ac:dyDescent="0.25">
      <c r="A178" s="85" t="s">
        <v>304</v>
      </c>
      <c r="B178" s="89">
        <v>15300</v>
      </c>
      <c r="C178" s="89">
        <v>15300</v>
      </c>
      <c r="D178" s="92" t="s">
        <v>128</v>
      </c>
      <c r="E178" s="92" t="s">
        <v>128</v>
      </c>
      <c r="F178" s="92" t="s">
        <v>128</v>
      </c>
      <c r="G178" s="94">
        <v>15759</v>
      </c>
    </row>
    <row r="179" spans="1:7" x14ac:dyDescent="0.25">
      <c r="A179" s="85" t="s">
        <v>305</v>
      </c>
      <c r="B179" s="89">
        <v>20500</v>
      </c>
      <c r="C179" s="89">
        <v>20500</v>
      </c>
      <c r="D179" s="92" t="s">
        <v>128</v>
      </c>
      <c r="E179" s="92" t="s">
        <v>128</v>
      </c>
      <c r="F179" s="92" t="s">
        <v>128</v>
      </c>
      <c r="G179" s="94">
        <v>21115</v>
      </c>
    </row>
    <row r="180" spans="1:7" x14ac:dyDescent="0.25">
      <c r="A180" s="85" t="s">
        <v>306</v>
      </c>
      <c r="B180" s="89">
        <v>20100</v>
      </c>
      <c r="C180" s="89">
        <v>20100</v>
      </c>
      <c r="D180" s="92">
        <v>5576</v>
      </c>
      <c r="E180" s="92">
        <v>4652</v>
      </c>
      <c r="F180" s="92">
        <v>923</v>
      </c>
      <c r="G180" s="94">
        <v>20703</v>
      </c>
    </row>
    <row r="181" spans="1:7" x14ac:dyDescent="0.25">
      <c r="A181" s="85" t="s">
        <v>307</v>
      </c>
      <c r="B181" s="89" t="s">
        <v>144</v>
      </c>
      <c r="C181" s="89"/>
      <c r="D181" s="92" t="s">
        <v>128</v>
      </c>
      <c r="E181" s="92" t="s">
        <v>128</v>
      </c>
      <c r="F181" s="92" t="s">
        <v>128</v>
      </c>
      <c r="G181" s="94" t="s">
        <v>128</v>
      </c>
    </row>
    <row r="182" spans="1:7" x14ac:dyDescent="0.25">
      <c r="A182" s="85" t="s">
        <v>308</v>
      </c>
      <c r="B182" s="89" t="s">
        <v>144</v>
      </c>
      <c r="C182" s="89"/>
      <c r="D182" s="92" t="s">
        <v>128</v>
      </c>
      <c r="E182" s="92" t="s">
        <v>128</v>
      </c>
      <c r="F182" s="92" t="s">
        <v>128</v>
      </c>
      <c r="G182" s="94" t="s">
        <v>128</v>
      </c>
    </row>
    <row r="183" spans="1:7" x14ac:dyDescent="0.25">
      <c r="A183" s="85" t="s">
        <v>309</v>
      </c>
      <c r="B183" s="89">
        <v>24500</v>
      </c>
      <c r="C183" s="89">
        <v>24500</v>
      </c>
      <c r="D183" s="92">
        <v>20724</v>
      </c>
      <c r="E183" s="92">
        <v>11079</v>
      </c>
      <c r="F183" s="92">
        <v>9645</v>
      </c>
      <c r="G183" s="94">
        <v>25235</v>
      </c>
    </row>
    <row r="184" spans="1:7" x14ac:dyDescent="0.25">
      <c r="A184" s="85" t="s">
        <v>310</v>
      </c>
      <c r="B184" s="89">
        <v>6100</v>
      </c>
      <c r="C184" s="89">
        <v>6100</v>
      </c>
      <c r="D184" s="92">
        <v>3875</v>
      </c>
      <c r="E184" s="92">
        <v>2447</v>
      </c>
      <c r="F184" s="92">
        <v>1428</v>
      </c>
      <c r="G184" s="94">
        <v>6283</v>
      </c>
    </row>
    <row r="185" spans="1:7" x14ac:dyDescent="0.25">
      <c r="A185" s="85" t="s">
        <v>311</v>
      </c>
      <c r="B185" s="89" t="s">
        <v>144</v>
      </c>
      <c r="C185" s="89"/>
      <c r="D185" s="92" t="s">
        <v>128</v>
      </c>
      <c r="E185" s="92" t="s">
        <v>128</v>
      </c>
      <c r="F185" s="92" t="s">
        <v>128</v>
      </c>
      <c r="G185" s="94" t="s">
        <v>128</v>
      </c>
    </row>
    <row r="186" spans="1:7" x14ac:dyDescent="0.25">
      <c r="A186" s="85" t="s">
        <v>312</v>
      </c>
      <c r="B186" s="89" t="s">
        <v>128</v>
      </c>
      <c r="C186" s="89"/>
      <c r="D186" s="92" t="s">
        <v>128</v>
      </c>
      <c r="E186" s="92" t="s">
        <v>128</v>
      </c>
      <c r="F186" s="92" t="s">
        <v>128</v>
      </c>
      <c r="G186" s="94" t="s">
        <v>128</v>
      </c>
    </row>
    <row r="187" spans="1:7" x14ac:dyDescent="0.25">
      <c r="A187" s="85" t="s">
        <v>313</v>
      </c>
      <c r="B187" s="89" t="s">
        <v>144</v>
      </c>
      <c r="C187" s="89"/>
      <c r="D187" s="92" t="s">
        <v>128</v>
      </c>
      <c r="E187" s="92" t="s">
        <v>128</v>
      </c>
      <c r="F187" s="92" t="s">
        <v>128</v>
      </c>
      <c r="G187" s="94" t="s">
        <v>128</v>
      </c>
    </row>
    <row r="188" spans="1:7" x14ac:dyDescent="0.25">
      <c r="A188" s="85" t="s">
        <v>314</v>
      </c>
      <c r="B188" s="89" t="s">
        <v>144</v>
      </c>
      <c r="C188" s="89" t="s">
        <v>128</v>
      </c>
      <c r="D188" s="92" t="s">
        <v>128</v>
      </c>
      <c r="E188" s="92" t="s">
        <v>128</v>
      </c>
      <c r="F188" s="92" t="s">
        <v>128</v>
      </c>
      <c r="G188" s="94" t="s">
        <v>128</v>
      </c>
    </row>
    <row r="189" spans="1:7" x14ac:dyDescent="0.25">
      <c r="A189" s="85" t="s">
        <v>287</v>
      </c>
      <c r="B189" s="89">
        <v>2000</v>
      </c>
      <c r="C189" s="89">
        <v>2000</v>
      </c>
      <c r="D189" s="92" t="s">
        <v>128</v>
      </c>
      <c r="E189" s="92" t="s">
        <v>128</v>
      </c>
      <c r="F189" s="92" t="s">
        <v>128</v>
      </c>
      <c r="G189" s="94">
        <v>2060</v>
      </c>
    </row>
    <row r="190" spans="1:7" x14ac:dyDescent="0.25">
      <c r="A190" s="85" t="s">
        <v>315</v>
      </c>
      <c r="B190" s="89" t="s">
        <v>144</v>
      </c>
      <c r="C190" s="89"/>
      <c r="D190" s="92">
        <v>1008</v>
      </c>
      <c r="E190" s="92" t="s">
        <v>128</v>
      </c>
      <c r="F190" s="92">
        <v>1008</v>
      </c>
      <c r="G190" s="94" t="s">
        <v>128</v>
      </c>
    </row>
    <row r="191" spans="1:7" x14ac:dyDescent="0.25">
      <c r="A191" s="85" t="s">
        <v>316</v>
      </c>
      <c r="B191" s="89">
        <v>17600</v>
      </c>
      <c r="C191" s="89">
        <v>17600</v>
      </c>
      <c r="D191" s="92">
        <v>572</v>
      </c>
      <c r="E191" s="92">
        <v>572</v>
      </c>
      <c r="F191" s="92" t="s">
        <v>128</v>
      </c>
      <c r="G191" s="94">
        <v>18128</v>
      </c>
    </row>
    <row r="192" spans="1:7" x14ac:dyDescent="0.25">
      <c r="A192" s="85" t="s">
        <v>317</v>
      </c>
      <c r="B192" s="89" t="s">
        <v>144</v>
      </c>
      <c r="C192" s="89"/>
      <c r="D192" s="92" t="s">
        <v>128</v>
      </c>
      <c r="E192" s="92" t="s">
        <v>128</v>
      </c>
      <c r="F192" s="92" t="s">
        <v>128</v>
      </c>
      <c r="G192" s="94" t="s">
        <v>128</v>
      </c>
    </row>
    <row r="193" spans="1:7" x14ac:dyDescent="0.25">
      <c r="A193" s="85" t="s">
        <v>318</v>
      </c>
      <c r="B193" s="89">
        <v>9800</v>
      </c>
      <c r="C193" s="89">
        <v>9800</v>
      </c>
      <c r="D193" s="92">
        <v>680</v>
      </c>
      <c r="E193" s="92">
        <v>680</v>
      </c>
      <c r="F193" s="92" t="s">
        <v>128</v>
      </c>
      <c r="G193" s="94">
        <v>10094</v>
      </c>
    </row>
    <row r="194" spans="1:7" x14ac:dyDescent="0.25">
      <c r="A194" s="85" t="s">
        <v>319</v>
      </c>
      <c r="B194" s="89">
        <v>4500</v>
      </c>
      <c r="C194" s="89">
        <v>4500</v>
      </c>
      <c r="D194" s="92" t="s">
        <v>128</v>
      </c>
      <c r="E194" s="92" t="s">
        <v>128</v>
      </c>
      <c r="F194" s="92" t="s">
        <v>128</v>
      </c>
      <c r="G194" s="94">
        <v>4635</v>
      </c>
    </row>
    <row r="195" spans="1:7" x14ac:dyDescent="0.25">
      <c r="A195" s="85" t="s">
        <v>320</v>
      </c>
      <c r="B195" s="89">
        <v>16100</v>
      </c>
      <c r="C195" s="89">
        <v>16100</v>
      </c>
      <c r="D195" s="92">
        <v>12457</v>
      </c>
      <c r="E195" s="92">
        <v>12457</v>
      </c>
      <c r="F195" s="92" t="s">
        <v>128</v>
      </c>
      <c r="G195" s="94">
        <v>16583</v>
      </c>
    </row>
    <row r="196" spans="1:7" x14ac:dyDescent="0.25">
      <c r="A196" s="85" t="s">
        <v>321</v>
      </c>
      <c r="B196" s="89" t="s">
        <v>144</v>
      </c>
      <c r="C196" s="89"/>
      <c r="D196" s="92" t="s">
        <v>128</v>
      </c>
      <c r="E196" s="92" t="s">
        <v>128</v>
      </c>
      <c r="F196" s="92" t="s">
        <v>128</v>
      </c>
      <c r="G196" s="94" t="s">
        <v>128</v>
      </c>
    </row>
    <row r="197" spans="1:7" x14ac:dyDescent="0.25">
      <c r="A197" s="85" t="s">
        <v>322</v>
      </c>
      <c r="B197" s="89">
        <v>45200</v>
      </c>
      <c r="C197" s="89">
        <v>45200</v>
      </c>
      <c r="D197" s="92">
        <v>814</v>
      </c>
      <c r="E197" s="92" t="s">
        <v>128</v>
      </c>
      <c r="F197" s="92">
        <v>814</v>
      </c>
      <c r="G197" s="94">
        <v>46556</v>
      </c>
    </row>
    <row r="198" spans="1:7" x14ac:dyDescent="0.25">
      <c r="A198" s="85" t="s">
        <v>323</v>
      </c>
      <c r="B198" s="89" t="s">
        <v>144</v>
      </c>
      <c r="C198" s="89"/>
      <c r="D198" s="92" t="s">
        <v>128</v>
      </c>
      <c r="E198" s="92" t="s">
        <v>128</v>
      </c>
      <c r="F198" s="92" t="s">
        <v>128</v>
      </c>
      <c r="G198" s="94" t="s">
        <v>128</v>
      </c>
    </row>
  </sheetData>
  <sheetProtection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rgb="FFFFC000"/>
    <pageSetUpPr fitToPage="1"/>
  </sheetPr>
  <dimension ref="A1:J221"/>
  <sheetViews>
    <sheetView topLeftCell="A18" zoomScaleNormal="100" workbookViewId="0">
      <selection activeCell="C1" sqref="C1"/>
    </sheetView>
  </sheetViews>
  <sheetFormatPr defaultColWidth="8.85546875" defaultRowHeight="15" x14ac:dyDescent="0.25"/>
  <cols>
    <col min="1" max="1" width="14.85546875" style="69" bestFit="1" customWidth="1"/>
    <col min="2" max="2" width="53.7109375" style="69" customWidth="1"/>
    <col min="3" max="3" width="55.5703125" style="69" customWidth="1"/>
    <col min="4" max="4" width="22.28515625" style="69" customWidth="1"/>
    <col min="5" max="5" width="25.28515625" style="69" customWidth="1"/>
    <col min="6" max="6" width="8.42578125" style="69" customWidth="1"/>
    <col min="7" max="7" width="16" style="69" customWidth="1"/>
    <col min="8" max="8" width="14.28515625" style="69" customWidth="1"/>
    <col min="9" max="9" width="16.85546875" style="69" customWidth="1"/>
    <col min="10" max="16384" width="8.85546875" style="69"/>
  </cols>
  <sheetData>
    <row r="1" spans="1:10" customFormat="1" ht="30" x14ac:dyDescent="0.25">
      <c r="A1" s="72" t="s">
        <v>120</v>
      </c>
      <c r="B1" s="72" t="s">
        <v>324</v>
      </c>
      <c r="C1" s="72" t="s">
        <v>325</v>
      </c>
      <c r="D1" s="72" t="s">
        <v>326</v>
      </c>
      <c r="E1" s="72"/>
      <c r="F1" s="72" t="s">
        <v>327</v>
      </c>
      <c r="G1" s="72" t="s">
        <v>328</v>
      </c>
      <c r="H1" s="73" t="s">
        <v>329</v>
      </c>
      <c r="I1" s="73" t="s">
        <v>330</v>
      </c>
      <c r="J1" s="73"/>
    </row>
    <row r="2" spans="1:10" customFormat="1" x14ac:dyDescent="0.25">
      <c r="A2" s="74" t="s">
        <v>310</v>
      </c>
      <c r="B2" s="74" t="s">
        <v>331</v>
      </c>
      <c r="C2" s="74" t="s">
        <v>332</v>
      </c>
      <c r="D2" s="74" t="s">
        <v>333</v>
      </c>
      <c r="E2" s="74">
        <v>1</v>
      </c>
      <c r="F2" s="74">
        <v>12.5</v>
      </c>
      <c r="G2" s="74" t="s">
        <v>334</v>
      </c>
      <c r="H2">
        <v>34</v>
      </c>
      <c r="I2" s="1" t="s">
        <v>335</v>
      </c>
    </row>
    <row r="3" spans="1:10" customFormat="1" x14ac:dyDescent="0.25">
      <c r="A3" s="18" t="s">
        <v>127</v>
      </c>
      <c r="B3" s="18" t="s">
        <v>336</v>
      </c>
      <c r="C3" s="18" t="s">
        <v>337</v>
      </c>
      <c r="D3" s="18" t="s">
        <v>338</v>
      </c>
      <c r="E3" s="18">
        <v>3</v>
      </c>
      <c r="F3" s="18"/>
      <c r="G3" s="18" t="s">
        <v>339</v>
      </c>
      <c r="H3" s="75">
        <v>9</v>
      </c>
      <c r="I3" s="1" t="s">
        <v>335</v>
      </c>
    </row>
    <row r="4" spans="1:10" customFormat="1" x14ac:dyDescent="0.25">
      <c r="A4" s="18" t="s">
        <v>129</v>
      </c>
      <c r="B4" s="18" t="s">
        <v>340</v>
      </c>
      <c r="C4" s="18" t="s">
        <v>341</v>
      </c>
      <c r="D4" s="18" t="s">
        <v>342</v>
      </c>
      <c r="E4" s="18">
        <v>3</v>
      </c>
      <c r="F4" s="18"/>
      <c r="G4" s="18" t="s">
        <v>343</v>
      </c>
      <c r="H4">
        <v>283</v>
      </c>
      <c r="I4" s="1" t="s">
        <v>335</v>
      </c>
    </row>
    <row r="5" spans="1:10" customFormat="1" x14ac:dyDescent="0.25">
      <c r="A5" s="18" t="s">
        <v>130</v>
      </c>
      <c r="B5" s="18" t="s">
        <v>344</v>
      </c>
      <c r="C5" s="18" t="s">
        <v>345</v>
      </c>
      <c r="D5" s="18" t="s">
        <v>338</v>
      </c>
      <c r="E5" s="18">
        <v>3</v>
      </c>
      <c r="F5" s="18"/>
      <c r="G5" s="18" t="s">
        <v>339</v>
      </c>
      <c r="H5">
        <v>22</v>
      </c>
      <c r="I5" s="1" t="s">
        <v>335</v>
      </c>
    </row>
    <row r="6" spans="1:10" customFormat="1" x14ac:dyDescent="0.25">
      <c r="A6" s="18" t="s">
        <v>131</v>
      </c>
      <c r="B6" s="18" t="s">
        <v>346</v>
      </c>
      <c r="C6" s="18" t="s">
        <v>347</v>
      </c>
      <c r="D6" s="18" t="s">
        <v>17</v>
      </c>
      <c r="E6" s="18">
        <v>3</v>
      </c>
      <c r="F6" s="18"/>
      <c r="G6" s="18" t="s">
        <v>348</v>
      </c>
      <c r="H6">
        <v>114</v>
      </c>
      <c r="I6" s="1" t="s">
        <v>335</v>
      </c>
    </row>
    <row r="7" spans="1:10" customFormat="1" x14ac:dyDescent="0.25">
      <c r="A7" s="18" t="s">
        <v>132</v>
      </c>
      <c r="B7" s="18" t="s">
        <v>349</v>
      </c>
      <c r="C7" s="18" t="s">
        <v>350</v>
      </c>
      <c r="D7" s="18" t="s">
        <v>338</v>
      </c>
      <c r="E7" s="18">
        <v>3</v>
      </c>
      <c r="F7" s="18"/>
      <c r="G7" s="18" t="s">
        <v>348</v>
      </c>
      <c r="H7">
        <v>107</v>
      </c>
      <c r="I7" s="1" t="s">
        <v>335</v>
      </c>
    </row>
    <row r="8" spans="1:10" customFormat="1" x14ac:dyDescent="0.25">
      <c r="A8" s="18" t="s">
        <v>133</v>
      </c>
      <c r="B8" s="18" t="s">
        <v>351</v>
      </c>
      <c r="C8" s="18" t="s">
        <v>352</v>
      </c>
      <c r="D8" s="18" t="s">
        <v>17</v>
      </c>
      <c r="E8" s="18">
        <v>2</v>
      </c>
      <c r="F8" s="18"/>
      <c r="G8" s="18" t="s">
        <v>348</v>
      </c>
      <c r="H8">
        <v>118</v>
      </c>
      <c r="I8" s="1" t="s">
        <v>335</v>
      </c>
    </row>
    <row r="9" spans="1:10" customFormat="1" x14ac:dyDescent="0.25">
      <c r="A9" s="18" t="s">
        <v>134</v>
      </c>
      <c r="B9" s="18" t="s">
        <v>353</v>
      </c>
      <c r="C9" s="18" t="s">
        <v>354</v>
      </c>
      <c r="D9" s="18" t="s">
        <v>338</v>
      </c>
      <c r="E9" s="18">
        <v>2</v>
      </c>
      <c r="F9" s="18"/>
      <c r="G9" s="18" t="s">
        <v>348</v>
      </c>
      <c r="H9">
        <v>112</v>
      </c>
      <c r="I9" s="1" t="s">
        <v>335</v>
      </c>
    </row>
    <row r="10" spans="1:10" customFormat="1" x14ac:dyDescent="0.25">
      <c r="A10" s="18" t="s">
        <v>135</v>
      </c>
      <c r="B10" s="18" t="s">
        <v>355</v>
      </c>
      <c r="C10" s="18" t="s">
        <v>356</v>
      </c>
      <c r="D10" s="18" t="s">
        <v>338</v>
      </c>
      <c r="E10" s="18">
        <v>2</v>
      </c>
      <c r="F10" s="18"/>
      <c r="G10" s="18" t="s">
        <v>348</v>
      </c>
      <c r="H10">
        <v>118</v>
      </c>
      <c r="I10" s="1" t="s">
        <v>335</v>
      </c>
    </row>
    <row r="11" spans="1:10" customFormat="1" x14ac:dyDescent="0.25">
      <c r="A11" s="18" t="s">
        <v>241</v>
      </c>
      <c r="B11" s="18" t="s">
        <v>357</v>
      </c>
      <c r="C11" s="18" t="s">
        <v>358</v>
      </c>
      <c r="D11" s="18" t="s">
        <v>17</v>
      </c>
      <c r="E11" s="18">
        <v>1</v>
      </c>
      <c r="F11" s="18"/>
      <c r="G11" s="18" t="s">
        <v>348</v>
      </c>
      <c r="H11">
        <v>121</v>
      </c>
      <c r="I11" s="1" t="s">
        <v>335</v>
      </c>
    </row>
    <row r="12" spans="1:10" customFormat="1" x14ac:dyDescent="0.25">
      <c r="A12" s="18" t="s">
        <v>240</v>
      </c>
      <c r="B12" s="18" t="s">
        <v>359</v>
      </c>
      <c r="C12" s="18" t="s">
        <v>360</v>
      </c>
      <c r="D12" s="18" t="s">
        <v>338</v>
      </c>
      <c r="E12" s="18">
        <v>2</v>
      </c>
      <c r="F12" s="18"/>
      <c r="G12" s="18" t="s">
        <v>348</v>
      </c>
      <c r="H12">
        <v>115</v>
      </c>
      <c r="I12" s="1" t="s">
        <v>335</v>
      </c>
    </row>
    <row r="13" spans="1:10" customFormat="1" x14ac:dyDescent="0.25">
      <c r="A13" s="18" t="s">
        <v>235</v>
      </c>
      <c r="B13" s="18" t="s">
        <v>361</v>
      </c>
      <c r="C13" s="18" t="s">
        <v>362</v>
      </c>
      <c r="D13" s="18" t="s">
        <v>338</v>
      </c>
      <c r="E13" s="18">
        <v>1</v>
      </c>
      <c r="F13" s="18"/>
      <c r="G13" s="18" t="s">
        <v>339</v>
      </c>
      <c r="H13">
        <v>22</v>
      </c>
      <c r="I13" s="1" t="s">
        <v>335</v>
      </c>
    </row>
    <row r="14" spans="1:10" customFormat="1" x14ac:dyDescent="0.25">
      <c r="A14" s="18" t="s">
        <v>363</v>
      </c>
      <c r="B14" s="18" t="s">
        <v>364</v>
      </c>
      <c r="C14" s="18" t="s">
        <v>365</v>
      </c>
      <c r="D14" s="18" t="s">
        <v>342</v>
      </c>
      <c r="E14" s="18"/>
      <c r="F14" s="18"/>
      <c r="G14" s="18" t="s">
        <v>339</v>
      </c>
      <c r="H14">
        <v>0</v>
      </c>
      <c r="I14" s="1" t="s">
        <v>335</v>
      </c>
    </row>
    <row r="15" spans="1:10" customFormat="1" x14ac:dyDescent="0.25">
      <c r="A15" s="18" t="s">
        <v>136</v>
      </c>
      <c r="B15" s="18" t="s">
        <v>366</v>
      </c>
      <c r="C15" s="18" t="s">
        <v>367</v>
      </c>
      <c r="D15" s="18" t="s">
        <v>368</v>
      </c>
      <c r="E15" s="18">
        <v>3</v>
      </c>
      <c r="F15" s="18"/>
      <c r="G15" s="18" t="s">
        <v>339</v>
      </c>
      <c r="H15">
        <v>60</v>
      </c>
      <c r="I15" s="1" t="s">
        <v>335</v>
      </c>
    </row>
    <row r="16" spans="1:10" customFormat="1" x14ac:dyDescent="0.25">
      <c r="A16" s="18" t="s">
        <v>138</v>
      </c>
      <c r="B16" s="18" t="s">
        <v>369</v>
      </c>
      <c r="C16" s="18" t="s">
        <v>370</v>
      </c>
      <c r="D16" s="18" t="s">
        <v>17</v>
      </c>
      <c r="E16" s="18">
        <v>3</v>
      </c>
      <c r="F16" s="18"/>
      <c r="G16" s="18" t="s">
        <v>348</v>
      </c>
      <c r="H16">
        <v>114</v>
      </c>
      <c r="I16" s="1" t="s">
        <v>335</v>
      </c>
    </row>
    <row r="17" spans="1:9" customFormat="1" x14ac:dyDescent="0.25">
      <c r="A17" s="18" t="s">
        <v>139</v>
      </c>
      <c r="B17" s="18" t="s">
        <v>371</v>
      </c>
      <c r="C17" s="18" t="s">
        <v>341</v>
      </c>
      <c r="D17" s="18" t="s">
        <v>342</v>
      </c>
      <c r="E17" s="18">
        <v>2</v>
      </c>
      <c r="F17" s="18"/>
      <c r="G17" s="18" t="s">
        <v>339</v>
      </c>
      <c r="H17">
        <v>71</v>
      </c>
      <c r="I17" s="1" t="s">
        <v>335</v>
      </c>
    </row>
    <row r="18" spans="1:9" customFormat="1" x14ac:dyDescent="0.25">
      <c r="A18" s="18" t="s">
        <v>218</v>
      </c>
      <c r="B18" s="18" t="s">
        <v>372</v>
      </c>
      <c r="C18" s="18" t="s">
        <v>345</v>
      </c>
      <c r="D18" s="18" t="s">
        <v>338</v>
      </c>
      <c r="E18" s="18">
        <v>2</v>
      </c>
      <c r="F18" s="18"/>
      <c r="G18" s="18" t="s">
        <v>339</v>
      </c>
      <c r="H18">
        <v>31</v>
      </c>
      <c r="I18" s="1" t="s">
        <v>335</v>
      </c>
    </row>
    <row r="19" spans="1:9" customFormat="1" x14ac:dyDescent="0.25">
      <c r="A19" s="18" t="s">
        <v>219</v>
      </c>
      <c r="B19" s="18" t="s">
        <v>373</v>
      </c>
      <c r="C19" s="18" t="s">
        <v>374</v>
      </c>
      <c r="D19" s="18" t="s">
        <v>338</v>
      </c>
      <c r="E19" s="18">
        <v>2</v>
      </c>
      <c r="F19" s="18"/>
      <c r="G19" s="18" t="s">
        <v>339</v>
      </c>
      <c r="H19">
        <v>79</v>
      </c>
      <c r="I19" s="1" t="s">
        <v>335</v>
      </c>
    </row>
    <row r="20" spans="1:9" customFormat="1" x14ac:dyDescent="0.25">
      <c r="A20" s="18" t="s">
        <v>220</v>
      </c>
      <c r="B20" s="18" t="s">
        <v>375</v>
      </c>
      <c r="C20" s="18" t="s">
        <v>376</v>
      </c>
      <c r="D20" s="18" t="s">
        <v>338</v>
      </c>
      <c r="E20" s="18">
        <v>2</v>
      </c>
      <c r="F20" s="18"/>
      <c r="G20" s="18" t="s">
        <v>348</v>
      </c>
      <c r="H20">
        <v>83</v>
      </c>
      <c r="I20" s="1" t="s">
        <v>335</v>
      </c>
    </row>
    <row r="21" spans="1:9" customFormat="1" x14ac:dyDescent="0.25">
      <c r="A21" s="18" t="s">
        <v>221</v>
      </c>
      <c r="B21" s="18" t="s">
        <v>377</v>
      </c>
      <c r="C21" s="18" t="s">
        <v>378</v>
      </c>
      <c r="D21" s="18" t="s">
        <v>338</v>
      </c>
      <c r="E21" s="18">
        <v>2</v>
      </c>
      <c r="F21" s="18"/>
      <c r="G21" s="18" t="s">
        <v>339</v>
      </c>
      <c r="H21">
        <v>154</v>
      </c>
      <c r="I21" s="1" t="s">
        <v>335</v>
      </c>
    </row>
    <row r="22" spans="1:9" customFormat="1" x14ac:dyDescent="0.25">
      <c r="A22" s="18" t="s">
        <v>223</v>
      </c>
      <c r="B22" s="18" t="s">
        <v>379</v>
      </c>
      <c r="C22" s="18" t="s">
        <v>367</v>
      </c>
      <c r="D22" s="18" t="s">
        <v>338</v>
      </c>
      <c r="E22" s="18">
        <v>2</v>
      </c>
      <c r="F22" s="18"/>
      <c r="G22" s="18" t="s">
        <v>339</v>
      </c>
      <c r="H22">
        <v>31</v>
      </c>
      <c r="I22" s="1" t="s">
        <v>335</v>
      </c>
    </row>
    <row r="23" spans="1:9" customFormat="1" x14ac:dyDescent="0.25">
      <c r="A23" s="18" t="s">
        <v>234</v>
      </c>
      <c r="B23" s="18" t="s">
        <v>380</v>
      </c>
      <c r="C23" s="18" t="s">
        <v>381</v>
      </c>
      <c r="D23" s="18" t="s">
        <v>338</v>
      </c>
      <c r="E23" s="18">
        <v>1</v>
      </c>
      <c r="F23" s="18"/>
      <c r="G23" s="18" t="s">
        <v>348</v>
      </c>
      <c r="H23">
        <v>43</v>
      </c>
      <c r="I23" s="1" t="s">
        <v>335</v>
      </c>
    </row>
    <row r="24" spans="1:9" customFormat="1" x14ac:dyDescent="0.25">
      <c r="A24" s="18" t="s">
        <v>217</v>
      </c>
      <c r="B24" s="18" t="s">
        <v>382</v>
      </c>
      <c r="C24" s="18" t="s">
        <v>352</v>
      </c>
      <c r="D24" s="18" t="s">
        <v>17</v>
      </c>
      <c r="E24" s="18">
        <v>1</v>
      </c>
      <c r="F24" s="18"/>
      <c r="G24" s="18" t="s">
        <v>348</v>
      </c>
      <c r="H24">
        <v>150</v>
      </c>
      <c r="I24" s="1" t="s">
        <v>335</v>
      </c>
    </row>
    <row r="25" spans="1:9" customFormat="1" x14ac:dyDescent="0.25">
      <c r="A25" s="18" t="s">
        <v>222</v>
      </c>
      <c r="B25" s="18" t="s">
        <v>383</v>
      </c>
      <c r="C25" s="18" t="s">
        <v>384</v>
      </c>
      <c r="D25" s="18" t="s">
        <v>17</v>
      </c>
      <c r="E25" s="18">
        <v>1</v>
      </c>
      <c r="F25" s="18"/>
      <c r="G25" s="18" t="s">
        <v>348</v>
      </c>
      <c r="H25">
        <v>71</v>
      </c>
      <c r="I25" s="1" t="s">
        <v>335</v>
      </c>
    </row>
    <row r="26" spans="1:9" customFormat="1" x14ac:dyDescent="0.25">
      <c r="A26" s="18" t="s">
        <v>140</v>
      </c>
      <c r="B26" s="18" t="s">
        <v>385</v>
      </c>
      <c r="C26" s="18" t="s">
        <v>341</v>
      </c>
      <c r="D26" s="18" t="s">
        <v>333</v>
      </c>
      <c r="E26" s="18">
        <v>1</v>
      </c>
      <c r="F26" s="18"/>
      <c r="G26" s="18" t="s">
        <v>339</v>
      </c>
      <c r="H26">
        <v>121</v>
      </c>
      <c r="I26" s="1" t="s">
        <v>335</v>
      </c>
    </row>
    <row r="27" spans="1:9" customFormat="1" ht="15" customHeight="1" x14ac:dyDescent="0.25">
      <c r="A27" s="18" t="s">
        <v>141</v>
      </c>
      <c r="B27" s="18" t="s">
        <v>386</v>
      </c>
      <c r="C27" s="18" t="s">
        <v>387</v>
      </c>
      <c r="D27" s="18" t="s">
        <v>338</v>
      </c>
      <c r="E27" s="18">
        <v>3</v>
      </c>
      <c r="F27" s="18"/>
      <c r="G27" s="18" t="s">
        <v>339</v>
      </c>
      <c r="H27" t="s">
        <v>388</v>
      </c>
      <c r="I27" s="1" t="s">
        <v>335</v>
      </c>
    </row>
    <row r="28" spans="1:9" customFormat="1" x14ac:dyDescent="0.25">
      <c r="A28" s="18" t="s">
        <v>143</v>
      </c>
      <c r="B28" s="18" t="s">
        <v>389</v>
      </c>
      <c r="C28" s="18" t="s">
        <v>381</v>
      </c>
      <c r="D28" s="18" t="s">
        <v>333</v>
      </c>
      <c r="E28" s="18">
        <v>3</v>
      </c>
      <c r="F28" s="18"/>
      <c r="G28" s="18" t="s">
        <v>348</v>
      </c>
      <c r="H28">
        <v>12</v>
      </c>
      <c r="I28" s="1" t="s">
        <v>335</v>
      </c>
    </row>
    <row r="29" spans="1:9" customFormat="1" x14ac:dyDescent="0.25">
      <c r="A29" s="18" t="s">
        <v>145</v>
      </c>
      <c r="B29" s="18" t="s">
        <v>390</v>
      </c>
      <c r="C29" s="18" t="s">
        <v>391</v>
      </c>
      <c r="D29" s="18" t="s">
        <v>368</v>
      </c>
      <c r="E29" s="18">
        <v>3</v>
      </c>
      <c r="F29" s="18"/>
      <c r="G29" s="18" t="s">
        <v>339</v>
      </c>
      <c r="H29">
        <v>57</v>
      </c>
      <c r="I29" s="1" t="s">
        <v>335</v>
      </c>
    </row>
    <row r="30" spans="1:9" customFormat="1" x14ac:dyDescent="0.25">
      <c r="A30" s="18" t="s">
        <v>146</v>
      </c>
      <c r="B30" s="18" t="s">
        <v>392</v>
      </c>
      <c r="C30" s="18" t="s">
        <v>367</v>
      </c>
      <c r="D30" s="18" t="s">
        <v>17</v>
      </c>
      <c r="E30" s="18">
        <v>3</v>
      </c>
      <c r="F30" s="18"/>
      <c r="G30" s="18" t="s">
        <v>343</v>
      </c>
      <c r="H30">
        <v>21</v>
      </c>
      <c r="I30" s="1" t="s">
        <v>335</v>
      </c>
    </row>
    <row r="31" spans="1:9" s="66" customFormat="1" x14ac:dyDescent="0.25">
      <c r="A31" s="18" t="s">
        <v>149</v>
      </c>
      <c r="B31" s="18" t="s">
        <v>393</v>
      </c>
      <c r="C31" s="18" t="s">
        <v>394</v>
      </c>
      <c r="D31" s="18" t="s">
        <v>338</v>
      </c>
      <c r="E31" s="18">
        <v>2</v>
      </c>
      <c r="F31" s="18"/>
      <c r="G31" s="18" t="s">
        <v>348</v>
      </c>
      <c r="H31">
        <v>69</v>
      </c>
      <c r="I31" s="1" t="s">
        <v>335</v>
      </c>
    </row>
    <row r="32" spans="1:9" customFormat="1" x14ac:dyDescent="0.25">
      <c r="A32" s="18" t="s">
        <v>232</v>
      </c>
      <c r="B32" s="18" t="s">
        <v>395</v>
      </c>
      <c r="C32" s="18" t="s">
        <v>396</v>
      </c>
      <c r="D32" s="18" t="s">
        <v>17</v>
      </c>
      <c r="E32" s="18">
        <v>1</v>
      </c>
      <c r="F32" s="18"/>
      <c r="G32" s="18" t="s">
        <v>348</v>
      </c>
      <c r="H32">
        <v>66</v>
      </c>
      <c r="I32" s="1" t="s">
        <v>335</v>
      </c>
    </row>
    <row r="33" spans="1:9" customFormat="1" x14ac:dyDescent="0.25">
      <c r="A33" s="18" t="s">
        <v>226</v>
      </c>
      <c r="B33" s="18" t="s">
        <v>397</v>
      </c>
      <c r="C33" s="18" t="s">
        <v>347</v>
      </c>
      <c r="D33" s="18" t="s">
        <v>338</v>
      </c>
      <c r="E33" s="18">
        <v>1</v>
      </c>
      <c r="F33" s="18"/>
      <c r="G33" s="18" t="s">
        <v>398</v>
      </c>
      <c r="H33">
        <v>171</v>
      </c>
      <c r="I33" s="1" t="s">
        <v>335</v>
      </c>
    </row>
    <row r="34" spans="1:9" customFormat="1" x14ac:dyDescent="0.25">
      <c r="A34" s="13" t="s">
        <v>231</v>
      </c>
      <c r="B34" s="13" t="s">
        <v>399</v>
      </c>
      <c r="C34" s="13" t="s">
        <v>400</v>
      </c>
      <c r="D34" s="13" t="s">
        <v>333</v>
      </c>
      <c r="E34" s="13">
        <v>1</v>
      </c>
      <c r="F34" s="13"/>
      <c r="G34" s="13" t="s">
        <v>348</v>
      </c>
      <c r="H34">
        <v>68</v>
      </c>
      <c r="I34" s="1" t="s">
        <v>335</v>
      </c>
    </row>
    <row r="35" spans="1:9" customFormat="1" ht="15" customHeight="1" x14ac:dyDescent="0.25">
      <c r="A35" s="18" t="s">
        <v>137</v>
      </c>
      <c r="B35" s="18" t="s">
        <v>401</v>
      </c>
      <c r="C35" s="18" t="s">
        <v>367</v>
      </c>
      <c r="D35" s="18" t="s">
        <v>338</v>
      </c>
      <c r="E35" s="18">
        <v>3</v>
      </c>
      <c r="F35" s="18"/>
      <c r="G35" s="18" t="s">
        <v>348</v>
      </c>
      <c r="H35">
        <v>40</v>
      </c>
      <c r="I35" s="1" t="s">
        <v>335</v>
      </c>
    </row>
    <row r="36" spans="1:9" customFormat="1" ht="15" customHeight="1" x14ac:dyDescent="0.25">
      <c r="A36" s="18" t="s">
        <v>148</v>
      </c>
      <c r="B36" s="18" t="s">
        <v>402</v>
      </c>
      <c r="C36" s="18" t="s">
        <v>403</v>
      </c>
      <c r="D36" s="18" t="s">
        <v>17</v>
      </c>
      <c r="E36" s="18">
        <v>1</v>
      </c>
      <c r="F36" s="18"/>
      <c r="G36" s="18" t="s">
        <v>348</v>
      </c>
      <c r="H36">
        <v>75</v>
      </c>
      <c r="I36" s="1" t="s">
        <v>335</v>
      </c>
    </row>
    <row r="37" spans="1:9" customFormat="1" x14ac:dyDescent="0.25">
      <c r="A37" s="18" t="s">
        <v>158</v>
      </c>
      <c r="B37" s="18" t="s">
        <v>404</v>
      </c>
      <c r="C37" s="18" t="s">
        <v>394</v>
      </c>
      <c r="D37" s="18" t="s">
        <v>342</v>
      </c>
      <c r="E37" s="18">
        <v>1</v>
      </c>
      <c r="F37" s="18"/>
      <c r="G37" s="18" t="s">
        <v>348</v>
      </c>
      <c r="H37">
        <v>62</v>
      </c>
      <c r="I37" s="1" t="s">
        <v>335</v>
      </c>
    </row>
    <row r="38" spans="1:9" customFormat="1" x14ac:dyDescent="0.25">
      <c r="A38" s="18" t="s">
        <v>239</v>
      </c>
      <c r="B38" s="18" t="s">
        <v>405</v>
      </c>
      <c r="C38" s="18" t="s">
        <v>406</v>
      </c>
      <c r="D38" s="18" t="s">
        <v>338</v>
      </c>
      <c r="E38" s="18">
        <v>1</v>
      </c>
      <c r="F38" s="18"/>
      <c r="G38" s="18" t="s">
        <v>348</v>
      </c>
      <c r="H38">
        <v>79</v>
      </c>
      <c r="I38" s="1" t="s">
        <v>335</v>
      </c>
    </row>
    <row r="39" spans="1:9" customFormat="1" ht="15" customHeight="1" x14ac:dyDescent="0.25">
      <c r="A39" s="18" t="s">
        <v>243</v>
      </c>
      <c r="B39" s="18" t="s">
        <v>407</v>
      </c>
      <c r="C39" s="18" t="s">
        <v>408</v>
      </c>
      <c r="D39" s="18" t="s">
        <v>338</v>
      </c>
      <c r="E39" s="18">
        <v>1</v>
      </c>
      <c r="F39" s="18"/>
      <c r="G39" s="18" t="s">
        <v>348</v>
      </c>
      <c r="H39">
        <v>71</v>
      </c>
      <c r="I39" s="1" t="s">
        <v>335</v>
      </c>
    </row>
    <row r="40" spans="1:9" s="66" customFormat="1" x14ac:dyDescent="0.25">
      <c r="A40" s="18" t="s">
        <v>238</v>
      </c>
      <c r="B40" s="18" t="s">
        <v>409</v>
      </c>
      <c r="C40" s="18" t="s">
        <v>360</v>
      </c>
      <c r="D40" s="18" t="s">
        <v>338</v>
      </c>
      <c r="E40" s="18">
        <v>1</v>
      </c>
      <c r="F40" s="18"/>
      <c r="G40" s="18" t="s">
        <v>348</v>
      </c>
      <c r="H40">
        <v>55</v>
      </c>
      <c r="I40" s="1" t="s">
        <v>335</v>
      </c>
    </row>
    <row r="41" spans="1:9" customFormat="1" x14ac:dyDescent="0.25">
      <c r="A41" s="18" t="s">
        <v>410</v>
      </c>
      <c r="B41" s="18" t="s">
        <v>411</v>
      </c>
      <c r="C41" s="18" t="s">
        <v>367</v>
      </c>
      <c r="D41" s="18" t="s">
        <v>17</v>
      </c>
      <c r="E41" s="18">
        <v>1</v>
      </c>
      <c r="F41" s="18"/>
      <c r="G41" s="18" t="s">
        <v>348</v>
      </c>
      <c r="H41">
        <v>1</v>
      </c>
      <c r="I41" s="1" t="s">
        <v>335</v>
      </c>
    </row>
    <row r="42" spans="1:9" customFormat="1" x14ac:dyDescent="0.25">
      <c r="A42" s="18" t="s">
        <v>228</v>
      </c>
      <c r="B42" s="18" t="s">
        <v>412</v>
      </c>
      <c r="C42" s="18" t="s">
        <v>413</v>
      </c>
      <c r="D42" s="18" t="s">
        <v>414</v>
      </c>
      <c r="E42" s="18">
        <v>3</v>
      </c>
      <c r="F42" s="18"/>
      <c r="G42" s="18" t="s">
        <v>348</v>
      </c>
      <c r="H42">
        <v>2</v>
      </c>
      <c r="I42" s="1" t="s">
        <v>335</v>
      </c>
    </row>
    <row r="43" spans="1:9" customFormat="1" ht="15" customHeight="1" x14ac:dyDescent="0.25">
      <c r="A43" s="18" t="s">
        <v>415</v>
      </c>
      <c r="B43" s="18" t="s">
        <v>416</v>
      </c>
      <c r="C43" s="18" t="s">
        <v>413</v>
      </c>
      <c r="D43" s="18" t="s">
        <v>417</v>
      </c>
      <c r="E43" s="18">
        <v>3</v>
      </c>
      <c r="F43" s="18"/>
      <c r="G43" s="18" t="s">
        <v>348</v>
      </c>
      <c r="H43">
        <v>2</v>
      </c>
      <c r="I43" s="1" t="s">
        <v>335</v>
      </c>
    </row>
    <row r="44" spans="1:9" customFormat="1" x14ac:dyDescent="0.25">
      <c r="A44" s="18" t="s">
        <v>150</v>
      </c>
      <c r="B44" s="18" t="s">
        <v>418</v>
      </c>
      <c r="C44" s="18" t="s">
        <v>419</v>
      </c>
      <c r="D44" s="18" t="s">
        <v>17</v>
      </c>
      <c r="E44" s="18">
        <v>4</v>
      </c>
      <c r="F44" s="18"/>
      <c r="G44" s="18" t="s">
        <v>348</v>
      </c>
      <c r="H44">
        <v>19</v>
      </c>
      <c r="I44" s="1" t="s">
        <v>420</v>
      </c>
    </row>
    <row r="45" spans="1:9" customFormat="1" x14ac:dyDescent="0.25">
      <c r="A45" s="18" t="s">
        <v>152</v>
      </c>
      <c r="B45" s="18" t="s">
        <v>421</v>
      </c>
      <c r="C45" s="18" t="s">
        <v>367</v>
      </c>
      <c r="D45" s="18" t="s">
        <v>338</v>
      </c>
      <c r="E45" s="18">
        <v>3</v>
      </c>
      <c r="F45" s="18"/>
      <c r="G45" s="18" t="s">
        <v>348</v>
      </c>
      <c r="H45">
        <v>46</v>
      </c>
      <c r="I45" s="1" t="s">
        <v>420</v>
      </c>
    </row>
    <row r="46" spans="1:9" customFormat="1" x14ac:dyDescent="0.25">
      <c r="A46" s="18" t="s">
        <v>154</v>
      </c>
      <c r="B46" s="18" t="s">
        <v>422</v>
      </c>
      <c r="C46" s="18" t="s">
        <v>423</v>
      </c>
      <c r="D46" s="18" t="s">
        <v>333</v>
      </c>
      <c r="E46" s="18">
        <v>2</v>
      </c>
      <c r="F46" s="18"/>
      <c r="G46" s="18" t="s">
        <v>348</v>
      </c>
      <c r="H46" s="66">
        <v>46</v>
      </c>
      <c r="I46" s="1" t="s">
        <v>420</v>
      </c>
    </row>
    <row r="47" spans="1:9" customFormat="1" x14ac:dyDescent="0.25">
      <c r="A47" s="18" t="s">
        <v>157</v>
      </c>
      <c r="B47" s="18" t="s">
        <v>424</v>
      </c>
      <c r="C47" s="18" t="s">
        <v>425</v>
      </c>
      <c r="D47" s="18" t="s">
        <v>17</v>
      </c>
      <c r="E47" s="18">
        <v>4</v>
      </c>
      <c r="F47" s="18"/>
      <c r="G47" s="18" t="s">
        <v>348</v>
      </c>
      <c r="H47">
        <v>22</v>
      </c>
      <c r="I47" s="1" t="s">
        <v>420</v>
      </c>
    </row>
    <row r="48" spans="1:9" customFormat="1" ht="15" customHeight="1" x14ac:dyDescent="0.25">
      <c r="A48" s="18" t="s">
        <v>155</v>
      </c>
      <c r="B48" s="18" t="s">
        <v>426</v>
      </c>
      <c r="C48" s="18" t="s">
        <v>427</v>
      </c>
      <c r="D48" s="18" t="s">
        <v>17</v>
      </c>
      <c r="E48" s="18">
        <v>4</v>
      </c>
      <c r="F48" s="18"/>
      <c r="G48" s="18" t="s">
        <v>348</v>
      </c>
      <c r="H48">
        <v>68</v>
      </c>
      <c r="I48" s="1" t="s">
        <v>420</v>
      </c>
    </row>
    <row r="49" spans="1:9" x14ac:dyDescent="0.25">
      <c r="A49" s="18" t="s">
        <v>156</v>
      </c>
      <c r="B49" s="18" t="s">
        <v>428</v>
      </c>
      <c r="C49" s="18" t="s">
        <v>427</v>
      </c>
      <c r="D49" s="18" t="s">
        <v>17</v>
      </c>
      <c r="E49" s="18">
        <v>4</v>
      </c>
      <c r="F49" s="18"/>
      <c r="G49" s="18" t="s">
        <v>348</v>
      </c>
      <c r="H49">
        <v>2</v>
      </c>
      <c r="I49" s="1" t="s">
        <v>420</v>
      </c>
    </row>
    <row r="50" spans="1:9" x14ac:dyDescent="0.25">
      <c r="A50" s="63" t="s">
        <v>429</v>
      </c>
      <c r="B50" s="63" t="s">
        <v>430</v>
      </c>
      <c r="C50" s="63" t="s">
        <v>431</v>
      </c>
      <c r="D50" s="63" t="s">
        <v>17</v>
      </c>
      <c r="E50" s="63">
        <v>1</v>
      </c>
      <c r="F50" s="63">
        <v>12.5</v>
      </c>
      <c r="G50" s="63" t="s">
        <v>348</v>
      </c>
      <c r="H50">
        <v>146</v>
      </c>
      <c r="I50" s="1" t="s">
        <v>420</v>
      </c>
    </row>
    <row r="51" spans="1:9" x14ac:dyDescent="0.25">
      <c r="A51" s="18" t="s">
        <v>159</v>
      </c>
      <c r="B51" s="18" t="s">
        <v>401</v>
      </c>
      <c r="C51" s="18" t="s">
        <v>367</v>
      </c>
      <c r="D51" s="18" t="s">
        <v>17</v>
      </c>
      <c r="E51" s="18">
        <v>4</v>
      </c>
      <c r="F51" s="18"/>
      <c r="G51" s="18" t="s">
        <v>348</v>
      </c>
      <c r="H51">
        <v>17</v>
      </c>
      <c r="I51" s="1" t="s">
        <v>420</v>
      </c>
    </row>
    <row r="52" spans="1:9" x14ac:dyDescent="0.25">
      <c r="A52" s="18" t="s">
        <v>160</v>
      </c>
      <c r="B52" s="18" t="s">
        <v>432</v>
      </c>
      <c r="C52" s="18" t="s">
        <v>400</v>
      </c>
      <c r="D52" s="18" t="s">
        <v>333</v>
      </c>
      <c r="E52" s="18">
        <v>3</v>
      </c>
      <c r="F52" s="18"/>
      <c r="G52" s="18" t="s">
        <v>348</v>
      </c>
      <c r="H52">
        <v>9</v>
      </c>
      <c r="I52" s="1" t="s">
        <v>420</v>
      </c>
    </row>
    <row r="53" spans="1:9" x14ac:dyDescent="0.25">
      <c r="A53" s="18" t="s">
        <v>216</v>
      </c>
      <c r="B53" s="18" t="s">
        <v>433</v>
      </c>
      <c r="C53" s="18" t="s">
        <v>387</v>
      </c>
      <c r="D53" s="18" t="s">
        <v>17</v>
      </c>
      <c r="E53" s="18">
        <v>2</v>
      </c>
      <c r="F53" s="18"/>
      <c r="G53" s="18" t="s">
        <v>348</v>
      </c>
      <c r="H53">
        <v>21</v>
      </c>
      <c r="I53" s="1" t="s">
        <v>420</v>
      </c>
    </row>
    <row r="54" spans="1:9" x14ac:dyDescent="0.25">
      <c r="A54" s="18" t="s">
        <v>434</v>
      </c>
      <c r="B54" s="18" t="s">
        <v>435</v>
      </c>
      <c r="C54" s="18" t="s">
        <v>427</v>
      </c>
      <c r="D54" s="18" t="s">
        <v>414</v>
      </c>
      <c r="E54" s="18">
        <v>2</v>
      </c>
      <c r="F54" s="18"/>
      <c r="G54" s="18" t="s">
        <v>348</v>
      </c>
      <c r="H54">
        <v>3</v>
      </c>
      <c r="I54" s="1" t="s">
        <v>420</v>
      </c>
    </row>
    <row r="55" spans="1:9" x14ac:dyDescent="0.25">
      <c r="A55" s="18" t="s">
        <v>436</v>
      </c>
      <c r="B55" s="18" t="s">
        <v>437</v>
      </c>
      <c r="C55" s="18" t="s">
        <v>427</v>
      </c>
      <c r="D55" s="18" t="s">
        <v>414</v>
      </c>
      <c r="E55" s="18">
        <v>2</v>
      </c>
      <c r="F55" s="18"/>
      <c r="G55" s="18" t="s">
        <v>348</v>
      </c>
      <c r="H55">
        <v>23</v>
      </c>
      <c r="I55" s="1" t="s">
        <v>420</v>
      </c>
    </row>
    <row r="56" spans="1:9" x14ac:dyDescent="0.25">
      <c r="A56" s="18" t="s">
        <v>438</v>
      </c>
      <c r="B56" s="18" t="s">
        <v>439</v>
      </c>
      <c r="C56" s="18" t="s">
        <v>427</v>
      </c>
      <c r="D56" s="18" t="s">
        <v>440</v>
      </c>
      <c r="E56" s="18">
        <v>2</v>
      </c>
      <c r="F56" s="18"/>
      <c r="G56" s="18" t="s">
        <v>348</v>
      </c>
      <c r="H56">
        <v>3</v>
      </c>
      <c r="I56" s="1" t="s">
        <v>420</v>
      </c>
    </row>
    <row r="57" spans="1:9" x14ac:dyDescent="0.25">
      <c r="A57" s="18" t="s">
        <v>441</v>
      </c>
      <c r="B57" s="18" t="s">
        <v>442</v>
      </c>
      <c r="C57" s="18" t="s">
        <v>427</v>
      </c>
      <c r="D57" s="18" t="s">
        <v>440</v>
      </c>
      <c r="E57" s="18">
        <v>2</v>
      </c>
      <c r="F57" s="18"/>
      <c r="G57" s="18" t="s">
        <v>348</v>
      </c>
      <c r="H57">
        <v>18</v>
      </c>
      <c r="I57" s="1" t="s">
        <v>420</v>
      </c>
    </row>
    <row r="58" spans="1:9" x14ac:dyDescent="0.25">
      <c r="A58" s="18" t="s">
        <v>443</v>
      </c>
      <c r="B58" s="18" t="s">
        <v>444</v>
      </c>
      <c r="C58" s="18" t="s">
        <v>419</v>
      </c>
      <c r="D58" s="18" t="s">
        <v>414</v>
      </c>
      <c r="E58" s="18">
        <v>2</v>
      </c>
      <c r="F58" s="18"/>
      <c r="G58" s="18" t="s">
        <v>348</v>
      </c>
      <c r="H58">
        <v>1</v>
      </c>
      <c r="I58" s="1" t="s">
        <v>420</v>
      </c>
    </row>
    <row r="59" spans="1:9" x14ac:dyDescent="0.25">
      <c r="A59" s="18" t="s">
        <v>445</v>
      </c>
      <c r="B59" s="18" t="s">
        <v>446</v>
      </c>
      <c r="C59" s="18" t="s">
        <v>419</v>
      </c>
      <c r="D59" s="18" t="s">
        <v>440</v>
      </c>
      <c r="E59" s="18">
        <v>2</v>
      </c>
      <c r="F59" s="18"/>
      <c r="G59" s="18" t="s">
        <v>348</v>
      </c>
      <c r="H59">
        <v>1</v>
      </c>
      <c r="I59" s="1" t="s">
        <v>420</v>
      </c>
    </row>
    <row r="60" spans="1:9" x14ac:dyDescent="0.25">
      <c r="A60" s="18" t="s">
        <v>208</v>
      </c>
      <c r="B60" s="18" t="s">
        <v>447</v>
      </c>
      <c r="C60" s="18" t="s">
        <v>448</v>
      </c>
      <c r="D60" s="18" t="s">
        <v>17</v>
      </c>
      <c r="E60" s="18">
        <v>1</v>
      </c>
      <c r="F60" s="18"/>
      <c r="G60" s="18" t="s">
        <v>348</v>
      </c>
      <c r="H60">
        <v>56</v>
      </c>
      <c r="I60" s="1" t="s">
        <v>420</v>
      </c>
    </row>
    <row r="61" spans="1:9" x14ac:dyDescent="0.25">
      <c r="A61" t="s">
        <v>212</v>
      </c>
      <c r="B61" t="s">
        <v>449</v>
      </c>
      <c r="C61" t="s">
        <v>419</v>
      </c>
      <c r="D61" t="s">
        <v>342</v>
      </c>
      <c r="E61">
        <v>2</v>
      </c>
      <c r="F61"/>
      <c r="G61" t="s">
        <v>348</v>
      </c>
      <c r="H61">
        <v>0</v>
      </c>
      <c r="I61" s="1" t="s">
        <v>420</v>
      </c>
    </row>
    <row r="62" spans="1:9" x14ac:dyDescent="0.25">
      <c r="A62" t="s">
        <v>211</v>
      </c>
      <c r="B62" t="s">
        <v>450</v>
      </c>
      <c r="C62" t="s">
        <v>451</v>
      </c>
      <c r="D62" t="s">
        <v>17</v>
      </c>
      <c r="E62"/>
      <c r="F62"/>
      <c r="G62" t="s">
        <v>348</v>
      </c>
      <c r="H62">
        <v>0</v>
      </c>
      <c r="I62" s="1" t="s">
        <v>420</v>
      </c>
    </row>
    <row r="63" spans="1:9" x14ac:dyDescent="0.25">
      <c r="A63" t="s">
        <v>204</v>
      </c>
      <c r="B63" t="s">
        <v>452</v>
      </c>
      <c r="C63" t="s">
        <v>453</v>
      </c>
      <c r="D63" t="s">
        <v>17</v>
      </c>
      <c r="E63">
        <v>1</v>
      </c>
      <c r="F63"/>
      <c r="G63" t="s">
        <v>348</v>
      </c>
      <c r="H63">
        <v>19</v>
      </c>
      <c r="I63" s="1" t="s">
        <v>420</v>
      </c>
    </row>
    <row r="64" spans="1:9" x14ac:dyDescent="0.25">
      <c r="A64" t="s">
        <v>236</v>
      </c>
      <c r="B64" t="s">
        <v>454</v>
      </c>
      <c r="C64" t="s">
        <v>455</v>
      </c>
      <c r="D64" t="s">
        <v>17</v>
      </c>
      <c r="E64">
        <v>1</v>
      </c>
      <c r="F64"/>
      <c r="G64" t="s">
        <v>348</v>
      </c>
      <c r="H64">
        <v>23</v>
      </c>
      <c r="I64" s="1" t="s">
        <v>420</v>
      </c>
    </row>
    <row r="65" spans="1:9" x14ac:dyDescent="0.25">
      <c r="A65" t="s">
        <v>242</v>
      </c>
      <c r="B65" t="s">
        <v>456</v>
      </c>
      <c r="C65" t="s">
        <v>457</v>
      </c>
      <c r="D65" t="s">
        <v>338</v>
      </c>
      <c r="E65">
        <v>1</v>
      </c>
      <c r="F65"/>
      <c r="G65" t="s">
        <v>348</v>
      </c>
      <c r="H65">
        <v>36</v>
      </c>
      <c r="I65" s="1" t="s">
        <v>420</v>
      </c>
    </row>
    <row r="66" spans="1:9" x14ac:dyDescent="0.25">
      <c r="A66" t="s">
        <v>180</v>
      </c>
      <c r="B66" t="s">
        <v>458</v>
      </c>
      <c r="C66" t="s">
        <v>459</v>
      </c>
      <c r="D66" t="s">
        <v>338</v>
      </c>
      <c r="E66">
        <v>1</v>
      </c>
      <c r="F66"/>
      <c r="G66" t="s">
        <v>348</v>
      </c>
      <c r="H66">
        <v>42</v>
      </c>
      <c r="I66" s="1" t="s">
        <v>420</v>
      </c>
    </row>
    <row r="67" spans="1:9" x14ac:dyDescent="0.25">
      <c r="A67" t="s">
        <v>252</v>
      </c>
      <c r="B67" t="s">
        <v>460</v>
      </c>
      <c r="C67" t="s">
        <v>461</v>
      </c>
      <c r="D67" t="s">
        <v>338</v>
      </c>
      <c r="E67">
        <v>1</v>
      </c>
      <c r="F67"/>
      <c r="G67" t="s">
        <v>348</v>
      </c>
      <c r="H67">
        <v>18</v>
      </c>
      <c r="I67" s="1" t="s">
        <v>420</v>
      </c>
    </row>
    <row r="68" spans="1:9" x14ac:dyDescent="0.25">
      <c r="A68" t="s">
        <v>253</v>
      </c>
      <c r="B68" t="s">
        <v>462</v>
      </c>
      <c r="C68" t="s">
        <v>463</v>
      </c>
      <c r="D68" t="s">
        <v>342</v>
      </c>
      <c r="E68">
        <v>1</v>
      </c>
      <c r="F68"/>
      <c r="G68" t="s">
        <v>348</v>
      </c>
      <c r="H68">
        <v>21</v>
      </c>
      <c r="I68" s="1" t="s">
        <v>420</v>
      </c>
    </row>
    <row r="69" spans="1:9" x14ac:dyDescent="0.25">
      <c r="A69" t="s">
        <v>166</v>
      </c>
      <c r="B69" t="s">
        <v>464</v>
      </c>
      <c r="C69" t="s">
        <v>465</v>
      </c>
      <c r="D69" t="s">
        <v>338</v>
      </c>
      <c r="E69">
        <v>1</v>
      </c>
      <c r="F69"/>
      <c r="G69" t="s">
        <v>339</v>
      </c>
      <c r="H69">
        <v>23</v>
      </c>
      <c r="I69" s="1" t="s">
        <v>335</v>
      </c>
    </row>
    <row r="70" spans="1:9" x14ac:dyDescent="0.25">
      <c r="A70" t="s">
        <v>167</v>
      </c>
      <c r="B70" t="s">
        <v>466</v>
      </c>
      <c r="C70" t="s">
        <v>467</v>
      </c>
      <c r="D70" t="s">
        <v>17</v>
      </c>
      <c r="E70">
        <v>1</v>
      </c>
      <c r="F70"/>
      <c r="G70" t="s">
        <v>348</v>
      </c>
      <c r="H70">
        <v>138</v>
      </c>
      <c r="I70" s="1" t="s">
        <v>335</v>
      </c>
    </row>
    <row r="71" spans="1:9" x14ac:dyDescent="0.25">
      <c r="A71" t="s">
        <v>168</v>
      </c>
      <c r="B71" t="s">
        <v>468</v>
      </c>
      <c r="C71" t="s">
        <v>469</v>
      </c>
      <c r="D71" t="s">
        <v>338</v>
      </c>
      <c r="E71">
        <v>1</v>
      </c>
      <c r="F71"/>
      <c r="G71" t="s">
        <v>348</v>
      </c>
      <c r="H71">
        <v>156</v>
      </c>
      <c r="I71" s="1" t="s">
        <v>335</v>
      </c>
    </row>
    <row r="72" spans="1:9" x14ac:dyDescent="0.25">
      <c r="A72" t="s">
        <v>13</v>
      </c>
      <c r="B72" t="s">
        <v>470</v>
      </c>
      <c r="C72" t="s">
        <v>387</v>
      </c>
      <c r="D72" t="s">
        <v>17</v>
      </c>
      <c r="E72">
        <v>1</v>
      </c>
      <c r="F72"/>
      <c r="G72" t="s">
        <v>348</v>
      </c>
      <c r="H72">
        <v>302</v>
      </c>
      <c r="I72" s="1" t="s">
        <v>335</v>
      </c>
    </row>
    <row r="73" spans="1:9" x14ac:dyDescent="0.25">
      <c r="A73" t="s">
        <v>170</v>
      </c>
      <c r="B73" t="s">
        <v>471</v>
      </c>
      <c r="C73" t="s">
        <v>467</v>
      </c>
      <c r="D73" t="s">
        <v>17</v>
      </c>
      <c r="E73">
        <v>1</v>
      </c>
      <c r="F73"/>
      <c r="G73" t="s">
        <v>348</v>
      </c>
      <c r="H73">
        <v>85</v>
      </c>
      <c r="I73" s="1" t="s">
        <v>335</v>
      </c>
    </row>
    <row r="74" spans="1:9" x14ac:dyDescent="0.25">
      <c r="A74" t="s">
        <v>233</v>
      </c>
      <c r="B74" t="s">
        <v>472</v>
      </c>
      <c r="C74" t="s">
        <v>473</v>
      </c>
      <c r="D74" t="s">
        <v>338</v>
      </c>
      <c r="E74">
        <v>1</v>
      </c>
      <c r="F74"/>
      <c r="G74" t="s">
        <v>343</v>
      </c>
      <c r="H74">
        <v>63</v>
      </c>
      <c r="I74" s="1" t="s">
        <v>335</v>
      </c>
    </row>
    <row r="75" spans="1:9" x14ac:dyDescent="0.25">
      <c r="A75" t="s">
        <v>171</v>
      </c>
      <c r="B75" t="s">
        <v>474</v>
      </c>
      <c r="C75" t="s">
        <v>475</v>
      </c>
      <c r="D75" t="s">
        <v>338</v>
      </c>
      <c r="E75">
        <v>1</v>
      </c>
      <c r="F75"/>
      <c r="G75" t="s">
        <v>348</v>
      </c>
      <c r="H75">
        <v>23</v>
      </c>
      <c r="I75" s="1" t="s">
        <v>335</v>
      </c>
    </row>
    <row r="76" spans="1:9" x14ac:dyDescent="0.25">
      <c r="A76" t="s">
        <v>229</v>
      </c>
      <c r="B76" t="s">
        <v>476</v>
      </c>
      <c r="C76" t="s">
        <v>360</v>
      </c>
      <c r="D76" t="s">
        <v>414</v>
      </c>
      <c r="E76">
        <v>1</v>
      </c>
      <c r="F76"/>
      <c r="G76" t="s">
        <v>348</v>
      </c>
      <c r="H76">
        <v>0</v>
      </c>
      <c r="I76" s="1" t="s">
        <v>335</v>
      </c>
    </row>
    <row r="77" spans="1:9" x14ac:dyDescent="0.25">
      <c r="A77" t="s">
        <v>477</v>
      </c>
      <c r="B77" t="s">
        <v>478</v>
      </c>
      <c r="C77" t="s">
        <v>360</v>
      </c>
      <c r="D77" t="s">
        <v>417</v>
      </c>
      <c r="E77">
        <v>1</v>
      </c>
      <c r="F77"/>
      <c r="G77" t="s">
        <v>348</v>
      </c>
      <c r="H77">
        <v>0</v>
      </c>
      <c r="I77" s="1" t="s">
        <v>335</v>
      </c>
    </row>
    <row r="78" spans="1:9" x14ac:dyDescent="0.25">
      <c r="A78" t="s">
        <v>172</v>
      </c>
      <c r="B78" t="s">
        <v>479</v>
      </c>
      <c r="C78" t="s">
        <v>469</v>
      </c>
      <c r="D78" t="s">
        <v>333</v>
      </c>
      <c r="E78">
        <v>1</v>
      </c>
      <c r="F78"/>
      <c r="G78" t="s">
        <v>348</v>
      </c>
      <c r="H78">
        <v>17</v>
      </c>
      <c r="I78" s="1" t="s">
        <v>420</v>
      </c>
    </row>
    <row r="79" spans="1:9" x14ac:dyDescent="0.25">
      <c r="A79" t="s">
        <v>173</v>
      </c>
      <c r="B79" t="s">
        <v>480</v>
      </c>
      <c r="C79" t="s">
        <v>473</v>
      </c>
      <c r="D79" t="s">
        <v>481</v>
      </c>
      <c r="E79">
        <v>2</v>
      </c>
      <c r="F79"/>
      <c r="G79" t="s">
        <v>348</v>
      </c>
      <c r="H79">
        <v>12</v>
      </c>
      <c r="I79" s="1" t="s">
        <v>420</v>
      </c>
    </row>
    <row r="80" spans="1:9" x14ac:dyDescent="0.25">
      <c r="A80" t="s">
        <v>174</v>
      </c>
      <c r="B80" t="s">
        <v>482</v>
      </c>
      <c r="C80" t="s">
        <v>483</v>
      </c>
      <c r="D80" t="s">
        <v>484</v>
      </c>
      <c r="E80">
        <v>1</v>
      </c>
      <c r="F80"/>
      <c r="G80" t="s">
        <v>348</v>
      </c>
      <c r="H80">
        <v>18</v>
      </c>
      <c r="I80" s="1" t="s">
        <v>420</v>
      </c>
    </row>
    <row r="81" spans="1:9" x14ac:dyDescent="0.25">
      <c r="A81" t="s">
        <v>176</v>
      </c>
      <c r="B81" t="s">
        <v>485</v>
      </c>
      <c r="C81" t="s">
        <v>467</v>
      </c>
      <c r="D81" t="s">
        <v>486</v>
      </c>
      <c r="E81">
        <v>1</v>
      </c>
      <c r="F81"/>
      <c r="G81" t="s">
        <v>348</v>
      </c>
      <c r="H81">
        <v>16</v>
      </c>
      <c r="I81" s="1" t="s">
        <v>420</v>
      </c>
    </row>
    <row r="82" spans="1:9" x14ac:dyDescent="0.25">
      <c r="A82" t="s">
        <v>175</v>
      </c>
      <c r="B82" t="s">
        <v>487</v>
      </c>
      <c r="C82" t="s">
        <v>463</v>
      </c>
      <c r="D82" t="s">
        <v>488</v>
      </c>
      <c r="E82">
        <v>1</v>
      </c>
      <c r="F82"/>
      <c r="G82" t="s">
        <v>348</v>
      </c>
      <c r="H82">
        <v>21</v>
      </c>
      <c r="I82" s="1" t="s">
        <v>420</v>
      </c>
    </row>
    <row r="83" spans="1:9" x14ac:dyDescent="0.25">
      <c r="A83" t="s">
        <v>251</v>
      </c>
      <c r="B83" t="s">
        <v>489</v>
      </c>
      <c r="C83" t="s">
        <v>419</v>
      </c>
      <c r="D83" t="s">
        <v>17</v>
      </c>
      <c r="E83">
        <v>1</v>
      </c>
      <c r="F83"/>
      <c r="G83" t="s">
        <v>339</v>
      </c>
      <c r="H83" t="s">
        <v>388</v>
      </c>
      <c r="I83" s="1" t="s">
        <v>335</v>
      </c>
    </row>
    <row r="84" spans="1:9" x14ac:dyDescent="0.25">
      <c r="A84" t="s">
        <v>161</v>
      </c>
      <c r="B84" t="s">
        <v>490</v>
      </c>
      <c r="C84" t="s">
        <v>465</v>
      </c>
      <c r="D84" t="s">
        <v>17</v>
      </c>
      <c r="E84">
        <v>3</v>
      </c>
      <c r="F84"/>
      <c r="G84" t="s">
        <v>339</v>
      </c>
      <c r="H84">
        <v>20</v>
      </c>
      <c r="I84" s="1" t="s">
        <v>335</v>
      </c>
    </row>
    <row r="85" spans="1:9" x14ac:dyDescent="0.25">
      <c r="A85" s="76" t="s">
        <v>319</v>
      </c>
      <c r="B85" s="76" t="s">
        <v>491</v>
      </c>
      <c r="C85" s="76" t="s">
        <v>492</v>
      </c>
      <c r="D85" s="76" t="s">
        <v>338</v>
      </c>
      <c r="E85" s="76">
        <v>1</v>
      </c>
      <c r="F85" s="76">
        <v>12.5</v>
      </c>
      <c r="G85" s="76" t="s">
        <v>348</v>
      </c>
      <c r="H85">
        <v>25</v>
      </c>
      <c r="I85" s="1" t="s">
        <v>335</v>
      </c>
    </row>
    <row r="86" spans="1:9" x14ac:dyDescent="0.25">
      <c r="A86" t="s">
        <v>162</v>
      </c>
      <c r="B86" t="s">
        <v>493</v>
      </c>
      <c r="C86" t="s">
        <v>494</v>
      </c>
      <c r="D86" t="s">
        <v>338</v>
      </c>
      <c r="E86">
        <v>5</v>
      </c>
      <c r="F86"/>
      <c r="G86" t="s">
        <v>348</v>
      </c>
      <c r="H86">
        <v>89</v>
      </c>
      <c r="I86" s="1" t="s">
        <v>335</v>
      </c>
    </row>
    <row r="87" spans="1:9" x14ac:dyDescent="0.25">
      <c r="A87" t="s">
        <v>164</v>
      </c>
      <c r="B87" t="s">
        <v>495</v>
      </c>
      <c r="C87" t="s">
        <v>494</v>
      </c>
      <c r="D87" t="s">
        <v>17</v>
      </c>
      <c r="E87">
        <v>4</v>
      </c>
      <c r="F87"/>
      <c r="G87" t="s">
        <v>348</v>
      </c>
      <c r="H87" t="s">
        <v>388</v>
      </c>
      <c r="I87" s="1" t="s">
        <v>335</v>
      </c>
    </row>
    <row r="88" spans="1:9" x14ac:dyDescent="0.25">
      <c r="A88" t="s">
        <v>165</v>
      </c>
      <c r="B88" t="s">
        <v>496</v>
      </c>
      <c r="C88" t="s">
        <v>367</v>
      </c>
      <c r="D88" t="s">
        <v>17</v>
      </c>
      <c r="E88">
        <v>3</v>
      </c>
      <c r="F88"/>
      <c r="G88" t="s">
        <v>339</v>
      </c>
      <c r="H88">
        <v>17</v>
      </c>
      <c r="I88" s="1" t="s">
        <v>335</v>
      </c>
    </row>
    <row r="89" spans="1:9" x14ac:dyDescent="0.25">
      <c r="A89" s="76" t="s">
        <v>322</v>
      </c>
      <c r="B89" s="76" t="s">
        <v>497</v>
      </c>
      <c r="C89" s="76" t="s">
        <v>498</v>
      </c>
      <c r="D89" s="76" t="s">
        <v>338</v>
      </c>
      <c r="E89" s="76">
        <v>1</v>
      </c>
      <c r="F89" s="76">
        <v>12.5</v>
      </c>
      <c r="G89" s="76" t="s">
        <v>348</v>
      </c>
      <c r="H89">
        <v>73</v>
      </c>
      <c r="I89" s="1" t="s">
        <v>335</v>
      </c>
    </row>
    <row r="90" spans="1:9" x14ac:dyDescent="0.25">
      <c r="A90" t="s">
        <v>177</v>
      </c>
      <c r="B90" t="s">
        <v>499</v>
      </c>
      <c r="C90" t="s">
        <v>367</v>
      </c>
      <c r="D90" t="s">
        <v>338</v>
      </c>
      <c r="E90">
        <v>3</v>
      </c>
      <c r="F90"/>
      <c r="G90" t="s">
        <v>339</v>
      </c>
      <c r="H90">
        <v>20</v>
      </c>
      <c r="I90" s="1" t="s">
        <v>335</v>
      </c>
    </row>
    <row r="91" spans="1:9" x14ac:dyDescent="0.25">
      <c r="A91" t="s">
        <v>178</v>
      </c>
      <c r="B91" t="s">
        <v>500</v>
      </c>
      <c r="C91" t="s">
        <v>337</v>
      </c>
      <c r="D91" t="s">
        <v>17</v>
      </c>
      <c r="E91">
        <v>3</v>
      </c>
      <c r="F91"/>
      <c r="G91" t="s">
        <v>339</v>
      </c>
      <c r="H91">
        <v>13</v>
      </c>
      <c r="I91" s="1" t="s">
        <v>335</v>
      </c>
    </row>
    <row r="92" spans="1:9" x14ac:dyDescent="0.25">
      <c r="A92" t="s">
        <v>249</v>
      </c>
      <c r="B92" t="s">
        <v>501</v>
      </c>
      <c r="C92" t="s">
        <v>419</v>
      </c>
      <c r="D92" t="s">
        <v>17</v>
      </c>
      <c r="E92">
        <v>1</v>
      </c>
      <c r="F92"/>
      <c r="G92" t="s">
        <v>339</v>
      </c>
      <c r="H92" t="s">
        <v>388</v>
      </c>
      <c r="I92" s="1" t="s">
        <v>335</v>
      </c>
    </row>
    <row r="93" spans="1:9" x14ac:dyDescent="0.25">
      <c r="A93" s="77" t="s">
        <v>286</v>
      </c>
      <c r="B93" s="77" t="s">
        <v>502</v>
      </c>
      <c r="C93" s="77" t="s">
        <v>503</v>
      </c>
      <c r="D93" s="77" t="s">
        <v>17</v>
      </c>
      <c r="E93" s="77">
        <v>1</v>
      </c>
      <c r="F93" s="77">
        <v>12.5</v>
      </c>
      <c r="G93" s="77" t="s">
        <v>348</v>
      </c>
      <c r="H93">
        <v>243</v>
      </c>
      <c r="I93" s="1" t="s">
        <v>335</v>
      </c>
    </row>
    <row r="94" spans="1:9" x14ac:dyDescent="0.25">
      <c r="A94" s="76" t="s">
        <v>276</v>
      </c>
      <c r="B94" s="76" t="s">
        <v>504</v>
      </c>
      <c r="C94" s="78"/>
      <c r="D94" s="76" t="s">
        <v>338</v>
      </c>
      <c r="E94" s="76">
        <v>1</v>
      </c>
      <c r="F94" s="76">
        <v>12.5</v>
      </c>
      <c r="G94" s="76" t="s">
        <v>348</v>
      </c>
      <c r="H94">
        <v>0</v>
      </c>
      <c r="I94" s="1" t="s">
        <v>335</v>
      </c>
    </row>
    <row r="95" spans="1:9" x14ac:dyDescent="0.25">
      <c r="A95" s="76" t="s">
        <v>277</v>
      </c>
      <c r="B95" s="76" t="s">
        <v>505</v>
      </c>
      <c r="C95" s="76" t="s">
        <v>506</v>
      </c>
      <c r="D95" s="76" t="s">
        <v>338</v>
      </c>
      <c r="E95" s="76">
        <v>1</v>
      </c>
      <c r="F95" s="76">
        <v>12.5</v>
      </c>
      <c r="G95" s="76" t="s">
        <v>348</v>
      </c>
      <c r="H95">
        <v>27</v>
      </c>
      <c r="I95" s="1" t="s">
        <v>335</v>
      </c>
    </row>
    <row r="96" spans="1:9" x14ac:dyDescent="0.25">
      <c r="A96" s="76" t="s">
        <v>318</v>
      </c>
      <c r="B96" s="76" t="s">
        <v>507</v>
      </c>
      <c r="C96" s="76" t="s">
        <v>508</v>
      </c>
      <c r="D96" s="76" t="s">
        <v>338</v>
      </c>
      <c r="E96" s="76">
        <v>1</v>
      </c>
      <c r="F96" s="76">
        <v>12.5</v>
      </c>
      <c r="G96" s="76" t="s">
        <v>348</v>
      </c>
      <c r="H96">
        <v>31</v>
      </c>
      <c r="I96" s="1" t="s">
        <v>335</v>
      </c>
    </row>
    <row r="97" spans="1:9" x14ac:dyDescent="0.25">
      <c r="A97" s="77" t="s">
        <v>509</v>
      </c>
      <c r="B97" s="77" t="s">
        <v>510</v>
      </c>
      <c r="C97" s="77" t="s">
        <v>511</v>
      </c>
      <c r="D97" s="77" t="s">
        <v>17</v>
      </c>
      <c r="E97" s="77">
        <v>2</v>
      </c>
      <c r="F97" s="77">
        <v>25</v>
      </c>
      <c r="G97" s="77" t="s">
        <v>348</v>
      </c>
      <c r="H97">
        <v>0</v>
      </c>
      <c r="I97" s="1" t="s">
        <v>335</v>
      </c>
    </row>
    <row r="98" spans="1:9" x14ac:dyDescent="0.25">
      <c r="A98" s="77" t="s">
        <v>512</v>
      </c>
      <c r="B98" s="77" t="s">
        <v>510</v>
      </c>
      <c r="C98" s="77" t="s">
        <v>511</v>
      </c>
      <c r="D98" s="77" t="s">
        <v>17</v>
      </c>
      <c r="E98" s="77">
        <v>3</v>
      </c>
      <c r="F98" s="77">
        <v>37.5</v>
      </c>
      <c r="G98" s="77" t="s">
        <v>348</v>
      </c>
      <c r="H98">
        <v>2</v>
      </c>
      <c r="I98" s="1" t="s">
        <v>335</v>
      </c>
    </row>
    <row r="99" spans="1:9" x14ac:dyDescent="0.25">
      <c r="A99" s="77" t="s">
        <v>513</v>
      </c>
      <c r="B99" s="77" t="s">
        <v>510</v>
      </c>
      <c r="C99" s="77" t="s">
        <v>511</v>
      </c>
      <c r="D99" s="77" t="s">
        <v>17</v>
      </c>
      <c r="E99" s="77">
        <v>4</v>
      </c>
      <c r="F99" s="77">
        <v>50</v>
      </c>
      <c r="G99" s="77" t="s">
        <v>348</v>
      </c>
      <c r="H99" t="s">
        <v>388</v>
      </c>
      <c r="I99" s="1" t="s">
        <v>335</v>
      </c>
    </row>
    <row r="100" spans="1:9" x14ac:dyDescent="0.25">
      <c r="A100" s="77" t="s">
        <v>514</v>
      </c>
      <c r="B100" s="77" t="s">
        <v>515</v>
      </c>
      <c r="C100" s="77" t="s">
        <v>511</v>
      </c>
      <c r="D100" s="77" t="s">
        <v>17</v>
      </c>
      <c r="E100" s="77">
        <v>2</v>
      </c>
      <c r="F100" s="77">
        <v>25</v>
      </c>
      <c r="G100" s="77" t="s">
        <v>348</v>
      </c>
      <c r="H100">
        <v>1</v>
      </c>
      <c r="I100" s="1" t="s">
        <v>335</v>
      </c>
    </row>
    <row r="101" spans="1:9" x14ac:dyDescent="0.25">
      <c r="A101" s="77" t="s">
        <v>516</v>
      </c>
      <c r="B101" s="77" t="s">
        <v>515</v>
      </c>
      <c r="C101" s="77" t="s">
        <v>511</v>
      </c>
      <c r="D101" s="77" t="s">
        <v>17</v>
      </c>
      <c r="E101" s="77">
        <v>3</v>
      </c>
      <c r="F101" s="77">
        <v>37.5</v>
      </c>
      <c r="G101" s="77" t="s">
        <v>348</v>
      </c>
      <c r="H101">
        <v>2</v>
      </c>
      <c r="I101" s="1" t="s">
        <v>335</v>
      </c>
    </row>
    <row r="102" spans="1:9" x14ac:dyDescent="0.25">
      <c r="A102" s="77" t="s">
        <v>517</v>
      </c>
      <c r="B102" s="77" t="s">
        <v>515</v>
      </c>
      <c r="C102" s="77" t="s">
        <v>511</v>
      </c>
      <c r="D102" s="77" t="s">
        <v>17</v>
      </c>
      <c r="E102" s="77">
        <v>4</v>
      </c>
      <c r="F102" s="77">
        <v>50</v>
      </c>
      <c r="G102" s="77" t="s">
        <v>348</v>
      </c>
      <c r="H102" t="s">
        <v>388</v>
      </c>
      <c r="I102" s="1" t="s">
        <v>335</v>
      </c>
    </row>
    <row r="103" spans="1:9" x14ac:dyDescent="0.25">
      <c r="A103" s="77" t="s">
        <v>269</v>
      </c>
      <c r="B103" s="77" t="s">
        <v>518</v>
      </c>
      <c r="C103" s="77" t="s">
        <v>519</v>
      </c>
      <c r="D103" s="77" t="s">
        <v>17</v>
      </c>
      <c r="E103" s="77">
        <v>1</v>
      </c>
      <c r="F103" s="77">
        <v>12.5</v>
      </c>
      <c r="G103" s="77" t="s">
        <v>348</v>
      </c>
      <c r="H103">
        <v>43</v>
      </c>
      <c r="I103" s="1" t="s">
        <v>420</v>
      </c>
    </row>
    <row r="104" spans="1:9" x14ac:dyDescent="0.25">
      <c r="A104" s="77" t="s">
        <v>294</v>
      </c>
      <c r="B104" s="77" t="s">
        <v>520</v>
      </c>
      <c r="C104" s="79" t="s">
        <v>521</v>
      </c>
      <c r="D104" s="77" t="s">
        <v>17</v>
      </c>
      <c r="E104" s="77">
        <v>1</v>
      </c>
      <c r="F104" s="77">
        <v>12.5</v>
      </c>
      <c r="G104" s="77" t="s">
        <v>348</v>
      </c>
      <c r="H104">
        <v>37</v>
      </c>
      <c r="I104" s="1" t="s">
        <v>420</v>
      </c>
    </row>
    <row r="105" spans="1:9" x14ac:dyDescent="0.25">
      <c r="A105" s="77" t="s">
        <v>273</v>
      </c>
      <c r="B105" s="77" t="s">
        <v>522</v>
      </c>
      <c r="C105" s="77" t="s">
        <v>523</v>
      </c>
      <c r="D105" s="77" t="s">
        <v>17</v>
      </c>
      <c r="E105" s="77">
        <v>1</v>
      </c>
      <c r="F105" s="77">
        <v>12.5</v>
      </c>
      <c r="G105" s="77" t="s">
        <v>348</v>
      </c>
      <c r="H105">
        <v>17</v>
      </c>
      <c r="I105" s="1" t="s">
        <v>420</v>
      </c>
    </row>
    <row r="106" spans="1:9" x14ac:dyDescent="0.25">
      <c r="A106" s="77" t="s">
        <v>274</v>
      </c>
      <c r="B106" s="77" t="s">
        <v>524</v>
      </c>
      <c r="C106" s="77" t="s">
        <v>525</v>
      </c>
      <c r="D106" s="77" t="s">
        <v>17</v>
      </c>
      <c r="E106" s="77">
        <v>1</v>
      </c>
      <c r="F106" s="77">
        <v>12.5</v>
      </c>
      <c r="G106" s="77" t="s">
        <v>348</v>
      </c>
      <c r="H106">
        <v>52</v>
      </c>
      <c r="I106" s="1" t="s">
        <v>420</v>
      </c>
    </row>
    <row r="107" spans="1:9" x14ac:dyDescent="0.25">
      <c r="A107" s="76" t="s">
        <v>278</v>
      </c>
      <c r="B107" s="76" t="s">
        <v>526</v>
      </c>
      <c r="C107" s="76" t="s">
        <v>527</v>
      </c>
      <c r="D107" s="76" t="s">
        <v>338</v>
      </c>
      <c r="E107" s="76">
        <v>1</v>
      </c>
      <c r="F107" s="76">
        <v>12.5</v>
      </c>
      <c r="G107" s="76" t="s">
        <v>348</v>
      </c>
      <c r="H107">
        <v>14</v>
      </c>
      <c r="I107" s="1" t="s">
        <v>420</v>
      </c>
    </row>
    <row r="108" spans="1:9" x14ac:dyDescent="0.25">
      <c r="A108" t="s">
        <v>181</v>
      </c>
      <c r="B108" t="s">
        <v>528</v>
      </c>
      <c r="C108" t="s">
        <v>529</v>
      </c>
      <c r="D108" t="s">
        <v>17</v>
      </c>
      <c r="E108">
        <v>5</v>
      </c>
      <c r="F108"/>
      <c r="G108" t="s">
        <v>348</v>
      </c>
      <c r="H108">
        <v>320</v>
      </c>
      <c r="I108" s="1" t="s">
        <v>335</v>
      </c>
    </row>
    <row r="109" spans="1:9" x14ac:dyDescent="0.25">
      <c r="A109" s="76" t="s">
        <v>296</v>
      </c>
      <c r="B109" s="76" t="s">
        <v>530</v>
      </c>
      <c r="C109" s="76" t="s">
        <v>531</v>
      </c>
      <c r="D109" s="76" t="s">
        <v>338</v>
      </c>
      <c r="E109" s="76">
        <v>1</v>
      </c>
      <c r="F109" s="76">
        <v>12.5</v>
      </c>
      <c r="G109" s="76" t="s">
        <v>334</v>
      </c>
      <c r="H109">
        <v>41</v>
      </c>
      <c r="I109" s="1" t="s">
        <v>420</v>
      </c>
    </row>
    <row r="110" spans="1:9" x14ac:dyDescent="0.25">
      <c r="A110" s="77" t="s">
        <v>280</v>
      </c>
      <c r="B110" s="77" t="s">
        <v>532</v>
      </c>
      <c r="C110" s="77" t="s">
        <v>533</v>
      </c>
      <c r="D110" s="77" t="s">
        <v>17</v>
      </c>
      <c r="E110" s="77">
        <v>1</v>
      </c>
      <c r="F110" s="77">
        <v>12.5</v>
      </c>
      <c r="G110" s="77" t="s">
        <v>348</v>
      </c>
      <c r="H110">
        <v>69</v>
      </c>
      <c r="I110" s="1" t="s">
        <v>335</v>
      </c>
    </row>
    <row r="111" spans="1:9" x14ac:dyDescent="0.25">
      <c r="A111" s="77" t="s">
        <v>534</v>
      </c>
      <c r="B111" s="77" t="s">
        <v>535</v>
      </c>
      <c r="C111" s="77" t="s">
        <v>536</v>
      </c>
      <c r="D111" s="77" t="s">
        <v>17</v>
      </c>
      <c r="E111" s="77">
        <v>1</v>
      </c>
      <c r="F111" s="77">
        <v>12.5</v>
      </c>
      <c r="G111" s="77" t="s">
        <v>348</v>
      </c>
      <c r="H111">
        <v>45</v>
      </c>
      <c r="I111" s="1" t="s">
        <v>335</v>
      </c>
    </row>
    <row r="112" spans="1:9" x14ac:dyDescent="0.25">
      <c r="A112" s="76" t="s">
        <v>287</v>
      </c>
      <c r="B112" s="76" t="s">
        <v>537</v>
      </c>
      <c r="C112" s="76" t="s">
        <v>538</v>
      </c>
      <c r="D112" s="76" t="s">
        <v>338</v>
      </c>
      <c r="E112" s="76">
        <v>1</v>
      </c>
      <c r="F112" s="76">
        <v>12.5</v>
      </c>
      <c r="G112" s="76" t="s">
        <v>348</v>
      </c>
      <c r="H112">
        <v>16</v>
      </c>
      <c r="I112" s="1" t="s">
        <v>335</v>
      </c>
    </row>
    <row r="113" spans="1:9" x14ac:dyDescent="0.25">
      <c r="A113" s="77" t="s">
        <v>320</v>
      </c>
      <c r="B113" s="77" t="s">
        <v>532</v>
      </c>
      <c r="C113" s="77" t="s">
        <v>533</v>
      </c>
      <c r="D113" s="77" t="s">
        <v>539</v>
      </c>
      <c r="E113" s="77">
        <v>1</v>
      </c>
      <c r="F113" s="77">
        <v>12.5</v>
      </c>
      <c r="G113" s="77" t="s">
        <v>348</v>
      </c>
      <c r="H113">
        <v>50</v>
      </c>
      <c r="I113" s="1" t="s">
        <v>335</v>
      </c>
    </row>
    <row r="114" spans="1:9" x14ac:dyDescent="0.25">
      <c r="A114" s="77" t="s">
        <v>540</v>
      </c>
      <c r="B114" s="77" t="s">
        <v>541</v>
      </c>
      <c r="C114" s="77" t="s">
        <v>542</v>
      </c>
      <c r="D114" s="77" t="s">
        <v>17</v>
      </c>
      <c r="E114" s="77">
        <v>1</v>
      </c>
      <c r="F114" s="77">
        <v>12.5</v>
      </c>
      <c r="G114" s="77" t="s">
        <v>348</v>
      </c>
      <c r="H114" t="s">
        <v>388</v>
      </c>
      <c r="I114" s="1" t="s">
        <v>420</v>
      </c>
    </row>
    <row r="115" spans="1:9" x14ac:dyDescent="0.25">
      <c r="A115" s="76" t="s">
        <v>321</v>
      </c>
      <c r="B115" s="76" t="s">
        <v>543</v>
      </c>
      <c r="C115" s="76" t="s">
        <v>544</v>
      </c>
      <c r="D115" s="76" t="s">
        <v>338</v>
      </c>
      <c r="E115" s="76">
        <v>1</v>
      </c>
      <c r="F115" s="76">
        <v>12.5</v>
      </c>
      <c r="G115" s="76" t="s">
        <v>348</v>
      </c>
      <c r="H115">
        <v>26</v>
      </c>
      <c r="I115" s="1" t="s">
        <v>420</v>
      </c>
    </row>
    <row r="116" spans="1:9" x14ac:dyDescent="0.25">
      <c r="A116" s="77" t="s">
        <v>281</v>
      </c>
      <c r="B116" s="77" t="s">
        <v>545</v>
      </c>
      <c r="C116" s="77" t="s">
        <v>546</v>
      </c>
      <c r="D116" s="77" t="s">
        <v>17</v>
      </c>
      <c r="E116" s="77">
        <v>1</v>
      </c>
      <c r="F116" s="77">
        <v>12.5</v>
      </c>
      <c r="G116" s="77" t="s">
        <v>348</v>
      </c>
      <c r="H116">
        <v>3</v>
      </c>
      <c r="I116" s="1" t="s">
        <v>420</v>
      </c>
    </row>
    <row r="117" spans="1:9" x14ac:dyDescent="0.25">
      <c r="A117" s="80" t="s">
        <v>270</v>
      </c>
      <c r="B117" s="80" t="s">
        <v>547</v>
      </c>
      <c r="C117" s="80" t="s">
        <v>548</v>
      </c>
      <c r="D117" s="80" t="s">
        <v>488</v>
      </c>
      <c r="E117" s="80">
        <v>1</v>
      </c>
      <c r="F117" s="80">
        <v>12.5</v>
      </c>
      <c r="G117" s="80" t="s">
        <v>348</v>
      </c>
      <c r="H117">
        <v>8</v>
      </c>
      <c r="I117" s="1" t="s">
        <v>420</v>
      </c>
    </row>
    <row r="118" spans="1:9" x14ac:dyDescent="0.25">
      <c r="A118" s="80" t="s">
        <v>315</v>
      </c>
      <c r="B118" s="80" t="s">
        <v>549</v>
      </c>
      <c r="C118" s="80" t="s">
        <v>550</v>
      </c>
      <c r="D118" s="80" t="s">
        <v>342</v>
      </c>
      <c r="E118" s="80">
        <v>1</v>
      </c>
      <c r="F118" s="80">
        <v>12.5</v>
      </c>
      <c r="G118" s="80" t="s">
        <v>334</v>
      </c>
      <c r="H118">
        <v>25</v>
      </c>
      <c r="I118" s="1" t="s">
        <v>420</v>
      </c>
    </row>
    <row r="119" spans="1:9" x14ac:dyDescent="0.25">
      <c r="A119" s="76" t="s">
        <v>323</v>
      </c>
      <c r="B119" s="76" t="s">
        <v>551</v>
      </c>
      <c r="C119" s="76" t="s">
        <v>552</v>
      </c>
      <c r="D119" s="76" t="s">
        <v>338</v>
      </c>
      <c r="E119" s="76">
        <v>1</v>
      </c>
      <c r="F119" s="76">
        <v>12.5</v>
      </c>
      <c r="G119" s="76" t="s">
        <v>348</v>
      </c>
      <c r="H119" t="s">
        <v>388</v>
      </c>
      <c r="I119" s="1" t="s">
        <v>420</v>
      </c>
    </row>
    <row r="120" spans="1:9" x14ac:dyDescent="0.25">
      <c r="A120" s="77" t="s">
        <v>317</v>
      </c>
      <c r="B120" s="77" t="s">
        <v>553</v>
      </c>
      <c r="C120" s="77" t="s">
        <v>519</v>
      </c>
      <c r="D120" s="77" t="s">
        <v>17</v>
      </c>
      <c r="E120" s="77">
        <v>2</v>
      </c>
      <c r="F120" s="77">
        <v>25</v>
      </c>
      <c r="G120" s="77" t="s">
        <v>348</v>
      </c>
      <c r="H120" t="s">
        <v>388</v>
      </c>
      <c r="I120" s="1" t="s">
        <v>420</v>
      </c>
    </row>
    <row r="121" spans="1:9" x14ac:dyDescent="0.25">
      <c r="A121" s="76" t="s">
        <v>317</v>
      </c>
      <c r="B121" s="76" t="s">
        <v>553</v>
      </c>
      <c r="C121" s="76" t="s">
        <v>519</v>
      </c>
      <c r="D121" s="76" t="s">
        <v>338</v>
      </c>
      <c r="E121" s="76">
        <v>2</v>
      </c>
      <c r="F121" s="76">
        <v>25</v>
      </c>
      <c r="G121" s="76" t="s">
        <v>348</v>
      </c>
      <c r="H121" t="s">
        <v>388</v>
      </c>
      <c r="I121" s="1" t="s">
        <v>420</v>
      </c>
    </row>
    <row r="122" spans="1:9" x14ac:dyDescent="0.25">
      <c r="A122" s="77" t="s">
        <v>554</v>
      </c>
      <c r="B122" s="77" t="s">
        <v>555</v>
      </c>
      <c r="C122" s="77" t="s">
        <v>519</v>
      </c>
      <c r="D122" s="77" t="s">
        <v>17</v>
      </c>
      <c r="E122" s="77">
        <v>2</v>
      </c>
      <c r="F122" s="77">
        <v>25</v>
      </c>
      <c r="G122" s="77" t="s">
        <v>348</v>
      </c>
      <c r="H122" t="s">
        <v>388</v>
      </c>
      <c r="I122" s="1" t="s">
        <v>420</v>
      </c>
    </row>
    <row r="123" spans="1:9" x14ac:dyDescent="0.25">
      <c r="A123" s="76" t="s">
        <v>554</v>
      </c>
      <c r="B123" s="76" t="s">
        <v>555</v>
      </c>
      <c r="C123" s="76" t="s">
        <v>519</v>
      </c>
      <c r="D123" s="76" t="s">
        <v>338</v>
      </c>
      <c r="E123" s="76">
        <v>2</v>
      </c>
      <c r="F123" s="76">
        <v>25</v>
      </c>
      <c r="G123" s="76" t="s">
        <v>348</v>
      </c>
      <c r="H123" t="s">
        <v>388</v>
      </c>
      <c r="I123" s="1" t="s">
        <v>420</v>
      </c>
    </row>
    <row r="124" spans="1:9" x14ac:dyDescent="0.25">
      <c r="A124" s="77" t="s">
        <v>556</v>
      </c>
      <c r="B124" s="77" t="s">
        <v>557</v>
      </c>
      <c r="C124" s="77" t="s">
        <v>519</v>
      </c>
      <c r="D124" s="77" t="s">
        <v>17</v>
      </c>
      <c r="E124" s="77">
        <v>2</v>
      </c>
      <c r="F124" s="77">
        <v>25</v>
      </c>
      <c r="G124" s="77" t="s">
        <v>348</v>
      </c>
      <c r="H124" t="s">
        <v>388</v>
      </c>
      <c r="I124" s="1" t="s">
        <v>420</v>
      </c>
    </row>
    <row r="125" spans="1:9" x14ac:dyDescent="0.25">
      <c r="A125" s="76" t="s">
        <v>556</v>
      </c>
      <c r="B125" s="76" t="s">
        <v>557</v>
      </c>
      <c r="C125" s="76" t="s">
        <v>519</v>
      </c>
      <c r="D125" s="76" t="s">
        <v>338</v>
      </c>
      <c r="E125" s="76">
        <v>2</v>
      </c>
      <c r="F125" s="76">
        <v>25</v>
      </c>
      <c r="G125" s="76" t="s">
        <v>348</v>
      </c>
      <c r="H125" t="s">
        <v>388</v>
      </c>
      <c r="I125" s="1" t="s">
        <v>420</v>
      </c>
    </row>
    <row r="126" spans="1:9" x14ac:dyDescent="0.25">
      <c r="A126" s="77" t="s">
        <v>558</v>
      </c>
      <c r="B126" s="77" t="s">
        <v>559</v>
      </c>
      <c r="C126" s="77" t="s">
        <v>519</v>
      </c>
      <c r="D126" s="77" t="s">
        <v>17</v>
      </c>
      <c r="E126" s="77">
        <v>4</v>
      </c>
      <c r="F126" s="77">
        <v>50</v>
      </c>
      <c r="G126" s="77" t="s">
        <v>348</v>
      </c>
      <c r="H126" t="s">
        <v>388</v>
      </c>
      <c r="I126" s="1" t="s">
        <v>420</v>
      </c>
    </row>
    <row r="127" spans="1:9" x14ac:dyDescent="0.25">
      <c r="A127" s="76" t="s">
        <v>558</v>
      </c>
      <c r="B127" s="76" t="s">
        <v>559</v>
      </c>
      <c r="C127" s="76" t="s">
        <v>519</v>
      </c>
      <c r="D127" s="76" t="s">
        <v>338</v>
      </c>
      <c r="E127" s="76">
        <v>4</v>
      </c>
      <c r="F127" s="76">
        <v>50</v>
      </c>
      <c r="G127" s="76" t="s">
        <v>348</v>
      </c>
      <c r="H127" t="s">
        <v>388</v>
      </c>
      <c r="I127" s="1" t="s">
        <v>420</v>
      </c>
    </row>
    <row r="128" spans="1:9" x14ac:dyDescent="0.25">
      <c r="A128" s="77" t="s">
        <v>560</v>
      </c>
      <c r="B128" s="77" t="s">
        <v>561</v>
      </c>
      <c r="C128" s="77" t="s">
        <v>519</v>
      </c>
      <c r="D128" s="77" t="s">
        <v>17</v>
      </c>
      <c r="E128" s="77">
        <v>2</v>
      </c>
      <c r="F128" s="77">
        <v>25</v>
      </c>
      <c r="G128" s="77" t="s">
        <v>348</v>
      </c>
      <c r="H128" t="s">
        <v>388</v>
      </c>
      <c r="I128" s="1" t="s">
        <v>420</v>
      </c>
    </row>
    <row r="129" spans="1:9" x14ac:dyDescent="0.25">
      <c r="A129" s="76" t="s">
        <v>560</v>
      </c>
      <c r="B129" s="76" t="s">
        <v>561</v>
      </c>
      <c r="C129" s="76" t="s">
        <v>519</v>
      </c>
      <c r="D129" s="76" t="s">
        <v>338</v>
      </c>
      <c r="E129" s="76">
        <v>2</v>
      </c>
      <c r="F129" s="76">
        <v>25</v>
      </c>
      <c r="G129" s="76" t="s">
        <v>348</v>
      </c>
      <c r="H129" t="s">
        <v>388</v>
      </c>
      <c r="I129" s="1" t="s">
        <v>420</v>
      </c>
    </row>
    <row r="130" spans="1:9" x14ac:dyDescent="0.25">
      <c r="A130" s="77" t="s">
        <v>562</v>
      </c>
      <c r="B130" s="77" t="s">
        <v>563</v>
      </c>
      <c r="C130" s="77" t="s">
        <v>519</v>
      </c>
      <c r="D130" s="77" t="s">
        <v>17</v>
      </c>
      <c r="E130" s="77">
        <v>2</v>
      </c>
      <c r="F130" s="77">
        <v>25</v>
      </c>
      <c r="G130" s="77" t="s">
        <v>348</v>
      </c>
      <c r="H130" t="s">
        <v>388</v>
      </c>
      <c r="I130" s="1" t="s">
        <v>420</v>
      </c>
    </row>
    <row r="131" spans="1:9" x14ac:dyDescent="0.25">
      <c r="A131" s="76" t="s">
        <v>562</v>
      </c>
      <c r="B131" s="76" t="s">
        <v>563</v>
      </c>
      <c r="C131" s="76" t="s">
        <v>519</v>
      </c>
      <c r="D131" s="76" t="s">
        <v>338</v>
      </c>
      <c r="E131" s="76">
        <v>2</v>
      </c>
      <c r="F131" s="76">
        <v>25</v>
      </c>
      <c r="G131" s="76" t="s">
        <v>348</v>
      </c>
      <c r="H131" t="s">
        <v>388</v>
      </c>
      <c r="I131" s="1" t="s">
        <v>420</v>
      </c>
    </row>
    <row r="132" spans="1:9" x14ac:dyDescent="0.25">
      <c r="A132" t="s">
        <v>224</v>
      </c>
      <c r="B132" t="s">
        <v>564</v>
      </c>
      <c r="C132" t="s">
        <v>565</v>
      </c>
      <c r="D132" t="s">
        <v>17</v>
      </c>
      <c r="E132">
        <v>2</v>
      </c>
      <c r="F132"/>
      <c r="G132" t="s">
        <v>348</v>
      </c>
      <c r="H132">
        <v>177</v>
      </c>
      <c r="I132" s="1" t="s">
        <v>335</v>
      </c>
    </row>
    <row r="133" spans="1:9" x14ac:dyDescent="0.25">
      <c r="A133" t="s">
        <v>182</v>
      </c>
      <c r="B133" t="s">
        <v>566</v>
      </c>
      <c r="C133" t="s">
        <v>567</v>
      </c>
      <c r="D133" t="s">
        <v>17</v>
      </c>
      <c r="E133">
        <v>4</v>
      </c>
      <c r="F133"/>
      <c r="G133" t="s">
        <v>348</v>
      </c>
      <c r="H133">
        <v>422</v>
      </c>
      <c r="I133" s="1" t="s">
        <v>335</v>
      </c>
    </row>
    <row r="134" spans="1:9" x14ac:dyDescent="0.25">
      <c r="A134" t="s">
        <v>183</v>
      </c>
      <c r="B134" t="s">
        <v>568</v>
      </c>
      <c r="C134" t="s">
        <v>569</v>
      </c>
      <c r="D134" t="s">
        <v>338</v>
      </c>
      <c r="E134">
        <v>3</v>
      </c>
      <c r="F134"/>
      <c r="G134" t="s">
        <v>348</v>
      </c>
      <c r="H134">
        <v>62</v>
      </c>
      <c r="I134" s="1" t="s">
        <v>335</v>
      </c>
    </row>
    <row r="135" spans="1:9" x14ac:dyDescent="0.25">
      <c r="A135" t="s">
        <v>215</v>
      </c>
      <c r="B135" t="s">
        <v>570</v>
      </c>
      <c r="C135" t="s">
        <v>565</v>
      </c>
      <c r="D135" t="s">
        <v>417</v>
      </c>
      <c r="E135">
        <v>2</v>
      </c>
      <c r="F135"/>
      <c r="G135" t="s">
        <v>339</v>
      </c>
      <c r="H135">
        <v>29</v>
      </c>
      <c r="I135" s="1" t="s">
        <v>335</v>
      </c>
    </row>
    <row r="136" spans="1:9" x14ac:dyDescent="0.25">
      <c r="A136" t="s">
        <v>184</v>
      </c>
      <c r="B136" t="s">
        <v>571</v>
      </c>
      <c r="C136" t="s">
        <v>572</v>
      </c>
      <c r="D136" t="s">
        <v>17</v>
      </c>
      <c r="E136">
        <v>3</v>
      </c>
      <c r="F136"/>
      <c r="G136" t="s">
        <v>348</v>
      </c>
      <c r="H136">
        <v>42</v>
      </c>
      <c r="I136" s="1" t="s">
        <v>335</v>
      </c>
    </row>
    <row r="137" spans="1:9" x14ac:dyDescent="0.25">
      <c r="A137" t="s">
        <v>185</v>
      </c>
      <c r="B137" t="s">
        <v>573</v>
      </c>
      <c r="C137" t="s">
        <v>574</v>
      </c>
      <c r="D137" t="s">
        <v>17</v>
      </c>
      <c r="E137">
        <v>2</v>
      </c>
      <c r="F137"/>
      <c r="G137" t="s">
        <v>348</v>
      </c>
      <c r="H137">
        <v>63</v>
      </c>
      <c r="I137" s="1" t="s">
        <v>335</v>
      </c>
    </row>
    <row r="138" spans="1:9" x14ac:dyDescent="0.25">
      <c r="A138" t="s">
        <v>186</v>
      </c>
      <c r="B138" t="s">
        <v>575</v>
      </c>
      <c r="C138" t="s">
        <v>576</v>
      </c>
      <c r="D138" t="s">
        <v>338</v>
      </c>
      <c r="E138">
        <v>2</v>
      </c>
      <c r="F138"/>
      <c r="G138" t="s">
        <v>348</v>
      </c>
      <c r="H138">
        <v>43</v>
      </c>
      <c r="I138" s="1" t="s">
        <v>335</v>
      </c>
    </row>
    <row r="139" spans="1:9" x14ac:dyDescent="0.25">
      <c r="A139" t="s">
        <v>187</v>
      </c>
      <c r="B139" t="s">
        <v>577</v>
      </c>
      <c r="C139" t="s">
        <v>578</v>
      </c>
      <c r="D139" t="s">
        <v>338</v>
      </c>
      <c r="E139">
        <v>3</v>
      </c>
      <c r="F139"/>
      <c r="G139" t="s">
        <v>348</v>
      </c>
      <c r="H139">
        <v>104</v>
      </c>
      <c r="I139" s="1" t="s">
        <v>335</v>
      </c>
    </row>
    <row r="140" spans="1:9" x14ac:dyDescent="0.25">
      <c r="A140" t="s">
        <v>230</v>
      </c>
      <c r="B140" t="s">
        <v>579</v>
      </c>
      <c r="C140" t="s">
        <v>576</v>
      </c>
      <c r="D140" t="s">
        <v>414</v>
      </c>
      <c r="E140">
        <v>3</v>
      </c>
      <c r="F140"/>
      <c r="G140" t="s">
        <v>348</v>
      </c>
      <c r="H140">
        <v>2</v>
      </c>
      <c r="I140" s="1" t="s">
        <v>335</v>
      </c>
    </row>
    <row r="141" spans="1:9" x14ac:dyDescent="0.25">
      <c r="A141" t="s">
        <v>580</v>
      </c>
      <c r="B141" t="s">
        <v>581</v>
      </c>
      <c r="C141" t="s">
        <v>576</v>
      </c>
      <c r="D141" t="s">
        <v>417</v>
      </c>
      <c r="E141">
        <v>4</v>
      </c>
      <c r="F141"/>
      <c r="G141" t="s">
        <v>348</v>
      </c>
      <c r="H141">
        <v>2</v>
      </c>
      <c r="I141" s="1" t="s">
        <v>335</v>
      </c>
    </row>
    <row r="142" spans="1:9" x14ac:dyDescent="0.25">
      <c r="A142" t="s">
        <v>188</v>
      </c>
      <c r="B142" t="s">
        <v>582</v>
      </c>
      <c r="C142" t="s">
        <v>572</v>
      </c>
      <c r="D142" t="s">
        <v>338</v>
      </c>
      <c r="E142">
        <v>2</v>
      </c>
      <c r="F142"/>
      <c r="G142" t="s">
        <v>348</v>
      </c>
      <c r="H142">
        <v>116</v>
      </c>
      <c r="I142" s="1" t="s">
        <v>420</v>
      </c>
    </row>
    <row r="143" spans="1:9" x14ac:dyDescent="0.25">
      <c r="A143" t="s">
        <v>189</v>
      </c>
      <c r="B143" t="s">
        <v>583</v>
      </c>
      <c r="C143" t="s">
        <v>576</v>
      </c>
      <c r="D143" t="s">
        <v>338</v>
      </c>
      <c r="E143">
        <v>3</v>
      </c>
      <c r="F143"/>
      <c r="G143" t="s">
        <v>348</v>
      </c>
      <c r="H143">
        <v>190</v>
      </c>
      <c r="I143" s="1" t="s">
        <v>420</v>
      </c>
    </row>
    <row r="144" spans="1:9" x14ac:dyDescent="0.25">
      <c r="A144" t="s">
        <v>190</v>
      </c>
      <c r="B144" t="s">
        <v>584</v>
      </c>
      <c r="C144" t="s">
        <v>585</v>
      </c>
      <c r="D144" t="s">
        <v>17</v>
      </c>
      <c r="E144">
        <v>4</v>
      </c>
      <c r="F144"/>
      <c r="G144" t="s">
        <v>348</v>
      </c>
      <c r="H144">
        <v>100</v>
      </c>
      <c r="I144" s="1" t="s">
        <v>420</v>
      </c>
    </row>
    <row r="145" spans="1:9" x14ac:dyDescent="0.25">
      <c r="A145" t="s">
        <v>192</v>
      </c>
      <c r="B145" t="s">
        <v>586</v>
      </c>
      <c r="C145" t="s">
        <v>578</v>
      </c>
      <c r="D145" t="s">
        <v>17</v>
      </c>
      <c r="E145">
        <v>3</v>
      </c>
      <c r="F145"/>
      <c r="G145" t="s">
        <v>348</v>
      </c>
      <c r="H145">
        <v>80</v>
      </c>
      <c r="I145" s="1" t="s">
        <v>420</v>
      </c>
    </row>
    <row r="146" spans="1:9" x14ac:dyDescent="0.25">
      <c r="A146" t="s">
        <v>193</v>
      </c>
      <c r="B146" t="s">
        <v>587</v>
      </c>
      <c r="C146" t="s">
        <v>574</v>
      </c>
      <c r="D146" t="s">
        <v>17</v>
      </c>
      <c r="E146">
        <v>2</v>
      </c>
      <c r="F146"/>
      <c r="G146" t="s">
        <v>348</v>
      </c>
      <c r="H146">
        <v>87</v>
      </c>
      <c r="I146" s="1" t="s">
        <v>420</v>
      </c>
    </row>
    <row r="147" spans="1:9" x14ac:dyDescent="0.25">
      <c r="A147" t="s">
        <v>196</v>
      </c>
      <c r="B147" t="s">
        <v>588</v>
      </c>
      <c r="C147" t="s">
        <v>370</v>
      </c>
      <c r="D147" t="s">
        <v>338</v>
      </c>
      <c r="E147">
        <v>3</v>
      </c>
      <c r="F147"/>
      <c r="G147" t="s">
        <v>348</v>
      </c>
      <c r="H147">
        <v>110</v>
      </c>
      <c r="I147" s="1" t="s">
        <v>420</v>
      </c>
    </row>
    <row r="148" spans="1:9" x14ac:dyDescent="0.25">
      <c r="A148" t="s">
        <v>198</v>
      </c>
      <c r="B148" t="s">
        <v>589</v>
      </c>
      <c r="C148" t="s">
        <v>590</v>
      </c>
      <c r="D148" t="s">
        <v>333</v>
      </c>
      <c r="E148">
        <v>3</v>
      </c>
      <c r="F148"/>
      <c r="G148" t="s">
        <v>348</v>
      </c>
      <c r="H148">
        <v>62</v>
      </c>
      <c r="I148" s="1" t="s">
        <v>420</v>
      </c>
    </row>
    <row r="149" spans="1:9" x14ac:dyDescent="0.25">
      <c r="A149" t="s">
        <v>199</v>
      </c>
      <c r="B149" t="s">
        <v>591</v>
      </c>
      <c r="C149" t="s">
        <v>590</v>
      </c>
      <c r="D149" t="s">
        <v>333</v>
      </c>
      <c r="E149">
        <v>3</v>
      </c>
      <c r="F149"/>
      <c r="G149" t="s">
        <v>348</v>
      </c>
      <c r="H149">
        <v>39</v>
      </c>
      <c r="I149" s="1" t="s">
        <v>420</v>
      </c>
    </row>
    <row r="150" spans="1:9" x14ac:dyDescent="0.25">
      <c r="A150" t="s">
        <v>200</v>
      </c>
      <c r="B150" t="s">
        <v>592</v>
      </c>
      <c r="C150" t="s">
        <v>593</v>
      </c>
      <c r="D150" t="s">
        <v>338</v>
      </c>
      <c r="E150">
        <v>2</v>
      </c>
      <c r="F150"/>
      <c r="G150" t="s">
        <v>348</v>
      </c>
      <c r="H150">
        <v>91</v>
      </c>
      <c r="I150" s="1" t="s">
        <v>420</v>
      </c>
    </row>
    <row r="151" spans="1:9" x14ac:dyDescent="0.25">
      <c r="A151" t="s">
        <v>201</v>
      </c>
      <c r="B151" t="s">
        <v>594</v>
      </c>
      <c r="C151" t="s">
        <v>345</v>
      </c>
      <c r="D151" t="s">
        <v>338</v>
      </c>
      <c r="E151">
        <v>2</v>
      </c>
      <c r="F151"/>
      <c r="G151" t="s">
        <v>348</v>
      </c>
      <c r="H151">
        <v>127</v>
      </c>
      <c r="I151" s="1" t="s">
        <v>420</v>
      </c>
    </row>
    <row r="152" spans="1:9" x14ac:dyDescent="0.25">
      <c r="A152" t="s">
        <v>202</v>
      </c>
      <c r="B152" t="s">
        <v>595</v>
      </c>
      <c r="C152" t="s">
        <v>596</v>
      </c>
      <c r="D152" t="s">
        <v>338</v>
      </c>
      <c r="E152">
        <v>2</v>
      </c>
      <c r="F152"/>
      <c r="G152" t="s">
        <v>348</v>
      </c>
      <c r="H152">
        <v>103</v>
      </c>
      <c r="I152" s="1" t="s">
        <v>420</v>
      </c>
    </row>
    <row r="153" spans="1:9" x14ac:dyDescent="0.25">
      <c r="A153" t="s">
        <v>197</v>
      </c>
      <c r="B153" t="s">
        <v>597</v>
      </c>
      <c r="C153" t="s">
        <v>387</v>
      </c>
      <c r="D153" t="s">
        <v>17</v>
      </c>
      <c r="E153">
        <v>3</v>
      </c>
      <c r="F153"/>
      <c r="G153" t="s">
        <v>348</v>
      </c>
      <c r="H153">
        <v>9</v>
      </c>
      <c r="I153" s="1" t="s">
        <v>420</v>
      </c>
    </row>
    <row r="154" spans="1:9" x14ac:dyDescent="0.25">
      <c r="A154" t="s">
        <v>197</v>
      </c>
      <c r="B154" t="s">
        <v>597</v>
      </c>
      <c r="C154" t="s">
        <v>387</v>
      </c>
      <c r="D154" t="s">
        <v>338</v>
      </c>
      <c r="E154">
        <v>3</v>
      </c>
      <c r="F154"/>
      <c r="G154" t="s">
        <v>348</v>
      </c>
      <c r="H154">
        <v>9</v>
      </c>
      <c r="I154" s="1" t="s">
        <v>420</v>
      </c>
    </row>
    <row r="155" spans="1:9" x14ac:dyDescent="0.25">
      <c r="A155" t="s">
        <v>598</v>
      </c>
      <c r="B155" t="s">
        <v>599</v>
      </c>
      <c r="C155" t="s">
        <v>387</v>
      </c>
      <c r="D155" t="s">
        <v>414</v>
      </c>
      <c r="E155">
        <v>4</v>
      </c>
      <c r="F155"/>
      <c r="G155" t="s">
        <v>348</v>
      </c>
      <c r="H155" t="s">
        <v>388</v>
      </c>
      <c r="I155" s="1" t="s">
        <v>420</v>
      </c>
    </row>
    <row r="156" spans="1:9" x14ac:dyDescent="0.25">
      <c r="A156" t="s">
        <v>598</v>
      </c>
      <c r="B156" t="s">
        <v>599</v>
      </c>
      <c r="C156" t="s">
        <v>387</v>
      </c>
      <c r="D156" t="s">
        <v>600</v>
      </c>
      <c r="E156">
        <v>4</v>
      </c>
      <c r="F156"/>
      <c r="G156" t="s">
        <v>348</v>
      </c>
      <c r="H156" t="s">
        <v>388</v>
      </c>
      <c r="I156" s="1" t="s">
        <v>420</v>
      </c>
    </row>
    <row r="157" spans="1:9" x14ac:dyDescent="0.25">
      <c r="A157" t="s">
        <v>601</v>
      </c>
      <c r="B157" t="s">
        <v>602</v>
      </c>
      <c r="C157" t="s">
        <v>387</v>
      </c>
      <c r="D157" t="s">
        <v>440</v>
      </c>
      <c r="E157">
        <v>4</v>
      </c>
      <c r="F157"/>
      <c r="G157" t="s">
        <v>348</v>
      </c>
      <c r="H157" t="s">
        <v>388</v>
      </c>
      <c r="I157" s="1" t="s">
        <v>420</v>
      </c>
    </row>
    <row r="158" spans="1:9" x14ac:dyDescent="0.25">
      <c r="A158" t="s">
        <v>601</v>
      </c>
      <c r="B158" t="s">
        <v>602</v>
      </c>
      <c r="C158" t="s">
        <v>387</v>
      </c>
      <c r="D158" t="s">
        <v>417</v>
      </c>
      <c r="E158">
        <v>4</v>
      </c>
      <c r="F158"/>
      <c r="G158" t="s">
        <v>348</v>
      </c>
      <c r="H158" t="s">
        <v>388</v>
      </c>
      <c r="I158" s="1" t="s">
        <v>420</v>
      </c>
    </row>
    <row r="159" spans="1:9" x14ac:dyDescent="0.25">
      <c r="A159" t="s">
        <v>195</v>
      </c>
      <c r="B159" t="s">
        <v>603</v>
      </c>
      <c r="C159" t="s">
        <v>604</v>
      </c>
      <c r="D159" t="s">
        <v>17</v>
      </c>
      <c r="E159">
        <v>1</v>
      </c>
      <c r="F159"/>
      <c r="G159" t="s">
        <v>348</v>
      </c>
      <c r="H159">
        <v>71</v>
      </c>
      <c r="I159" s="1" t="s">
        <v>420</v>
      </c>
    </row>
    <row r="160" spans="1:9" x14ac:dyDescent="0.25">
      <c r="A160" t="s">
        <v>194</v>
      </c>
      <c r="B160" t="s">
        <v>605</v>
      </c>
      <c r="C160" t="s">
        <v>604</v>
      </c>
      <c r="D160" t="s">
        <v>17</v>
      </c>
      <c r="E160">
        <v>1</v>
      </c>
      <c r="F160"/>
      <c r="G160" t="s">
        <v>348</v>
      </c>
      <c r="H160">
        <v>139</v>
      </c>
      <c r="I160" s="1" t="s">
        <v>420</v>
      </c>
    </row>
    <row r="161" spans="1:9" x14ac:dyDescent="0.25">
      <c r="A161" t="s">
        <v>606</v>
      </c>
      <c r="B161" t="s">
        <v>607</v>
      </c>
      <c r="C161" t="s">
        <v>590</v>
      </c>
      <c r="D161" t="s">
        <v>17</v>
      </c>
      <c r="E161">
        <v>2</v>
      </c>
      <c r="F161"/>
      <c r="G161" t="s">
        <v>348</v>
      </c>
      <c r="H161">
        <v>3</v>
      </c>
      <c r="I161" s="1" t="s">
        <v>420</v>
      </c>
    </row>
    <row r="162" spans="1:9" x14ac:dyDescent="0.25">
      <c r="A162" t="s">
        <v>606</v>
      </c>
      <c r="B162" t="s">
        <v>607</v>
      </c>
      <c r="C162" t="s">
        <v>590</v>
      </c>
      <c r="D162" t="s">
        <v>608</v>
      </c>
      <c r="E162">
        <v>2</v>
      </c>
      <c r="F162"/>
      <c r="G162" t="s">
        <v>348</v>
      </c>
      <c r="H162">
        <v>3</v>
      </c>
      <c r="I162" s="1" t="s">
        <v>420</v>
      </c>
    </row>
    <row r="163" spans="1:9" x14ac:dyDescent="0.25">
      <c r="A163" t="s">
        <v>609</v>
      </c>
      <c r="B163" t="s">
        <v>610</v>
      </c>
      <c r="C163" t="s">
        <v>611</v>
      </c>
      <c r="D163" t="s">
        <v>338</v>
      </c>
      <c r="E163">
        <v>2</v>
      </c>
      <c r="F163"/>
      <c r="G163" t="s">
        <v>348</v>
      </c>
      <c r="H163">
        <v>0</v>
      </c>
      <c r="I163" s="1" t="s">
        <v>420</v>
      </c>
    </row>
    <row r="164" spans="1:9" x14ac:dyDescent="0.25">
      <c r="A164" s="76" t="s">
        <v>257</v>
      </c>
      <c r="B164" s="76" t="s">
        <v>612</v>
      </c>
      <c r="C164" s="76" t="s">
        <v>613</v>
      </c>
      <c r="D164" s="76" t="s">
        <v>338</v>
      </c>
      <c r="E164" s="76">
        <v>1</v>
      </c>
      <c r="F164" s="76">
        <v>12.5</v>
      </c>
      <c r="G164" s="76" t="s">
        <v>348</v>
      </c>
      <c r="H164">
        <v>44</v>
      </c>
      <c r="I164" s="1" t="s">
        <v>335</v>
      </c>
    </row>
    <row r="165" spans="1:9" x14ac:dyDescent="0.25">
      <c r="A165" s="80" t="s">
        <v>255</v>
      </c>
      <c r="B165" s="80" t="s">
        <v>614</v>
      </c>
      <c r="C165" s="80" t="s">
        <v>615</v>
      </c>
      <c r="D165" s="80" t="s">
        <v>342</v>
      </c>
      <c r="E165" s="80">
        <v>1</v>
      </c>
      <c r="F165" s="80">
        <v>12.5</v>
      </c>
      <c r="G165" s="80" t="s">
        <v>348</v>
      </c>
      <c r="H165">
        <v>41</v>
      </c>
      <c r="I165" s="1" t="s">
        <v>335</v>
      </c>
    </row>
    <row r="166" spans="1:9" x14ac:dyDescent="0.25">
      <c r="A166" s="77" t="s">
        <v>275</v>
      </c>
      <c r="B166" s="77" t="s">
        <v>616</v>
      </c>
      <c r="C166" s="77" t="s">
        <v>531</v>
      </c>
      <c r="D166" s="77" t="s">
        <v>17</v>
      </c>
      <c r="E166" s="77">
        <v>1</v>
      </c>
      <c r="F166" s="77">
        <v>12.5</v>
      </c>
      <c r="G166" s="77" t="s">
        <v>348</v>
      </c>
      <c r="H166">
        <v>36</v>
      </c>
      <c r="I166" s="1" t="s">
        <v>335</v>
      </c>
    </row>
    <row r="167" spans="1:9" x14ac:dyDescent="0.25">
      <c r="A167" s="77" t="s">
        <v>258</v>
      </c>
      <c r="B167" s="77" t="s">
        <v>617</v>
      </c>
      <c r="C167" s="77" t="s">
        <v>618</v>
      </c>
      <c r="D167" s="77" t="s">
        <v>17</v>
      </c>
      <c r="E167" s="77">
        <v>1</v>
      </c>
      <c r="F167" s="77">
        <v>12.5</v>
      </c>
      <c r="G167" s="77" t="s">
        <v>348</v>
      </c>
      <c r="H167">
        <v>33</v>
      </c>
      <c r="I167" s="1" t="s">
        <v>420</v>
      </c>
    </row>
    <row r="168" spans="1:9" x14ac:dyDescent="0.25">
      <c r="A168" s="80" t="s">
        <v>259</v>
      </c>
      <c r="B168" s="80" t="s">
        <v>619</v>
      </c>
      <c r="C168" s="80" t="s">
        <v>620</v>
      </c>
      <c r="D168" s="80" t="s">
        <v>488</v>
      </c>
      <c r="E168" s="80">
        <v>1</v>
      </c>
      <c r="F168" s="80">
        <v>12.5</v>
      </c>
      <c r="G168" s="80" t="s">
        <v>348</v>
      </c>
      <c r="H168">
        <v>19</v>
      </c>
      <c r="I168" s="1" t="s">
        <v>420</v>
      </c>
    </row>
    <row r="169" spans="1:9" x14ac:dyDescent="0.25">
      <c r="A169" s="76" t="s">
        <v>260</v>
      </c>
      <c r="B169" s="76" t="s">
        <v>621</v>
      </c>
      <c r="C169" s="76" t="s">
        <v>622</v>
      </c>
      <c r="D169" s="76" t="s">
        <v>481</v>
      </c>
      <c r="E169" s="76">
        <v>1</v>
      </c>
      <c r="F169" s="76">
        <v>12.5</v>
      </c>
      <c r="G169" s="76" t="s">
        <v>348</v>
      </c>
      <c r="H169">
        <v>22</v>
      </c>
      <c r="I169" s="1" t="s">
        <v>420</v>
      </c>
    </row>
    <row r="170" spans="1:9" x14ac:dyDescent="0.25">
      <c r="A170" s="80" t="s">
        <v>261</v>
      </c>
      <c r="B170" s="80" t="s">
        <v>623</v>
      </c>
      <c r="C170" s="80" t="s">
        <v>620</v>
      </c>
      <c r="D170" s="80" t="s">
        <v>342</v>
      </c>
      <c r="E170" s="80">
        <v>1</v>
      </c>
      <c r="F170" s="80">
        <v>12.5</v>
      </c>
      <c r="G170" s="80" t="s">
        <v>348</v>
      </c>
      <c r="H170">
        <v>28</v>
      </c>
      <c r="I170" s="1" t="s">
        <v>420</v>
      </c>
    </row>
    <row r="171" spans="1:9" x14ac:dyDescent="0.25">
      <c r="A171" s="77" t="s">
        <v>263</v>
      </c>
      <c r="B171" s="77" t="s">
        <v>624</v>
      </c>
      <c r="C171" s="77" t="s">
        <v>527</v>
      </c>
      <c r="D171" s="77" t="s">
        <v>625</v>
      </c>
      <c r="E171" s="77">
        <v>1</v>
      </c>
      <c r="F171" s="77">
        <v>12.5</v>
      </c>
      <c r="G171" s="77" t="s">
        <v>348</v>
      </c>
      <c r="H171" t="s">
        <v>388</v>
      </c>
      <c r="I171" s="1" t="s">
        <v>420</v>
      </c>
    </row>
    <row r="172" spans="1:9" x14ac:dyDescent="0.25">
      <c r="A172" s="76" t="s">
        <v>264</v>
      </c>
      <c r="B172" s="76" t="s">
        <v>626</v>
      </c>
      <c r="C172" s="76" t="s">
        <v>519</v>
      </c>
      <c r="D172" s="76" t="s">
        <v>338</v>
      </c>
      <c r="E172" s="76">
        <v>1</v>
      </c>
      <c r="F172" s="76">
        <v>12.5</v>
      </c>
      <c r="G172" s="76" t="s">
        <v>334</v>
      </c>
      <c r="H172">
        <v>0</v>
      </c>
      <c r="I172" s="1" t="s">
        <v>420</v>
      </c>
    </row>
    <row r="173" spans="1:9" x14ac:dyDescent="0.25">
      <c r="A173" s="76" t="s">
        <v>265</v>
      </c>
      <c r="B173" s="76" t="s">
        <v>627</v>
      </c>
      <c r="C173" s="76" t="s">
        <v>527</v>
      </c>
      <c r="D173" s="76" t="s">
        <v>338</v>
      </c>
      <c r="E173" s="76">
        <v>1</v>
      </c>
      <c r="F173" s="76">
        <v>12.5</v>
      </c>
      <c r="G173" s="76" t="s">
        <v>348</v>
      </c>
      <c r="H173">
        <v>24</v>
      </c>
      <c r="I173" s="1" t="s">
        <v>420</v>
      </c>
    </row>
    <row r="174" spans="1:9" x14ac:dyDescent="0.25">
      <c r="A174" s="81" t="s">
        <v>266</v>
      </c>
      <c r="B174" s="81" t="s">
        <v>628</v>
      </c>
      <c r="C174" s="81" t="s">
        <v>629</v>
      </c>
      <c r="D174" s="81" t="s">
        <v>486</v>
      </c>
      <c r="E174" s="81">
        <v>1</v>
      </c>
      <c r="F174" s="81">
        <v>12.5</v>
      </c>
      <c r="G174" s="81" t="s">
        <v>348</v>
      </c>
      <c r="H174">
        <v>42</v>
      </c>
      <c r="I174" s="1" t="s">
        <v>420</v>
      </c>
    </row>
    <row r="175" spans="1:9" x14ac:dyDescent="0.25">
      <c r="A175" s="77" t="s">
        <v>630</v>
      </c>
      <c r="B175" s="77" t="s">
        <v>631</v>
      </c>
      <c r="C175" s="77" t="s">
        <v>632</v>
      </c>
      <c r="D175" s="77" t="s">
        <v>17</v>
      </c>
      <c r="E175" s="77">
        <v>1</v>
      </c>
      <c r="F175" s="77">
        <v>12.5</v>
      </c>
      <c r="G175" s="77" t="s">
        <v>348</v>
      </c>
      <c r="H175">
        <v>14</v>
      </c>
      <c r="I175" s="1" t="s">
        <v>420</v>
      </c>
    </row>
    <row r="176" spans="1:9" x14ac:dyDescent="0.25">
      <c r="A176" s="76" t="s">
        <v>630</v>
      </c>
      <c r="B176" s="76" t="s">
        <v>631</v>
      </c>
      <c r="C176" s="76" t="s">
        <v>632</v>
      </c>
      <c r="D176" s="76" t="s">
        <v>338</v>
      </c>
      <c r="E176" s="76">
        <v>1</v>
      </c>
      <c r="F176" s="76">
        <v>12.5</v>
      </c>
      <c r="G176" s="76" t="s">
        <v>348</v>
      </c>
      <c r="H176">
        <v>14</v>
      </c>
      <c r="I176" s="1" t="s">
        <v>420</v>
      </c>
    </row>
    <row r="177" spans="1:9" x14ac:dyDescent="0.25">
      <c r="A177" s="77" t="s">
        <v>633</v>
      </c>
      <c r="B177" s="77" t="s">
        <v>634</v>
      </c>
      <c r="C177" s="77" t="s">
        <v>632</v>
      </c>
      <c r="D177" s="77" t="s">
        <v>17</v>
      </c>
      <c r="E177" s="77">
        <v>2</v>
      </c>
      <c r="F177" s="77">
        <v>25</v>
      </c>
      <c r="G177" s="77" t="s">
        <v>348</v>
      </c>
      <c r="H177">
        <v>5</v>
      </c>
      <c r="I177" s="1" t="s">
        <v>420</v>
      </c>
    </row>
    <row r="178" spans="1:9" x14ac:dyDescent="0.25">
      <c r="A178" s="76" t="s">
        <v>633</v>
      </c>
      <c r="B178" s="76" t="s">
        <v>634</v>
      </c>
      <c r="C178" s="76" t="s">
        <v>632</v>
      </c>
      <c r="D178" s="76" t="s">
        <v>338</v>
      </c>
      <c r="E178" s="76">
        <v>1</v>
      </c>
      <c r="F178" s="76">
        <v>12.5</v>
      </c>
      <c r="G178" s="76" t="s">
        <v>348</v>
      </c>
      <c r="H178">
        <v>5</v>
      </c>
      <c r="I178" s="1" t="s">
        <v>420</v>
      </c>
    </row>
    <row r="179" spans="1:9" x14ac:dyDescent="0.25">
      <c r="A179" s="76" t="s">
        <v>272</v>
      </c>
      <c r="B179" s="76" t="s">
        <v>635</v>
      </c>
      <c r="C179" s="76" t="s">
        <v>636</v>
      </c>
      <c r="D179" s="76" t="s">
        <v>338</v>
      </c>
      <c r="E179" s="76">
        <v>1</v>
      </c>
      <c r="F179" s="76">
        <v>12.5</v>
      </c>
      <c r="G179" s="76" t="s">
        <v>348</v>
      </c>
      <c r="H179">
        <v>14</v>
      </c>
      <c r="I179" s="1" t="s">
        <v>420</v>
      </c>
    </row>
    <row r="180" spans="1:9" x14ac:dyDescent="0.25">
      <c r="A180" t="s">
        <v>203</v>
      </c>
      <c r="B180" t="s">
        <v>637</v>
      </c>
      <c r="C180" t="s">
        <v>638</v>
      </c>
      <c r="D180" t="s">
        <v>338</v>
      </c>
      <c r="E180">
        <v>3</v>
      </c>
      <c r="F180"/>
      <c r="G180" t="s">
        <v>339</v>
      </c>
      <c r="H180">
        <v>0</v>
      </c>
      <c r="I180" s="1" t="s">
        <v>335</v>
      </c>
    </row>
    <row r="181" spans="1:9" x14ac:dyDescent="0.25">
      <c r="A181" s="67" t="s">
        <v>308</v>
      </c>
      <c r="B181" s="67" t="s">
        <v>639</v>
      </c>
      <c r="C181" s="67" t="s">
        <v>527</v>
      </c>
      <c r="D181" s="67" t="s">
        <v>608</v>
      </c>
      <c r="E181" s="67">
        <v>2</v>
      </c>
      <c r="F181" s="67">
        <v>25</v>
      </c>
      <c r="G181" s="67" t="s">
        <v>348</v>
      </c>
      <c r="H181">
        <v>9</v>
      </c>
      <c r="I181" s="1" t="s">
        <v>420</v>
      </c>
    </row>
    <row r="182" spans="1:9" x14ac:dyDescent="0.25">
      <c r="A182" s="77" t="s">
        <v>308</v>
      </c>
      <c r="B182" s="77" t="s">
        <v>639</v>
      </c>
      <c r="C182" s="77" t="s">
        <v>527</v>
      </c>
      <c r="D182" s="77" t="s">
        <v>17</v>
      </c>
      <c r="E182" s="77">
        <v>2</v>
      </c>
      <c r="F182" s="77">
        <v>25</v>
      </c>
      <c r="G182" s="77" t="s">
        <v>348</v>
      </c>
      <c r="H182">
        <v>9</v>
      </c>
      <c r="I182" s="1" t="s">
        <v>420</v>
      </c>
    </row>
    <row r="183" spans="1:9" x14ac:dyDescent="0.25">
      <c r="A183" s="76" t="s">
        <v>308</v>
      </c>
      <c r="B183" s="76" t="s">
        <v>639</v>
      </c>
      <c r="C183" s="76" t="s">
        <v>527</v>
      </c>
      <c r="D183" s="76" t="s">
        <v>338</v>
      </c>
      <c r="E183" s="76">
        <v>2</v>
      </c>
      <c r="F183" s="76">
        <v>25</v>
      </c>
      <c r="G183" s="76" t="s">
        <v>348</v>
      </c>
      <c r="H183">
        <v>9</v>
      </c>
      <c r="I183" s="1" t="s">
        <v>420</v>
      </c>
    </row>
    <row r="184" spans="1:9" x14ac:dyDescent="0.25">
      <c r="A184" s="76" t="s">
        <v>284</v>
      </c>
      <c r="B184" s="76" t="s">
        <v>640</v>
      </c>
      <c r="C184" s="78"/>
      <c r="D184" s="76" t="s">
        <v>338</v>
      </c>
      <c r="E184" s="76">
        <v>1</v>
      </c>
      <c r="F184" s="76">
        <v>12.5</v>
      </c>
      <c r="G184" s="76" t="s">
        <v>348</v>
      </c>
      <c r="H184" t="s">
        <v>388</v>
      </c>
      <c r="I184" s="1" t="s">
        <v>335</v>
      </c>
    </row>
    <row r="185" spans="1:9" x14ac:dyDescent="0.25">
      <c r="A185" s="76" t="s">
        <v>290</v>
      </c>
      <c r="B185" s="76" t="s">
        <v>641</v>
      </c>
      <c r="C185" s="78"/>
      <c r="D185" s="76" t="s">
        <v>338</v>
      </c>
      <c r="E185" s="76">
        <v>1</v>
      </c>
      <c r="F185" s="76">
        <v>12.5</v>
      </c>
      <c r="G185" s="76" t="s">
        <v>334</v>
      </c>
      <c r="H185">
        <v>50</v>
      </c>
      <c r="I185" s="1" t="s">
        <v>420</v>
      </c>
    </row>
    <row r="186" spans="1:9" x14ac:dyDescent="0.25">
      <c r="A186" s="77" t="s">
        <v>292</v>
      </c>
      <c r="B186" s="77" t="s">
        <v>642</v>
      </c>
      <c r="C186" s="77" t="s">
        <v>643</v>
      </c>
      <c r="D186" s="77" t="s">
        <v>17</v>
      </c>
      <c r="E186" s="77">
        <v>1</v>
      </c>
      <c r="F186" s="77">
        <v>12.5</v>
      </c>
      <c r="G186" s="77" t="s">
        <v>334</v>
      </c>
      <c r="H186">
        <v>44</v>
      </c>
      <c r="I186" s="1" t="s">
        <v>420</v>
      </c>
    </row>
    <row r="187" spans="1:9" x14ac:dyDescent="0.25">
      <c r="A187" s="80" t="s">
        <v>293</v>
      </c>
      <c r="B187" s="80" t="s">
        <v>644</v>
      </c>
      <c r="C187" s="80" t="s">
        <v>645</v>
      </c>
      <c r="D187" s="80" t="s">
        <v>368</v>
      </c>
      <c r="E187" s="80">
        <v>1</v>
      </c>
      <c r="F187" s="80">
        <v>12.5</v>
      </c>
      <c r="G187" s="80" t="s">
        <v>334</v>
      </c>
      <c r="H187">
        <v>22</v>
      </c>
      <c r="I187" s="1" t="s">
        <v>420</v>
      </c>
    </row>
    <row r="188" spans="1:9" x14ac:dyDescent="0.25">
      <c r="A188" s="77" t="s">
        <v>297</v>
      </c>
      <c r="B188" s="77" t="s">
        <v>646</v>
      </c>
      <c r="C188" s="77" t="s">
        <v>506</v>
      </c>
      <c r="D188" s="77" t="s">
        <v>17</v>
      </c>
      <c r="E188" s="77">
        <v>1</v>
      </c>
      <c r="F188" s="77">
        <v>12.5</v>
      </c>
      <c r="G188" s="77" t="s">
        <v>334</v>
      </c>
      <c r="H188">
        <v>72</v>
      </c>
      <c r="I188" s="1" t="s">
        <v>420</v>
      </c>
    </row>
    <row r="189" spans="1:9" x14ac:dyDescent="0.25">
      <c r="A189" s="77" t="s">
        <v>301</v>
      </c>
      <c r="B189" s="77" t="s">
        <v>647</v>
      </c>
      <c r="C189" s="78"/>
      <c r="D189" s="77" t="s">
        <v>17</v>
      </c>
      <c r="E189" s="77">
        <v>1</v>
      </c>
      <c r="F189" s="77">
        <v>12.5</v>
      </c>
      <c r="G189" s="77" t="s">
        <v>334</v>
      </c>
      <c r="H189">
        <v>29</v>
      </c>
      <c r="I189" s="1" t="s">
        <v>420</v>
      </c>
    </row>
    <row r="190" spans="1:9" x14ac:dyDescent="0.25">
      <c r="A190" s="76" t="s">
        <v>302</v>
      </c>
      <c r="B190" s="76" t="s">
        <v>648</v>
      </c>
      <c r="C190" s="78"/>
      <c r="D190" s="76" t="s">
        <v>338</v>
      </c>
      <c r="E190" s="76">
        <v>1</v>
      </c>
      <c r="F190" s="76">
        <v>12.5</v>
      </c>
      <c r="G190" s="76" t="s">
        <v>334</v>
      </c>
      <c r="H190">
        <v>24</v>
      </c>
      <c r="I190" s="1" t="s">
        <v>420</v>
      </c>
    </row>
    <row r="191" spans="1:9" x14ac:dyDescent="0.25">
      <c r="A191" s="77" t="s">
        <v>309</v>
      </c>
      <c r="B191" s="77" t="s">
        <v>649</v>
      </c>
      <c r="C191" s="78"/>
      <c r="D191" s="77" t="s">
        <v>17</v>
      </c>
      <c r="E191" s="77">
        <v>1</v>
      </c>
      <c r="F191" s="77">
        <v>12.5</v>
      </c>
      <c r="G191" s="77" t="s">
        <v>334</v>
      </c>
      <c r="H191">
        <v>33</v>
      </c>
      <c r="I191" s="1" t="s">
        <v>420</v>
      </c>
    </row>
    <row r="192" spans="1:9" x14ac:dyDescent="0.25">
      <c r="A192" s="80" t="s">
        <v>295</v>
      </c>
      <c r="B192" s="80" t="s">
        <v>650</v>
      </c>
      <c r="C192" s="80" t="s">
        <v>651</v>
      </c>
      <c r="D192" s="80" t="s">
        <v>342</v>
      </c>
      <c r="E192" s="80">
        <v>1</v>
      </c>
      <c r="F192" s="80">
        <v>12.5</v>
      </c>
      <c r="G192" s="80" t="s">
        <v>334</v>
      </c>
      <c r="H192">
        <v>50</v>
      </c>
      <c r="I192" s="1" t="s">
        <v>420</v>
      </c>
    </row>
    <row r="193" spans="1:9" x14ac:dyDescent="0.25">
      <c r="A193" s="80" t="s">
        <v>303</v>
      </c>
      <c r="B193" s="80" t="s">
        <v>652</v>
      </c>
      <c r="C193" s="78"/>
      <c r="D193" s="80" t="s">
        <v>342</v>
      </c>
      <c r="E193" s="80">
        <v>1</v>
      </c>
      <c r="F193" s="80">
        <v>12.5</v>
      </c>
      <c r="G193" s="80" t="s">
        <v>334</v>
      </c>
      <c r="H193">
        <v>39</v>
      </c>
      <c r="I193" s="1" t="s">
        <v>420</v>
      </c>
    </row>
    <row r="194" spans="1:9" x14ac:dyDescent="0.25">
      <c r="A194" s="80" t="s">
        <v>304</v>
      </c>
      <c r="B194" s="80" t="s">
        <v>653</v>
      </c>
      <c r="C194" s="78"/>
      <c r="D194" s="80" t="s">
        <v>368</v>
      </c>
      <c r="E194" s="80">
        <v>1</v>
      </c>
      <c r="F194" s="80">
        <v>12.5</v>
      </c>
      <c r="G194" s="80" t="s">
        <v>334</v>
      </c>
      <c r="H194">
        <v>33</v>
      </c>
      <c r="I194" s="1" t="s">
        <v>420</v>
      </c>
    </row>
    <row r="195" spans="1:9" x14ac:dyDescent="0.25">
      <c r="A195" s="80" t="s">
        <v>305</v>
      </c>
      <c r="B195" s="80" t="s">
        <v>654</v>
      </c>
      <c r="C195" s="78"/>
      <c r="D195" s="80" t="s">
        <v>488</v>
      </c>
      <c r="E195" s="80">
        <v>1</v>
      </c>
      <c r="F195" s="80">
        <v>12.5</v>
      </c>
      <c r="G195" s="80" t="s">
        <v>334</v>
      </c>
      <c r="H195">
        <v>24</v>
      </c>
      <c r="I195" s="1" t="s">
        <v>420</v>
      </c>
    </row>
    <row r="196" spans="1:9" x14ac:dyDescent="0.25">
      <c r="A196" s="77" t="s">
        <v>306</v>
      </c>
      <c r="B196" s="77" t="s">
        <v>655</v>
      </c>
      <c r="C196" s="77" t="s">
        <v>643</v>
      </c>
      <c r="D196" s="77" t="s">
        <v>625</v>
      </c>
      <c r="E196" s="77">
        <v>1</v>
      </c>
      <c r="F196" s="77">
        <v>12.5</v>
      </c>
      <c r="G196" s="77" t="s">
        <v>334</v>
      </c>
      <c r="H196">
        <v>65</v>
      </c>
      <c r="I196" s="1" t="s">
        <v>420</v>
      </c>
    </row>
    <row r="197" spans="1:9" x14ac:dyDescent="0.25">
      <c r="A197" s="77" t="s">
        <v>316</v>
      </c>
      <c r="B197" s="77" t="s">
        <v>656</v>
      </c>
      <c r="C197" s="78"/>
      <c r="D197" s="77" t="s">
        <v>333</v>
      </c>
      <c r="E197" s="77">
        <v>1</v>
      </c>
      <c r="F197" s="77">
        <v>12.5</v>
      </c>
      <c r="G197" s="77" t="s">
        <v>334</v>
      </c>
      <c r="H197">
        <v>24</v>
      </c>
      <c r="I197" s="1" t="s">
        <v>420</v>
      </c>
    </row>
    <row r="198" spans="1:9" x14ac:dyDescent="0.25">
      <c r="A198" t="s">
        <v>205</v>
      </c>
      <c r="B198" t="s">
        <v>657</v>
      </c>
      <c r="C198" t="s">
        <v>367</v>
      </c>
      <c r="D198" t="s">
        <v>338</v>
      </c>
      <c r="E198">
        <v>3</v>
      </c>
      <c r="F198"/>
      <c r="G198" t="s">
        <v>339</v>
      </c>
      <c r="H198">
        <v>26</v>
      </c>
      <c r="I198" s="1" t="s">
        <v>335</v>
      </c>
    </row>
    <row r="199" spans="1:9" x14ac:dyDescent="0.25">
      <c r="A199" t="s">
        <v>248</v>
      </c>
      <c r="B199" t="s">
        <v>658</v>
      </c>
      <c r="C199" t="s">
        <v>419</v>
      </c>
      <c r="D199" t="s">
        <v>17</v>
      </c>
      <c r="E199">
        <v>1</v>
      </c>
      <c r="F199"/>
      <c r="G199" t="s">
        <v>339</v>
      </c>
      <c r="H199" t="s">
        <v>388</v>
      </c>
      <c r="I199" s="1" t="s">
        <v>335</v>
      </c>
    </row>
    <row r="200" spans="1:9" x14ac:dyDescent="0.25">
      <c r="A200" t="s">
        <v>206</v>
      </c>
      <c r="B200" t="s">
        <v>659</v>
      </c>
      <c r="C200" t="s">
        <v>337</v>
      </c>
      <c r="D200" t="s">
        <v>17</v>
      </c>
      <c r="E200">
        <v>3</v>
      </c>
      <c r="F200"/>
      <c r="G200" t="s">
        <v>339</v>
      </c>
      <c r="H200">
        <v>21</v>
      </c>
      <c r="I200" s="1" t="s">
        <v>335</v>
      </c>
    </row>
    <row r="201" spans="1:9" x14ac:dyDescent="0.25">
      <c r="A201" t="s">
        <v>207</v>
      </c>
      <c r="B201" t="s">
        <v>660</v>
      </c>
      <c r="C201" t="s">
        <v>367</v>
      </c>
      <c r="D201" t="s">
        <v>17</v>
      </c>
      <c r="E201">
        <v>3</v>
      </c>
      <c r="F201"/>
      <c r="G201" t="s">
        <v>339</v>
      </c>
      <c r="H201">
        <v>14</v>
      </c>
      <c r="I201" s="1" t="s">
        <v>335</v>
      </c>
    </row>
    <row r="202" spans="1:9" x14ac:dyDescent="0.25">
      <c r="A202" t="s">
        <v>661</v>
      </c>
      <c r="B202" t="s">
        <v>662</v>
      </c>
      <c r="C202" t="s">
        <v>663</v>
      </c>
      <c r="D202" t="s">
        <v>17</v>
      </c>
      <c r="E202"/>
      <c r="F202"/>
      <c r="G202"/>
      <c r="H202" t="s">
        <v>388</v>
      </c>
      <c r="I202" s="1" t="s">
        <v>420</v>
      </c>
    </row>
    <row r="203" spans="1:9" x14ac:dyDescent="0.25">
      <c r="A203" t="s">
        <v>209</v>
      </c>
      <c r="B203" t="s">
        <v>664</v>
      </c>
      <c r="C203" t="s">
        <v>391</v>
      </c>
      <c r="D203" t="s">
        <v>17</v>
      </c>
      <c r="E203">
        <v>3</v>
      </c>
      <c r="F203"/>
      <c r="G203" t="s">
        <v>339</v>
      </c>
      <c r="H203">
        <v>11</v>
      </c>
      <c r="I203" s="1" t="s">
        <v>335</v>
      </c>
    </row>
    <row r="204" spans="1:9" x14ac:dyDescent="0.25">
      <c r="A204" s="77" t="s">
        <v>289</v>
      </c>
      <c r="B204" s="77" t="s">
        <v>665</v>
      </c>
      <c r="C204" s="77" t="s">
        <v>503</v>
      </c>
      <c r="D204" s="77" t="s">
        <v>17</v>
      </c>
      <c r="E204" s="77">
        <v>1</v>
      </c>
      <c r="F204" s="77">
        <v>12.5</v>
      </c>
      <c r="G204" s="77" t="s">
        <v>348</v>
      </c>
      <c r="H204">
        <v>27</v>
      </c>
      <c r="I204" s="1" t="s">
        <v>420</v>
      </c>
    </row>
    <row r="205" spans="1:9" x14ac:dyDescent="0.25">
      <c r="A205" s="76" t="s">
        <v>288</v>
      </c>
      <c r="B205" s="76" t="s">
        <v>666</v>
      </c>
      <c r="C205" s="76" t="s">
        <v>667</v>
      </c>
      <c r="D205" s="76" t="s">
        <v>338</v>
      </c>
      <c r="E205" s="76">
        <v>1</v>
      </c>
      <c r="F205" s="76">
        <v>12.5</v>
      </c>
      <c r="G205" s="76" t="s">
        <v>348</v>
      </c>
      <c r="H205">
        <v>56</v>
      </c>
      <c r="I205" s="1" t="s">
        <v>420</v>
      </c>
    </row>
    <row r="206" spans="1:9" x14ac:dyDescent="0.25">
      <c r="A206" t="s">
        <v>225</v>
      </c>
      <c r="B206" t="s">
        <v>668</v>
      </c>
      <c r="C206" t="s">
        <v>669</v>
      </c>
      <c r="D206" t="s">
        <v>338</v>
      </c>
      <c r="E206">
        <v>1</v>
      </c>
      <c r="F206"/>
      <c r="G206" t="s">
        <v>348</v>
      </c>
      <c r="H206">
        <v>149</v>
      </c>
      <c r="I206" s="1" t="s">
        <v>335</v>
      </c>
    </row>
    <row r="207" spans="1:9" x14ac:dyDescent="0.25">
      <c r="A207" t="s">
        <v>244</v>
      </c>
      <c r="B207" t="s">
        <v>670</v>
      </c>
      <c r="C207" t="s">
        <v>671</v>
      </c>
      <c r="D207" t="s">
        <v>17</v>
      </c>
      <c r="E207">
        <v>1</v>
      </c>
      <c r="F207"/>
      <c r="G207" t="s">
        <v>348</v>
      </c>
      <c r="H207">
        <v>105</v>
      </c>
      <c r="I207" s="1" t="s">
        <v>335</v>
      </c>
    </row>
    <row r="208" spans="1:9" x14ac:dyDescent="0.25">
      <c r="A208" t="s">
        <v>245</v>
      </c>
      <c r="B208" t="s">
        <v>672</v>
      </c>
      <c r="C208" t="s">
        <v>673</v>
      </c>
      <c r="D208" t="s">
        <v>338</v>
      </c>
      <c r="E208">
        <v>1</v>
      </c>
      <c r="F208"/>
      <c r="G208" t="s">
        <v>348</v>
      </c>
      <c r="H208">
        <v>90</v>
      </c>
      <c r="I208" s="1" t="s">
        <v>335</v>
      </c>
    </row>
    <row r="209" spans="1:9" x14ac:dyDescent="0.25">
      <c r="A209" t="s">
        <v>246</v>
      </c>
      <c r="B209" t="s">
        <v>674</v>
      </c>
      <c r="C209" t="s">
        <v>675</v>
      </c>
      <c r="D209" t="s">
        <v>338</v>
      </c>
      <c r="E209">
        <v>1</v>
      </c>
      <c r="F209"/>
      <c r="G209" t="s">
        <v>348</v>
      </c>
      <c r="H209">
        <v>78</v>
      </c>
      <c r="I209" s="1" t="s">
        <v>335</v>
      </c>
    </row>
    <row r="210" spans="1:9" x14ac:dyDescent="0.25">
      <c r="A210" t="s">
        <v>247</v>
      </c>
      <c r="B210" t="s">
        <v>676</v>
      </c>
      <c r="C210" t="s">
        <v>677</v>
      </c>
      <c r="D210" t="s">
        <v>17</v>
      </c>
      <c r="E210">
        <v>2</v>
      </c>
      <c r="F210"/>
      <c r="G210" t="s">
        <v>348</v>
      </c>
      <c r="H210">
        <v>60</v>
      </c>
      <c r="I210" s="1" t="s">
        <v>335</v>
      </c>
    </row>
    <row r="211" spans="1:9" x14ac:dyDescent="0.25">
      <c r="A211" t="s">
        <v>678</v>
      </c>
      <c r="B211" t="s">
        <v>679</v>
      </c>
      <c r="C211" t="s">
        <v>576</v>
      </c>
      <c r="D211" t="s">
        <v>414</v>
      </c>
      <c r="E211">
        <v>1</v>
      </c>
      <c r="F211"/>
      <c r="G211" t="s">
        <v>348</v>
      </c>
      <c r="H211">
        <v>3</v>
      </c>
      <c r="I211" s="1" t="s">
        <v>335</v>
      </c>
    </row>
    <row r="212" spans="1:9" x14ac:dyDescent="0.25">
      <c r="A212" t="s">
        <v>680</v>
      </c>
      <c r="B212" t="s">
        <v>681</v>
      </c>
      <c r="C212" t="s">
        <v>576</v>
      </c>
      <c r="D212" t="s">
        <v>417</v>
      </c>
      <c r="E212">
        <v>1</v>
      </c>
      <c r="F212"/>
      <c r="G212" t="s">
        <v>348</v>
      </c>
      <c r="H212">
        <v>3</v>
      </c>
      <c r="I212" s="1" t="s">
        <v>335</v>
      </c>
    </row>
    <row r="213" spans="1:9" x14ac:dyDescent="0.25">
      <c r="A213" s="67" t="s">
        <v>267</v>
      </c>
      <c r="B213" s="67" t="s">
        <v>682</v>
      </c>
      <c r="C213" s="67" t="s">
        <v>538</v>
      </c>
      <c r="D213" s="67" t="s">
        <v>608</v>
      </c>
      <c r="E213" s="67">
        <v>2</v>
      </c>
      <c r="F213" s="67">
        <v>25</v>
      </c>
      <c r="G213" s="67" t="s">
        <v>348</v>
      </c>
      <c r="H213">
        <v>12</v>
      </c>
      <c r="I213" s="1" t="s">
        <v>420</v>
      </c>
    </row>
    <row r="214" spans="1:9" x14ac:dyDescent="0.25">
      <c r="A214" s="77" t="s">
        <v>267</v>
      </c>
      <c r="B214" s="77" t="s">
        <v>682</v>
      </c>
      <c r="C214" s="77" t="s">
        <v>538</v>
      </c>
      <c r="D214" s="77" t="s">
        <v>17</v>
      </c>
      <c r="E214" s="77">
        <v>2</v>
      </c>
      <c r="F214" s="77">
        <v>25</v>
      </c>
      <c r="G214" s="77" t="s">
        <v>348</v>
      </c>
      <c r="H214">
        <v>12</v>
      </c>
      <c r="I214" s="1" t="s">
        <v>420</v>
      </c>
    </row>
    <row r="215" spans="1:9" x14ac:dyDescent="0.25">
      <c r="A215" s="76" t="s">
        <v>267</v>
      </c>
      <c r="B215" s="76" t="s">
        <v>682</v>
      </c>
      <c r="C215" s="76" t="s">
        <v>615</v>
      </c>
      <c r="D215" s="76" t="s">
        <v>338</v>
      </c>
      <c r="E215" s="76">
        <v>2</v>
      </c>
      <c r="F215" s="76">
        <v>25</v>
      </c>
      <c r="G215" s="76" t="s">
        <v>348</v>
      </c>
      <c r="H215">
        <v>12</v>
      </c>
      <c r="I215" s="1" t="s">
        <v>420</v>
      </c>
    </row>
    <row r="216" spans="1:9" x14ac:dyDescent="0.25">
      <c r="A216" t="s">
        <v>250</v>
      </c>
      <c r="B216" t="s">
        <v>683</v>
      </c>
      <c r="C216" t="s">
        <v>419</v>
      </c>
      <c r="D216" t="s">
        <v>17</v>
      </c>
      <c r="E216">
        <v>1</v>
      </c>
      <c r="F216"/>
      <c r="G216" t="s">
        <v>339</v>
      </c>
      <c r="H216" t="s">
        <v>388</v>
      </c>
      <c r="I216" s="1" t="s">
        <v>335</v>
      </c>
    </row>
    <row r="217" spans="1:9" x14ac:dyDescent="0.25">
      <c r="A217" t="s">
        <v>213</v>
      </c>
      <c r="B217" t="s">
        <v>684</v>
      </c>
      <c r="C217" t="s">
        <v>685</v>
      </c>
      <c r="D217" t="s">
        <v>17</v>
      </c>
      <c r="E217">
        <v>4</v>
      </c>
      <c r="F217"/>
      <c r="G217" t="s">
        <v>348</v>
      </c>
      <c r="H217">
        <v>183</v>
      </c>
      <c r="I217" s="1" t="s">
        <v>335</v>
      </c>
    </row>
    <row r="218" spans="1:9" x14ac:dyDescent="0.25">
      <c r="A218" s="76" t="s">
        <v>279</v>
      </c>
      <c r="B218" s="76" t="s">
        <v>686</v>
      </c>
      <c r="C218" s="76" t="s">
        <v>687</v>
      </c>
      <c r="D218" s="76" t="s">
        <v>17</v>
      </c>
      <c r="E218" s="76">
        <v>1</v>
      </c>
      <c r="F218" s="76">
        <v>12.5</v>
      </c>
      <c r="G218" s="76" t="s">
        <v>348</v>
      </c>
      <c r="H218">
        <v>25</v>
      </c>
      <c r="I218" s="1" t="s">
        <v>335</v>
      </c>
    </row>
    <row r="219" spans="1:9" x14ac:dyDescent="0.25">
      <c r="A219" s="84" t="s">
        <v>214</v>
      </c>
      <c r="B219" t="s">
        <v>688</v>
      </c>
      <c r="C219" t="s">
        <v>685</v>
      </c>
      <c r="D219" t="s">
        <v>338</v>
      </c>
      <c r="E219">
        <v>5</v>
      </c>
      <c r="F219"/>
      <c r="G219" t="s">
        <v>348</v>
      </c>
      <c r="H219" s="84">
        <v>123</v>
      </c>
      <c r="I219" s="1" t="s">
        <v>335</v>
      </c>
    </row>
    <row r="220" spans="1:9" x14ac:dyDescent="0.25">
      <c r="A220" t="s">
        <v>689</v>
      </c>
      <c r="B220" t="s">
        <v>690</v>
      </c>
      <c r="C220" t="s">
        <v>615</v>
      </c>
      <c r="D220"/>
      <c r="E220"/>
      <c r="F220"/>
      <c r="G220" t="s">
        <v>348</v>
      </c>
      <c r="H220">
        <v>983</v>
      </c>
      <c r="I220" s="1" t="s">
        <v>335</v>
      </c>
    </row>
    <row r="221" spans="1:9" x14ac:dyDescent="0.25">
      <c r="A221"/>
      <c r="B221"/>
      <c r="C221"/>
      <c r="D221"/>
      <c r="E221"/>
      <c r="F221"/>
      <c r="G221"/>
      <c r="H221"/>
      <c r="I221"/>
    </row>
  </sheetData>
  <conditionalFormatting sqref="A1:A219 A221:A1048576">
    <cfRule type="duplicateValues" dxfId="8" priority="6"/>
  </conditionalFormatting>
  <conditionalFormatting sqref="A220">
    <cfRule type="duplicateValues" dxfId="7" priority="3"/>
  </conditionalFormatting>
  <conditionalFormatting sqref="I2:I1048576">
    <cfRule type="containsText" dxfId="6" priority="1" operator="containsText" text="PG">
      <formula>NOT(ISERROR(SEARCH("PG",I2)))</formula>
    </cfRule>
    <cfRule type="containsText" dxfId="5" priority="2" operator="containsText" text="UG">
      <formula>NOT(ISERROR(SEARCH("UG",I2)))</formula>
    </cfRule>
  </conditionalFormatting>
  <pageMargins left="0.7" right="0.7" top="0.75" bottom="0.75" header="0.3" footer="0.3"/>
  <pageSetup paperSize="9" scale="5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4CF1-DDAB-41ED-B046-2827BE418535}">
  <dimension ref="A1:M258"/>
  <sheetViews>
    <sheetView topLeftCell="A66" workbookViewId="0">
      <selection activeCell="J3" sqref="J3"/>
    </sheetView>
  </sheetViews>
  <sheetFormatPr defaultRowHeight="15" x14ac:dyDescent="0.25"/>
  <cols>
    <col min="1" max="1" width="12.5703125" bestFit="1" customWidth="1"/>
    <col min="2" max="2" width="51.28515625" customWidth="1"/>
    <col min="3" max="3" width="26.7109375" customWidth="1"/>
    <col min="4" max="4" width="33.42578125" customWidth="1"/>
    <col min="5" max="5" width="26.28515625" customWidth="1"/>
    <col min="6" max="6" width="48.85546875" customWidth="1"/>
    <col min="10" max="10" width="34" customWidth="1"/>
    <col min="11" max="11" width="36.28515625" customWidth="1"/>
  </cols>
  <sheetData>
    <row r="1" spans="1:13" x14ac:dyDescent="0.25">
      <c r="A1" s="104" t="s">
        <v>120</v>
      </c>
      <c r="B1" s="104" t="s">
        <v>691</v>
      </c>
      <c r="C1" s="104" t="s">
        <v>692</v>
      </c>
      <c r="D1" s="104" t="s">
        <v>326</v>
      </c>
      <c r="E1" s="104" t="s">
        <v>328</v>
      </c>
      <c r="F1" s="104" t="s">
        <v>693</v>
      </c>
      <c r="J1" s="122" t="s">
        <v>694</v>
      </c>
      <c r="K1" s="122"/>
      <c r="L1" s="122" t="s">
        <v>695</v>
      </c>
      <c r="M1" s="122"/>
    </row>
    <row r="2" spans="1:13" x14ac:dyDescent="0.25">
      <c r="A2" s="105" t="s">
        <v>310</v>
      </c>
      <c r="B2" s="105" t="s">
        <v>331</v>
      </c>
      <c r="C2" s="105" t="s">
        <v>332</v>
      </c>
      <c r="D2" s="105" t="s">
        <v>368</v>
      </c>
      <c r="E2" s="105" t="s">
        <v>334</v>
      </c>
      <c r="F2" s="105" t="s">
        <v>696</v>
      </c>
      <c r="J2" s="122" t="s">
        <v>697</v>
      </c>
      <c r="K2" s="122"/>
      <c r="L2" s="122">
        <v>2023</v>
      </c>
      <c r="M2" s="122">
        <v>2024</v>
      </c>
    </row>
    <row r="3" spans="1:13" x14ac:dyDescent="0.25">
      <c r="A3" s="106" t="s">
        <v>129</v>
      </c>
      <c r="B3" s="105" t="s">
        <v>340</v>
      </c>
      <c r="C3" s="105" t="s">
        <v>698</v>
      </c>
      <c r="D3" s="105" t="s">
        <v>342</v>
      </c>
      <c r="E3" s="105" t="s">
        <v>339</v>
      </c>
      <c r="F3" s="105" t="s">
        <v>696</v>
      </c>
      <c r="J3" s="123" t="s">
        <v>310</v>
      </c>
      <c r="K3" s="123" t="s">
        <v>331</v>
      </c>
      <c r="L3" s="124">
        <v>34</v>
      </c>
      <c r="M3" s="124">
        <v>35</v>
      </c>
    </row>
    <row r="4" spans="1:13" x14ac:dyDescent="0.25">
      <c r="A4" s="106" t="s">
        <v>129</v>
      </c>
      <c r="B4" s="105" t="s">
        <v>340</v>
      </c>
      <c r="C4" s="105" t="s">
        <v>698</v>
      </c>
      <c r="D4" s="105" t="s">
        <v>333</v>
      </c>
      <c r="E4" s="105" t="s">
        <v>339</v>
      </c>
      <c r="F4" s="105" t="s">
        <v>696</v>
      </c>
      <c r="J4" s="123" t="s">
        <v>127</v>
      </c>
      <c r="K4" s="123" t="s">
        <v>336</v>
      </c>
      <c r="L4" s="124">
        <v>9</v>
      </c>
      <c r="M4" s="124">
        <v>9</v>
      </c>
    </row>
    <row r="5" spans="1:13" x14ac:dyDescent="0.25">
      <c r="A5" s="106" t="s">
        <v>129</v>
      </c>
      <c r="B5" s="105" t="s">
        <v>340</v>
      </c>
      <c r="C5" s="105" t="s">
        <v>698</v>
      </c>
      <c r="D5" s="105" t="s">
        <v>338</v>
      </c>
      <c r="E5" s="105" t="s">
        <v>348</v>
      </c>
      <c r="F5" s="105" t="s">
        <v>696</v>
      </c>
      <c r="J5" s="123" t="s">
        <v>129</v>
      </c>
      <c r="K5" s="123" t="s">
        <v>340</v>
      </c>
      <c r="L5" s="124">
        <v>283</v>
      </c>
      <c r="M5" s="124">
        <v>290</v>
      </c>
    </row>
    <row r="6" spans="1:13" x14ac:dyDescent="0.25">
      <c r="A6" s="105" t="s">
        <v>130</v>
      </c>
      <c r="B6" s="105" t="s">
        <v>344</v>
      </c>
      <c r="C6" s="105" t="s">
        <v>699</v>
      </c>
      <c r="D6" s="105" t="s">
        <v>338</v>
      </c>
      <c r="E6" s="105" t="s">
        <v>339</v>
      </c>
      <c r="F6" s="105" t="s">
        <v>696</v>
      </c>
      <c r="J6" s="123" t="s">
        <v>130</v>
      </c>
      <c r="K6" s="123" t="s">
        <v>344</v>
      </c>
      <c r="L6" s="124">
        <v>22</v>
      </c>
      <c r="M6" s="124">
        <v>14</v>
      </c>
    </row>
    <row r="7" spans="1:13" ht="30" x14ac:dyDescent="0.25">
      <c r="A7" s="105" t="s">
        <v>131</v>
      </c>
      <c r="B7" s="105" t="s">
        <v>346</v>
      </c>
      <c r="C7" s="105" t="s">
        <v>700</v>
      </c>
      <c r="D7" s="105" t="s">
        <v>17</v>
      </c>
      <c r="E7" s="105" t="s">
        <v>348</v>
      </c>
      <c r="F7" s="105" t="s">
        <v>696</v>
      </c>
      <c r="J7" s="123" t="s">
        <v>131</v>
      </c>
      <c r="K7" s="123" t="s">
        <v>701</v>
      </c>
      <c r="L7" s="124">
        <v>114</v>
      </c>
      <c r="M7" s="124">
        <v>179</v>
      </c>
    </row>
    <row r="8" spans="1:13" ht="30" x14ac:dyDescent="0.25">
      <c r="A8" s="105" t="s">
        <v>132</v>
      </c>
      <c r="B8" s="105" t="s">
        <v>349</v>
      </c>
      <c r="C8" s="105" t="s">
        <v>702</v>
      </c>
      <c r="D8" s="105" t="s">
        <v>338</v>
      </c>
      <c r="E8" s="105" t="s">
        <v>348</v>
      </c>
      <c r="F8" s="105" t="s">
        <v>696</v>
      </c>
      <c r="J8" s="123" t="s">
        <v>132</v>
      </c>
      <c r="K8" s="123" t="s">
        <v>703</v>
      </c>
      <c r="L8" s="124">
        <v>107</v>
      </c>
      <c r="M8" s="124">
        <v>121</v>
      </c>
    </row>
    <row r="9" spans="1:13" x14ac:dyDescent="0.25">
      <c r="A9" s="105" t="s">
        <v>133</v>
      </c>
      <c r="B9" s="105" t="s">
        <v>351</v>
      </c>
      <c r="C9" s="105" t="s">
        <v>704</v>
      </c>
      <c r="D9" s="105" t="s">
        <v>17</v>
      </c>
      <c r="E9" s="105" t="s">
        <v>348</v>
      </c>
      <c r="F9" s="105" t="s">
        <v>696</v>
      </c>
      <c r="J9" s="123" t="s">
        <v>133</v>
      </c>
      <c r="K9" s="123" t="s">
        <v>351</v>
      </c>
      <c r="L9" s="124">
        <v>118</v>
      </c>
      <c r="M9" s="124">
        <v>169</v>
      </c>
    </row>
    <row r="10" spans="1:13" x14ac:dyDescent="0.25">
      <c r="A10" s="105" t="s">
        <v>134</v>
      </c>
      <c r="B10" s="105" t="s">
        <v>353</v>
      </c>
      <c r="C10" s="105" t="s">
        <v>354</v>
      </c>
      <c r="D10" s="105" t="s">
        <v>338</v>
      </c>
      <c r="E10" s="105" t="s">
        <v>348</v>
      </c>
      <c r="F10" s="105" t="s">
        <v>696</v>
      </c>
      <c r="J10" s="123" t="s">
        <v>134</v>
      </c>
      <c r="K10" s="123" t="s">
        <v>353</v>
      </c>
      <c r="L10" s="124">
        <v>112</v>
      </c>
      <c r="M10" s="124">
        <v>103</v>
      </c>
    </row>
    <row r="11" spans="1:13" x14ac:dyDescent="0.25">
      <c r="A11" s="105" t="s">
        <v>135</v>
      </c>
      <c r="B11" s="105" t="s">
        <v>355</v>
      </c>
      <c r="C11" s="105" t="s">
        <v>705</v>
      </c>
      <c r="D11" s="105" t="s">
        <v>338</v>
      </c>
      <c r="E11" s="105" t="s">
        <v>348</v>
      </c>
      <c r="F11" s="105" t="s">
        <v>696</v>
      </c>
      <c r="J11" s="123" t="s">
        <v>135</v>
      </c>
      <c r="K11" s="123" t="s">
        <v>355</v>
      </c>
      <c r="L11" s="124">
        <v>118</v>
      </c>
      <c r="M11" s="124">
        <v>113</v>
      </c>
    </row>
    <row r="12" spans="1:13" ht="30" x14ac:dyDescent="0.25">
      <c r="A12" s="105" t="s">
        <v>241</v>
      </c>
      <c r="B12" s="105" t="s">
        <v>357</v>
      </c>
      <c r="C12" s="105" t="s">
        <v>365</v>
      </c>
      <c r="D12" s="105" t="s">
        <v>17</v>
      </c>
      <c r="E12" s="105" t="s">
        <v>348</v>
      </c>
      <c r="F12" s="105" t="s">
        <v>696</v>
      </c>
      <c r="J12" s="123" t="s">
        <v>241</v>
      </c>
      <c r="K12" s="123" t="s">
        <v>357</v>
      </c>
      <c r="L12" s="124">
        <v>121</v>
      </c>
      <c r="M12" s="124">
        <v>174</v>
      </c>
    </row>
    <row r="13" spans="1:13" ht="30" x14ac:dyDescent="0.25">
      <c r="A13" s="105" t="s">
        <v>240</v>
      </c>
      <c r="B13" s="105" t="s">
        <v>359</v>
      </c>
      <c r="C13" s="105" t="s">
        <v>360</v>
      </c>
      <c r="D13" s="105" t="s">
        <v>338</v>
      </c>
      <c r="E13" s="105" t="s">
        <v>348</v>
      </c>
      <c r="F13" s="105" t="s">
        <v>696</v>
      </c>
      <c r="J13" s="123" t="s">
        <v>240</v>
      </c>
      <c r="K13" s="123" t="s">
        <v>359</v>
      </c>
      <c r="L13" s="124">
        <v>115</v>
      </c>
      <c r="M13" s="124">
        <v>111</v>
      </c>
    </row>
    <row r="14" spans="1:13" x14ac:dyDescent="0.25">
      <c r="A14" s="105" t="s">
        <v>235</v>
      </c>
      <c r="B14" s="105" t="s">
        <v>361</v>
      </c>
      <c r="C14" s="105" t="s">
        <v>362</v>
      </c>
      <c r="D14" s="105" t="s">
        <v>338</v>
      </c>
      <c r="E14" s="105" t="s">
        <v>339</v>
      </c>
      <c r="F14" s="105" t="s">
        <v>696</v>
      </c>
      <c r="J14" s="123" t="s">
        <v>235</v>
      </c>
      <c r="K14" s="123" t="s">
        <v>361</v>
      </c>
      <c r="L14" s="124">
        <v>22</v>
      </c>
      <c r="M14" s="124">
        <v>10</v>
      </c>
    </row>
    <row r="15" spans="1:13" ht="30" x14ac:dyDescent="0.25">
      <c r="A15" s="105" t="s">
        <v>363</v>
      </c>
      <c r="B15" s="105" t="s">
        <v>364</v>
      </c>
      <c r="C15" s="105" t="s">
        <v>706</v>
      </c>
      <c r="D15" s="105" t="s">
        <v>484</v>
      </c>
      <c r="E15" s="105" t="s">
        <v>339</v>
      </c>
      <c r="F15" s="105" t="s">
        <v>696</v>
      </c>
      <c r="J15" s="123" t="s">
        <v>363</v>
      </c>
      <c r="K15" s="123" t="s">
        <v>364</v>
      </c>
      <c r="L15" s="124">
        <v>0</v>
      </c>
      <c r="M15" s="124">
        <v>158</v>
      </c>
    </row>
    <row r="16" spans="1:13" x14ac:dyDescent="0.25">
      <c r="A16" s="105" t="s">
        <v>136</v>
      </c>
      <c r="B16" s="105" t="s">
        <v>366</v>
      </c>
      <c r="C16" s="105" t="s">
        <v>707</v>
      </c>
      <c r="D16" s="105" t="s">
        <v>708</v>
      </c>
      <c r="E16" s="105" t="s">
        <v>339</v>
      </c>
      <c r="F16" s="105" t="s">
        <v>696</v>
      </c>
      <c r="J16" s="123" t="s">
        <v>136</v>
      </c>
      <c r="K16" s="123" t="s">
        <v>366</v>
      </c>
      <c r="L16" s="124">
        <v>60</v>
      </c>
      <c r="M16" s="124">
        <v>57</v>
      </c>
    </row>
    <row r="17" spans="1:13" ht="30" x14ac:dyDescent="0.25">
      <c r="A17" s="105" t="s">
        <v>138</v>
      </c>
      <c r="B17" s="105" t="s">
        <v>369</v>
      </c>
      <c r="C17" s="105" t="s">
        <v>370</v>
      </c>
      <c r="D17" s="105" t="s">
        <v>17</v>
      </c>
      <c r="E17" s="105" t="s">
        <v>348</v>
      </c>
      <c r="F17" s="105" t="s">
        <v>696</v>
      </c>
      <c r="J17" s="123" t="s">
        <v>138</v>
      </c>
      <c r="K17" s="123" t="s">
        <v>369</v>
      </c>
      <c r="L17" s="124">
        <v>114</v>
      </c>
      <c r="M17" s="124">
        <v>98</v>
      </c>
    </row>
    <row r="18" spans="1:13" x14ac:dyDescent="0.25">
      <c r="A18" s="106" t="s">
        <v>139</v>
      </c>
      <c r="B18" s="105" t="s">
        <v>709</v>
      </c>
      <c r="C18" s="105" t="s">
        <v>698</v>
      </c>
      <c r="D18" s="105" t="s">
        <v>342</v>
      </c>
      <c r="E18" s="105" t="s">
        <v>339</v>
      </c>
      <c r="F18" s="105" t="s">
        <v>696</v>
      </c>
      <c r="J18" s="123" t="s">
        <v>139</v>
      </c>
      <c r="K18" s="123" t="s">
        <v>371</v>
      </c>
      <c r="L18" s="124">
        <v>71</v>
      </c>
      <c r="M18" s="124">
        <v>81</v>
      </c>
    </row>
    <row r="19" spans="1:13" x14ac:dyDescent="0.25">
      <c r="A19" s="106" t="s">
        <v>139</v>
      </c>
      <c r="B19" s="105" t="s">
        <v>710</v>
      </c>
      <c r="C19" s="105" t="s">
        <v>698</v>
      </c>
      <c r="D19" s="105" t="s">
        <v>342</v>
      </c>
      <c r="E19" s="105" t="s">
        <v>339</v>
      </c>
      <c r="F19" s="105" t="s">
        <v>696</v>
      </c>
      <c r="J19" s="123" t="s">
        <v>218</v>
      </c>
      <c r="K19" s="123" t="s">
        <v>711</v>
      </c>
      <c r="L19" s="124">
        <v>31</v>
      </c>
      <c r="M19" s="124">
        <v>14</v>
      </c>
    </row>
    <row r="20" spans="1:13" x14ac:dyDescent="0.25">
      <c r="A20" s="105" t="s">
        <v>218</v>
      </c>
      <c r="B20" s="105" t="s">
        <v>372</v>
      </c>
      <c r="C20" s="105" t="s">
        <v>345</v>
      </c>
      <c r="D20" s="105" t="s">
        <v>338</v>
      </c>
      <c r="E20" s="105" t="s">
        <v>339</v>
      </c>
      <c r="F20" s="105" t="s">
        <v>696</v>
      </c>
      <c r="J20" s="123" t="s">
        <v>219</v>
      </c>
      <c r="K20" s="123" t="s">
        <v>373</v>
      </c>
      <c r="L20" s="124">
        <v>79</v>
      </c>
      <c r="M20" s="124">
        <v>45</v>
      </c>
    </row>
    <row r="21" spans="1:13" ht="30" x14ac:dyDescent="0.25">
      <c r="A21" s="105" t="s">
        <v>219</v>
      </c>
      <c r="B21" s="105" t="s">
        <v>373</v>
      </c>
      <c r="C21" s="105" t="s">
        <v>712</v>
      </c>
      <c r="D21" s="105" t="s">
        <v>338</v>
      </c>
      <c r="E21" s="105" t="s">
        <v>348</v>
      </c>
      <c r="F21" s="105" t="s">
        <v>696</v>
      </c>
      <c r="J21" s="123" t="s">
        <v>220</v>
      </c>
      <c r="K21" s="123" t="s">
        <v>375</v>
      </c>
      <c r="L21" s="124">
        <v>83</v>
      </c>
      <c r="M21" s="124">
        <v>30</v>
      </c>
    </row>
    <row r="22" spans="1:13" x14ac:dyDescent="0.25">
      <c r="A22" s="105" t="s">
        <v>220</v>
      </c>
      <c r="B22" s="105" t="s">
        <v>375</v>
      </c>
      <c r="C22" s="105" t="s">
        <v>713</v>
      </c>
      <c r="D22" s="105" t="s">
        <v>338</v>
      </c>
      <c r="E22" s="105" t="s">
        <v>348</v>
      </c>
      <c r="F22" s="105" t="s">
        <v>696</v>
      </c>
      <c r="J22" s="123" t="s">
        <v>221</v>
      </c>
      <c r="K22" s="123" t="s">
        <v>377</v>
      </c>
      <c r="L22" s="124">
        <v>154</v>
      </c>
      <c r="M22" s="124">
        <v>113</v>
      </c>
    </row>
    <row r="23" spans="1:13" ht="30" x14ac:dyDescent="0.25">
      <c r="A23" s="105" t="s">
        <v>221</v>
      </c>
      <c r="B23" s="105" t="s">
        <v>377</v>
      </c>
      <c r="C23" s="105" t="s">
        <v>714</v>
      </c>
      <c r="D23" s="105" t="s">
        <v>338</v>
      </c>
      <c r="E23" s="105" t="s">
        <v>715</v>
      </c>
      <c r="F23" s="105" t="s">
        <v>696</v>
      </c>
      <c r="J23" s="123" t="s">
        <v>223</v>
      </c>
      <c r="K23" s="123" t="s">
        <v>379</v>
      </c>
      <c r="L23" s="124">
        <v>31</v>
      </c>
      <c r="M23" s="124">
        <v>12</v>
      </c>
    </row>
    <row r="24" spans="1:13" x14ac:dyDescent="0.25">
      <c r="A24" s="105" t="s">
        <v>223</v>
      </c>
      <c r="B24" s="105" t="s">
        <v>379</v>
      </c>
      <c r="C24" s="105" t="s">
        <v>707</v>
      </c>
      <c r="D24" s="105" t="s">
        <v>338</v>
      </c>
      <c r="E24" s="105" t="s">
        <v>339</v>
      </c>
      <c r="F24" s="105" t="s">
        <v>696</v>
      </c>
      <c r="J24" s="123" t="s">
        <v>234</v>
      </c>
      <c r="K24" s="123" t="s">
        <v>716</v>
      </c>
      <c r="L24" s="124">
        <v>43</v>
      </c>
      <c r="M24" s="124">
        <v>31</v>
      </c>
    </row>
    <row r="25" spans="1:13" x14ac:dyDescent="0.25">
      <c r="A25" s="105" t="s">
        <v>234</v>
      </c>
      <c r="B25" s="105" t="s">
        <v>380</v>
      </c>
      <c r="C25" s="105" t="s">
        <v>381</v>
      </c>
      <c r="D25" s="105" t="s">
        <v>338</v>
      </c>
      <c r="E25" s="105" t="s">
        <v>348</v>
      </c>
      <c r="F25" s="105" t="s">
        <v>696</v>
      </c>
      <c r="J25" s="123" t="s">
        <v>217</v>
      </c>
      <c r="K25" s="123" t="s">
        <v>382</v>
      </c>
      <c r="L25" s="124">
        <v>150</v>
      </c>
      <c r="M25" s="124">
        <v>120</v>
      </c>
    </row>
    <row r="26" spans="1:13" x14ac:dyDescent="0.25">
      <c r="A26" s="105" t="s">
        <v>217</v>
      </c>
      <c r="B26" s="105" t="s">
        <v>382</v>
      </c>
      <c r="C26" s="105" t="s">
        <v>704</v>
      </c>
      <c r="D26" s="105" t="s">
        <v>17</v>
      </c>
      <c r="E26" s="105" t="s">
        <v>348</v>
      </c>
      <c r="F26" s="105" t="s">
        <v>696</v>
      </c>
      <c r="J26" s="123" t="s">
        <v>222</v>
      </c>
      <c r="K26" s="123" t="s">
        <v>383</v>
      </c>
      <c r="L26" s="124">
        <v>71</v>
      </c>
      <c r="M26" s="124">
        <v>59</v>
      </c>
    </row>
    <row r="27" spans="1:13" x14ac:dyDescent="0.25">
      <c r="A27" s="105" t="s">
        <v>222</v>
      </c>
      <c r="B27" s="105" t="s">
        <v>383</v>
      </c>
      <c r="C27" s="105" t="s">
        <v>384</v>
      </c>
      <c r="D27" s="105" t="s">
        <v>17</v>
      </c>
      <c r="E27" s="105" t="s">
        <v>348</v>
      </c>
      <c r="F27" s="105" t="s">
        <v>696</v>
      </c>
      <c r="J27" s="123" t="s">
        <v>140</v>
      </c>
      <c r="K27" s="123" t="s">
        <v>717</v>
      </c>
      <c r="L27" s="124">
        <v>121</v>
      </c>
      <c r="M27" s="124">
        <v>135</v>
      </c>
    </row>
    <row r="28" spans="1:13" x14ac:dyDescent="0.25">
      <c r="A28" s="106" t="s">
        <v>140</v>
      </c>
      <c r="B28" s="105" t="s">
        <v>385</v>
      </c>
      <c r="C28" s="105" t="s">
        <v>698</v>
      </c>
      <c r="D28" s="105" t="s">
        <v>333</v>
      </c>
      <c r="E28" s="105" t="s">
        <v>339</v>
      </c>
      <c r="F28" s="105" t="s">
        <v>696</v>
      </c>
      <c r="J28" s="123" t="s">
        <v>143</v>
      </c>
      <c r="K28" s="123" t="s">
        <v>718</v>
      </c>
      <c r="L28" s="124">
        <v>12</v>
      </c>
      <c r="M28" s="124">
        <v>18</v>
      </c>
    </row>
    <row r="29" spans="1:13" x14ac:dyDescent="0.25">
      <c r="A29" s="106" t="s">
        <v>140</v>
      </c>
      <c r="B29" s="105" t="s">
        <v>385</v>
      </c>
      <c r="C29" s="105" t="s">
        <v>698</v>
      </c>
      <c r="D29" s="105" t="s">
        <v>488</v>
      </c>
      <c r="E29" s="105" t="s">
        <v>339</v>
      </c>
      <c r="F29" s="105" t="s">
        <v>696</v>
      </c>
      <c r="J29" s="123" t="s">
        <v>145</v>
      </c>
      <c r="K29" s="123" t="s">
        <v>719</v>
      </c>
      <c r="L29" s="124">
        <v>57</v>
      </c>
      <c r="M29" s="124">
        <v>49</v>
      </c>
    </row>
    <row r="30" spans="1:13" x14ac:dyDescent="0.25">
      <c r="A30" s="105" t="s">
        <v>141</v>
      </c>
      <c r="B30" s="105" t="s">
        <v>386</v>
      </c>
      <c r="C30" s="105" t="s">
        <v>387</v>
      </c>
      <c r="D30" s="105" t="s">
        <v>338</v>
      </c>
      <c r="E30" s="105" t="s">
        <v>339</v>
      </c>
      <c r="F30" s="105" t="s">
        <v>696</v>
      </c>
      <c r="J30" s="123" t="s">
        <v>146</v>
      </c>
      <c r="K30" s="123" t="s">
        <v>392</v>
      </c>
      <c r="L30" s="124">
        <v>21</v>
      </c>
      <c r="M30" s="124">
        <v>13</v>
      </c>
    </row>
    <row r="31" spans="1:13" ht="30" x14ac:dyDescent="0.25">
      <c r="A31" s="105" t="s">
        <v>143</v>
      </c>
      <c r="B31" s="105" t="s">
        <v>389</v>
      </c>
      <c r="C31" s="105" t="s">
        <v>720</v>
      </c>
      <c r="D31" s="105" t="s">
        <v>333</v>
      </c>
      <c r="E31" s="105" t="s">
        <v>348</v>
      </c>
      <c r="F31" s="105" t="s">
        <v>696</v>
      </c>
      <c r="J31" s="123" t="s">
        <v>149</v>
      </c>
      <c r="K31" s="123" t="s">
        <v>393</v>
      </c>
      <c r="L31" s="124">
        <v>69</v>
      </c>
      <c r="M31" s="124">
        <v>42</v>
      </c>
    </row>
    <row r="32" spans="1:13" x14ac:dyDescent="0.25">
      <c r="A32" s="105" t="s">
        <v>145</v>
      </c>
      <c r="B32" s="105" t="s">
        <v>390</v>
      </c>
      <c r="C32" s="105" t="s">
        <v>391</v>
      </c>
      <c r="D32" s="105" t="s">
        <v>368</v>
      </c>
      <c r="E32" s="105" t="s">
        <v>339</v>
      </c>
      <c r="F32" s="105" t="s">
        <v>696</v>
      </c>
      <c r="J32" s="123" t="s">
        <v>232</v>
      </c>
      <c r="K32" s="123" t="s">
        <v>395</v>
      </c>
      <c r="L32" s="124">
        <v>66</v>
      </c>
      <c r="M32" s="124">
        <v>72</v>
      </c>
    </row>
    <row r="33" spans="1:13" x14ac:dyDescent="0.25">
      <c r="A33" s="106" t="s">
        <v>146</v>
      </c>
      <c r="B33" s="105" t="s">
        <v>392</v>
      </c>
      <c r="C33" s="105" t="s">
        <v>707</v>
      </c>
      <c r="D33" s="105" t="s">
        <v>608</v>
      </c>
      <c r="E33" s="105" t="s">
        <v>348</v>
      </c>
      <c r="F33" s="105" t="s">
        <v>721</v>
      </c>
      <c r="J33" s="123" t="s">
        <v>226</v>
      </c>
      <c r="K33" s="123" t="s">
        <v>722</v>
      </c>
      <c r="L33" s="124">
        <v>171</v>
      </c>
      <c r="M33" s="124">
        <v>104</v>
      </c>
    </row>
    <row r="34" spans="1:13" x14ac:dyDescent="0.25">
      <c r="A34" s="106" t="s">
        <v>146</v>
      </c>
      <c r="B34" s="105" t="s">
        <v>392</v>
      </c>
      <c r="C34" s="105" t="s">
        <v>707</v>
      </c>
      <c r="D34" s="105" t="s">
        <v>17</v>
      </c>
      <c r="E34" s="105" t="s">
        <v>339</v>
      </c>
      <c r="F34" s="105" t="s">
        <v>721</v>
      </c>
      <c r="J34" s="123" t="s">
        <v>231</v>
      </c>
      <c r="K34" s="123" t="s">
        <v>723</v>
      </c>
      <c r="L34" s="124">
        <v>68</v>
      </c>
      <c r="M34" s="124">
        <v>49</v>
      </c>
    </row>
    <row r="35" spans="1:13" x14ac:dyDescent="0.25">
      <c r="A35" s="106" t="s">
        <v>146</v>
      </c>
      <c r="B35" s="105" t="s">
        <v>392</v>
      </c>
      <c r="C35" s="105" t="s">
        <v>707</v>
      </c>
      <c r="D35" s="105" t="s">
        <v>338</v>
      </c>
      <c r="E35" s="105" t="s">
        <v>339</v>
      </c>
      <c r="F35" s="105" t="s">
        <v>696</v>
      </c>
      <c r="J35" s="123" t="s">
        <v>137</v>
      </c>
      <c r="K35" s="123" t="s">
        <v>401</v>
      </c>
      <c r="L35" s="124">
        <v>40</v>
      </c>
      <c r="M35" s="124">
        <v>17</v>
      </c>
    </row>
    <row r="36" spans="1:13" x14ac:dyDescent="0.25">
      <c r="A36" s="106" t="s">
        <v>146</v>
      </c>
      <c r="B36" s="105" t="s">
        <v>392</v>
      </c>
      <c r="C36" s="105" t="s">
        <v>707</v>
      </c>
      <c r="D36" s="105" t="s">
        <v>338</v>
      </c>
      <c r="E36" s="105" t="s">
        <v>348</v>
      </c>
      <c r="F36" s="105" t="s">
        <v>696</v>
      </c>
      <c r="J36" s="123" t="s">
        <v>148</v>
      </c>
      <c r="K36" s="123" t="s">
        <v>402</v>
      </c>
      <c r="L36" s="124">
        <v>75</v>
      </c>
      <c r="M36" s="124">
        <v>66</v>
      </c>
    </row>
    <row r="37" spans="1:13" x14ac:dyDescent="0.25">
      <c r="A37" s="105" t="s">
        <v>149</v>
      </c>
      <c r="B37" s="105" t="s">
        <v>393</v>
      </c>
      <c r="C37" s="105" t="s">
        <v>724</v>
      </c>
      <c r="D37" s="105" t="s">
        <v>338</v>
      </c>
      <c r="E37" s="105" t="s">
        <v>348</v>
      </c>
      <c r="F37" s="105" t="s">
        <v>696</v>
      </c>
      <c r="J37" s="123" t="s">
        <v>158</v>
      </c>
      <c r="K37" s="123" t="s">
        <v>404</v>
      </c>
      <c r="L37" s="124">
        <v>62</v>
      </c>
      <c r="M37" s="124">
        <v>52</v>
      </c>
    </row>
    <row r="38" spans="1:13" x14ac:dyDescent="0.25">
      <c r="A38" s="105" t="s">
        <v>232</v>
      </c>
      <c r="B38" s="105" t="s">
        <v>395</v>
      </c>
      <c r="C38" s="105" t="s">
        <v>396</v>
      </c>
      <c r="D38" s="105" t="s">
        <v>17</v>
      </c>
      <c r="E38" s="105" t="s">
        <v>348</v>
      </c>
      <c r="F38" s="105" t="s">
        <v>696</v>
      </c>
      <c r="J38" s="123" t="s">
        <v>239</v>
      </c>
      <c r="K38" s="123" t="s">
        <v>725</v>
      </c>
      <c r="L38" s="124">
        <v>79</v>
      </c>
      <c r="M38" s="124">
        <v>34</v>
      </c>
    </row>
    <row r="39" spans="1:13" x14ac:dyDescent="0.25">
      <c r="A39" s="105" t="s">
        <v>226</v>
      </c>
      <c r="B39" s="105" t="s">
        <v>397</v>
      </c>
      <c r="C39" s="105" t="s">
        <v>726</v>
      </c>
      <c r="D39" s="105" t="s">
        <v>338</v>
      </c>
      <c r="E39" s="105" t="s">
        <v>715</v>
      </c>
      <c r="F39" s="105" t="s">
        <v>696</v>
      </c>
      <c r="J39" s="123" t="s">
        <v>243</v>
      </c>
      <c r="K39" s="123" t="s">
        <v>407</v>
      </c>
      <c r="L39" s="124">
        <v>71</v>
      </c>
      <c r="M39" s="124">
        <v>48</v>
      </c>
    </row>
    <row r="40" spans="1:13" x14ac:dyDescent="0.25">
      <c r="A40" s="105" t="s">
        <v>231</v>
      </c>
      <c r="B40" s="105" t="s">
        <v>399</v>
      </c>
      <c r="C40" s="105" t="s">
        <v>727</v>
      </c>
      <c r="D40" s="105" t="s">
        <v>333</v>
      </c>
      <c r="E40" s="105" t="s">
        <v>348</v>
      </c>
      <c r="F40" s="105" t="s">
        <v>696</v>
      </c>
      <c r="J40" s="123" t="s">
        <v>238</v>
      </c>
      <c r="K40" s="123" t="s">
        <v>409</v>
      </c>
      <c r="L40" s="124">
        <v>55</v>
      </c>
      <c r="M40" s="124">
        <v>33</v>
      </c>
    </row>
    <row r="41" spans="1:13" x14ac:dyDescent="0.25">
      <c r="A41" s="106" t="s">
        <v>137</v>
      </c>
      <c r="B41" s="105" t="s">
        <v>401</v>
      </c>
      <c r="C41" s="105" t="s">
        <v>707</v>
      </c>
      <c r="D41" s="105" t="s">
        <v>608</v>
      </c>
      <c r="E41" s="105" t="s">
        <v>348</v>
      </c>
      <c r="F41" s="105" t="s">
        <v>696</v>
      </c>
      <c r="J41" s="123" t="s">
        <v>410</v>
      </c>
      <c r="K41" s="123" t="s">
        <v>728</v>
      </c>
      <c r="L41" s="124">
        <v>1</v>
      </c>
      <c r="M41" s="124"/>
    </row>
    <row r="42" spans="1:13" x14ac:dyDescent="0.25">
      <c r="A42" s="106" t="s">
        <v>137</v>
      </c>
      <c r="B42" s="105" t="s">
        <v>401</v>
      </c>
      <c r="C42" s="105" t="s">
        <v>707</v>
      </c>
      <c r="D42" s="105" t="s">
        <v>17</v>
      </c>
      <c r="E42" s="105" t="s">
        <v>348</v>
      </c>
      <c r="F42" s="105" t="s">
        <v>696</v>
      </c>
      <c r="J42" s="123" t="s">
        <v>228</v>
      </c>
      <c r="K42" s="123" t="s">
        <v>729</v>
      </c>
      <c r="L42" s="124">
        <v>2</v>
      </c>
      <c r="M42" s="124">
        <v>6</v>
      </c>
    </row>
    <row r="43" spans="1:13" x14ac:dyDescent="0.25">
      <c r="A43" s="106" t="s">
        <v>137</v>
      </c>
      <c r="B43" s="105" t="s">
        <v>401</v>
      </c>
      <c r="C43" s="105" t="s">
        <v>707</v>
      </c>
      <c r="D43" s="105" t="s">
        <v>338</v>
      </c>
      <c r="E43" s="105" t="s">
        <v>348</v>
      </c>
      <c r="F43" s="105" t="s">
        <v>696</v>
      </c>
      <c r="J43" s="123" t="s">
        <v>415</v>
      </c>
      <c r="K43" s="123" t="s">
        <v>730</v>
      </c>
      <c r="L43" s="124">
        <v>2</v>
      </c>
      <c r="M43" s="124">
        <v>5</v>
      </c>
    </row>
    <row r="44" spans="1:13" x14ac:dyDescent="0.25">
      <c r="A44" s="106" t="s">
        <v>148</v>
      </c>
      <c r="B44" s="105" t="s">
        <v>402</v>
      </c>
      <c r="C44" s="105" t="s">
        <v>731</v>
      </c>
      <c r="D44" s="105" t="s">
        <v>17</v>
      </c>
      <c r="E44" s="105" t="s">
        <v>732</v>
      </c>
      <c r="F44" s="105" t="s">
        <v>733</v>
      </c>
      <c r="J44" s="123" t="s">
        <v>150</v>
      </c>
      <c r="K44" s="123" t="s">
        <v>418</v>
      </c>
      <c r="L44" s="124">
        <v>19</v>
      </c>
      <c r="M44" s="124">
        <v>61</v>
      </c>
    </row>
    <row r="45" spans="1:13" x14ac:dyDescent="0.25">
      <c r="A45" s="106" t="s">
        <v>148</v>
      </c>
      <c r="B45" s="105" t="s">
        <v>402</v>
      </c>
      <c r="C45" s="105" t="s">
        <v>731</v>
      </c>
      <c r="D45" s="105" t="s">
        <v>17</v>
      </c>
      <c r="E45" s="105" t="s">
        <v>348</v>
      </c>
      <c r="F45" s="105" t="s">
        <v>696</v>
      </c>
      <c r="J45" s="123" t="s">
        <v>152</v>
      </c>
      <c r="K45" s="123" t="s">
        <v>421</v>
      </c>
      <c r="L45" s="124">
        <v>46</v>
      </c>
      <c r="M45" s="124">
        <v>28</v>
      </c>
    </row>
    <row r="46" spans="1:13" x14ac:dyDescent="0.25">
      <c r="A46" s="105" t="s">
        <v>158</v>
      </c>
      <c r="B46" s="105" t="s">
        <v>404</v>
      </c>
      <c r="C46" s="105" t="s">
        <v>724</v>
      </c>
      <c r="D46" s="105" t="s">
        <v>342</v>
      </c>
      <c r="E46" s="105" t="s">
        <v>348</v>
      </c>
      <c r="F46" s="105" t="s">
        <v>696</v>
      </c>
      <c r="J46" s="123" t="s">
        <v>154</v>
      </c>
      <c r="K46" s="123" t="s">
        <v>734</v>
      </c>
      <c r="L46" s="124">
        <v>46</v>
      </c>
      <c r="M46" s="124">
        <v>42</v>
      </c>
    </row>
    <row r="47" spans="1:13" x14ac:dyDescent="0.25">
      <c r="A47" s="105" t="s">
        <v>239</v>
      </c>
      <c r="B47" s="105" t="s">
        <v>405</v>
      </c>
      <c r="C47" s="105" t="s">
        <v>735</v>
      </c>
      <c r="D47" s="105" t="s">
        <v>338</v>
      </c>
      <c r="E47" s="105" t="s">
        <v>348</v>
      </c>
      <c r="F47" s="105" t="s">
        <v>696</v>
      </c>
      <c r="J47" s="123" t="s">
        <v>157</v>
      </c>
      <c r="K47" s="123" t="s">
        <v>424</v>
      </c>
      <c r="L47" s="124">
        <v>22</v>
      </c>
      <c r="M47" s="124">
        <v>30</v>
      </c>
    </row>
    <row r="48" spans="1:13" x14ac:dyDescent="0.25">
      <c r="A48" s="105" t="s">
        <v>243</v>
      </c>
      <c r="B48" s="105" t="s">
        <v>407</v>
      </c>
      <c r="C48" s="105" t="s">
        <v>736</v>
      </c>
      <c r="D48" s="105" t="s">
        <v>338</v>
      </c>
      <c r="E48" s="105" t="s">
        <v>737</v>
      </c>
      <c r="F48" s="105" t="s">
        <v>738</v>
      </c>
      <c r="J48" s="123" t="s">
        <v>155</v>
      </c>
      <c r="K48" s="123" t="s">
        <v>426</v>
      </c>
      <c r="L48" s="124">
        <v>68</v>
      </c>
      <c r="M48" s="124">
        <v>9</v>
      </c>
    </row>
    <row r="49" spans="1:13" ht="30" x14ac:dyDescent="0.25">
      <c r="A49" s="106" t="s">
        <v>238</v>
      </c>
      <c r="B49" s="105" t="s">
        <v>409</v>
      </c>
      <c r="C49" s="105" t="s">
        <v>360</v>
      </c>
      <c r="D49" s="105" t="s">
        <v>338</v>
      </c>
      <c r="E49" s="105" t="s">
        <v>348</v>
      </c>
      <c r="F49" s="105" t="s">
        <v>738</v>
      </c>
      <c r="J49" s="123" t="s">
        <v>156</v>
      </c>
      <c r="K49" s="123" t="s">
        <v>428</v>
      </c>
      <c r="L49" s="124">
        <v>2</v>
      </c>
      <c r="M49" s="124">
        <v>4</v>
      </c>
    </row>
    <row r="50" spans="1:13" ht="30" x14ac:dyDescent="0.25">
      <c r="A50" s="106" t="s">
        <v>238</v>
      </c>
      <c r="B50" s="105" t="s">
        <v>409</v>
      </c>
      <c r="C50" s="105" t="s">
        <v>360</v>
      </c>
      <c r="D50" s="105" t="s">
        <v>338</v>
      </c>
      <c r="E50" s="105" t="s">
        <v>348</v>
      </c>
      <c r="F50" s="105" t="s">
        <v>696</v>
      </c>
      <c r="J50" s="123" t="s">
        <v>429</v>
      </c>
      <c r="K50" s="123" t="s">
        <v>739</v>
      </c>
      <c r="L50" s="124">
        <v>146</v>
      </c>
      <c r="M50" s="124">
        <v>197</v>
      </c>
    </row>
    <row r="51" spans="1:13" ht="45" x14ac:dyDescent="0.25">
      <c r="A51" s="105" t="s">
        <v>228</v>
      </c>
      <c r="B51" s="105" t="s">
        <v>412</v>
      </c>
      <c r="C51" s="105" t="s">
        <v>740</v>
      </c>
      <c r="D51" s="105" t="s">
        <v>414</v>
      </c>
      <c r="E51" s="105" t="s">
        <v>348</v>
      </c>
      <c r="F51" s="105" t="s">
        <v>696</v>
      </c>
      <c r="J51" s="123" t="s">
        <v>159</v>
      </c>
      <c r="K51" s="123" t="s">
        <v>401</v>
      </c>
      <c r="L51" s="124">
        <v>17</v>
      </c>
      <c r="M51" s="124">
        <v>17</v>
      </c>
    </row>
    <row r="52" spans="1:13" ht="45" x14ac:dyDescent="0.25">
      <c r="A52" s="105" t="s">
        <v>415</v>
      </c>
      <c r="B52" s="105" t="s">
        <v>416</v>
      </c>
      <c r="C52" s="105" t="s">
        <v>740</v>
      </c>
      <c r="D52" s="105" t="s">
        <v>417</v>
      </c>
      <c r="E52" s="105" t="s">
        <v>348</v>
      </c>
      <c r="F52" s="105" t="s">
        <v>696</v>
      </c>
      <c r="J52" s="123" t="s">
        <v>160</v>
      </c>
      <c r="K52" s="123" t="s">
        <v>432</v>
      </c>
      <c r="L52" s="124">
        <v>9</v>
      </c>
      <c r="M52" s="124">
        <v>9</v>
      </c>
    </row>
    <row r="53" spans="1:13" x14ac:dyDescent="0.25">
      <c r="A53" s="105" t="s">
        <v>152</v>
      </c>
      <c r="B53" s="105" t="s">
        <v>421</v>
      </c>
      <c r="C53" s="105" t="s">
        <v>707</v>
      </c>
      <c r="D53" s="105" t="s">
        <v>338</v>
      </c>
      <c r="E53" s="105" t="s">
        <v>348</v>
      </c>
      <c r="F53" s="105" t="s">
        <v>696</v>
      </c>
      <c r="J53" s="123" t="s">
        <v>216</v>
      </c>
      <c r="K53" s="123" t="s">
        <v>741</v>
      </c>
      <c r="L53" s="124">
        <v>21</v>
      </c>
      <c r="M53" s="124">
        <v>14</v>
      </c>
    </row>
    <row r="54" spans="1:13" x14ac:dyDescent="0.25">
      <c r="A54" s="105" t="s">
        <v>154</v>
      </c>
      <c r="B54" s="105" t="s">
        <v>422</v>
      </c>
      <c r="C54" s="105" t="s">
        <v>423</v>
      </c>
      <c r="D54" s="105" t="s">
        <v>333</v>
      </c>
      <c r="E54" s="105" t="s">
        <v>348</v>
      </c>
      <c r="F54" s="105" t="s">
        <v>742</v>
      </c>
      <c r="J54" s="123" t="s">
        <v>434</v>
      </c>
      <c r="K54" s="123" t="s">
        <v>435</v>
      </c>
      <c r="L54" s="124">
        <v>3</v>
      </c>
      <c r="M54" s="124">
        <v>3</v>
      </c>
    </row>
    <row r="55" spans="1:13" x14ac:dyDescent="0.25">
      <c r="A55" s="105" t="s">
        <v>157</v>
      </c>
      <c r="B55" s="105" t="s">
        <v>424</v>
      </c>
      <c r="C55" s="105" t="s">
        <v>743</v>
      </c>
      <c r="D55" s="105" t="s">
        <v>17</v>
      </c>
      <c r="E55" s="105" t="s">
        <v>348</v>
      </c>
      <c r="F55" s="105" t="s">
        <v>696</v>
      </c>
      <c r="J55" s="123" t="s">
        <v>436</v>
      </c>
      <c r="K55" s="123" t="s">
        <v>437</v>
      </c>
      <c r="L55" s="124">
        <v>23</v>
      </c>
      <c r="M55" s="124">
        <v>25</v>
      </c>
    </row>
    <row r="56" spans="1:13" x14ac:dyDescent="0.25">
      <c r="A56" s="106" t="s">
        <v>155</v>
      </c>
      <c r="B56" s="105" t="s">
        <v>426</v>
      </c>
      <c r="C56" s="105" t="s">
        <v>744</v>
      </c>
      <c r="D56" s="105" t="s">
        <v>17</v>
      </c>
      <c r="E56" s="105" t="s">
        <v>348</v>
      </c>
      <c r="F56" s="105" t="s">
        <v>696</v>
      </c>
      <c r="J56" s="123" t="s">
        <v>438</v>
      </c>
      <c r="K56" s="123" t="s">
        <v>439</v>
      </c>
      <c r="L56" s="124">
        <v>3</v>
      </c>
      <c r="M56" s="124">
        <v>4</v>
      </c>
    </row>
    <row r="57" spans="1:13" x14ac:dyDescent="0.25">
      <c r="A57" s="106" t="s">
        <v>155</v>
      </c>
      <c r="B57" s="105" t="s">
        <v>426</v>
      </c>
      <c r="C57" s="105" t="s">
        <v>744</v>
      </c>
      <c r="D57" s="105" t="s">
        <v>338</v>
      </c>
      <c r="E57" s="105" t="s">
        <v>348</v>
      </c>
      <c r="F57" s="105" t="s">
        <v>696</v>
      </c>
      <c r="J57" s="123" t="s">
        <v>441</v>
      </c>
      <c r="K57" s="123" t="s">
        <v>442</v>
      </c>
      <c r="L57" s="124">
        <v>18</v>
      </c>
      <c r="M57" s="124">
        <v>31</v>
      </c>
    </row>
    <row r="58" spans="1:13" x14ac:dyDescent="0.25">
      <c r="A58" s="106" t="s">
        <v>156</v>
      </c>
      <c r="B58" s="105" t="s">
        <v>428</v>
      </c>
      <c r="C58" s="105" t="s">
        <v>427</v>
      </c>
      <c r="D58" s="105" t="s">
        <v>17</v>
      </c>
      <c r="E58" s="105" t="s">
        <v>348</v>
      </c>
      <c r="F58" s="105" t="s">
        <v>696</v>
      </c>
      <c r="J58" s="123" t="s">
        <v>443</v>
      </c>
      <c r="K58" s="123" t="s">
        <v>745</v>
      </c>
      <c r="L58" s="124">
        <v>1</v>
      </c>
      <c r="M58" s="124"/>
    </row>
    <row r="59" spans="1:13" x14ac:dyDescent="0.25">
      <c r="A59" s="106" t="s">
        <v>156</v>
      </c>
      <c r="B59" s="105" t="s">
        <v>428</v>
      </c>
      <c r="C59" s="105" t="s">
        <v>427</v>
      </c>
      <c r="D59" s="105" t="s">
        <v>338</v>
      </c>
      <c r="E59" s="105" t="s">
        <v>348</v>
      </c>
      <c r="F59" s="105" t="s">
        <v>696</v>
      </c>
      <c r="J59" s="123" t="s">
        <v>445</v>
      </c>
      <c r="K59" s="123" t="s">
        <v>746</v>
      </c>
      <c r="L59" s="124">
        <v>1</v>
      </c>
      <c r="M59" s="124"/>
    </row>
    <row r="60" spans="1:13" ht="30" x14ac:dyDescent="0.25">
      <c r="A60" s="105" t="s">
        <v>429</v>
      </c>
      <c r="B60" s="105" t="s">
        <v>747</v>
      </c>
      <c r="C60" s="105" t="s">
        <v>748</v>
      </c>
      <c r="D60" s="105" t="s">
        <v>17</v>
      </c>
      <c r="E60" s="105" t="s">
        <v>348</v>
      </c>
      <c r="F60" s="105" t="s">
        <v>721</v>
      </c>
      <c r="J60" s="123" t="s">
        <v>208</v>
      </c>
      <c r="K60" s="123" t="s">
        <v>749</v>
      </c>
      <c r="L60" s="124">
        <v>56</v>
      </c>
      <c r="M60" s="124">
        <v>71</v>
      </c>
    </row>
    <row r="61" spans="1:13" x14ac:dyDescent="0.25">
      <c r="A61" s="106" t="s">
        <v>159</v>
      </c>
      <c r="B61" s="105" t="s">
        <v>401</v>
      </c>
      <c r="C61" s="105" t="s">
        <v>707</v>
      </c>
      <c r="D61" s="105" t="s">
        <v>608</v>
      </c>
      <c r="E61" s="105" t="s">
        <v>348</v>
      </c>
      <c r="F61" s="105" t="s">
        <v>696</v>
      </c>
      <c r="J61" s="123" t="s">
        <v>212</v>
      </c>
      <c r="K61" s="123" t="s">
        <v>750</v>
      </c>
      <c r="L61" s="124">
        <v>0</v>
      </c>
      <c r="M61" s="124">
        <v>12</v>
      </c>
    </row>
    <row r="62" spans="1:13" x14ac:dyDescent="0.25">
      <c r="A62" s="106" t="s">
        <v>159</v>
      </c>
      <c r="B62" s="105" t="s">
        <v>401</v>
      </c>
      <c r="C62" s="105" t="s">
        <v>707</v>
      </c>
      <c r="D62" s="105" t="s">
        <v>17</v>
      </c>
      <c r="E62" s="105" t="s">
        <v>348</v>
      </c>
      <c r="F62" s="105" t="s">
        <v>696</v>
      </c>
      <c r="J62" s="123" t="s">
        <v>211</v>
      </c>
      <c r="K62" s="123" t="s">
        <v>450</v>
      </c>
      <c r="L62" s="124">
        <v>0</v>
      </c>
      <c r="M62" s="124">
        <v>62</v>
      </c>
    </row>
    <row r="63" spans="1:13" x14ac:dyDescent="0.25">
      <c r="A63" s="106" t="s">
        <v>159</v>
      </c>
      <c r="B63" s="105" t="s">
        <v>401</v>
      </c>
      <c r="C63" s="105" t="s">
        <v>707</v>
      </c>
      <c r="D63" s="105" t="s">
        <v>338</v>
      </c>
      <c r="E63" s="105" t="s">
        <v>348</v>
      </c>
      <c r="F63" s="105" t="s">
        <v>696</v>
      </c>
      <c r="J63" s="123" t="s">
        <v>204</v>
      </c>
      <c r="K63" s="123" t="s">
        <v>751</v>
      </c>
      <c r="L63" s="124">
        <v>19</v>
      </c>
      <c r="M63" s="124">
        <v>32</v>
      </c>
    </row>
    <row r="64" spans="1:13" x14ac:dyDescent="0.25">
      <c r="A64" s="105" t="s">
        <v>160</v>
      </c>
      <c r="B64" s="105" t="s">
        <v>432</v>
      </c>
      <c r="C64" s="105" t="s">
        <v>727</v>
      </c>
      <c r="D64" s="105" t="s">
        <v>333</v>
      </c>
      <c r="E64" s="105" t="s">
        <v>348</v>
      </c>
      <c r="F64" s="105" t="s">
        <v>696</v>
      </c>
      <c r="J64" s="123" t="s">
        <v>236</v>
      </c>
      <c r="K64" s="123" t="s">
        <v>752</v>
      </c>
      <c r="L64" s="124">
        <v>23</v>
      </c>
      <c r="M64" s="124">
        <v>14</v>
      </c>
    </row>
    <row r="65" spans="1:13" x14ac:dyDescent="0.25">
      <c r="A65" s="106" t="s">
        <v>216</v>
      </c>
      <c r="B65" s="105" t="s">
        <v>433</v>
      </c>
      <c r="C65" s="105" t="s">
        <v>387</v>
      </c>
      <c r="D65" s="105" t="s">
        <v>17</v>
      </c>
      <c r="E65" s="105" t="s">
        <v>348</v>
      </c>
      <c r="F65" s="105" t="s">
        <v>696</v>
      </c>
      <c r="J65" s="123" t="s">
        <v>242</v>
      </c>
      <c r="K65" s="123" t="s">
        <v>456</v>
      </c>
      <c r="L65" s="124">
        <v>36</v>
      </c>
      <c r="M65" s="124">
        <v>9</v>
      </c>
    </row>
    <row r="66" spans="1:13" x14ac:dyDescent="0.25">
      <c r="A66" s="106" t="s">
        <v>216</v>
      </c>
      <c r="B66" s="105" t="s">
        <v>433</v>
      </c>
      <c r="C66" s="105" t="s">
        <v>387</v>
      </c>
      <c r="D66" s="105" t="s">
        <v>338</v>
      </c>
      <c r="E66" s="105" t="s">
        <v>348</v>
      </c>
      <c r="F66" s="105" t="s">
        <v>696</v>
      </c>
      <c r="J66" s="123" t="s">
        <v>180</v>
      </c>
      <c r="K66" s="123" t="s">
        <v>458</v>
      </c>
      <c r="L66" s="124">
        <v>42</v>
      </c>
      <c r="M66" s="124">
        <v>9</v>
      </c>
    </row>
    <row r="67" spans="1:13" x14ac:dyDescent="0.25">
      <c r="A67" s="106" t="s">
        <v>434</v>
      </c>
      <c r="B67" s="105" t="s">
        <v>435</v>
      </c>
      <c r="C67" s="105" t="s">
        <v>744</v>
      </c>
      <c r="D67" s="105" t="s">
        <v>414</v>
      </c>
      <c r="E67" s="105" t="s">
        <v>348</v>
      </c>
      <c r="F67" s="105" t="s">
        <v>696</v>
      </c>
      <c r="J67" s="123" t="s">
        <v>252</v>
      </c>
      <c r="K67" s="123" t="s">
        <v>753</v>
      </c>
      <c r="L67" s="124">
        <v>18</v>
      </c>
      <c r="M67" s="124">
        <v>10</v>
      </c>
    </row>
    <row r="68" spans="1:13" x14ac:dyDescent="0.25">
      <c r="A68" s="106" t="s">
        <v>434</v>
      </c>
      <c r="B68" s="105" t="s">
        <v>435</v>
      </c>
      <c r="C68" s="105" t="s">
        <v>744</v>
      </c>
      <c r="D68" s="105" t="s">
        <v>600</v>
      </c>
      <c r="E68" s="105" t="s">
        <v>348</v>
      </c>
      <c r="F68" s="105" t="s">
        <v>696</v>
      </c>
      <c r="J68" s="123" t="s">
        <v>253</v>
      </c>
      <c r="K68" s="123" t="s">
        <v>462</v>
      </c>
      <c r="L68" s="124">
        <v>21</v>
      </c>
      <c r="M68" s="124">
        <v>21</v>
      </c>
    </row>
    <row r="69" spans="1:13" x14ac:dyDescent="0.25">
      <c r="A69" s="106" t="s">
        <v>436</v>
      </c>
      <c r="B69" s="105" t="s">
        <v>437</v>
      </c>
      <c r="C69" s="105" t="s">
        <v>427</v>
      </c>
      <c r="D69" s="105" t="s">
        <v>414</v>
      </c>
      <c r="E69" s="105" t="s">
        <v>348</v>
      </c>
      <c r="F69" s="105" t="s">
        <v>696</v>
      </c>
      <c r="J69" s="123" t="s">
        <v>166</v>
      </c>
      <c r="K69" s="123" t="s">
        <v>464</v>
      </c>
      <c r="L69" s="124">
        <v>23</v>
      </c>
      <c r="M69" s="124">
        <v>11</v>
      </c>
    </row>
    <row r="70" spans="1:13" x14ac:dyDescent="0.25">
      <c r="A70" s="106" t="s">
        <v>436</v>
      </c>
      <c r="B70" s="105" t="s">
        <v>437</v>
      </c>
      <c r="C70" s="105" t="s">
        <v>427</v>
      </c>
      <c r="D70" s="105" t="s">
        <v>600</v>
      </c>
      <c r="E70" s="105" t="s">
        <v>348</v>
      </c>
      <c r="F70" s="105" t="s">
        <v>696</v>
      </c>
      <c r="J70" s="123" t="s">
        <v>167</v>
      </c>
      <c r="K70" s="123" t="s">
        <v>466</v>
      </c>
      <c r="L70" s="124">
        <v>138</v>
      </c>
      <c r="M70" s="124">
        <v>143</v>
      </c>
    </row>
    <row r="71" spans="1:13" x14ac:dyDescent="0.25">
      <c r="A71" s="106" t="s">
        <v>438</v>
      </c>
      <c r="B71" s="105" t="s">
        <v>439</v>
      </c>
      <c r="C71" s="105" t="s">
        <v>754</v>
      </c>
      <c r="D71" s="105" t="s">
        <v>440</v>
      </c>
      <c r="E71" s="105" t="s">
        <v>348</v>
      </c>
      <c r="F71" s="105" t="s">
        <v>696</v>
      </c>
      <c r="J71" s="123" t="s">
        <v>168</v>
      </c>
      <c r="K71" s="123" t="s">
        <v>755</v>
      </c>
      <c r="L71" s="124">
        <v>156</v>
      </c>
      <c r="M71" s="124">
        <v>74</v>
      </c>
    </row>
    <row r="72" spans="1:13" x14ac:dyDescent="0.25">
      <c r="A72" s="106" t="s">
        <v>438</v>
      </c>
      <c r="B72" s="105" t="s">
        <v>439</v>
      </c>
      <c r="C72" s="105" t="s">
        <v>754</v>
      </c>
      <c r="D72" s="105" t="s">
        <v>417</v>
      </c>
      <c r="E72" s="105" t="s">
        <v>348</v>
      </c>
      <c r="F72" s="105" t="s">
        <v>696</v>
      </c>
      <c r="J72" s="123" t="s">
        <v>13</v>
      </c>
      <c r="K72" s="123" t="s">
        <v>470</v>
      </c>
      <c r="L72" s="124">
        <v>302</v>
      </c>
      <c r="M72" s="124">
        <v>280</v>
      </c>
    </row>
    <row r="73" spans="1:13" x14ac:dyDescent="0.25">
      <c r="A73" s="106" t="s">
        <v>441</v>
      </c>
      <c r="B73" s="105" t="s">
        <v>442</v>
      </c>
      <c r="C73" s="105" t="s">
        <v>427</v>
      </c>
      <c r="D73" s="105" t="s">
        <v>440</v>
      </c>
      <c r="E73" s="105" t="s">
        <v>348</v>
      </c>
      <c r="F73" s="105" t="s">
        <v>696</v>
      </c>
      <c r="J73" s="123" t="s">
        <v>170</v>
      </c>
      <c r="K73" s="123" t="s">
        <v>756</v>
      </c>
      <c r="L73" s="124">
        <v>85</v>
      </c>
      <c r="M73" s="124">
        <v>52</v>
      </c>
    </row>
    <row r="74" spans="1:13" x14ac:dyDescent="0.25">
      <c r="A74" s="106" t="s">
        <v>441</v>
      </c>
      <c r="B74" s="105" t="s">
        <v>442</v>
      </c>
      <c r="C74" s="105" t="s">
        <v>427</v>
      </c>
      <c r="D74" s="105" t="s">
        <v>417</v>
      </c>
      <c r="E74" s="105" t="s">
        <v>348</v>
      </c>
      <c r="F74" s="105" t="s">
        <v>696</v>
      </c>
      <c r="J74" s="123" t="s">
        <v>233</v>
      </c>
      <c r="K74" s="123" t="s">
        <v>472</v>
      </c>
      <c r="L74" s="124">
        <v>63</v>
      </c>
      <c r="M74" s="124">
        <v>40</v>
      </c>
    </row>
    <row r="75" spans="1:13" x14ac:dyDescent="0.25">
      <c r="A75" s="106" t="s">
        <v>443</v>
      </c>
      <c r="B75" s="105" t="s">
        <v>444</v>
      </c>
      <c r="C75" s="105" t="s">
        <v>387</v>
      </c>
      <c r="D75" s="105" t="s">
        <v>414</v>
      </c>
      <c r="E75" s="105" t="s">
        <v>348</v>
      </c>
      <c r="F75" s="105" t="s">
        <v>696</v>
      </c>
      <c r="J75" s="123" t="s">
        <v>171</v>
      </c>
      <c r="K75" s="123" t="s">
        <v>474</v>
      </c>
      <c r="L75" s="124">
        <v>23</v>
      </c>
      <c r="M75" s="124">
        <v>10</v>
      </c>
    </row>
    <row r="76" spans="1:13" x14ac:dyDescent="0.25">
      <c r="A76" s="106" t="s">
        <v>443</v>
      </c>
      <c r="B76" s="105" t="s">
        <v>444</v>
      </c>
      <c r="C76" s="105" t="s">
        <v>387</v>
      </c>
      <c r="D76" s="105" t="s">
        <v>600</v>
      </c>
      <c r="E76" s="105" t="s">
        <v>348</v>
      </c>
      <c r="F76" s="105" t="s">
        <v>696</v>
      </c>
      <c r="J76" s="123" t="s">
        <v>229</v>
      </c>
      <c r="K76" s="123" t="s">
        <v>757</v>
      </c>
      <c r="L76" s="124">
        <v>0</v>
      </c>
      <c r="M76" s="124">
        <v>4</v>
      </c>
    </row>
    <row r="77" spans="1:13" x14ac:dyDescent="0.25">
      <c r="A77" s="106" t="s">
        <v>445</v>
      </c>
      <c r="B77" s="105" t="s">
        <v>446</v>
      </c>
      <c r="C77" s="105" t="s">
        <v>387</v>
      </c>
      <c r="D77" s="105" t="s">
        <v>440</v>
      </c>
      <c r="E77" s="105" t="s">
        <v>348</v>
      </c>
      <c r="F77" s="105" t="s">
        <v>696</v>
      </c>
      <c r="J77" s="123" t="s">
        <v>477</v>
      </c>
      <c r="K77" s="123" t="s">
        <v>758</v>
      </c>
      <c r="L77" s="124">
        <v>0</v>
      </c>
      <c r="M77" s="124">
        <v>4</v>
      </c>
    </row>
    <row r="78" spans="1:13" x14ac:dyDescent="0.25">
      <c r="A78" s="106" t="s">
        <v>445</v>
      </c>
      <c r="B78" s="105" t="s">
        <v>446</v>
      </c>
      <c r="C78" s="105" t="s">
        <v>387</v>
      </c>
      <c r="D78" s="105" t="s">
        <v>417</v>
      </c>
      <c r="E78" s="105" t="s">
        <v>348</v>
      </c>
      <c r="F78" s="105" t="s">
        <v>696</v>
      </c>
      <c r="J78" s="123" t="s">
        <v>172</v>
      </c>
      <c r="K78" s="123" t="s">
        <v>479</v>
      </c>
      <c r="L78" s="124">
        <v>17</v>
      </c>
      <c r="M78" s="124">
        <v>17</v>
      </c>
    </row>
    <row r="79" spans="1:13" ht="30" x14ac:dyDescent="0.25">
      <c r="A79" s="105" t="s">
        <v>208</v>
      </c>
      <c r="B79" s="105" t="s">
        <v>447</v>
      </c>
      <c r="C79" s="105" t="s">
        <v>759</v>
      </c>
      <c r="D79" s="105" t="s">
        <v>17</v>
      </c>
      <c r="E79" s="105" t="s">
        <v>348</v>
      </c>
      <c r="F79" s="105" t="s">
        <v>696</v>
      </c>
      <c r="J79" s="123" t="s">
        <v>173</v>
      </c>
      <c r="K79" s="123" t="s">
        <v>480</v>
      </c>
      <c r="L79" s="124">
        <v>12</v>
      </c>
      <c r="M79" s="124">
        <v>8</v>
      </c>
    </row>
    <row r="80" spans="1:13" x14ac:dyDescent="0.25">
      <c r="A80" s="105" t="s">
        <v>212</v>
      </c>
      <c r="B80" s="105" t="s">
        <v>449</v>
      </c>
      <c r="C80" s="105" t="s">
        <v>707</v>
      </c>
      <c r="D80" s="105" t="s">
        <v>342</v>
      </c>
      <c r="E80" s="105" t="s">
        <v>348</v>
      </c>
      <c r="F80" s="105" t="s">
        <v>696</v>
      </c>
      <c r="J80" s="123" t="s">
        <v>174</v>
      </c>
      <c r="K80" s="123" t="s">
        <v>482</v>
      </c>
      <c r="L80" s="124">
        <v>18</v>
      </c>
      <c r="M80" s="124">
        <v>18</v>
      </c>
    </row>
    <row r="81" spans="1:13" x14ac:dyDescent="0.25">
      <c r="A81" s="105" t="s">
        <v>211</v>
      </c>
      <c r="B81" s="105" t="s">
        <v>450</v>
      </c>
      <c r="C81" s="105" t="s">
        <v>451</v>
      </c>
      <c r="D81" s="105" t="s">
        <v>17</v>
      </c>
      <c r="E81" s="105" t="s">
        <v>348</v>
      </c>
      <c r="F81" s="105" t="s">
        <v>696</v>
      </c>
      <c r="J81" s="123" t="s">
        <v>176</v>
      </c>
      <c r="K81" s="123" t="s">
        <v>485</v>
      </c>
      <c r="L81" s="124">
        <v>16</v>
      </c>
      <c r="M81" s="124">
        <v>10</v>
      </c>
    </row>
    <row r="82" spans="1:13" x14ac:dyDescent="0.25">
      <c r="A82" s="105" t="s">
        <v>204</v>
      </c>
      <c r="B82" s="105" t="s">
        <v>452</v>
      </c>
      <c r="C82" s="105" t="s">
        <v>453</v>
      </c>
      <c r="D82" s="105" t="s">
        <v>17</v>
      </c>
      <c r="E82" s="105" t="s">
        <v>348</v>
      </c>
      <c r="F82" s="105" t="s">
        <v>696</v>
      </c>
      <c r="J82" s="123" t="s">
        <v>175</v>
      </c>
      <c r="K82" s="123" t="s">
        <v>487</v>
      </c>
      <c r="L82" s="124">
        <v>21</v>
      </c>
      <c r="M82" s="124">
        <v>10</v>
      </c>
    </row>
    <row r="83" spans="1:13" x14ac:dyDescent="0.25">
      <c r="A83" s="105" t="s">
        <v>236</v>
      </c>
      <c r="B83" s="105" t="s">
        <v>454</v>
      </c>
      <c r="C83" s="105" t="s">
        <v>455</v>
      </c>
      <c r="D83" s="105" t="s">
        <v>17</v>
      </c>
      <c r="E83" s="105" t="s">
        <v>348</v>
      </c>
      <c r="F83" s="105" t="s">
        <v>696</v>
      </c>
      <c r="J83" s="123" t="s">
        <v>161</v>
      </c>
      <c r="K83" s="123" t="s">
        <v>490</v>
      </c>
      <c r="L83" s="124">
        <v>20</v>
      </c>
      <c r="M83" s="124">
        <v>24</v>
      </c>
    </row>
    <row r="84" spans="1:13" ht="30" x14ac:dyDescent="0.25">
      <c r="A84" s="105" t="s">
        <v>242</v>
      </c>
      <c r="B84" s="105" t="s">
        <v>456</v>
      </c>
      <c r="C84" s="105" t="s">
        <v>760</v>
      </c>
      <c r="D84" s="105" t="s">
        <v>338</v>
      </c>
      <c r="E84" s="105" t="s">
        <v>348</v>
      </c>
      <c r="F84" s="105" t="s">
        <v>742</v>
      </c>
      <c r="J84" s="123" t="s">
        <v>319</v>
      </c>
      <c r="K84" s="123" t="s">
        <v>761</v>
      </c>
      <c r="L84" s="124">
        <v>25</v>
      </c>
      <c r="M84" s="124">
        <v>19</v>
      </c>
    </row>
    <row r="85" spans="1:13" x14ac:dyDescent="0.25">
      <c r="A85" s="105" t="s">
        <v>180</v>
      </c>
      <c r="B85" s="105" t="s">
        <v>458</v>
      </c>
      <c r="C85" s="105" t="s">
        <v>459</v>
      </c>
      <c r="D85" s="105" t="s">
        <v>338</v>
      </c>
      <c r="E85" s="105" t="s">
        <v>348</v>
      </c>
      <c r="F85" s="105" t="s">
        <v>742</v>
      </c>
      <c r="J85" s="123" t="s">
        <v>162</v>
      </c>
      <c r="K85" s="123" t="s">
        <v>493</v>
      </c>
      <c r="L85" s="124">
        <v>89</v>
      </c>
      <c r="M85" s="124">
        <v>90</v>
      </c>
    </row>
    <row r="86" spans="1:13" ht="30" x14ac:dyDescent="0.25">
      <c r="A86" s="105" t="s">
        <v>252</v>
      </c>
      <c r="B86" s="105" t="s">
        <v>460</v>
      </c>
      <c r="C86" s="105" t="s">
        <v>762</v>
      </c>
      <c r="D86" s="105" t="s">
        <v>338</v>
      </c>
      <c r="E86" s="105" t="s">
        <v>348</v>
      </c>
      <c r="F86" s="105" t="s">
        <v>696</v>
      </c>
      <c r="J86" s="123" t="s">
        <v>165</v>
      </c>
      <c r="K86" s="123" t="s">
        <v>763</v>
      </c>
      <c r="L86" s="124">
        <v>17</v>
      </c>
      <c r="M86" s="124">
        <v>22</v>
      </c>
    </row>
    <row r="87" spans="1:13" x14ac:dyDescent="0.25">
      <c r="A87" s="105" t="s">
        <v>253</v>
      </c>
      <c r="B87" s="105" t="s">
        <v>462</v>
      </c>
      <c r="C87" s="105" t="s">
        <v>463</v>
      </c>
      <c r="D87" s="105" t="s">
        <v>342</v>
      </c>
      <c r="E87" s="105" t="s">
        <v>348</v>
      </c>
      <c r="F87" s="105" t="s">
        <v>696</v>
      </c>
      <c r="J87" s="123" t="s">
        <v>322</v>
      </c>
      <c r="K87" s="123" t="s">
        <v>497</v>
      </c>
      <c r="L87" s="124">
        <v>73</v>
      </c>
      <c r="M87" s="124">
        <v>34</v>
      </c>
    </row>
    <row r="88" spans="1:13" x14ac:dyDescent="0.25">
      <c r="A88" s="105" t="s">
        <v>166</v>
      </c>
      <c r="B88" s="105" t="s">
        <v>464</v>
      </c>
      <c r="C88" s="105" t="s">
        <v>764</v>
      </c>
      <c r="D88" s="105" t="s">
        <v>338</v>
      </c>
      <c r="E88" s="105" t="s">
        <v>339</v>
      </c>
      <c r="F88" s="105" t="s">
        <v>696</v>
      </c>
      <c r="J88" s="123" t="s">
        <v>177</v>
      </c>
      <c r="K88" s="123" t="s">
        <v>499</v>
      </c>
      <c r="L88" s="124">
        <v>20</v>
      </c>
      <c r="M88" s="124">
        <v>12</v>
      </c>
    </row>
    <row r="89" spans="1:13" x14ac:dyDescent="0.25">
      <c r="A89" s="105" t="s">
        <v>167</v>
      </c>
      <c r="B89" s="105" t="s">
        <v>466</v>
      </c>
      <c r="C89" s="105" t="s">
        <v>467</v>
      </c>
      <c r="D89" s="105" t="s">
        <v>17</v>
      </c>
      <c r="E89" s="105" t="s">
        <v>348</v>
      </c>
      <c r="F89" s="105" t="s">
        <v>696</v>
      </c>
      <c r="J89" s="123" t="s">
        <v>178</v>
      </c>
      <c r="K89" s="123" t="s">
        <v>500</v>
      </c>
      <c r="L89" s="124">
        <v>13</v>
      </c>
      <c r="M89" s="124">
        <v>13</v>
      </c>
    </row>
    <row r="90" spans="1:13" x14ac:dyDescent="0.25">
      <c r="A90" s="105" t="s">
        <v>168</v>
      </c>
      <c r="B90" s="105" t="s">
        <v>468</v>
      </c>
      <c r="C90" s="105" t="s">
        <v>469</v>
      </c>
      <c r="D90" s="105" t="s">
        <v>338</v>
      </c>
      <c r="E90" s="105" t="s">
        <v>348</v>
      </c>
      <c r="F90" s="105" t="s">
        <v>696</v>
      </c>
      <c r="J90" s="123" t="s">
        <v>286</v>
      </c>
      <c r="K90" s="123" t="s">
        <v>765</v>
      </c>
      <c r="L90" s="124">
        <v>243</v>
      </c>
      <c r="M90" s="124">
        <v>274</v>
      </c>
    </row>
    <row r="91" spans="1:13" x14ac:dyDescent="0.25">
      <c r="A91" s="105" t="s">
        <v>13</v>
      </c>
      <c r="B91" s="105" t="s">
        <v>470</v>
      </c>
      <c r="C91" s="105" t="s">
        <v>387</v>
      </c>
      <c r="D91" s="105" t="s">
        <v>17</v>
      </c>
      <c r="E91" s="105" t="s">
        <v>348</v>
      </c>
      <c r="F91" s="105" t="s">
        <v>696</v>
      </c>
      <c r="J91" s="123" t="s">
        <v>276</v>
      </c>
      <c r="K91" s="123" t="s">
        <v>766</v>
      </c>
      <c r="L91" s="124">
        <v>0</v>
      </c>
      <c r="M91" s="124">
        <v>10</v>
      </c>
    </row>
    <row r="92" spans="1:13" x14ac:dyDescent="0.25">
      <c r="A92" s="105" t="s">
        <v>170</v>
      </c>
      <c r="B92" s="105" t="s">
        <v>471</v>
      </c>
      <c r="C92" s="105" t="s">
        <v>467</v>
      </c>
      <c r="D92" s="105" t="s">
        <v>338</v>
      </c>
      <c r="E92" s="105" t="s">
        <v>348</v>
      </c>
      <c r="F92" s="105" t="s">
        <v>696</v>
      </c>
      <c r="J92" s="123" t="s">
        <v>276</v>
      </c>
      <c r="K92" s="123" t="s">
        <v>767</v>
      </c>
      <c r="L92" s="124">
        <v>19</v>
      </c>
      <c r="M92" s="124"/>
    </row>
    <row r="93" spans="1:13" x14ac:dyDescent="0.25">
      <c r="A93" s="105" t="s">
        <v>233</v>
      </c>
      <c r="B93" s="105" t="s">
        <v>472</v>
      </c>
      <c r="C93" s="105" t="s">
        <v>473</v>
      </c>
      <c r="D93" s="105" t="s">
        <v>338</v>
      </c>
      <c r="E93" s="105" t="s">
        <v>768</v>
      </c>
      <c r="F93" s="105" t="s">
        <v>696</v>
      </c>
      <c r="J93" s="123" t="s">
        <v>277</v>
      </c>
      <c r="K93" s="123" t="s">
        <v>769</v>
      </c>
      <c r="L93" s="124">
        <v>27</v>
      </c>
      <c r="M93" s="124">
        <v>28</v>
      </c>
    </row>
    <row r="94" spans="1:13" ht="30" x14ac:dyDescent="0.25">
      <c r="A94" s="105" t="s">
        <v>171</v>
      </c>
      <c r="B94" s="105" t="s">
        <v>474</v>
      </c>
      <c r="C94" s="105" t="s">
        <v>770</v>
      </c>
      <c r="D94" s="105" t="s">
        <v>338</v>
      </c>
      <c r="E94" s="105" t="s">
        <v>348</v>
      </c>
      <c r="F94" s="105" t="s">
        <v>696</v>
      </c>
      <c r="J94" s="123" t="s">
        <v>318</v>
      </c>
      <c r="K94" s="123" t="s">
        <v>771</v>
      </c>
      <c r="L94" s="124">
        <v>31</v>
      </c>
      <c r="M94" s="124">
        <v>15</v>
      </c>
    </row>
    <row r="95" spans="1:13" ht="30" x14ac:dyDescent="0.25">
      <c r="A95" s="105" t="s">
        <v>229</v>
      </c>
      <c r="B95" s="105" t="s">
        <v>476</v>
      </c>
      <c r="C95" s="105" t="s">
        <v>360</v>
      </c>
      <c r="D95" s="105" t="s">
        <v>414</v>
      </c>
      <c r="E95" s="105" t="s">
        <v>348</v>
      </c>
      <c r="F95" s="105" t="s">
        <v>696</v>
      </c>
      <c r="J95" s="123" t="s">
        <v>509</v>
      </c>
      <c r="K95" s="123" t="s">
        <v>772</v>
      </c>
      <c r="L95" s="124">
        <v>0</v>
      </c>
      <c r="M95" s="124">
        <v>2</v>
      </c>
    </row>
    <row r="96" spans="1:13" ht="30" x14ac:dyDescent="0.25">
      <c r="A96" s="105" t="s">
        <v>477</v>
      </c>
      <c r="B96" s="105" t="s">
        <v>478</v>
      </c>
      <c r="C96" s="105" t="s">
        <v>360</v>
      </c>
      <c r="D96" s="105" t="s">
        <v>417</v>
      </c>
      <c r="E96" s="105" t="s">
        <v>348</v>
      </c>
      <c r="F96" s="105" t="s">
        <v>696</v>
      </c>
      <c r="J96" s="123" t="s">
        <v>512</v>
      </c>
      <c r="K96" s="123" t="s">
        <v>772</v>
      </c>
      <c r="L96" s="124">
        <v>2</v>
      </c>
      <c r="M96" s="124">
        <v>3</v>
      </c>
    </row>
    <row r="97" spans="1:13" x14ac:dyDescent="0.25">
      <c r="A97" s="105" t="s">
        <v>172</v>
      </c>
      <c r="B97" s="105" t="s">
        <v>479</v>
      </c>
      <c r="C97" s="105" t="s">
        <v>469</v>
      </c>
      <c r="D97" s="105" t="s">
        <v>333</v>
      </c>
      <c r="E97" s="105" t="s">
        <v>348</v>
      </c>
      <c r="F97" s="105" t="s">
        <v>696</v>
      </c>
      <c r="J97" s="123" t="s">
        <v>514</v>
      </c>
      <c r="K97" s="123" t="s">
        <v>773</v>
      </c>
      <c r="L97" s="124">
        <v>1</v>
      </c>
      <c r="M97" s="124">
        <v>2</v>
      </c>
    </row>
    <row r="98" spans="1:13" x14ac:dyDescent="0.25">
      <c r="A98" s="105" t="s">
        <v>173</v>
      </c>
      <c r="B98" s="105" t="s">
        <v>480</v>
      </c>
      <c r="C98" s="105" t="s">
        <v>473</v>
      </c>
      <c r="D98" s="105" t="s">
        <v>484</v>
      </c>
      <c r="E98" s="105" t="s">
        <v>348</v>
      </c>
      <c r="F98" s="105" t="s">
        <v>696</v>
      </c>
      <c r="J98" s="123" t="s">
        <v>516</v>
      </c>
      <c r="K98" s="123" t="s">
        <v>772</v>
      </c>
      <c r="L98" s="124">
        <v>2</v>
      </c>
      <c r="M98" s="124">
        <v>3</v>
      </c>
    </row>
    <row r="99" spans="1:13" x14ac:dyDescent="0.25">
      <c r="A99" s="105" t="s">
        <v>174</v>
      </c>
      <c r="B99" s="105" t="s">
        <v>482</v>
      </c>
      <c r="C99" s="105" t="s">
        <v>483</v>
      </c>
      <c r="D99" s="105" t="s">
        <v>484</v>
      </c>
      <c r="E99" s="105" t="s">
        <v>348</v>
      </c>
      <c r="F99" s="105" t="s">
        <v>696</v>
      </c>
      <c r="J99" s="123" t="s">
        <v>774</v>
      </c>
      <c r="K99" s="123" t="s">
        <v>775</v>
      </c>
      <c r="L99" s="124">
        <v>0</v>
      </c>
      <c r="M99" s="124">
        <v>8</v>
      </c>
    </row>
    <row r="100" spans="1:13" x14ac:dyDescent="0.25">
      <c r="A100" s="105" t="s">
        <v>176</v>
      </c>
      <c r="B100" s="105" t="s">
        <v>485</v>
      </c>
      <c r="C100" s="105" t="s">
        <v>467</v>
      </c>
      <c r="D100" s="105" t="s">
        <v>486</v>
      </c>
      <c r="E100" s="105" t="s">
        <v>348</v>
      </c>
      <c r="F100" s="105" t="s">
        <v>696</v>
      </c>
      <c r="J100" s="123" t="s">
        <v>776</v>
      </c>
      <c r="K100" s="123" t="s">
        <v>777</v>
      </c>
      <c r="L100" s="124">
        <v>0</v>
      </c>
      <c r="M100" s="124">
        <v>8</v>
      </c>
    </row>
    <row r="101" spans="1:13" x14ac:dyDescent="0.25">
      <c r="A101" s="105" t="s">
        <v>175</v>
      </c>
      <c r="B101" s="105" t="s">
        <v>487</v>
      </c>
      <c r="C101" s="105" t="s">
        <v>483</v>
      </c>
      <c r="D101" s="105" t="s">
        <v>488</v>
      </c>
      <c r="E101" s="105" t="s">
        <v>348</v>
      </c>
      <c r="F101" s="105" t="s">
        <v>696</v>
      </c>
      <c r="J101" s="123" t="s">
        <v>778</v>
      </c>
      <c r="K101" s="123" t="s">
        <v>779</v>
      </c>
      <c r="L101" s="124">
        <v>0</v>
      </c>
      <c r="M101" s="124">
        <v>1</v>
      </c>
    </row>
    <row r="102" spans="1:13" x14ac:dyDescent="0.25">
      <c r="A102" s="105" t="s">
        <v>161</v>
      </c>
      <c r="B102" s="105" t="s">
        <v>490</v>
      </c>
      <c r="C102" s="105" t="s">
        <v>764</v>
      </c>
      <c r="D102" s="105" t="s">
        <v>17</v>
      </c>
      <c r="E102" s="105" t="s">
        <v>339</v>
      </c>
      <c r="F102" s="105" t="s">
        <v>696</v>
      </c>
      <c r="J102" s="123" t="s">
        <v>269</v>
      </c>
      <c r="K102" s="123" t="s">
        <v>518</v>
      </c>
      <c r="L102" s="124">
        <v>43</v>
      </c>
      <c r="M102" s="124">
        <v>63</v>
      </c>
    </row>
    <row r="103" spans="1:13" x14ac:dyDescent="0.25">
      <c r="A103" s="105" t="s">
        <v>319</v>
      </c>
      <c r="B103" s="105" t="s">
        <v>491</v>
      </c>
      <c r="C103" s="105" t="s">
        <v>492</v>
      </c>
      <c r="D103" s="105" t="s">
        <v>338</v>
      </c>
      <c r="E103" s="105" t="s">
        <v>348</v>
      </c>
      <c r="F103" s="105" t="s">
        <v>696</v>
      </c>
      <c r="J103" s="123" t="s">
        <v>780</v>
      </c>
      <c r="K103" s="123" t="s">
        <v>781</v>
      </c>
      <c r="L103" s="124">
        <v>0</v>
      </c>
      <c r="M103" s="124">
        <v>2</v>
      </c>
    </row>
    <row r="104" spans="1:13" x14ac:dyDescent="0.25">
      <c r="A104" s="105" t="s">
        <v>162</v>
      </c>
      <c r="B104" s="105" t="s">
        <v>493</v>
      </c>
      <c r="C104" s="105" t="s">
        <v>494</v>
      </c>
      <c r="D104" s="105" t="s">
        <v>338</v>
      </c>
      <c r="E104" s="105" t="s">
        <v>348</v>
      </c>
      <c r="F104" s="105" t="s">
        <v>696</v>
      </c>
      <c r="J104" s="123" t="s">
        <v>782</v>
      </c>
      <c r="K104" s="123" t="s">
        <v>783</v>
      </c>
      <c r="L104" s="124">
        <v>0</v>
      </c>
      <c r="M104" s="124">
        <v>3</v>
      </c>
    </row>
    <row r="105" spans="1:13" x14ac:dyDescent="0.25">
      <c r="A105" s="105" t="s">
        <v>165</v>
      </c>
      <c r="B105" s="105" t="s">
        <v>496</v>
      </c>
      <c r="C105" s="105" t="s">
        <v>707</v>
      </c>
      <c r="D105" s="105" t="s">
        <v>17</v>
      </c>
      <c r="E105" s="105" t="s">
        <v>339</v>
      </c>
      <c r="F105" s="105" t="s">
        <v>696</v>
      </c>
      <c r="J105" s="123" t="s">
        <v>784</v>
      </c>
      <c r="K105" s="123" t="s">
        <v>785</v>
      </c>
      <c r="L105" s="124">
        <v>0</v>
      </c>
      <c r="M105" s="124">
        <v>3</v>
      </c>
    </row>
    <row r="106" spans="1:13" x14ac:dyDescent="0.25">
      <c r="A106" s="105" t="s">
        <v>322</v>
      </c>
      <c r="B106" s="105" t="s">
        <v>497</v>
      </c>
      <c r="C106" s="105" t="s">
        <v>786</v>
      </c>
      <c r="D106" s="105" t="s">
        <v>338</v>
      </c>
      <c r="E106" s="105" t="s">
        <v>348</v>
      </c>
      <c r="F106" s="105" t="s">
        <v>696</v>
      </c>
      <c r="J106" s="123" t="s">
        <v>787</v>
      </c>
      <c r="K106" s="123" t="s">
        <v>788</v>
      </c>
      <c r="L106" s="124">
        <v>0</v>
      </c>
      <c r="M106" s="124">
        <v>11</v>
      </c>
    </row>
    <row r="107" spans="1:13" x14ac:dyDescent="0.25">
      <c r="A107" s="105" t="s">
        <v>177</v>
      </c>
      <c r="B107" s="105" t="s">
        <v>499</v>
      </c>
      <c r="C107" s="105" t="s">
        <v>707</v>
      </c>
      <c r="D107" s="105" t="s">
        <v>338</v>
      </c>
      <c r="E107" s="105" t="s">
        <v>339</v>
      </c>
      <c r="F107" s="105" t="s">
        <v>696</v>
      </c>
      <c r="J107" s="123" t="s">
        <v>789</v>
      </c>
      <c r="K107" s="123" t="s">
        <v>790</v>
      </c>
      <c r="L107" s="124">
        <v>0</v>
      </c>
      <c r="M107" s="124">
        <v>1</v>
      </c>
    </row>
    <row r="108" spans="1:13" x14ac:dyDescent="0.25">
      <c r="A108" s="105" t="s">
        <v>178</v>
      </c>
      <c r="B108" s="105" t="s">
        <v>500</v>
      </c>
      <c r="C108" s="105" t="s">
        <v>699</v>
      </c>
      <c r="D108" s="105" t="s">
        <v>17</v>
      </c>
      <c r="E108" s="105" t="s">
        <v>339</v>
      </c>
      <c r="F108" s="105" t="s">
        <v>696</v>
      </c>
      <c r="J108" s="123" t="s">
        <v>791</v>
      </c>
      <c r="K108" s="123" t="s">
        <v>792</v>
      </c>
      <c r="L108" s="124">
        <v>0</v>
      </c>
      <c r="M108" s="124">
        <v>1</v>
      </c>
    </row>
    <row r="109" spans="1:13" x14ac:dyDescent="0.25">
      <c r="A109" s="105" t="s">
        <v>286</v>
      </c>
      <c r="B109" s="105" t="s">
        <v>502</v>
      </c>
      <c r="C109" s="105" t="s">
        <v>503</v>
      </c>
      <c r="D109" s="105" t="s">
        <v>17</v>
      </c>
      <c r="E109" s="105" t="s">
        <v>348</v>
      </c>
      <c r="F109" s="105" t="s">
        <v>696</v>
      </c>
      <c r="J109" s="123" t="s">
        <v>793</v>
      </c>
      <c r="K109" s="123" t="s">
        <v>790</v>
      </c>
      <c r="L109" s="124">
        <v>0</v>
      </c>
      <c r="M109" s="124">
        <v>1</v>
      </c>
    </row>
    <row r="110" spans="1:13" x14ac:dyDescent="0.25">
      <c r="A110" s="105" t="s">
        <v>276</v>
      </c>
      <c r="B110" s="105" t="s">
        <v>794</v>
      </c>
      <c r="C110" s="105" t="s">
        <v>795</v>
      </c>
      <c r="D110" s="105" t="s">
        <v>338</v>
      </c>
      <c r="E110" s="105" t="s">
        <v>348</v>
      </c>
      <c r="F110" s="105" t="s">
        <v>696</v>
      </c>
      <c r="J110" s="123" t="s">
        <v>796</v>
      </c>
      <c r="K110" s="123" t="s">
        <v>792</v>
      </c>
      <c r="L110" s="124">
        <v>0</v>
      </c>
      <c r="M110" s="124">
        <v>1</v>
      </c>
    </row>
    <row r="111" spans="1:13" x14ac:dyDescent="0.25">
      <c r="A111" s="105" t="s">
        <v>277</v>
      </c>
      <c r="B111" s="105" t="s">
        <v>505</v>
      </c>
      <c r="C111" s="105" t="s">
        <v>651</v>
      </c>
      <c r="D111" s="105" t="s">
        <v>338</v>
      </c>
      <c r="E111" s="105" t="s">
        <v>334</v>
      </c>
      <c r="F111" s="105" t="s">
        <v>696</v>
      </c>
      <c r="J111" s="123" t="s">
        <v>294</v>
      </c>
      <c r="K111" s="123" t="s">
        <v>520</v>
      </c>
      <c r="L111" s="124">
        <v>37</v>
      </c>
      <c r="M111" s="124">
        <v>48</v>
      </c>
    </row>
    <row r="112" spans="1:13" x14ac:dyDescent="0.25">
      <c r="A112" s="105" t="s">
        <v>318</v>
      </c>
      <c r="B112" s="105" t="s">
        <v>507</v>
      </c>
      <c r="C112" s="105" t="s">
        <v>508</v>
      </c>
      <c r="D112" s="105" t="s">
        <v>338</v>
      </c>
      <c r="E112" s="105" t="s">
        <v>348</v>
      </c>
      <c r="F112" s="105" t="s">
        <v>696</v>
      </c>
      <c r="J112" s="123" t="s">
        <v>273</v>
      </c>
      <c r="K112" s="123" t="s">
        <v>797</v>
      </c>
      <c r="L112" s="124">
        <v>17</v>
      </c>
      <c r="M112" s="124">
        <v>25</v>
      </c>
    </row>
    <row r="113" spans="1:13" x14ac:dyDescent="0.25">
      <c r="A113" s="106" t="s">
        <v>509</v>
      </c>
      <c r="B113" s="105" t="s">
        <v>798</v>
      </c>
      <c r="C113" s="105" t="s">
        <v>799</v>
      </c>
      <c r="D113" s="105" t="s">
        <v>414</v>
      </c>
      <c r="E113" s="105" t="s">
        <v>348</v>
      </c>
      <c r="F113" s="105" t="s">
        <v>696</v>
      </c>
      <c r="J113" s="123" t="s">
        <v>274</v>
      </c>
      <c r="K113" s="123" t="s">
        <v>800</v>
      </c>
      <c r="L113" s="124">
        <v>52</v>
      </c>
      <c r="M113" s="124">
        <v>79</v>
      </c>
    </row>
    <row r="114" spans="1:13" x14ac:dyDescent="0.25">
      <c r="A114" s="106" t="s">
        <v>509</v>
      </c>
      <c r="B114" s="105" t="s">
        <v>798</v>
      </c>
      <c r="C114" s="105" t="s">
        <v>799</v>
      </c>
      <c r="D114" s="105" t="s">
        <v>600</v>
      </c>
      <c r="E114" s="105" t="s">
        <v>348</v>
      </c>
      <c r="F114" s="105" t="s">
        <v>696</v>
      </c>
      <c r="J114" s="123" t="s">
        <v>278</v>
      </c>
      <c r="K114" s="123" t="s">
        <v>801</v>
      </c>
      <c r="L114" s="124">
        <v>14</v>
      </c>
      <c r="M114" s="124">
        <v>7</v>
      </c>
    </row>
    <row r="115" spans="1:13" x14ac:dyDescent="0.25">
      <c r="A115" s="106" t="s">
        <v>512</v>
      </c>
      <c r="B115" s="105" t="s">
        <v>798</v>
      </c>
      <c r="C115" s="105" t="s">
        <v>799</v>
      </c>
      <c r="D115" s="105" t="s">
        <v>414</v>
      </c>
      <c r="E115" s="105" t="s">
        <v>348</v>
      </c>
      <c r="F115" s="105" t="s">
        <v>696</v>
      </c>
      <c r="J115" s="123" t="s">
        <v>181</v>
      </c>
      <c r="K115" s="123" t="s">
        <v>528</v>
      </c>
      <c r="L115" s="124">
        <v>320</v>
      </c>
      <c r="M115" s="124">
        <v>364</v>
      </c>
    </row>
    <row r="116" spans="1:13" x14ac:dyDescent="0.25">
      <c r="A116" s="106" t="s">
        <v>512</v>
      </c>
      <c r="B116" s="105" t="s">
        <v>798</v>
      </c>
      <c r="C116" s="105" t="s">
        <v>799</v>
      </c>
      <c r="D116" s="105" t="s">
        <v>600</v>
      </c>
      <c r="E116" s="105" t="s">
        <v>348</v>
      </c>
      <c r="F116" s="105" t="s">
        <v>696</v>
      </c>
      <c r="J116" s="123" t="s">
        <v>296</v>
      </c>
      <c r="K116" s="123" t="s">
        <v>802</v>
      </c>
      <c r="L116" s="124">
        <v>41</v>
      </c>
      <c r="M116" s="124">
        <v>29</v>
      </c>
    </row>
    <row r="117" spans="1:13" x14ac:dyDescent="0.25">
      <c r="A117" s="106" t="s">
        <v>513</v>
      </c>
      <c r="B117" s="105" t="s">
        <v>798</v>
      </c>
      <c r="C117" s="105" t="s">
        <v>799</v>
      </c>
      <c r="D117" s="105" t="s">
        <v>414</v>
      </c>
      <c r="E117" s="105" t="s">
        <v>348</v>
      </c>
      <c r="F117" s="105" t="s">
        <v>696</v>
      </c>
      <c r="J117" s="123" t="s">
        <v>280</v>
      </c>
      <c r="K117" s="123" t="s">
        <v>532</v>
      </c>
      <c r="L117" s="124">
        <v>69</v>
      </c>
      <c r="M117" s="124">
        <v>69</v>
      </c>
    </row>
    <row r="118" spans="1:13" x14ac:dyDescent="0.25">
      <c r="A118" s="106" t="s">
        <v>513</v>
      </c>
      <c r="B118" s="105" t="s">
        <v>798</v>
      </c>
      <c r="C118" s="105" t="s">
        <v>799</v>
      </c>
      <c r="D118" s="105" t="s">
        <v>600</v>
      </c>
      <c r="E118" s="105" t="s">
        <v>348</v>
      </c>
      <c r="F118" s="105" t="s">
        <v>696</v>
      </c>
      <c r="J118" s="123" t="s">
        <v>534</v>
      </c>
      <c r="K118" s="123" t="s">
        <v>535</v>
      </c>
      <c r="L118" s="124">
        <v>45</v>
      </c>
      <c r="M118" s="124">
        <v>0</v>
      </c>
    </row>
    <row r="119" spans="1:13" x14ac:dyDescent="0.25">
      <c r="A119" s="106" t="s">
        <v>514</v>
      </c>
      <c r="B119" s="105" t="s">
        <v>803</v>
      </c>
      <c r="C119" s="105" t="s">
        <v>799</v>
      </c>
      <c r="D119" s="105" t="s">
        <v>440</v>
      </c>
      <c r="E119" s="105" t="s">
        <v>348</v>
      </c>
      <c r="F119" s="105" t="s">
        <v>696</v>
      </c>
      <c r="J119" s="123" t="s">
        <v>287</v>
      </c>
      <c r="K119" s="123" t="s">
        <v>537</v>
      </c>
      <c r="L119" s="124">
        <v>16</v>
      </c>
      <c r="M119" s="124">
        <v>16</v>
      </c>
    </row>
    <row r="120" spans="1:13" x14ac:dyDescent="0.25">
      <c r="A120" s="106" t="s">
        <v>514</v>
      </c>
      <c r="B120" s="105" t="s">
        <v>803</v>
      </c>
      <c r="C120" s="105" t="s">
        <v>799</v>
      </c>
      <c r="D120" s="105" t="s">
        <v>417</v>
      </c>
      <c r="E120" s="105" t="s">
        <v>348</v>
      </c>
      <c r="F120" s="105" t="s">
        <v>696</v>
      </c>
      <c r="J120" s="123" t="s">
        <v>320</v>
      </c>
      <c r="K120" s="123" t="s">
        <v>532</v>
      </c>
      <c r="L120" s="124">
        <v>50</v>
      </c>
      <c r="M120" s="124">
        <v>63</v>
      </c>
    </row>
    <row r="121" spans="1:13" x14ac:dyDescent="0.25">
      <c r="A121" s="106" t="s">
        <v>516</v>
      </c>
      <c r="B121" s="105" t="s">
        <v>803</v>
      </c>
      <c r="C121" s="105" t="s">
        <v>799</v>
      </c>
      <c r="D121" s="105" t="s">
        <v>440</v>
      </c>
      <c r="E121" s="105" t="s">
        <v>348</v>
      </c>
      <c r="F121" s="105" t="s">
        <v>696</v>
      </c>
      <c r="J121" s="123" t="s">
        <v>321</v>
      </c>
      <c r="K121" s="123" t="s">
        <v>804</v>
      </c>
      <c r="L121" s="124">
        <v>26</v>
      </c>
      <c r="M121" s="124">
        <v>36</v>
      </c>
    </row>
    <row r="122" spans="1:13" x14ac:dyDescent="0.25">
      <c r="A122" s="106" t="s">
        <v>516</v>
      </c>
      <c r="B122" s="105" t="s">
        <v>803</v>
      </c>
      <c r="C122" s="105" t="s">
        <v>799</v>
      </c>
      <c r="D122" s="105" t="s">
        <v>417</v>
      </c>
      <c r="E122" s="105" t="s">
        <v>348</v>
      </c>
      <c r="F122" s="105" t="s">
        <v>696</v>
      </c>
      <c r="J122" s="123" t="s">
        <v>281</v>
      </c>
      <c r="K122" s="123" t="s">
        <v>545</v>
      </c>
      <c r="L122" s="124">
        <v>3</v>
      </c>
      <c r="M122" s="124">
        <v>18</v>
      </c>
    </row>
    <row r="123" spans="1:13" x14ac:dyDescent="0.25">
      <c r="A123" s="106" t="s">
        <v>517</v>
      </c>
      <c r="B123" s="105" t="s">
        <v>803</v>
      </c>
      <c r="C123" s="105" t="s">
        <v>799</v>
      </c>
      <c r="D123" s="105" t="s">
        <v>440</v>
      </c>
      <c r="E123" s="105" t="s">
        <v>348</v>
      </c>
      <c r="F123" s="105" t="s">
        <v>696</v>
      </c>
      <c r="J123" s="123" t="s">
        <v>270</v>
      </c>
      <c r="K123" s="123" t="s">
        <v>805</v>
      </c>
      <c r="L123" s="124">
        <v>8</v>
      </c>
      <c r="M123" s="124">
        <v>8</v>
      </c>
    </row>
    <row r="124" spans="1:13" x14ac:dyDescent="0.25">
      <c r="A124" s="106" t="s">
        <v>517</v>
      </c>
      <c r="B124" s="105" t="s">
        <v>803</v>
      </c>
      <c r="C124" s="105" t="s">
        <v>799</v>
      </c>
      <c r="D124" s="105" t="s">
        <v>417</v>
      </c>
      <c r="E124" s="105" t="s">
        <v>348</v>
      </c>
      <c r="F124" s="105" t="s">
        <v>696</v>
      </c>
      <c r="J124" s="123" t="s">
        <v>315</v>
      </c>
      <c r="K124" s="123" t="s">
        <v>549</v>
      </c>
      <c r="L124" s="124">
        <v>25</v>
      </c>
      <c r="M124" s="124">
        <v>22</v>
      </c>
    </row>
    <row r="125" spans="1:13" x14ac:dyDescent="0.25">
      <c r="A125" s="106" t="s">
        <v>774</v>
      </c>
      <c r="B125" s="105" t="s">
        <v>806</v>
      </c>
      <c r="C125" s="105" t="s">
        <v>807</v>
      </c>
      <c r="D125" s="105" t="s">
        <v>608</v>
      </c>
      <c r="E125" s="105" t="s">
        <v>348</v>
      </c>
      <c r="F125" s="105" t="s">
        <v>696</v>
      </c>
      <c r="J125" s="123" t="s">
        <v>224</v>
      </c>
      <c r="K125" s="123" t="s">
        <v>808</v>
      </c>
      <c r="L125" s="124">
        <v>177</v>
      </c>
      <c r="M125" s="124">
        <v>179</v>
      </c>
    </row>
    <row r="126" spans="1:13" x14ac:dyDescent="0.25">
      <c r="A126" s="106" t="s">
        <v>774</v>
      </c>
      <c r="B126" s="105" t="s">
        <v>806</v>
      </c>
      <c r="C126" s="105" t="s">
        <v>807</v>
      </c>
      <c r="D126" s="105" t="s">
        <v>17</v>
      </c>
      <c r="E126" s="105" t="s">
        <v>348</v>
      </c>
      <c r="F126" s="105" t="s">
        <v>696</v>
      </c>
      <c r="J126" s="123" t="s">
        <v>182</v>
      </c>
      <c r="K126" s="123" t="s">
        <v>809</v>
      </c>
      <c r="L126" s="124">
        <v>422</v>
      </c>
      <c r="M126" s="124">
        <v>491</v>
      </c>
    </row>
    <row r="127" spans="1:13" x14ac:dyDescent="0.25">
      <c r="A127" s="106" t="s">
        <v>774</v>
      </c>
      <c r="B127" s="105" t="s">
        <v>806</v>
      </c>
      <c r="C127" s="105" t="s">
        <v>807</v>
      </c>
      <c r="D127" s="105" t="s">
        <v>338</v>
      </c>
      <c r="E127" s="105" t="s">
        <v>348</v>
      </c>
      <c r="F127" s="105" t="s">
        <v>696</v>
      </c>
      <c r="J127" s="123" t="s">
        <v>183</v>
      </c>
      <c r="K127" s="123" t="s">
        <v>568</v>
      </c>
      <c r="L127" s="124">
        <v>62</v>
      </c>
      <c r="M127" s="124">
        <v>41</v>
      </c>
    </row>
    <row r="128" spans="1:13" x14ac:dyDescent="0.25">
      <c r="A128" s="106" t="s">
        <v>776</v>
      </c>
      <c r="B128" s="105" t="s">
        <v>810</v>
      </c>
      <c r="C128" s="105" t="s">
        <v>807</v>
      </c>
      <c r="D128" s="105" t="s">
        <v>608</v>
      </c>
      <c r="E128" s="105" t="s">
        <v>348</v>
      </c>
      <c r="F128" s="105" t="s">
        <v>696</v>
      </c>
      <c r="J128" s="123" t="s">
        <v>215</v>
      </c>
      <c r="K128" s="123" t="s">
        <v>570</v>
      </c>
      <c r="L128" s="124">
        <v>29</v>
      </c>
      <c r="M128" s="124">
        <v>9</v>
      </c>
    </row>
    <row r="129" spans="1:13" x14ac:dyDescent="0.25">
      <c r="A129" s="106" t="s">
        <v>776</v>
      </c>
      <c r="B129" s="105" t="s">
        <v>810</v>
      </c>
      <c r="C129" s="105" t="s">
        <v>807</v>
      </c>
      <c r="D129" s="105" t="s">
        <v>17</v>
      </c>
      <c r="E129" s="105" t="s">
        <v>348</v>
      </c>
      <c r="F129" s="105" t="s">
        <v>696</v>
      </c>
      <c r="J129" s="123" t="s">
        <v>184</v>
      </c>
      <c r="K129" s="123" t="s">
        <v>571</v>
      </c>
      <c r="L129" s="124">
        <v>42</v>
      </c>
      <c r="M129" s="124">
        <v>36</v>
      </c>
    </row>
    <row r="130" spans="1:13" x14ac:dyDescent="0.25">
      <c r="A130" s="106" t="s">
        <v>776</v>
      </c>
      <c r="B130" s="105" t="s">
        <v>810</v>
      </c>
      <c r="C130" s="105" t="s">
        <v>807</v>
      </c>
      <c r="D130" s="105" t="s">
        <v>338</v>
      </c>
      <c r="E130" s="105" t="s">
        <v>348</v>
      </c>
      <c r="F130" s="105" t="s">
        <v>696</v>
      </c>
      <c r="J130" s="123" t="s">
        <v>185</v>
      </c>
      <c r="K130" s="123" t="s">
        <v>573</v>
      </c>
      <c r="L130" s="124">
        <v>63</v>
      </c>
      <c r="M130" s="124">
        <v>40</v>
      </c>
    </row>
    <row r="131" spans="1:13" x14ac:dyDescent="0.25">
      <c r="A131" s="106" t="s">
        <v>778</v>
      </c>
      <c r="B131" s="105" t="s">
        <v>811</v>
      </c>
      <c r="C131" s="105" t="s">
        <v>807</v>
      </c>
      <c r="D131" s="105" t="s">
        <v>17</v>
      </c>
      <c r="E131" s="105" t="s">
        <v>348</v>
      </c>
      <c r="F131" s="105" t="s">
        <v>696</v>
      </c>
      <c r="J131" s="123" t="s">
        <v>186</v>
      </c>
      <c r="K131" s="123" t="s">
        <v>575</v>
      </c>
      <c r="L131" s="124">
        <v>43</v>
      </c>
      <c r="M131" s="124">
        <v>9</v>
      </c>
    </row>
    <row r="132" spans="1:13" x14ac:dyDescent="0.25">
      <c r="A132" s="106" t="s">
        <v>778</v>
      </c>
      <c r="B132" s="105" t="s">
        <v>811</v>
      </c>
      <c r="C132" s="105" t="s">
        <v>807</v>
      </c>
      <c r="D132" s="105" t="s">
        <v>338</v>
      </c>
      <c r="E132" s="105" t="s">
        <v>348</v>
      </c>
      <c r="F132" s="105" t="s">
        <v>696</v>
      </c>
      <c r="J132" s="123" t="s">
        <v>187</v>
      </c>
      <c r="K132" s="123" t="s">
        <v>577</v>
      </c>
      <c r="L132" s="124">
        <v>104</v>
      </c>
      <c r="M132" s="124">
        <v>38</v>
      </c>
    </row>
    <row r="133" spans="1:13" x14ac:dyDescent="0.25">
      <c r="A133" s="106" t="s">
        <v>812</v>
      </c>
      <c r="B133" s="105" t="s">
        <v>813</v>
      </c>
      <c r="C133" s="105" t="s">
        <v>807</v>
      </c>
      <c r="D133" s="105" t="s">
        <v>17</v>
      </c>
      <c r="E133" s="105" t="s">
        <v>348</v>
      </c>
      <c r="F133" s="105" t="s">
        <v>696</v>
      </c>
      <c r="J133" s="123" t="s">
        <v>230</v>
      </c>
      <c r="K133" s="123" t="s">
        <v>814</v>
      </c>
      <c r="L133" s="124">
        <v>2</v>
      </c>
      <c r="M133" s="124">
        <v>2</v>
      </c>
    </row>
    <row r="134" spans="1:13" x14ac:dyDescent="0.25">
      <c r="A134" s="106" t="s">
        <v>812</v>
      </c>
      <c r="B134" s="105" t="s">
        <v>813</v>
      </c>
      <c r="C134" s="105" t="s">
        <v>807</v>
      </c>
      <c r="D134" s="105" t="s">
        <v>338</v>
      </c>
      <c r="E134" s="105" t="s">
        <v>348</v>
      </c>
      <c r="F134" s="105" t="s">
        <v>696</v>
      </c>
      <c r="J134" s="123" t="s">
        <v>580</v>
      </c>
      <c r="K134" s="123" t="s">
        <v>815</v>
      </c>
      <c r="L134" s="124">
        <v>2</v>
      </c>
      <c r="M134" s="124">
        <v>2</v>
      </c>
    </row>
    <row r="135" spans="1:13" x14ac:dyDescent="0.25">
      <c r="A135" s="106" t="s">
        <v>816</v>
      </c>
      <c r="B135" s="105" t="s">
        <v>817</v>
      </c>
      <c r="C135" s="105" t="s">
        <v>807</v>
      </c>
      <c r="D135" s="105" t="s">
        <v>17</v>
      </c>
      <c r="E135" s="105" t="s">
        <v>348</v>
      </c>
      <c r="F135" s="105" t="s">
        <v>696</v>
      </c>
      <c r="J135" s="123" t="s">
        <v>188</v>
      </c>
      <c r="K135" s="123" t="s">
        <v>582</v>
      </c>
      <c r="L135" s="124">
        <v>116</v>
      </c>
      <c r="M135" s="124">
        <v>60</v>
      </c>
    </row>
    <row r="136" spans="1:13" x14ac:dyDescent="0.25">
      <c r="A136" s="106" t="s">
        <v>816</v>
      </c>
      <c r="B136" s="105" t="s">
        <v>817</v>
      </c>
      <c r="C136" s="105" t="s">
        <v>807</v>
      </c>
      <c r="D136" s="105" t="s">
        <v>338</v>
      </c>
      <c r="E136" s="105" t="s">
        <v>348</v>
      </c>
      <c r="F136" s="105" t="s">
        <v>696</v>
      </c>
      <c r="J136" s="123" t="s">
        <v>189</v>
      </c>
      <c r="K136" s="123" t="s">
        <v>583</v>
      </c>
      <c r="L136" s="124">
        <v>190</v>
      </c>
      <c r="M136" s="124">
        <v>73</v>
      </c>
    </row>
    <row r="137" spans="1:13" x14ac:dyDescent="0.25">
      <c r="A137" s="105" t="s">
        <v>269</v>
      </c>
      <c r="B137" s="105" t="s">
        <v>518</v>
      </c>
      <c r="C137" s="105" t="s">
        <v>519</v>
      </c>
      <c r="D137" s="105" t="s">
        <v>484</v>
      </c>
      <c r="E137" s="105" t="s">
        <v>348</v>
      </c>
      <c r="F137" s="105" t="s">
        <v>696</v>
      </c>
      <c r="J137" s="123" t="s">
        <v>190</v>
      </c>
      <c r="K137" s="123" t="s">
        <v>584</v>
      </c>
      <c r="L137" s="124">
        <v>100</v>
      </c>
      <c r="M137" s="124">
        <v>111</v>
      </c>
    </row>
    <row r="138" spans="1:13" x14ac:dyDescent="0.25">
      <c r="A138" s="106" t="s">
        <v>780</v>
      </c>
      <c r="B138" s="105" t="s">
        <v>818</v>
      </c>
      <c r="C138" s="105" t="s">
        <v>807</v>
      </c>
      <c r="D138" s="105" t="s">
        <v>414</v>
      </c>
      <c r="E138" s="105" t="s">
        <v>348</v>
      </c>
      <c r="F138" s="105" t="s">
        <v>696</v>
      </c>
      <c r="J138" s="123" t="s">
        <v>191</v>
      </c>
      <c r="K138" s="123" t="s">
        <v>819</v>
      </c>
      <c r="L138" s="124">
        <v>0</v>
      </c>
      <c r="M138" s="124">
        <v>60</v>
      </c>
    </row>
    <row r="139" spans="1:13" x14ac:dyDescent="0.25">
      <c r="A139" s="106" t="s">
        <v>780</v>
      </c>
      <c r="B139" s="105" t="s">
        <v>818</v>
      </c>
      <c r="C139" s="105" t="s">
        <v>807</v>
      </c>
      <c r="D139" s="105" t="s">
        <v>600</v>
      </c>
      <c r="E139" s="105" t="s">
        <v>348</v>
      </c>
      <c r="F139" s="105" t="s">
        <v>696</v>
      </c>
      <c r="J139" s="123" t="s">
        <v>192</v>
      </c>
      <c r="K139" s="123" t="s">
        <v>586</v>
      </c>
      <c r="L139" s="124">
        <v>80</v>
      </c>
      <c r="M139" s="124">
        <v>124</v>
      </c>
    </row>
    <row r="140" spans="1:13" x14ac:dyDescent="0.25">
      <c r="A140" s="106" t="s">
        <v>782</v>
      </c>
      <c r="B140" s="105" t="s">
        <v>820</v>
      </c>
      <c r="C140" s="105" t="s">
        <v>807</v>
      </c>
      <c r="D140" s="105" t="s">
        <v>440</v>
      </c>
      <c r="E140" s="105" t="s">
        <v>348</v>
      </c>
      <c r="F140" s="105" t="s">
        <v>696</v>
      </c>
      <c r="J140" s="123" t="s">
        <v>193</v>
      </c>
      <c r="K140" s="123" t="s">
        <v>587</v>
      </c>
      <c r="L140" s="124">
        <v>87</v>
      </c>
      <c r="M140" s="124">
        <v>108</v>
      </c>
    </row>
    <row r="141" spans="1:13" x14ac:dyDescent="0.25">
      <c r="A141" s="106" t="s">
        <v>782</v>
      </c>
      <c r="B141" s="105" t="s">
        <v>820</v>
      </c>
      <c r="C141" s="105" t="s">
        <v>807</v>
      </c>
      <c r="D141" s="105" t="s">
        <v>417</v>
      </c>
      <c r="E141" s="105" t="s">
        <v>348</v>
      </c>
      <c r="F141" s="105" t="s">
        <v>696</v>
      </c>
      <c r="J141" s="123" t="s">
        <v>196</v>
      </c>
      <c r="K141" s="123" t="s">
        <v>588</v>
      </c>
      <c r="L141" s="124">
        <v>110</v>
      </c>
      <c r="M141" s="124">
        <v>29</v>
      </c>
    </row>
    <row r="142" spans="1:13" x14ac:dyDescent="0.25">
      <c r="A142" s="106" t="s">
        <v>784</v>
      </c>
      <c r="B142" s="105" t="s">
        <v>821</v>
      </c>
      <c r="C142" s="105" t="s">
        <v>807</v>
      </c>
      <c r="D142" s="105" t="s">
        <v>414</v>
      </c>
      <c r="E142" s="105" t="s">
        <v>348</v>
      </c>
      <c r="F142" s="105" t="s">
        <v>696</v>
      </c>
      <c r="J142" s="123" t="s">
        <v>198</v>
      </c>
      <c r="K142" s="123" t="s">
        <v>822</v>
      </c>
      <c r="L142" s="124">
        <v>62</v>
      </c>
      <c r="M142" s="124">
        <v>45</v>
      </c>
    </row>
    <row r="143" spans="1:13" x14ac:dyDescent="0.25">
      <c r="A143" s="106" t="s">
        <v>784</v>
      </c>
      <c r="B143" s="105" t="s">
        <v>821</v>
      </c>
      <c r="C143" s="105" t="s">
        <v>807</v>
      </c>
      <c r="D143" s="105" t="s">
        <v>600</v>
      </c>
      <c r="E143" s="105" t="s">
        <v>348</v>
      </c>
      <c r="F143" s="105" t="s">
        <v>696</v>
      </c>
      <c r="J143" s="123" t="s">
        <v>199</v>
      </c>
      <c r="K143" s="123" t="s">
        <v>591</v>
      </c>
      <c r="L143" s="124">
        <v>39</v>
      </c>
      <c r="M143" s="124">
        <v>42</v>
      </c>
    </row>
    <row r="144" spans="1:13" x14ac:dyDescent="0.25">
      <c r="A144" s="106" t="s">
        <v>787</v>
      </c>
      <c r="B144" s="105" t="s">
        <v>823</v>
      </c>
      <c r="C144" s="105" t="s">
        <v>807</v>
      </c>
      <c r="D144" s="105" t="s">
        <v>440</v>
      </c>
      <c r="E144" s="105" t="s">
        <v>348</v>
      </c>
      <c r="F144" s="105" t="s">
        <v>696</v>
      </c>
      <c r="J144" s="123" t="s">
        <v>200</v>
      </c>
      <c r="K144" s="123" t="s">
        <v>824</v>
      </c>
      <c r="L144" s="124">
        <v>91</v>
      </c>
      <c r="M144" s="124">
        <v>37</v>
      </c>
    </row>
    <row r="145" spans="1:13" x14ac:dyDescent="0.25">
      <c r="A145" s="106" t="s">
        <v>787</v>
      </c>
      <c r="B145" s="105" t="s">
        <v>823</v>
      </c>
      <c r="C145" s="105" t="s">
        <v>807</v>
      </c>
      <c r="D145" s="105" t="s">
        <v>417</v>
      </c>
      <c r="E145" s="105" t="s">
        <v>348</v>
      </c>
      <c r="F145" s="105" t="s">
        <v>696</v>
      </c>
      <c r="J145" s="123" t="s">
        <v>201</v>
      </c>
      <c r="K145" s="123" t="s">
        <v>594</v>
      </c>
      <c r="L145" s="124">
        <v>127</v>
      </c>
      <c r="M145" s="124">
        <v>62</v>
      </c>
    </row>
    <row r="146" spans="1:13" x14ac:dyDescent="0.25">
      <c r="A146" s="106" t="s">
        <v>789</v>
      </c>
      <c r="B146" s="105" t="s">
        <v>825</v>
      </c>
      <c r="C146" s="105" t="s">
        <v>807</v>
      </c>
      <c r="D146" s="105" t="s">
        <v>414</v>
      </c>
      <c r="E146" s="105" t="s">
        <v>348</v>
      </c>
      <c r="F146" s="105" t="s">
        <v>696</v>
      </c>
      <c r="J146" s="123" t="s">
        <v>202</v>
      </c>
      <c r="K146" s="123" t="s">
        <v>595</v>
      </c>
      <c r="L146" s="124">
        <v>103</v>
      </c>
      <c r="M146" s="124">
        <v>61</v>
      </c>
    </row>
    <row r="147" spans="1:13" x14ac:dyDescent="0.25">
      <c r="A147" s="106" t="s">
        <v>789</v>
      </c>
      <c r="B147" s="105" t="s">
        <v>825</v>
      </c>
      <c r="C147" s="105" t="s">
        <v>807</v>
      </c>
      <c r="D147" s="105" t="s">
        <v>600</v>
      </c>
      <c r="E147" s="105" t="s">
        <v>348</v>
      </c>
      <c r="F147" s="105" t="s">
        <v>696</v>
      </c>
      <c r="J147" s="123" t="s">
        <v>197</v>
      </c>
      <c r="K147" s="123" t="s">
        <v>597</v>
      </c>
      <c r="L147" s="124">
        <v>9</v>
      </c>
      <c r="M147" s="124">
        <v>8</v>
      </c>
    </row>
    <row r="148" spans="1:13" x14ac:dyDescent="0.25">
      <c r="A148" s="106" t="s">
        <v>791</v>
      </c>
      <c r="B148" s="105" t="s">
        <v>826</v>
      </c>
      <c r="C148" s="105" t="s">
        <v>807</v>
      </c>
      <c r="D148" s="105" t="s">
        <v>440</v>
      </c>
      <c r="E148" s="105" t="s">
        <v>348</v>
      </c>
      <c r="F148" s="105" t="s">
        <v>696</v>
      </c>
      <c r="J148" s="123" t="s">
        <v>195</v>
      </c>
      <c r="K148" s="123" t="s">
        <v>603</v>
      </c>
      <c r="L148" s="124">
        <v>71</v>
      </c>
      <c r="M148" s="124">
        <v>109</v>
      </c>
    </row>
    <row r="149" spans="1:13" x14ac:dyDescent="0.25">
      <c r="A149" s="106" t="s">
        <v>791</v>
      </c>
      <c r="B149" s="105" t="s">
        <v>826</v>
      </c>
      <c r="C149" s="105" t="s">
        <v>807</v>
      </c>
      <c r="D149" s="105" t="s">
        <v>417</v>
      </c>
      <c r="E149" s="105" t="s">
        <v>348</v>
      </c>
      <c r="F149" s="105" t="s">
        <v>696</v>
      </c>
      <c r="J149" s="123" t="s">
        <v>194</v>
      </c>
      <c r="K149" s="123" t="s">
        <v>605</v>
      </c>
      <c r="L149" s="124">
        <v>139</v>
      </c>
      <c r="M149" s="124">
        <v>221</v>
      </c>
    </row>
    <row r="150" spans="1:13" x14ac:dyDescent="0.25">
      <c r="A150" s="106" t="s">
        <v>793</v>
      </c>
      <c r="B150" s="105" t="s">
        <v>827</v>
      </c>
      <c r="C150" s="105" t="s">
        <v>807</v>
      </c>
      <c r="D150" s="105" t="s">
        <v>414</v>
      </c>
      <c r="E150" s="105" t="s">
        <v>348</v>
      </c>
      <c r="F150" s="105" t="s">
        <v>696</v>
      </c>
      <c r="J150" s="123" t="s">
        <v>606</v>
      </c>
      <c r="K150" s="123" t="s">
        <v>607</v>
      </c>
      <c r="L150" s="124">
        <v>3</v>
      </c>
      <c r="M150" s="124">
        <v>5</v>
      </c>
    </row>
    <row r="151" spans="1:13" x14ac:dyDescent="0.25">
      <c r="A151" s="106" t="s">
        <v>793</v>
      </c>
      <c r="B151" s="105" t="s">
        <v>827</v>
      </c>
      <c r="C151" s="105" t="s">
        <v>807</v>
      </c>
      <c r="D151" s="105" t="s">
        <v>600</v>
      </c>
      <c r="E151" s="105" t="s">
        <v>348</v>
      </c>
      <c r="F151" s="105" t="s">
        <v>696</v>
      </c>
      <c r="J151" s="123" t="s">
        <v>609</v>
      </c>
      <c r="K151" s="123" t="s">
        <v>828</v>
      </c>
      <c r="L151" s="124">
        <v>0</v>
      </c>
      <c r="M151" s="124">
        <v>26</v>
      </c>
    </row>
    <row r="152" spans="1:13" x14ac:dyDescent="0.25">
      <c r="A152" s="106" t="s">
        <v>796</v>
      </c>
      <c r="B152" s="105" t="s">
        <v>829</v>
      </c>
      <c r="C152" s="105" t="s">
        <v>807</v>
      </c>
      <c r="D152" s="105" t="s">
        <v>440</v>
      </c>
      <c r="E152" s="105" t="s">
        <v>348</v>
      </c>
      <c r="F152" s="105" t="s">
        <v>696</v>
      </c>
      <c r="J152" s="123" t="s">
        <v>257</v>
      </c>
      <c r="K152" s="123" t="s">
        <v>830</v>
      </c>
      <c r="L152" s="124">
        <v>44</v>
      </c>
      <c r="M152" s="124">
        <v>20</v>
      </c>
    </row>
    <row r="153" spans="1:13" x14ac:dyDescent="0.25">
      <c r="A153" s="106" t="s">
        <v>796</v>
      </c>
      <c r="B153" s="105" t="s">
        <v>829</v>
      </c>
      <c r="C153" s="105" t="s">
        <v>807</v>
      </c>
      <c r="D153" s="105" t="s">
        <v>417</v>
      </c>
      <c r="E153" s="105" t="s">
        <v>348</v>
      </c>
      <c r="F153" s="105" t="s">
        <v>696</v>
      </c>
      <c r="J153" s="123" t="s">
        <v>255</v>
      </c>
      <c r="K153" s="123" t="s">
        <v>614</v>
      </c>
      <c r="L153" s="124">
        <v>41</v>
      </c>
      <c r="M153" s="124">
        <v>72</v>
      </c>
    </row>
    <row r="154" spans="1:13" x14ac:dyDescent="0.25">
      <c r="A154" s="105" t="s">
        <v>294</v>
      </c>
      <c r="B154" s="105" t="s">
        <v>520</v>
      </c>
      <c r="C154" s="105" t="s">
        <v>521</v>
      </c>
      <c r="D154" s="105" t="s">
        <v>17</v>
      </c>
      <c r="E154" s="105" t="s">
        <v>348</v>
      </c>
      <c r="F154" s="105" t="s">
        <v>696</v>
      </c>
      <c r="J154" s="123" t="s">
        <v>275</v>
      </c>
      <c r="K154" s="123" t="s">
        <v>616</v>
      </c>
      <c r="L154" s="124">
        <v>36</v>
      </c>
      <c r="M154" s="124">
        <v>52</v>
      </c>
    </row>
    <row r="155" spans="1:13" x14ac:dyDescent="0.25">
      <c r="A155" s="105" t="s">
        <v>273</v>
      </c>
      <c r="B155" s="105" t="s">
        <v>831</v>
      </c>
      <c r="C155" s="105" t="s">
        <v>613</v>
      </c>
      <c r="D155" s="105" t="s">
        <v>440</v>
      </c>
      <c r="E155" s="105" t="s">
        <v>348</v>
      </c>
      <c r="F155" s="105" t="s">
        <v>696</v>
      </c>
      <c r="J155" s="123" t="s">
        <v>258</v>
      </c>
      <c r="K155" s="123" t="s">
        <v>617</v>
      </c>
      <c r="L155" s="124">
        <v>33</v>
      </c>
      <c r="M155" s="124">
        <v>30</v>
      </c>
    </row>
    <row r="156" spans="1:13" x14ac:dyDescent="0.25">
      <c r="A156" s="105" t="s">
        <v>274</v>
      </c>
      <c r="B156" s="105" t="s">
        <v>524</v>
      </c>
      <c r="C156" s="105" t="s">
        <v>832</v>
      </c>
      <c r="D156" s="105" t="s">
        <v>17</v>
      </c>
      <c r="E156" s="105" t="s">
        <v>348</v>
      </c>
      <c r="F156" s="105" t="s">
        <v>696</v>
      </c>
      <c r="J156" s="123" t="s">
        <v>259</v>
      </c>
      <c r="K156" s="123" t="s">
        <v>833</v>
      </c>
      <c r="L156" s="124">
        <v>19</v>
      </c>
      <c r="M156" s="124">
        <v>9</v>
      </c>
    </row>
    <row r="157" spans="1:13" ht="30" x14ac:dyDescent="0.25">
      <c r="A157" s="105" t="s">
        <v>278</v>
      </c>
      <c r="B157" s="105" t="s">
        <v>526</v>
      </c>
      <c r="C157" s="105" t="s">
        <v>834</v>
      </c>
      <c r="D157" s="105" t="s">
        <v>338</v>
      </c>
      <c r="E157" s="105" t="s">
        <v>348</v>
      </c>
      <c r="F157" s="105" t="s">
        <v>696</v>
      </c>
      <c r="J157" s="123" t="s">
        <v>260</v>
      </c>
      <c r="K157" s="123" t="s">
        <v>835</v>
      </c>
      <c r="L157" s="124">
        <v>22</v>
      </c>
      <c r="M157" s="124">
        <v>23</v>
      </c>
    </row>
    <row r="158" spans="1:13" x14ac:dyDescent="0.25">
      <c r="A158" s="105" t="s">
        <v>181</v>
      </c>
      <c r="B158" s="105" t="s">
        <v>528</v>
      </c>
      <c r="C158" s="105" t="s">
        <v>529</v>
      </c>
      <c r="D158" s="105" t="s">
        <v>17</v>
      </c>
      <c r="E158" s="105" t="s">
        <v>348</v>
      </c>
      <c r="F158" s="105" t="s">
        <v>696</v>
      </c>
      <c r="J158" s="123" t="s">
        <v>261</v>
      </c>
      <c r="K158" s="123" t="s">
        <v>836</v>
      </c>
      <c r="L158" s="124">
        <v>28</v>
      </c>
      <c r="M158" s="124">
        <v>27</v>
      </c>
    </row>
    <row r="159" spans="1:13" x14ac:dyDescent="0.25">
      <c r="A159" s="105" t="s">
        <v>296</v>
      </c>
      <c r="B159" s="105" t="s">
        <v>530</v>
      </c>
      <c r="C159" s="105" t="s">
        <v>531</v>
      </c>
      <c r="D159" s="105" t="s">
        <v>338</v>
      </c>
      <c r="E159" s="105" t="s">
        <v>334</v>
      </c>
      <c r="F159" s="105" t="s">
        <v>742</v>
      </c>
      <c r="J159" s="123" t="s">
        <v>264</v>
      </c>
      <c r="K159" s="123" t="s">
        <v>837</v>
      </c>
      <c r="L159" s="124">
        <v>0</v>
      </c>
      <c r="M159" s="124">
        <v>16</v>
      </c>
    </row>
    <row r="160" spans="1:13" x14ac:dyDescent="0.25">
      <c r="A160" s="105" t="s">
        <v>280</v>
      </c>
      <c r="B160" s="105" t="s">
        <v>532</v>
      </c>
      <c r="C160" s="105" t="s">
        <v>838</v>
      </c>
      <c r="D160" s="105" t="s">
        <v>17</v>
      </c>
      <c r="E160" s="105" t="s">
        <v>348</v>
      </c>
      <c r="F160" s="105" t="s">
        <v>696</v>
      </c>
      <c r="J160" s="123" t="s">
        <v>264</v>
      </c>
      <c r="K160" s="123" t="s">
        <v>839</v>
      </c>
      <c r="L160" s="124">
        <v>57</v>
      </c>
      <c r="M160" s="124">
        <v>0</v>
      </c>
    </row>
    <row r="161" spans="1:13" x14ac:dyDescent="0.25">
      <c r="A161" s="105" t="s">
        <v>287</v>
      </c>
      <c r="B161" s="105" t="s">
        <v>537</v>
      </c>
      <c r="C161" s="105" t="s">
        <v>615</v>
      </c>
      <c r="D161" s="105" t="s">
        <v>338</v>
      </c>
      <c r="E161" s="105" t="s">
        <v>348</v>
      </c>
      <c r="F161" s="105" t="s">
        <v>696</v>
      </c>
      <c r="J161" s="123" t="s">
        <v>265</v>
      </c>
      <c r="K161" s="123" t="s">
        <v>840</v>
      </c>
      <c r="L161" s="124">
        <v>24</v>
      </c>
      <c r="M161" s="124">
        <v>24</v>
      </c>
    </row>
    <row r="162" spans="1:13" x14ac:dyDescent="0.25">
      <c r="A162" s="106" t="s">
        <v>320</v>
      </c>
      <c r="B162" s="105" t="s">
        <v>532</v>
      </c>
      <c r="C162" s="105" t="s">
        <v>838</v>
      </c>
      <c r="D162" s="105" t="s">
        <v>708</v>
      </c>
      <c r="E162" s="105" t="s">
        <v>348</v>
      </c>
      <c r="F162" s="105" t="s">
        <v>696</v>
      </c>
      <c r="J162" s="123" t="s">
        <v>266</v>
      </c>
      <c r="K162" s="123" t="s">
        <v>628</v>
      </c>
      <c r="L162" s="124">
        <v>42</v>
      </c>
      <c r="M162" s="124">
        <v>38</v>
      </c>
    </row>
    <row r="163" spans="1:13" ht="30" x14ac:dyDescent="0.25">
      <c r="A163" s="105" t="s">
        <v>321</v>
      </c>
      <c r="B163" s="105" t="s">
        <v>543</v>
      </c>
      <c r="C163" s="105" t="s">
        <v>841</v>
      </c>
      <c r="D163" s="105" t="s">
        <v>338</v>
      </c>
      <c r="E163" s="105" t="s">
        <v>348</v>
      </c>
      <c r="F163" s="105" t="s">
        <v>738</v>
      </c>
      <c r="J163" s="123" t="s">
        <v>630</v>
      </c>
      <c r="K163" s="123" t="s">
        <v>631</v>
      </c>
      <c r="L163" s="124">
        <v>14</v>
      </c>
      <c r="M163" s="124">
        <v>8</v>
      </c>
    </row>
    <row r="164" spans="1:13" x14ac:dyDescent="0.25">
      <c r="A164" s="106" t="s">
        <v>281</v>
      </c>
      <c r="B164" s="105" t="s">
        <v>545</v>
      </c>
      <c r="C164" s="105" t="s">
        <v>842</v>
      </c>
      <c r="D164" s="105" t="s">
        <v>17</v>
      </c>
      <c r="E164" s="105" t="s">
        <v>348</v>
      </c>
      <c r="F164" s="105" t="s">
        <v>696</v>
      </c>
      <c r="J164" s="123" t="s">
        <v>633</v>
      </c>
      <c r="K164" s="123" t="s">
        <v>634</v>
      </c>
      <c r="L164" s="124">
        <v>5</v>
      </c>
      <c r="M164" s="124">
        <v>3</v>
      </c>
    </row>
    <row r="165" spans="1:13" x14ac:dyDescent="0.25">
      <c r="A165" s="106" t="s">
        <v>270</v>
      </c>
      <c r="B165" s="105" t="s">
        <v>547</v>
      </c>
      <c r="C165" s="105"/>
      <c r="D165" s="105"/>
      <c r="E165" s="105"/>
      <c r="F165" s="105"/>
      <c r="J165" s="123" t="s">
        <v>272</v>
      </c>
      <c r="K165" s="123" t="s">
        <v>843</v>
      </c>
      <c r="L165" s="124">
        <v>14</v>
      </c>
      <c r="M165" s="124">
        <v>15</v>
      </c>
    </row>
    <row r="166" spans="1:13" x14ac:dyDescent="0.25">
      <c r="A166" s="106" t="s">
        <v>270</v>
      </c>
      <c r="B166" s="105" t="s">
        <v>547</v>
      </c>
      <c r="C166" s="105" t="s">
        <v>844</v>
      </c>
      <c r="D166" s="105" t="s">
        <v>488</v>
      </c>
      <c r="E166" s="105" t="s">
        <v>348</v>
      </c>
      <c r="F166" s="105" t="s">
        <v>721</v>
      </c>
      <c r="J166" s="123" t="s">
        <v>203</v>
      </c>
      <c r="K166" s="123" t="s">
        <v>637</v>
      </c>
      <c r="L166" s="124">
        <v>0</v>
      </c>
      <c r="M166" s="124">
        <v>6</v>
      </c>
    </row>
    <row r="167" spans="1:13" x14ac:dyDescent="0.25">
      <c r="A167" s="105" t="s">
        <v>315</v>
      </c>
      <c r="B167" s="105" t="s">
        <v>549</v>
      </c>
      <c r="C167" s="105" t="s">
        <v>799</v>
      </c>
      <c r="D167" s="105" t="s">
        <v>342</v>
      </c>
      <c r="E167" s="105" t="s">
        <v>334</v>
      </c>
      <c r="F167" s="105" t="s">
        <v>696</v>
      </c>
      <c r="J167" s="123" t="s">
        <v>308</v>
      </c>
      <c r="K167" s="123" t="s">
        <v>845</v>
      </c>
      <c r="L167" s="124">
        <v>9</v>
      </c>
      <c r="M167" s="124">
        <v>1</v>
      </c>
    </row>
    <row r="168" spans="1:13" x14ac:dyDescent="0.25">
      <c r="A168" s="105" t="s">
        <v>224</v>
      </c>
      <c r="B168" s="105" t="s">
        <v>564</v>
      </c>
      <c r="C168" s="105" t="s">
        <v>565</v>
      </c>
      <c r="D168" s="105" t="s">
        <v>17</v>
      </c>
      <c r="E168" s="105" t="s">
        <v>348</v>
      </c>
      <c r="F168" s="105" t="s">
        <v>696</v>
      </c>
      <c r="J168" s="123" t="s">
        <v>290</v>
      </c>
      <c r="K168" s="123" t="s">
        <v>846</v>
      </c>
      <c r="L168" s="124">
        <v>50</v>
      </c>
      <c r="M168" s="124">
        <v>43</v>
      </c>
    </row>
    <row r="169" spans="1:13" x14ac:dyDescent="0.25">
      <c r="A169" s="106" t="s">
        <v>182</v>
      </c>
      <c r="B169" s="105" t="s">
        <v>566</v>
      </c>
      <c r="C169" s="105" t="s">
        <v>847</v>
      </c>
      <c r="D169" s="105" t="s">
        <v>17</v>
      </c>
      <c r="E169" s="105" t="s">
        <v>348</v>
      </c>
      <c r="F169" s="105" t="s">
        <v>696</v>
      </c>
      <c r="J169" s="123" t="s">
        <v>292</v>
      </c>
      <c r="K169" s="123" t="s">
        <v>642</v>
      </c>
      <c r="L169" s="124">
        <v>44</v>
      </c>
      <c r="M169" s="124">
        <v>46</v>
      </c>
    </row>
    <row r="170" spans="1:13" x14ac:dyDescent="0.25">
      <c r="A170" s="106" t="s">
        <v>182</v>
      </c>
      <c r="B170" s="105" t="s">
        <v>566</v>
      </c>
      <c r="C170" s="105" t="s">
        <v>427</v>
      </c>
      <c r="D170" s="105" t="s">
        <v>17</v>
      </c>
      <c r="E170" s="105" t="s">
        <v>348</v>
      </c>
      <c r="F170" s="105" t="s">
        <v>696</v>
      </c>
      <c r="J170" s="123" t="s">
        <v>293</v>
      </c>
      <c r="K170" s="123" t="s">
        <v>644</v>
      </c>
      <c r="L170" s="124">
        <v>22</v>
      </c>
      <c r="M170" s="124">
        <v>0</v>
      </c>
    </row>
    <row r="171" spans="1:13" x14ac:dyDescent="0.25">
      <c r="A171" s="107" t="s">
        <v>183</v>
      </c>
      <c r="B171" s="107" t="s">
        <v>568</v>
      </c>
      <c r="C171" s="107" t="s">
        <v>848</v>
      </c>
      <c r="D171" s="107" t="s">
        <v>338</v>
      </c>
      <c r="E171" s="107" t="s">
        <v>348</v>
      </c>
      <c r="F171" s="107" t="s">
        <v>696</v>
      </c>
      <c r="J171" s="123" t="s">
        <v>297</v>
      </c>
      <c r="K171" s="123" t="s">
        <v>646</v>
      </c>
      <c r="L171" s="124">
        <v>72</v>
      </c>
      <c r="M171" s="124">
        <v>63</v>
      </c>
    </row>
    <row r="172" spans="1:13" x14ac:dyDescent="0.25">
      <c r="A172" s="107" t="s">
        <v>215</v>
      </c>
      <c r="B172" s="107" t="s">
        <v>570</v>
      </c>
      <c r="C172" s="107" t="s">
        <v>565</v>
      </c>
      <c r="D172" s="107" t="s">
        <v>417</v>
      </c>
      <c r="E172" s="107" t="s">
        <v>339</v>
      </c>
      <c r="F172" s="107" t="s">
        <v>696</v>
      </c>
      <c r="J172" s="123" t="s">
        <v>301</v>
      </c>
      <c r="K172" s="123" t="s">
        <v>647</v>
      </c>
      <c r="L172" s="124">
        <v>29</v>
      </c>
      <c r="M172" s="124">
        <v>27</v>
      </c>
    </row>
    <row r="173" spans="1:13" x14ac:dyDescent="0.25">
      <c r="A173" s="107" t="s">
        <v>184</v>
      </c>
      <c r="B173" s="107" t="s">
        <v>571</v>
      </c>
      <c r="C173" s="107" t="s">
        <v>572</v>
      </c>
      <c r="D173" s="107" t="s">
        <v>17</v>
      </c>
      <c r="E173" s="107" t="s">
        <v>348</v>
      </c>
      <c r="F173" s="107" t="s">
        <v>696</v>
      </c>
      <c r="J173" s="123" t="s">
        <v>302</v>
      </c>
      <c r="K173" s="123" t="s">
        <v>849</v>
      </c>
      <c r="L173" s="124">
        <v>24</v>
      </c>
      <c r="M173" s="124">
        <v>16</v>
      </c>
    </row>
    <row r="174" spans="1:13" x14ac:dyDescent="0.25">
      <c r="A174" s="108" t="s">
        <v>185</v>
      </c>
      <c r="B174" s="108" t="s">
        <v>573</v>
      </c>
      <c r="C174" s="108" t="s">
        <v>574</v>
      </c>
      <c r="D174" s="108" t="s">
        <v>17</v>
      </c>
      <c r="E174" s="108" t="s">
        <v>348</v>
      </c>
      <c r="F174" s="108" t="s">
        <v>696</v>
      </c>
      <c r="J174" s="123" t="s">
        <v>309</v>
      </c>
      <c r="K174" s="123" t="s">
        <v>850</v>
      </c>
      <c r="L174" s="124">
        <v>33</v>
      </c>
      <c r="M174" s="124">
        <v>39</v>
      </c>
    </row>
    <row r="175" spans="1:13" x14ac:dyDescent="0.25">
      <c r="A175" s="108" t="s">
        <v>186</v>
      </c>
      <c r="B175" s="108" t="s">
        <v>575</v>
      </c>
      <c r="C175" s="108" t="s">
        <v>851</v>
      </c>
      <c r="D175" s="108" t="s">
        <v>338</v>
      </c>
      <c r="E175" s="108" t="s">
        <v>348</v>
      </c>
      <c r="F175" s="108" t="s">
        <v>696</v>
      </c>
      <c r="J175" s="123" t="s">
        <v>295</v>
      </c>
      <c r="K175" s="123" t="s">
        <v>852</v>
      </c>
      <c r="L175" s="124">
        <v>50</v>
      </c>
      <c r="M175" s="124">
        <v>49</v>
      </c>
    </row>
    <row r="176" spans="1:13" x14ac:dyDescent="0.25">
      <c r="A176" s="107" t="s">
        <v>187</v>
      </c>
      <c r="B176" s="107" t="s">
        <v>577</v>
      </c>
      <c r="C176" s="107" t="s">
        <v>853</v>
      </c>
      <c r="D176" s="107" t="s">
        <v>338</v>
      </c>
      <c r="E176" s="107" t="s">
        <v>348</v>
      </c>
      <c r="F176" s="107" t="s">
        <v>696</v>
      </c>
      <c r="J176" s="123" t="s">
        <v>303</v>
      </c>
      <c r="K176" s="123" t="s">
        <v>652</v>
      </c>
      <c r="L176" s="124">
        <v>39</v>
      </c>
      <c r="M176" s="124">
        <v>29</v>
      </c>
    </row>
    <row r="177" spans="1:13" x14ac:dyDescent="0.25">
      <c r="A177" s="108" t="s">
        <v>230</v>
      </c>
      <c r="B177" s="108" t="s">
        <v>579</v>
      </c>
      <c r="C177" s="108" t="s">
        <v>851</v>
      </c>
      <c r="D177" s="108" t="s">
        <v>414</v>
      </c>
      <c r="E177" s="108" t="s">
        <v>348</v>
      </c>
      <c r="F177" s="108" t="s">
        <v>696</v>
      </c>
      <c r="J177" s="123" t="s">
        <v>304</v>
      </c>
      <c r="K177" s="123" t="s">
        <v>653</v>
      </c>
      <c r="L177" s="124">
        <v>33</v>
      </c>
      <c r="M177" s="124">
        <v>29</v>
      </c>
    </row>
    <row r="178" spans="1:13" x14ac:dyDescent="0.25">
      <c r="A178" s="107" t="s">
        <v>580</v>
      </c>
      <c r="B178" s="107" t="s">
        <v>581</v>
      </c>
      <c r="C178" s="107" t="s">
        <v>851</v>
      </c>
      <c r="D178" s="107" t="s">
        <v>417</v>
      </c>
      <c r="E178" s="107" t="s">
        <v>348</v>
      </c>
      <c r="F178" s="107" t="s">
        <v>696</v>
      </c>
      <c r="J178" s="123" t="s">
        <v>305</v>
      </c>
      <c r="K178" s="123" t="s">
        <v>854</v>
      </c>
      <c r="L178" s="124">
        <v>24</v>
      </c>
      <c r="M178" s="124">
        <v>12</v>
      </c>
    </row>
    <row r="179" spans="1:13" x14ac:dyDescent="0.25">
      <c r="A179" s="108" t="s">
        <v>188</v>
      </c>
      <c r="B179" s="108" t="s">
        <v>582</v>
      </c>
      <c r="C179" s="108" t="s">
        <v>572</v>
      </c>
      <c r="D179" s="108" t="s">
        <v>338</v>
      </c>
      <c r="E179" s="108" t="s">
        <v>348</v>
      </c>
      <c r="F179" s="108" t="s">
        <v>696</v>
      </c>
      <c r="J179" s="123" t="s">
        <v>306</v>
      </c>
      <c r="K179" s="123" t="s">
        <v>655</v>
      </c>
      <c r="L179" s="124">
        <v>65</v>
      </c>
      <c r="M179" s="124">
        <v>18</v>
      </c>
    </row>
    <row r="180" spans="1:13" x14ac:dyDescent="0.25">
      <c r="A180" s="108" t="s">
        <v>189</v>
      </c>
      <c r="B180" s="108" t="s">
        <v>583</v>
      </c>
      <c r="C180" s="108" t="s">
        <v>851</v>
      </c>
      <c r="D180" s="108" t="s">
        <v>338</v>
      </c>
      <c r="E180" s="108" t="s">
        <v>348</v>
      </c>
      <c r="F180" s="108" t="s">
        <v>721</v>
      </c>
      <c r="J180" s="123" t="s">
        <v>316</v>
      </c>
      <c r="K180" s="123" t="s">
        <v>855</v>
      </c>
      <c r="L180" s="124">
        <v>24</v>
      </c>
      <c r="M180" s="124">
        <v>35</v>
      </c>
    </row>
    <row r="181" spans="1:13" x14ac:dyDescent="0.25">
      <c r="A181" s="105" t="s">
        <v>190</v>
      </c>
      <c r="B181" s="105" t="s">
        <v>584</v>
      </c>
      <c r="C181" s="105" t="s">
        <v>856</v>
      </c>
      <c r="D181" s="105" t="s">
        <v>17</v>
      </c>
      <c r="E181" s="105" t="s">
        <v>348</v>
      </c>
      <c r="F181" s="105" t="s">
        <v>696</v>
      </c>
      <c r="J181" s="123" t="s">
        <v>205</v>
      </c>
      <c r="K181" s="123" t="s">
        <v>657</v>
      </c>
      <c r="L181" s="124">
        <v>26</v>
      </c>
      <c r="M181" s="124">
        <v>14</v>
      </c>
    </row>
    <row r="182" spans="1:13" x14ac:dyDescent="0.25">
      <c r="A182" s="107" t="s">
        <v>191</v>
      </c>
      <c r="B182" s="107" t="s">
        <v>857</v>
      </c>
      <c r="C182" s="107" t="s">
        <v>858</v>
      </c>
      <c r="D182" s="107" t="s">
        <v>338</v>
      </c>
      <c r="E182" s="107" t="s">
        <v>348</v>
      </c>
      <c r="F182" s="107" t="s">
        <v>696</v>
      </c>
      <c r="J182" s="123" t="s">
        <v>206</v>
      </c>
      <c r="K182" s="123" t="s">
        <v>859</v>
      </c>
      <c r="L182" s="124">
        <v>21</v>
      </c>
      <c r="M182" s="124">
        <v>29</v>
      </c>
    </row>
    <row r="183" spans="1:13" x14ac:dyDescent="0.25">
      <c r="A183" s="107" t="s">
        <v>192</v>
      </c>
      <c r="B183" s="107" t="s">
        <v>586</v>
      </c>
      <c r="C183" s="107" t="s">
        <v>853</v>
      </c>
      <c r="D183" s="107" t="s">
        <v>17</v>
      </c>
      <c r="E183" s="107" t="s">
        <v>348</v>
      </c>
      <c r="F183" s="107" t="s">
        <v>696</v>
      </c>
      <c r="J183" s="123" t="s">
        <v>207</v>
      </c>
      <c r="K183" s="123" t="s">
        <v>660</v>
      </c>
      <c r="L183" s="124">
        <v>14</v>
      </c>
      <c r="M183" s="124">
        <v>13</v>
      </c>
    </row>
    <row r="184" spans="1:13" x14ac:dyDescent="0.25">
      <c r="A184" s="107" t="s">
        <v>193</v>
      </c>
      <c r="B184" s="107" t="s">
        <v>587</v>
      </c>
      <c r="C184" s="107" t="s">
        <v>574</v>
      </c>
      <c r="D184" s="107" t="s">
        <v>17</v>
      </c>
      <c r="E184" s="107" t="s">
        <v>348</v>
      </c>
      <c r="F184" s="107" t="s">
        <v>696</v>
      </c>
      <c r="J184" s="123" t="s">
        <v>860</v>
      </c>
      <c r="K184" s="123" t="s">
        <v>662</v>
      </c>
      <c r="L184" s="124">
        <v>0</v>
      </c>
      <c r="M184" s="124">
        <v>114</v>
      </c>
    </row>
    <row r="185" spans="1:13" ht="30" x14ac:dyDescent="0.25">
      <c r="A185" s="107" t="s">
        <v>196</v>
      </c>
      <c r="B185" s="107" t="s">
        <v>588</v>
      </c>
      <c r="C185" s="107" t="s">
        <v>370</v>
      </c>
      <c r="D185" s="107" t="s">
        <v>338</v>
      </c>
      <c r="E185" s="107" t="s">
        <v>348</v>
      </c>
      <c r="F185" s="107" t="s">
        <v>696</v>
      </c>
      <c r="J185" s="123" t="s">
        <v>861</v>
      </c>
      <c r="K185" s="123" t="s">
        <v>862</v>
      </c>
      <c r="L185" s="124">
        <v>0</v>
      </c>
      <c r="M185" s="124">
        <v>103</v>
      </c>
    </row>
    <row r="186" spans="1:13" x14ac:dyDescent="0.25">
      <c r="A186" s="107" t="s">
        <v>198</v>
      </c>
      <c r="B186" s="107" t="s">
        <v>589</v>
      </c>
      <c r="C186" s="107" t="s">
        <v>863</v>
      </c>
      <c r="D186" s="107" t="s">
        <v>333</v>
      </c>
      <c r="E186" s="107" t="s">
        <v>348</v>
      </c>
      <c r="F186" s="107" t="s">
        <v>696</v>
      </c>
      <c r="J186" s="123" t="s">
        <v>209</v>
      </c>
      <c r="K186" s="123" t="s">
        <v>664</v>
      </c>
      <c r="L186" s="124">
        <v>11</v>
      </c>
      <c r="M186" s="124">
        <v>16</v>
      </c>
    </row>
    <row r="187" spans="1:13" x14ac:dyDescent="0.25">
      <c r="A187" s="107" t="s">
        <v>199</v>
      </c>
      <c r="B187" s="107" t="s">
        <v>591</v>
      </c>
      <c r="C187" s="107" t="s">
        <v>863</v>
      </c>
      <c r="D187" s="107" t="s">
        <v>333</v>
      </c>
      <c r="E187" s="107" t="s">
        <v>348</v>
      </c>
      <c r="F187" s="107" t="s">
        <v>864</v>
      </c>
      <c r="J187" s="123" t="s">
        <v>289</v>
      </c>
      <c r="K187" s="123" t="s">
        <v>665</v>
      </c>
      <c r="L187" s="124">
        <v>27</v>
      </c>
      <c r="M187" s="124">
        <v>33</v>
      </c>
    </row>
    <row r="188" spans="1:13" x14ac:dyDescent="0.25">
      <c r="A188" s="107" t="s">
        <v>200</v>
      </c>
      <c r="B188" s="107" t="s">
        <v>592</v>
      </c>
      <c r="C188" s="107" t="s">
        <v>593</v>
      </c>
      <c r="D188" s="107" t="s">
        <v>338</v>
      </c>
      <c r="E188" s="107" t="s">
        <v>348</v>
      </c>
      <c r="F188" s="107" t="s">
        <v>742</v>
      </c>
      <c r="J188" s="123" t="s">
        <v>288</v>
      </c>
      <c r="K188" s="123" t="s">
        <v>865</v>
      </c>
      <c r="L188" s="124">
        <v>56</v>
      </c>
      <c r="M188" s="124">
        <v>26</v>
      </c>
    </row>
    <row r="189" spans="1:13" x14ac:dyDescent="0.25">
      <c r="A189" s="107" t="s">
        <v>201</v>
      </c>
      <c r="B189" s="107" t="s">
        <v>594</v>
      </c>
      <c r="C189" s="107" t="s">
        <v>345</v>
      </c>
      <c r="D189" s="107" t="s">
        <v>338</v>
      </c>
      <c r="E189" s="107" t="s">
        <v>348</v>
      </c>
      <c r="F189" s="107" t="s">
        <v>721</v>
      </c>
      <c r="J189" s="123" t="s">
        <v>225</v>
      </c>
      <c r="K189" s="123" t="s">
        <v>668</v>
      </c>
      <c r="L189" s="124">
        <v>149</v>
      </c>
      <c r="M189" s="124">
        <v>106</v>
      </c>
    </row>
    <row r="190" spans="1:13" ht="30" x14ac:dyDescent="0.25">
      <c r="A190" s="107" t="s">
        <v>202</v>
      </c>
      <c r="B190" s="107" t="s">
        <v>595</v>
      </c>
      <c r="C190" s="107" t="s">
        <v>866</v>
      </c>
      <c r="D190" s="107" t="s">
        <v>338</v>
      </c>
      <c r="E190" s="107" t="s">
        <v>348</v>
      </c>
      <c r="F190" s="107" t="s">
        <v>696</v>
      </c>
      <c r="J190" s="123" t="s">
        <v>244</v>
      </c>
      <c r="K190" s="123" t="s">
        <v>867</v>
      </c>
      <c r="L190" s="124">
        <v>105</v>
      </c>
      <c r="M190" s="124">
        <v>67</v>
      </c>
    </row>
    <row r="191" spans="1:13" x14ac:dyDescent="0.25">
      <c r="A191" s="109" t="s">
        <v>197</v>
      </c>
      <c r="B191" s="107" t="s">
        <v>597</v>
      </c>
      <c r="C191" s="107" t="s">
        <v>387</v>
      </c>
      <c r="D191" s="107" t="s">
        <v>608</v>
      </c>
      <c r="E191" s="107" t="s">
        <v>348</v>
      </c>
      <c r="F191" s="107" t="s">
        <v>696</v>
      </c>
      <c r="J191" s="123" t="s">
        <v>245</v>
      </c>
      <c r="K191" s="123" t="s">
        <v>672</v>
      </c>
      <c r="L191" s="124">
        <v>90</v>
      </c>
      <c r="M191" s="124">
        <v>43</v>
      </c>
    </row>
    <row r="192" spans="1:13" x14ac:dyDescent="0.25">
      <c r="A192" s="109" t="s">
        <v>197</v>
      </c>
      <c r="B192" s="107" t="s">
        <v>597</v>
      </c>
      <c r="C192" s="107" t="s">
        <v>387</v>
      </c>
      <c r="D192" s="107" t="s">
        <v>17</v>
      </c>
      <c r="E192" s="107" t="s">
        <v>348</v>
      </c>
      <c r="F192" s="107" t="s">
        <v>696</v>
      </c>
      <c r="J192" s="123" t="s">
        <v>246</v>
      </c>
      <c r="K192" s="123" t="s">
        <v>674</v>
      </c>
      <c r="L192" s="124">
        <v>78</v>
      </c>
      <c r="M192" s="124">
        <v>33</v>
      </c>
    </row>
    <row r="193" spans="1:13" x14ac:dyDescent="0.25">
      <c r="A193" s="109" t="s">
        <v>197</v>
      </c>
      <c r="B193" s="107" t="s">
        <v>597</v>
      </c>
      <c r="C193" s="107" t="s">
        <v>387</v>
      </c>
      <c r="D193" s="107" t="s">
        <v>338</v>
      </c>
      <c r="E193" s="107" t="s">
        <v>348</v>
      </c>
      <c r="F193" s="107" t="s">
        <v>696</v>
      </c>
      <c r="J193" s="123" t="s">
        <v>247</v>
      </c>
      <c r="K193" s="123" t="s">
        <v>868</v>
      </c>
      <c r="L193" s="124">
        <v>60</v>
      </c>
      <c r="M193" s="124">
        <v>50</v>
      </c>
    </row>
    <row r="194" spans="1:13" x14ac:dyDescent="0.25">
      <c r="A194" s="109" t="s">
        <v>598</v>
      </c>
      <c r="B194" s="107" t="s">
        <v>599</v>
      </c>
      <c r="C194" s="107" t="s">
        <v>387</v>
      </c>
      <c r="D194" s="107" t="s">
        <v>414</v>
      </c>
      <c r="E194" s="107" t="s">
        <v>348</v>
      </c>
      <c r="F194" s="107" t="s">
        <v>696</v>
      </c>
      <c r="J194" s="123" t="s">
        <v>678</v>
      </c>
      <c r="K194" s="123" t="s">
        <v>869</v>
      </c>
      <c r="L194" s="124">
        <v>3</v>
      </c>
      <c r="M194" s="124">
        <v>1</v>
      </c>
    </row>
    <row r="195" spans="1:13" x14ac:dyDescent="0.25">
      <c r="A195" s="109" t="s">
        <v>598</v>
      </c>
      <c r="B195" s="107" t="s">
        <v>599</v>
      </c>
      <c r="C195" s="107" t="s">
        <v>387</v>
      </c>
      <c r="D195" s="107" t="s">
        <v>600</v>
      </c>
      <c r="E195" s="107" t="s">
        <v>348</v>
      </c>
      <c r="F195" s="107" t="s">
        <v>696</v>
      </c>
      <c r="J195" s="123" t="s">
        <v>680</v>
      </c>
      <c r="K195" s="123" t="s">
        <v>870</v>
      </c>
      <c r="L195" s="124">
        <v>3</v>
      </c>
      <c r="M195" s="124">
        <v>1</v>
      </c>
    </row>
    <row r="196" spans="1:13" x14ac:dyDescent="0.25">
      <c r="A196" s="109" t="s">
        <v>601</v>
      </c>
      <c r="B196" s="107" t="s">
        <v>602</v>
      </c>
      <c r="C196" s="107" t="s">
        <v>387</v>
      </c>
      <c r="D196" s="107" t="s">
        <v>440</v>
      </c>
      <c r="E196" s="107" t="s">
        <v>348</v>
      </c>
      <c r="F196" s="107" t="s">
        <v>696</v>
      </c>
      <c r="J196" s="123" t="s">
        <v>267</v>
      </c>
      <c r="K196" s="123" t="s">
        <v>682</v>
      </c>
      <c r="L196" s="124">
        <v>12</v>
      </c>
      <c r="M196" s="124">
        <v>7</v>
      </c>
    </row>
    <row r="197" spans="1:13" x14ac:dyDescent="0.25">
      <c r="A197" s="109" t="s">
        <v>601</v>
      </c>
      <c r="B197" s="107" t="s">
        <v>602</v>
      </c>
      <c r="C197" s="107" t="s">
        <v>387</v>
      </c>
      <c r="D197" s="107" t="s">
        <v>417</v>
      </c>
      <c r="E197" s="107" t="s">
        <v>348</v>
      </c>
      <c r="F197" s="107" t="s">
        <v>696</v>
      </c>
      <c r="J197" s="123" t="s">
        <v>213</v>
      </c>
      <c r="K197" s="123" t="s">
        <v>684</v>
      </c>
      <c r="L197" s="124">
        <v>183</v>
      </c>
      <c r="M197" s="124">
        <v>111</v>
      </c>
    </row>
    <row r="198" spans="1:13" x14ac:dyDescent="0.25">
      <c r="A198" s="109" t="s">
        <v>195</v>
      </c>
      <c r="B198" s="107" t="s">
        <v>603</v>
      </c>
      <c r="C198" s="107" t="s">
        <v>604</v>
      </c>
      <c r="D198" s="107" t="s">
        <v>338</v>
      </c>
      <c r="E198" s="107" t="s">
        <v>348</v>
      </c>
      <c r="F198" s="107" t="s">
        <v>738</v>
      </c>
      <c r="J198" s="123" t="s">
        <v>279</v>
      </c>
      <c r="K198" s="123" t="s">
        <v>871</v>
      </c>
      <c r="L198" s="124">
        <v>25</v>
      </c>
      <c r="M198" s="124">
        <v>23</v>
      </c>
    </row>
    <row r="199" spans="1:13" x14ac:dyDescent="0.25">
      <c r="A199" s="109" t="s">
        <v>195</v>
      </c>
      <c r="B199" s="107" t="s">
        <v>603</v>
      </c>
      <c r="C199" s="107" t="s">
        <v>604</v>
      </c>
      <c r="D199" s="107" t="s">
        <v>17</v>
      </c>
      <c r="E199" s="107" t="s">
        <v>348</v>
      </c>
      <c r="F199" s="107" t="s">
        <v>696</v>
      </c>
      <c r="J199" s="123" t="s">
        <v>214</v>
      </c>
      <c r="K199" s="123" t="s">
        <v>688</v>
      </c>
      <c r="L199" s="124">
        <v>124</v>
      </c>
      <c r="M199" s="124">
        <v>51</v>
      </c>
    </row>
    <row r="200" spans="1:13" x14ac:dyDescent="0.25">
      <c r="A200" s="107" t="s">
        <v>194</v>
      </c>
      <c r="B200" s="107" t="s">
        <v>605</v>
      </c>
      <c r="C200" s="107" t="s">
        <v>604</v>
      </c>
      <c r="D200" s="107" t="s">
        <v>17</v>
      </c>
      <c r="E200" s="107" t="s">
        <v>348</v>
      </c>
      <c r="F200" s="107" t="s">
        <v>738</v>
      </c>
    </row>
    <row r="201" spans="1:13" x14ac:dyDescent="0.25">
      <c r="A201" s="109" t="s">
        <v>606</v>
      </c>
      <c r="B201" s="107" t="s">
        <v>607</v>
      </c>
      <c r="C201" s="107" t="s">
        <v>863</v>
      </c>
      <c r="D201" s="107" t="s">
        <v>608</v>
      </c>
      <c r="E201" s="107" t="s">
        <v>348</v>
      </c>
      <c r="F201" s="107" t="s">
        <v>742</v>
      </c>
    </row>
    <row r="202" spans="1:13" x14ac:dyDescent="0.25">
      <c r="A202" s="109" t="s">
        <v>606</v>
      </c>
      <c r="B202" s="107" t="s">
        <v>607</v>
      </c>
      <c r="C202" s="107" t="s">
        <v>863</v>
      </c>
      <c r="D202" s="107" t="s">
        <v>17</v>
      </c>
      <c r="E202" s="107" t="s">
        <v>348</v>
      </c>
      <c r="F202" s="107" t="s">
        <v>742</v>
      </c>
    </row>
    <row r="203" spans="1:13" x14ac:dyDescent="0.25">
      <c r="A203" s="109" t="s">
        <v>606</v>
      </c>
      <c r="B203" s="107" t="s">
        <v>607</v>
      </c>
      <c r="C203" s="107" t="s">
        <v>863</v>
      </c>
      <c r="D203" s="107" t="s">
        <v>338</v>
      </c>
      <c r="E203" s="107" t="s">
        <v>348</v>
      </c>
      <c r="F203" s="107" t="s">
        <v>742</v>
      </c>
    </row>
    <row r="204" spans="1:13" x14ac:dyDescent="0.25">
      <c r="A204" s="109" t="s">
        <v>609</v>
      </c>
      <c r="B204" s="107" t="s">
        <v>610</v>
      </c>
      <c r="C204" s="107" t="s">
        <v>427</v>
      </c>
      <c r="D204" s="107" t="s">
        <v>414</v>
      </c>
      <c r="E204" s="107" t="s">
        <v>348</v>
      </c>
      <c r="F204" s="107" t="s">
        <v>696</v>
      </c>
    </row>
    <row r="205" spans="1:13" x14ac:dyDescent="0.25">
      <c r="A205" s="109" t="s">
        <v>609</v>
      </c>
      <c r="B205" s="107" t="s">
        <v>610</v>
      </c>
      <c r="C205" s="107" t="s">
        <v>427</v>
      </c>
      <c r="D205" s="107" t="s">
        <v>600</v>
      </c>
      <c r="E205" s="107" t="s">
        <v>348</v>
      </c>
      <c r="F205" s="107" t="s">
        <v>696</v>
      </c>
    </row>
    <row r="206" spans="1:13" x14ac:dyDescent="0.25">
      <c r="A206" s="107" t="s">
        <v>257</v>
      </c>
      <c r="B206" s="107" t="s">
        <v>612</v>
      </c>
      <c r="C206" s="107" t="s">
        <v>613</v>
      </c>
      <c r="D206" s="107" t="s">
        <v>338</v>
      </c>
      <c r="E206" s="107" t="s">
        <v>348</v>
      </c>
      <c r="F206" s="107" t="s">
        <v>696</v>
      </c>
    </row>
    <row r="207" spans="1:13" x14ac:dyDescent="0.25">
      <c r="A207" s="107" t="s">
        <v>255</v>
      </c>
      <c r="B207" s="107" t="s">
        <v>614</v>
      </c>
      <c r="C207" s="107" t="s">
        <v>615</v>
      </c>
      <c r="D207" s="107" t="s">
        <v>342</v>
      </c>
      <c r="E207" s="107" t="s">
        <v>348</v>
      </c>
      <c r="F207" s="107" t="s">
        <v>696</v>
      </c>
    </row>
    <row r="208" spans="1:13" x14ac:dyDescent="0.25">
      <c r="A208" s="107" t="s">
        <v>275</v>
      </c>
      <c r="B208" s="107" t="s">
        <v>616</v>
      </c>
      <c r="C208" s="107" t="s">
        <v>872</v>
      </c>
      <c r="D208" s="107" t="s">
        <v>17</v>
      </c>
      <c r="E208" s="107" t="s">
        <v>348</v>
      </c>
      <c r="F208" s="107" t="s">
        <v>738</v>
      </c>
    </row>
    <row r="209" spans="1:6" x14ac:dyDescent="0.25">
      <c r="A209" s="107" t="s">
        <v>258</v>
      </c>
      <c r="B209" s="107" t="s">
        <v>617</v>
      </c>
      <c r="C209" s="107" t="s">
        <v>618</v>
      </c>
      <c r="D209" s="108" t="s">
        <v>440</v>
      </c>
      <c r="E209" s="108" t="s">
        <v>348</v>
      </c>
      <c r="F209" s="108" t="s">
        <v>696</v>
      </c>
    </row>
    <row r="210" spans="1:6" ht="30" x14ac:dyDescent="0.25">
      <c r="A210" s="107" t="s">
        <v>259</v>
      </c>
      <c r="B210" s="107" t="s">
        <v>833</v>
      </c>
      <c r="C210" s="110" t="s">
        <v>873</v>
      </c>
      <c r="D210" s="107" t="s">
        <v>488</v>
      </c>
      <c r="E210" s="107" t="s">
        <v>348</v>
      </c>
      <c r="F210" s="107" t="s">
        <v>721</v>
      </c>
    </row>
    <row r="211" spans="1:6" ht="30" x14ac:dyDescent="0.25">
      <c r="A211" s="111" t="s">
        <v>260</v>
      </c>
      <c r="B211" s="111" t="s">
        <v>621</v>
      </c>
      <c r="C211" s="112" t="s">
        <v>874</v>
      </c>
      <c r="D211" s="107" t="s">
        <v>481</v>
      </c>
      <c r="E211" s="107" t="s">
        <v>348</v>
      </c>
      <c r="F211" s="107" t="s">
        <v>696</v>
      </c>
    </row>
    <row r="212" spans="1:6" x14ac:dyDescent="0.25">
      <c r="A212" s="111" t="s">
        <v>261</v>
      </c>
      <c r="B212" s="111" t="s">
        <v>875</v>
      </c>
      <c r="C212" s="112" t="s">
        <v>876</v>
      </c>
      <c r="D212" s="107" t="s">
        <v>342</v>
      </c>
      <c r="E212" s="107" t="s">
        <v>348</v>
      </c>
      <c r="F212" s="107" t="s">
        <v>721</v>
      </c>
    </row>
    <row r="213" spans="1:6" x14ac:dyDescent="0.25">
      <c r="A213" s="111" t="s">
        <v>264</v>
      </c>
      <c r="B213" s="111" t="s">
        <v>877</v>
      </c>
      <c r="C213" s="112" t="s">
        <v>519</v>
      </c>
      <c r="D213" s="107" t="s">
        <v>338</v>
      </c>
      <c r="E213" s="107" t="s">
        <v>334</v>
      </c>
      <c r="F213" s="107" t="s">
        <v>696</v>
      </c>
    </row>
    <row r="214" spans="1:6" x14ac:dyDescent="0.25">
      <c r="A214" s="111" t="s">
        <v>265</v>
      </c>
      <c r="B214" s="111" t="s">
        <v>840</v>
      </c>
      <c r="C214" s="112" t="s">
        <v>878</v>
      </c>
      <c r="D214" s="107" t="s">
        <v>338</v>
      </c>
      <c r="E214" s="107" t="s">
        <v>348</v>
      </c>
      <c r="F214" s="107" t="s">
        <v>696</v>
      </c>
    </row>
    <row r="215" spans="1:6" ht="30" x14ac:dyDescent="0.25">
      <c r="A215" s="111" t="s">
        <v>266</v>
      </c>
      <c r="B215" s="111" t="s">
        <v>628</v>
      </c>
      <c r="C215" s="112" t="s">
        <v>879</v>
      </c>
      <c r="D215" s="107" t="s">
        <v>486</v>
      </c>
      <c r="E215" s="107" t="s">
        <v>348</v>
      </c>
      <c r="F215" s="107" t="s">
        <v>696</v>
      </c>
    </row>
    <row r="216" spans="1:6" x14ac:dyDescent="0.25">
      <c r="A216" s="113" t="s">
        <v>630</v>
      </c>
      <c r="B216" s="111" t="s">
        <v>631</v>
      </c>
      <c r="C216" s="112" t="s">
        <v>632</v>
      </c>
      <c r="D216" s="107" t="s">
        <v>17</v>
      </c>
      <c r="E216" s="107" t="s">
        <v>348</v>
      </c>
      <c r="F216" s="107" t="s">
        <v>696</v>
      </c>
    </row>
    <row r="217" spans="1:6" x14ac:dyDescent="0.25">
      <c r="A217" s="113" t="s">
        <v>630</v>
      </c>
      <c r="B217" s="111" t="s">
        <v>631</v>
      </c>
      <c r="C217" s="112" t="s">
        <v>632</v>
      </c>
      <c r="D217" s="107" t="s">
        <v>338</v>
      </c>
      <c r="E217" s="107" t="s">
        <v>348</v>
      </c>
      <c r="F217" s="107" t="s">
        <v>696</v>
      </c>
    </row>
    <row r="218" spans="1:6" x14ac:dyDescent="0.25">
      <c r="A218" s="113" t="s">
        <v>633</v>
      </c>
      <c r="B218" s="111" t="s">
        <v>634</v>
      </c>
      <c r="C218" s="112" t="s">
        <v>632</v>
      </c>
      <c r="D218" s="107" t="s">
        <v>17</v>
      </c>
      <c r="E218" s="107" t="s">
        <v>348</v>
      </c>
      <c r="F218" s="107" t="s">
        <v>696</v>
      </c>
    </row>
    <row r="219" spans="1:6" x14ac:dyDescent="0.25">
      <c r="A219" s="113" t="s">
        <v>633</v>
      </c>
      <c r="B219" s="111" t="s">
        <v>634</v>
      </c>
      <c r="C219" s="112" t="s">
        <v>632</v>
      </c>
      <c r="D219" s="107" t="s">
        <v>338</v>
      </c>
      <c r="E219" s="107" t="s">
        <v>348</v>
      </c>
      <c r="F219" s="107" t="s">
        <v>696</v>
      </c>
    </row>
    <row r="220" spans="1:6" x14ac:dyDescent="0.25">
      <c r="A220" s="111" t="s">
        <v>272</v>
      </c>
      <c r="B220" s="111" t="s">
        <v>635</v>
      </c>
      <c r="C220" s="114" t="s">
        <v>523</v>
      </c>
      <c r="D220" s="107" t="s">
        <v>417</v>
      </c>
      <c r="E220" s="107" t="s">
        <v>348</v>
      </c>
      <c r="F220" s="107" t="s">
        <v>696</v>
      </c>
    </row>
    <row r="221" spans="1:6" x14ac:dyDescent="0.25">
      <c r="A221" s="113" t="s">
        <v>308</v>
      </c>
      <c r="B221" s="111" t="s">
        <v>639</v>
      </c>
      <c r="C221" s="112" t="s">
        <v>880</v>
      </c>
      <c r="D221" s="107" t="s">
        <v>608</v>
      </c>
      <c r="E221" s="107" t="s">
        <v>348</v>
      </c>
      <c r="F221" s="107" t="s">
        <v>696</v>
      </c>
    </row>
    <row r="222" spans="1:6" x14ac:dyDescent="0.25">
      <c r="A222" s="113" t="s">
        <v>308</v>
      </c>
      <c r="B222" s="111" t="s">
        <v>639</v>
      </c>
      <c r="C222" s="112" t="s">
        <v>880</v>
      </c>
      <c r="D222" s="107" t="s">
        <v>17</v>
      </c>
      <c r="E222" s="107" t="s">
        <v>348</v>
      </c>
      <c r="F222" s="107" t="s">
        <v>696</v>
      </c>
    </row>
    <row r="223" spans="1:6" x14ac:dyDescent="0.25">
      <c r="A223" s="113" t="s">
        <v>308</v>
      </c>
      <c r="B223" s="111" t="s">
        <v>639</v>
      </c>
      <c r="C223" s="112" t="s">
        <v>880</v>
      </c>
      <c r="D223" s="107" t="s">
        <v>338</v>
      </c>
      <c r="E223" s="107" t="s">
        <v>348</v>
      </c>
      <c r="F223" s="107" t="s">
        <v>864</v>
      </c>
    </row>
    <row r="224" spans="1:6" x14ac:dyDescent="0.25">
      <c r="A224" s="111" t="s">
        <v>290</v>
      </c>
      <c r="B224" s="111" t="s">
        <v>641</v>
      </c>
      <c r="C224" s="112" t="s">
        <v>881</v>
      </c>
      <c r="D224" s="107" t="s">
        <v>338</v>
      </c>
      <c r="E224" s="107" t="s">
        <v>334</v>
      </c>
      <c r="F224" s="107" t="s">
        <v>696</v>
      </c>
    </row>
    <row r="225" spans="1:6" x14ac:dyDescent="0.25">
      <c r="A225" s="111" t="s">
        <v>292</v>
      </c>
      <c r="B225" s="111" t="s">
        <v>642</v>
      </c>
      <c r="C225" s="112" t="s">
        <v>643</v>
      </c>
      <c r="D225" s="107" t="s">
        <v>17</v>
      </c>
      <c r="E225" s="107" t="s">
        <v>334</v>
      </c>
      <c r="F225" s="107" t="s">
        <v>696</v>
      </c>
    </row>
    <row r="226" spans="1:6" x14ac:dyDescent="0.25">
      <c r="A226" s="111" t="s">
        <v>297</v>
      </c>
      <c r="B226" s="111" t="s">
        <v>646</v>
      </c>
      <c r="C226" s="112" t="s">
        <v>332</v>
      </c>
      <c r="D226" s="107" t="s">
        <v>17</v>
      </c>
      <c r="E226" s="107" t="s">
        <v>334</v>
      </c>
      <c r="F226" s="107" t="s">
        <v>738</v>
      </c>
    </row>
    <row r="227" spans="1:6" ht="30" x14ac:dyDescent="0.25">
      <c r="A227" s="111" t="s">
        <v>301</v>
      </c>
      <c r="B227" s="111" t="s">
        <v>647</v>
      </c>
      <c r="C227" s="112" t="s">
        <v>882</v>
      </c>
      <c r="D227" s="107" t="s">
        <v>17</v>
      </c>
      <c r="E227" s="107" t="s">
        <v>334</v>
      </c>
      <c r="F227" s="107" t="s">
        <v>738</v>
      </c>
    </row>
    <row r="228" spans="1:6" ht="30" x14ac:dyDescent="0.25">
      <c r="A228" s="111" t="s">
        <v>302</v>
      </c>
      <c r="B228" s="111" t="s">
        <v>849</v>
      </c>
      <c r="C228" s="112" t="s">
        <v>883</v>
      </c>
      <c r="D228" s="107" t="s">
        <v>338</v>
      </c>
      <c r="E228" s="107" t="s">
        <v>334</v>
      </c>
      <c r="F228" s="107" t="s">
        <v>738</v>
      </c>
    </row>
    <row r="229" spans="1:6" x14ac:dyDescent="0.25">
      <c r="A229" s="115" t="s">
        <v>309</v>
      </c>
      <c r="B229" s="116" t="s">
        <v>649</v>
      </c>
      <c r="C229" s="117" t="s">
        <v>881</v>
      </c>
      <c r="D229" s="108" t="s">
        <v>17</v>
      </c>
      <c r="E229" s="108" t="s">
        <v>334</v>
      </c>
      <c r="F229" s="108" t="s">
        <v>696</v>
      </c>
    </row>
    <row r="230" spans="1:6" x14ac:dyDescent="0.25">
      <c r="A230" s="111" t="s">
        <v>295</v>
      </c>
      <c r="B230" s="111" t="s">
        <v>650</v>
      </c>
      <c r="C230" s="112" t="s">
        <v>651</v>
      </c>
      <c r="D230" s="107" t="s">
        <v>342</v>
      </c>
      <c r="E230" s="107" t="s">
        <v>334</v>
      </c>
      <c r="F230" s="107" t="s">
        <v>696</v>
      </c>
    </row>
    <row r="231" spans="1:6" x14ac:dyDescent="0.25">
      <c r="A231" s="111" t="s">
        <v>303</v>
      </c>
      <c r="B231" s="111" t="s">
        <v>652</v>
      </c>
      <c r="C231" s="112" t="s">
        <v>872</v>
      </c>
      <c r="D231" s="107" t="s">
        <v>342</v>
      </c>
      <c r="E231" s="107" t="s">
        <v>334</v>
      </c>
      <c r="F231" s="107" t="s">
        <v>733</v>
      </c>
    </row>
    <row r="232" spans="1:6" x14ac:dyDescent="0.25">
      <c r="A232" s="111" t="s">
        <v>304</v>
      </c>
      <c r="B232" s="111" t="s">
        <v>653</v>
      </c>
      <c r="C232" s="112" t="s">
        <v>531</v>
      </c>
      <c r="D232" s="107" t="s">
        <v>368</v>
      </c>
      <c r="E232" s="107" t="s">
        <v>334</v>
      </c>
      <c r="F232" s="107" t="s">
        <v>742</v>
      </c>
    </row>
    <row r="233" spans="1:6" x14ac:dyDescent="0.25">
      <c r="A233" s="111" t="s">
        <v>305</v>
      </c>
      <c r="B233" s="111" t="s">
        <v>654</v>
      </c>
      <c r="C233" s="112" t="s">
        <v>884</v>
      </c>
      <c r="D233" s="107" t="s">
        <v>488</v>
      </c>
      <c r="E233" s="107" t="s">
        <v>334</v>
      </c>
      <c r="F233" s="107" t="s">
        <v>742</v>
      </c>
    </row>
    <row r="234" spans="1:6" x14ac:dyDescent="0.25">
      <c r="A234" s="111" t="s">
        <v>306</v>
      </c>
      <c r="B234" s="111" t="s">
        <v>655</v>
      </c>
      <c r="C234" s="112" t="s">
        <v>832</v>
      </c>
      <c r="D234" s="107" t="s">
        <v>625</v>
      </c>
      <c r="E234" s="107" t="s">
        <v>334</v>
      </c>
      <c r="F234" s="107" t="s">
        <v>742</v>
      </c>
    </row>
    <row r="235" spans="1:6" x14ac:dyDescent="0.25">
      <c r="A235" s="111" t="s">
        <v>316</v>
      </c>
      <c r="B235" s="111" t="s">
        <v>885</v>
      </c>
      <c r="C235" s="112" t="s">
        <v>643</v>
      </c>
      <c r="D235" s="107" t="s">
        <v>417</v>
      </c>
      <c r="E235" s="107" t="s">
        <v>334</v>
      </c>
      <c r="F235" s="107" t="s">
        <v>696</v>
      </c>
    </row>
    <row r="236" spans="1:6" x14ac:dyDescent="0.25">
      <c r="A236" s="111" t="s">
        <v>205</v>
      </c>
      <c r="B236" s="111" t="s">
        <v>657</v>
      </c>
      <c r="C236" s="112" t="s">
        <v>707</v>
      </c>
      <c r="D236" s="107" t="s">
        <v>338</v>
      </c>
      <c r="E236" s="107" t="s">
        <v>339</v>
      </c>
      <c r="F236" s="107" t="s">
        <v>696</v>
      </c>
    </row>
    <row r="237" spans="1:6" x14ac:dyDescent="0.25">
      <c r="A237" s="111" t="s">
        <v>206</v>
      </c>
      <c r="B237" s="111" t="s">
        <v>659</v>
      </c>
      <c r="C237" s="112" t="s">
        <v>337</v>
      </c>
      <c r="D237" s="107" t="s">
        <v>17</v>
      </c>
      <c r="E237" s="107" t="s">
        <v>339</v>
      </c>
      <c r="F237" s="107" t="s">
        <v>696</v>
      </c>
    </row>
    <row r="238" spans="1:6" x14ac:dyDescent="0.25">
      <c r="A238" s="111" t="s">
        <v>207</v>
      </c>
      <c r="B238" s="111" t="s">
        <v>660</v>
      </c>
      <c r="C238" s="112" t="s">
        <v>707</v>
      </c>
      <c r="D238" s="107" t="s">
        <v>17</v>
      </c>
      <c r="E238" s="107" t="s">
        <v>339</v>
      </c>
      <c r="F238" s="107" t="s">
        <v>696</v>
      </c>
    </row>
    <row r="239" spans="1:6" x14ac:dyDescent="0.25">
      <c r="A239" s="113" t="s">
        <v>860</v>
      </c>
      <c r="B239" s="111" t="s">
        <v>662</v>
      </c>
      <c r="C239" s="112" t="s">
        <v>663</v>
      </c>
      <c r="D239" s="107" t="s">
        <v>17</v>
      </c>
      <c r="E239" s="107" t="s">
        <v>348</v>
      </c>
      <c r="F239" s="107" t="s">
        <v>696</v>
      </c>
    </row>
    <row r="240" spans="1:6" x14ac:dyDescent="0.25">
      <c r="A240" s="113" t="s">
        <v>860</v>
      </c>
      <c r="B240" s="111" t="s">
        <v>662</v>
      </c>
      <c r="C240" s="112" t="s">
        <v>663</v>
      </c>
      <c r="D240" s="107" t="s">
        <v>333</v>
      </c>
      <c r="E240" s="107" t="s">
        <v>348</v>
      </c>
      <c r="F240" s="107" t="s">
        <v>696</v>
      </c>
    </row>
    <row r="241" spans="1:6" x14ac:dyDescent="0.25">
      <c r="A241" s="111" t="s">
        <v>861</v>
      </c>
      <c r="B241" s="111" t="s">
        <v>886</v>
      </c>
      <c r="C241" s="112" t="s">
        <v>508</v>
      </c>
      <c r="D241" s="107" t="s">
        <v>338</v>
      </c>
      <c r="E241" s="107" t="s">
        <v>348</v>
      </c>
      <c r="F241" s="107" t="s">
        <v>696</v>
      </c>
    </row>
    <row r="242" spans="1:6" x14ac:dyDescent="0.25">
      <c r="A242" s="111" t="s">
        <v>209</v>
      </c>
      <c r="B242" s="111" t="s">
        <v>664</v>
      </c>
      <c r="C242" s="112" t="s">
        <v>391</v>
      </c>
      <c r="D242" s="107" t="s">
        <v>17</v>
      </c>
      <c r="E242" s="107" t="s">
        <v>339</v>
      </c>
      <c r="F242" s="107" t="s">
        <v>696</v>
      </c>
    </row>
    <row r="243" spans="1:6" x14ac:dyDescent="0.25">
      <c r="A243" s="118" t="s">
        <v>289</v>
      </c>
      <c r="B243" s="119" t="s">
        <v>665</v>
      </c>
      <c r="C243" s="120" t="s">
        <v>503</v>
      </c>
      <c r="D243" s="107" t="s">
        <v>17</v>
      </c>
      <c r="E243" s="107" t="s">
        <v>348</v>
      </c>
      <c r="F243" s="107" t="s">
        <v>696</v>
      </c>
    </row>
    <row r="244" spans="1:6" x14ac:dyDescent="0.25">
      <c r="A244" s="118" t="s">
        <v>288</v>
      </c>
      <c r="B244" s="119" t="s">
        <v>666</v>
      </c>
      <c r="C244" s="120" t="s">
        <v>887</v>
      </c>
      <c r="D244" s="107" t="s">
        <v>338</v>
      </c>
      <c r="E244" s="107" t="s">
        <v>348</v>
      </c>
      <c r="F244" s="107" t="s">
        <v>696</v>
      </c>
    </row>
    <row r="245" spans="1:6" x14ac:dyDescent="0.25">
      <c r="A245" s="118" t="s">
        <v>225</v>
      </c>
      <c r="B245" s="119" t="s">
        <v>668</v>
      </c>
      <c r="C245" s="120" t="s">
        <v>888</v>
      </c>
      <c r="D245" s="107" t="s">
        <v>338</v>
      </c>
      <c r="E245" s="107" t="s">
        <v>348</v>
      </c>
      <c r="F245" s="107" t="s">
        <v>696</v>
      </c>
    </row>
    <row r="246" spans="1:6" x14ac:dyDescent="0.25">
      <c r="A246" s="118" t="s">
        <v>244</v>
      </c>
      <c r="B246" s="119" t="s">
        <v>670</v>
      </c>
      <c r="C246" s="120" t="s">
        <v>671</v>
      </c>
      <c r="D246" s="107" t="s">
        <v>17</v>
      </c>
      <c r="E246" s="107" t="s">
        <v>348</v>
      </c>
      <c r="F246" s="107" t="s">
        <v>696</v>
      </c>
    </row>
    <row r="247" spans="1:6" x14ac:dyDescent="0.25">
      <c r="A247" s="118" t="s">
        <v>245</v>
      </c>
      <c r="B247" s="119" t="s">
        <v>672</v>
      </c>
      <c r="C247" s="120" t="s">
        <v>673</v>
      </c>
      <c r="D247" s="107" t="s">
        <v>338</v>
      </c>
      <c r="E247" s="107" t="s">
        <v>348</v>
      </c>
      <c r="F247" s="107" t="s">
        <v>696</v>
      </c>
    </row>
    <row r="248" spans="1:6" x14ac:dyDescent="0.25">
      <c r="A248" s="118" t="s">
        <v>246</v>
      </c>
      <c r="B248" s="119" t="s">
        <v>674</v>
      </c>
      <c r="C248" s="120" t="s">
        <v>889</v>
      </c>
      <c r="D248" s="107" t="s">
        <v>338</v>
      </c>
      <c r="E248" s="107" t="s">
        <v>348</v>
      </c>
      <c r="F248" s="107" t="s">
        <v>696</v>
      </c>
    </row>
    <row r="249" spans="1:6" x14ac:dyDescent="0.25">
      <c r="A249" s="118" t="s">
        <v>247</v>
      </c>
      <c r="B249" s="119" t="s">
        <v>676</v>
      </c>
      <c r="C249" s="120" t="s">
        <v>890</v>
      </c>
      <c r="D249" s="107" t="s">
        <v>17</v>
      </c>
      <c r="E249" s="107" t="s">
        <v>348</v>
      </c>
      <c r="F249" s="107" t="s">
        <v>696</v>
      </c>
    </row>
    <row r="250" spans="1:6" x14ac:dyDescent="0.25">
      <c r="A250" s="118" t="s">
        <v>678</v>
      </c>
      <c r="B250" s="119" t="s">
        <v>679</v>
      </c>
      <c r="C250" s="120" t="s">
        <v>851</v>
      </c>
      <c r="D250" s="107" t="s">
        <v>414</v>
      </c>
      <c r="E250" s="107" t="s">
        <v>348</v>
      </c>
      <c r="F250" s="107" t="s">
        <v>696</v>
      </c>
    </row>
    <row r="251" spans="1:6" x14ac:dyDescent="0.25">
      <c r="A251" s="118" t="s">
        <v>680</v>
      </c>
      <c r="B251" s="119" t="s">
        <v>681</v>
      </c>
      <c r="C251" s="120" t="s">
        <v>851</v>
      </c>
      <c r="D251" s="107" t="s">
        <v>417</v>
      </c>
      <c r="E251" s="107" t="s">
        <v>348</v>
      </c>
      <c r="F251" s="107" t="s">
        <v>696</v>
      </c>
    </row>
    <row r="252" spans="1:6" x14ac:dyDescent="0.25">
      <c r="A252" s="121" t="s">
        <v>267</v>
      </c>
      <c r="B252" s="119" t="s">
        <v>682</v>
      </c>
      <c r="C252" s="120" t="s">
        <v>615</v>
      </c>
      <c r="D252" s="107" t="s">
        <v>608</v>
      </c>
      <c r="E252" s="107" t="s">
        <v>348</v>
      </c>
      <c r="F252" s="107" t="s">
        <v>864</v>
      </c>
    </row>
    <row r="253" spans="1:6" x14ac:dyDescent="0.25">
      <c r="A253" s="121" t="s">
        <v>267</v>
      </c>
      <c r="B253" s="119" t="s">
        <v>682</v>
      </c>
      <c r="C253" s="120" t="s">
        <v>615</v>
      </c>
      <c r="D253" s="107" t="s">
        <v>17</v>
      </c>
      <c r="E253" s="107" t="s">
        <v>348</v>
      </c>
      <c r="F253" s="107" t="s">
        <v>864</v>
      </c>
    </row>
    <row r="254" spans="1:6" x14ac:dyDescent="0.25">
      <c r="A254" s="121" t="s">
        <v>267</v>
      </c>
      <c r="B254" s="119" t="s">
        <v>682</v>
      </c>
      <c r="C254" s="120" t="s">
        <v>615</v>
      </c>
      <c r="D254" s="107" t="s">
        <v>338</v>
      </c>
      <c r="E254" s="107" t="s">
        <v>348</v>
      </c>
      <c r="F254" s="107" t="s">
        <v>864</v>
      </c>
    </row>
    <row r="255" spans="1:6" x14ac:dyDescent="0.25">
      <c r="A255" s="118" t="s">
        <v>250</v>
      </c>
      <c r="B255" s="119" t="s">
        <v>683</v>
      </c>
      <c r="C255" s="120" t="s">
        <v>337</v>
      </c>
      <c r="D255" s="107" t="s">
        <v>17</v>
      </c>
      <c r="E255" s="107" t="s">
        <v>339</v>
      </c>
      <c r="F255" s="107" t="s">
        <v>696</v>
      </c>
    </row>
    <row r="256" spans="1:6" ht="30" x14ac:dyDescent="0.25">
      <c r="A256" s="118" t="s">
        <v>213</v>
      </c>
      <c r="B256" s="119" t="s">
        <v>684</v>
      </c>
      <c r="C256" s="120" t="s">
        <v>891</v>
      </c>
      <c r="D256" s="107" t="s">
        <v>17</v>
      </c>
      <c r="E256" s="107" t="s">
        <v>348</v>
      </c>
      <c r="F256" s="107" t="s">
        <v>696</v>
      </c>
    </row>
    <row r="257" spans="1:6" x14ac:dyDescent="0.25">
      <c r="A257" s="118" t="s">
        <v>279</v>
      </c>
      <c r="B257" s="119" t="s">
        <v>892</v>
      </c>
      <c r="C257" s="120" t="s">
        <v>687</v>
      </c>
      <c r="D257" s="107" t="s">
        <v>338</v>
      </c>
      <c r="E257" s="107" t="s">
        <v>348</v>
      </c>
      <c r="F257" s="107" t="s">
        <v>696</v>
      </c>
    </row>
    <row r="258" spans="1:6" ht="30" x14ac:dyDescent="0.25">
      <c r="A258" s="118" t="s">
        <v>214</v>
      </c>
      <c r="B258" s="119" t="s">
        <v>688</v>
      </c>
      <c r="C258" s="120" t="s">
        <v>891</v>
      </c>
      <c r="D258" s="107" t="s">
        <v>338</v>
      </c>
      <c r="E258" s="107" t="s">
        <v>348</v>
      </c>
      <c r="F258" s="107" t="s">
        <v>696</v>
      </c>
    </row>
  </sheetData>
  <sheetProtection algorithmName="SHA-512" hashValue="lfcEBe8eWbu23Ad+GSKwSwNjs2Yfxx195F0RNhusZZKP0yJTOjVPDHi1s3DZwgQQnJfqLNZrKgKfuQR3IIaF1A==" saltValue="6mRL4OxTi6SPpV6SDByQtQ==" spinCount="100000" sheet="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B634"/>
  <sheetViews>
    <sheetView showGridLines="0" topLeftCell="I4" zoomScale="90" zoomScaleNormal="90" workbookViewId="0">
      <selection activeCell="X40" sqref="X40"/>
    </sheetView>
  </sheetViews>
  <sheetFormatPr defaultColWidth="9.140625" defaultRowHeight="15" x14ac:dyDescent="0.25"/>
  <cols>
    <col min="1" max="1" width="23.140625" style="7" customWidth="1"/>
    <col min="2" max="2" width="27.85546875" style="3" bestFit="1" customWidth="1"/>
    <col min="3" max="3" width="27.85546875" style="3" customWidth="1"/>
    <col min="5" max="5" width="37.42578125" customWidth="1"/>
    <col min="6" max="7" width="11" customWidth="1"/>
    <col min="8" max="8" width="4" customWidth="1"/>
    <col min="9" max="9" width="38.7109375" customWidth="1"/>
    <col min="10" max="10" width="5" customWidth="1"/>
    <col min="11" max="11" width="21.42578125" customWidth="1"/>
    <col min="12" max="12" width="4.7109375" customWidth="1"/>
    <col min="13" max="13" width="18.5703125" customWidth="1"/>
    <col min="14" max="14" width="5.42578125" customWidth="1"/>
    <col min="15" max="15" width="33.42578125" customWidth="1"/>
    <col min="16" max="16" width="22.28515625" customWidth="1"/>
    <col min="17" max="17" width="11" bestFit="1" customWidth="1"/>
    <col min="18" max="18" width="16.28515625" customWidth="1"/>
    <col min="19" max="19" width="5" customWidth="1"/>
    <col min="20" max="20" width="50.140625" bestFit="1" customWidth="1"/>
    <col min="22" max="22" width="26.7109375" style="18" bestFit="1" customWidth="1"/>
    <col min="24" max="24" width="32.42578125" customWidth="1"/>
    <col min="25" max="25" width="26.140625" customWidth="1"/>
    <col min="26" max="26" width="19.7109375" bestFit="1" customWidth="1"/>
    <col min="27" max="27" width="40.7109375" bestFit="1" customWidth="1"/>
    <col min="28" max="28" width="53.42578125" bestFit="1" customWidth="1"/>
  </cols>
  <sheetData>
    <row r="1" spans="1:28" ht="50.25" customHeight="1" x14ac:dyDescent="0.25">
      <c r="A1" s="2" t="s">
        <v>893</v>
      </c>
      <c r="B1"/>
      <c r="C1"/>
      <c r="E1" s="2" t="s">
        <v>894</v>
      </c>
      <c r="I1" s="2" t="s">
        <v>895</v>
      </c>
      <c r="K1" s="2" t="s">
        <v>896</v>
      </c>
      <c r="M1" s="2" t="s">
        <v>897</v>
      </c>
      <c r="N1" s="2"/>
      <c r="O1" s="59" t="s">
        <v>898</v>
      </c>
      <c r="P1" s="59"/>
      <c r="Q1" s="59"/>
      <c r="T1" s="10" t="s">
        <v>899</v>
      </c>
      <c r="V1" s="70" t="s">
        <v>900</v>
      </c>
      <c r="X1" s="2" t="s">
        <v>901</v>
      </c>
      <c r="Z1" s="2" t="s">
        <v>902</v>
      </c>
    </row>
    <row r="2" spans="1:28" ht="45.75" thickBot="1" x14ac:dyDescent="0.3">
      <c r="A2" t="s">
        <v>903</v>
      </c>
      <c r="B2" s="33"/>
      <c r="C2" s="33"/>
      <c r="E2" t="s">
        <v>904</v>
      </c>
      <c r="O2" s="18"/>
      <c r="P2" s="18"/>
      <c r="Q2" s="20" t="s">
        <v>905</v>
      </c>
      <c r="R2" s="32" t="s">
        <v>906</v>
      </c>
      <c r="T2" s="10"/>
      <c r="V2" s="18" t="s">
        <v>903</v>
      </c>
    </row>
    <row r="3" spans="1:28" ht="25.5" x14ac:dyDescent="0.3">
      <c r="A3" s="34" t="s">
        <v>120</v>
      </c>
      <c r="B3" s="34" t="s">
        <v>18</v>
      </c>
      <c r="C3" s="55" t="s">
        <v>907</v>
      </c>
      <c r="E3" s="9" t="s">
        <v>908</v>
      </c>
      <c r="F3" s="9" t="s">
        <v>909</v>
      </c>
      <c r="G3" s="9" t="s">
        <v>910</v>
      </c>
      <c r="I3" s="9" t="s">
        <v>911</v>
      </c>
      <c r="K3" s="11" t="s">
        <v>19</v>
      </c>
      <c r="M3" s="11" t="s">
        <v>912</v>
      </c>
      <c r="O3" s="22" t="s">
        <v>913</v>
      </c>
      <c r="P3" s="18" t="s">
        <v>27</v>
      </c>
      <c r="Q3" s="65">
        <f>3*P25</f>
        <v>241.14</v>
      </c>
      <c r="R3" s="31">
        <v>1.1599999999999999</v>
      </c>
      <c r="T3" s="14" t="s">
        <v>31</v>
      </c>
      <c r="V3" s="63" t="s">
        <v>310</v>
      </c>
      <c r="X3" s="18" t="s">
        <v>17</v>
      </c>
      <c r="Z3" s="27" t="s">
        <v>914</v>
      </c>
      <c r="AA3" s="27" t="s">
        <v>324</v>
      </c>
      <c r="AB3" s="27" t="s">
        <v>915</v>
      </c>
    </row>
    <row r="4" spans="1:28" ht="16.5" x14ac:dyDescent="0.3">
      <c r="A4" s="37" t="s">
        <v>916</v>
      </c>
      <c r="B4" s="38" t="s">
        <v>917</v>
      </c>
      <c r="C4" s="1"/>
      <c r="E4" t="s">
        <v>918</v>
      </c>
      <c r="F4" s="2"/>
      <c r="I4" s="8" t="s">
        <v>919</v>
      </c>
      <c r="K4" s="12" t="s">
        <v>27</v>
      </c>
      <c r="M4" s="12" t="s">
        <v>920</v>
      </c>
      <c r="O4" s="22" t="s">
        <v>921</v>
      </c>
      <c r="P4" s="18" t="s">
        <v>27</v>
      </c>
      <c r="Q4" s="65">
        <f>2*P25</f>
        <v>160.76</v>
      </c>
      <c r="R4" s="31">
        <v>1.1599999999999999</v>
      </c>
      <c r="T4" s="15" t="s">
        <v>922</v>
      </c>
      <c r="V4" s="63" t="s">
        <v>429</v>
      </c>
      <c r="X4" s="18" t="s">
        <v>440</v>
      </c>
      <c r="Z4" s="29">
        <v>106702</v>
      </c>
      <c r="AA4" s="29" t="s">
        <v>923</v>
      </c>
      <c r="AB4" s="29" t="str">
        <f>Table15[[#This Row],[Subject Study Pack Code]]&amp;" - "&amp;Table15[[#This Row],[Subject Name]]</f>
        <v>106702 - PhD Research</v>
      </c>
    </row>
    <row r="5" spans="1:28" ht="16.5" x14ac:dyDescent="0.3">
      <c r="A5" s="37" t="s">
        <v>924</v>
      </c>
      <c r="B5" s="38" t="s">
        <v>917</v>
      </c>
      <c r="C5" s="1"/>
      <c r="E5" t="s">
        <v>925</v>
      </c>
      <c r="F5" s="2"/>
      <c r="I5" t="s">
        <v>926</v>
      </c>
      <c r="K5" s="12" t="s">
        <v>3</v>
      </c>
      <c r="M5" s="12" t="s">
        <v>927</v>
      </c>
      <c r="O5" s="22" t="s">
        <v>50</v>
      </c>
      <c r="P5" s="18" t="s">
        <v>27</v>
      </c>
      <c r="Q5" s="65">
        <f>4*P25</f>
        <v>321.52</v>
      </c>
      <c r="R5" s="31">
        <v>1.1599999999999999</v>
      </c>
      <c r="T5" s="15" t="s">
        <v>928</v>
      </c>
      <c r="V5" s="18" t="s">
        <v>127</v>
      </c>
      <c r="X5" s="18" t="s">
        <v>342</v>
      </c>
      <c r="Z5" s="29">
        <v>161701</v>
      </c>
      <c r="AA5" s="29" t="s">
        <v>923</v>
      </c>
      <c r="AB5" s="29" t="str">
        <f>Table15[[#This Row],[Subject Study Pack Code]]&amp;" - "&amp;Table15[[#This Row],[Subject Name]]</f>
        <v>161701 - PhD Research</v>
      </c>
    </row>
    <row r="6" spans="1:28" ht="16.5" x14ac:dyDescent="0.3">
      <c r="A6" s="37" t="s">
        <v>929</v>
      </c>
      <c r="B6" s="38" t="s">
        <v>917</v>
      </c>
      <c r="C6" s="1"/>
      <c r="E6" t="s">
        <v>930</v>
      </c>
      <c r="F6" s="2"/>
      <c r="I6" t="s">
        <v>931</v>
      </c>
      <c r="K6" s="12" t="s">
        <v>28</v>
      </c>
      <c r="M6" s="12"/>
      <c r="O6" s="22" t="s">
        <v>52</v>
      </c>
      <c r="P6" s="18" t="s">
        <v>27</v>
      </c>
      <c r="Q6" s="65">
        <f>5*P25</f>
        <v>401.9</v>
      </c>
      <c r="R6" s="31">
        <v>1.1599999999999999</v>
      </c>
      <c r="T6" s="15" t="s">
        <v>932</v>
      </c>
      <c r="V6" s="18" t="s">
        <v>129</v>
      </c>
      <c r="X6" s="18" t="s">
        <v>484</v>
      </c>
      <c r="Z6" s="29">
        <v>207701</v>
      </c>
      <c r="AA6" s="29" t="s">
        <v>923</v>
      </c>
      <c r="AB6" s="29" t="str">
        <f>Table15[[#This Row],[Subject Study Pack Code]]&amp;" - "&amp;Table15[[#This Row],[Subject Name]]</f>
        <v>207701 - PhD Research</v>
      </c>
    </row>
    <row r="7" spans="1:28" ht="18.75" x14ac:dyDescent="0.3">
      <c r="A7" s="37" t="s">
        <v>933</v>
      </c>
      <c r="B7" s="38" t="s">
        <v>917</v>
      </c>
      <c r="C7" s="56"/>
      <c r="E7" t="s">
        <v>934</v>
      </c>
      <c r="F7" s="2"/>
      <c r="I7" t="s">
        <v>935</v>
      </c>
      <c r="K7" s="12" t="s">
        <v>30</v>
      </c>
      <c r="M7" s="12"/>
      <c r="O7" s="22" t="s">
        <v>936</v>
      </c>
      <c r="P7" s="18" t="s">
        <v>3</v>
      </c>
      <c r="Q7" s="65">
        <f>3*P23</f>
        <v>171.99</v>
      </c>
      <c r="R7" s="31">
        <v>1.1599999999999999</v>
      </c>
      <c r="T7" s="15" t="s">
        <v>937</v>
      </c>
      <c r="V7" s="18" t="s">
        <v>129</v>
      </c>
      <c r="X7" s="18" t="s">
        <v>481</v>
      </c>
      <c r="Z7" s="29">
        <v>207704</v>
      </c>
      <c r="AA7" s="29" t="s">
        <v>923</v>
      </c>
      <c r="AB7" s="29" t="str">
        <f>Table15[[#This Row],[Subject Study Pack Code]]&amp;" - "&amp;Table15[[#This Row],[Subject Name]]</f>
        <v>207704 - PhD Research</v>
      </c>
    </row>
    <row r="8" spans="1:28" ht="16.5" x14ac:dyDescent="0.3">
      <c r="A8" s="37" t="s">
        <v>938</v>
      </c>
      <c r="B8" s="38" t="s">
        <v>917</v>
      </c>
      <c r="C8" s="1"/>
      <c r="E8" t="s">
        <v>939</v>
      </c>
      <c r="F8" s="2"/>
      <c r="I8" t="s">
        <v>940</v>
      </c>
      <c r="K8" s="12" t="s">
        <v>6</v>
      </c>
      <c r="M8" s="12"/>
      <c r="O8" s="22" t="s">
        <v>941</v>
      </c>
      <c r="P8" s="18" t="s">
        <v>3</v>
      </c>
      <c r="Q8" s="65">
        <f>2*P23</f>
        <v>114.66</v>
      </c>
      <c r="R8" s="31">
        <v>1.1599999999999999</v>
      </c>
      <c r="T8" s="15" t="s">
        <v>32</v>
      </c>
      <c r="V8" s="18" t="s">
        <v>129</v>
      </c>
      <c r="X8" s="18" t="s">
        <v>942</v>
      </c>
      <c r="Z8" s="29">
        <v>207706</v>
      </c>
      <c r="AA8" s="29" t="s">
        <v>923</v>
      </c>
      <c r="AB8" s="29" t="str">
        <f>Table15[[#This Row],[Subject Study Pack Code]]&amp;" - "&amp;Table15[[#This Row],[Subject Name]]</f>
        <v>207706 - PhD Research</v>
      </c>
    </row>
    <row r="9" spans="1:28" ht="16.5" x14ac:dyDescent="0.3">
      <c r="A9" s="37" t="s">
        <v>943</v>
      </c>
      <c r="B9" s="38" t="s">
        <v>917</v>
      </c>
      <c r="C9" s="1"/>
      <c r="E9" t="s">
        <v>944</v>
      </c>
      <c r="F9" s="2"/>
      <c r="I9" t="s">
        <v>945</v>
      </c>
      <c r="K9" s="12" t="s">
        <v>29</v>
      </c>
      <c r="M9" s="12"/>
      <c r="O9" s="22" t="s">
        <v>56</v>
      </c>
      <c r="P9" s="18" t="s">
        <v>3</v>
      </c>
      <c r="Q9" s="65">
        <f>3*P24</f>
        <v>205.70999999999998</v>
      </c>
      <c r="R9" s="31">
        <v>1.1599999999999999</v>
      </c>
      <c r="T9" s="15" t="s">
        <v>33</v>
      </c>
      <c r="V9" s="18" t="s">
        <v>130</v>
      </c>
      <c r="X9" s="18" t="s">
        <v>368</v>
      </c>
      <c r="Z9" s="29">
        <v>208701</v>
      </c>
      <c r="AA9" s="29" t="s">
        <v>923</v>
      </c>
      <c r="AB9" s="29" t="str">
        <f>Table15[[#This Row],[Subject Study Pack Code]]&amp;" - "&amp;Table15[[#This Row],[Subject Name]]</f>
        <v>208701 - PhD Research</v>
      </c>
    </row>
    <row r="10" spans="1:28" ht="17.25" thickBot="1" x14ac:dyDescent="0.35">
      <c r="A10" s="37" t="s">
        <v>946</v>
      </c>
      <c r="B10" s="38" t="s">
        <v>917</v>
      </c>
      <c r="C10" s="1"/>
      <c r="E10" t="s">
        <v>947</v>
      </c>
      <c r="F10" s="2"/>
      <c r="I10" t="s">
        <v>948</v>
      </c>
      <c r="K10" s="12" t="s">
        <v>7</v>
      </c>
      <c r="M10" s="12"/>
      <c r="O10" s="22" t="s">
        <v>58</v>
      </c>
      <c r="P10" s="18" t="s">
        <v>3</v>
      </c>
      <c r="Q10" s="65">
        <f>2*P24</f>
        <v>137.13999999999999</v>
      </c>
      <c r="R10" s="31">
        <v>1.1599999999999999</v>
      </c>
      <c r="T10" s="16" t="s">
        <v>949</v>
      </c>
      <c r="V10" s="18" t="s">
        <v>131</v>
      </c>
      <c r="X10" s="18" t="s">
        <v>333</v>
      </c>
      <c r="Z10" s="29">
        <v>220701</v>
      </c>
      <c r="AA10" s="29" t="s">
        <v>923</v>
      </c>
      <c r="AB10" s="29" t="str">
        <f>Table15[[#This Row],[Subject Study Pack Code]]&amp;" - "&amp;Table15[[#This Row],[Subject Name]]</f>
        <v>220701 - PhD Research</v>
      </c>
    </row>
    <row r="11" spans="1:28" ht="17.25" thickBot="1" x14ac:dyDescent="0.35">
      <c r="A11" s="37" t="s">
        <v>950</v>
      </c>
      <c r="B11" s="38" t="s">
        <v>917</v>
      </c>
      <c r="C11" s="1"/>
      <c r="E11" t="s">
        <v>951</v>
      </c>
      <c r="F11" s="2"/>
      <c r="I11" t="s">
        <v>952</v>
      </c>
      <c r="K11" s="13"/>
      <c r="M11" s="13"/>
      <c r="O11" s="22" t="s">
        <v>953</v>
      </c>
      <c r="P11" s="18" t="s">
        <v>29</v>
      </c>
      <c r="Q11" s="65">
        <f>P23</f>
        <v>57.33</v>
      </c>
      <c r="R11" s="31">
        <v>1.1599999999999999</v>
      </c>
      <c r="T11" s="17" t="s">
        <v>34</v>
      </c>
      <c r="V11" s="18" t="s">
        <v>132</v>
      </c>
      <c r="X11" s="18" t="s">
        <v>486</v>
      </c>
      <c r="Z11" s="29">
        <v>220702</v>
      </c>
      <c r="AA11" s="29" t="s">
        <v>923</v>
      </c>
      <c r="AB11" s="29" t="str">
        <f>Table15[[#This Row],[Subject Study Pack Code]]&amp;" - "&amp;Table15[[#This Row],[Subject Name]]</f>
        <v>220702 - PhD Research</v>
      </c>
    </row>
    <row r="12" spans="1:28" ht="16.5" x14ac:dyDescent="0.3">
      <c r="A12" s="37" t="s">
        <v>307</v>
      </c>
      <c r="B12" s="38" t="s">
        <v>917</v>
      </c>
      <c r="C12" s="1"/>
      <c r="E12" t="s">
        <v>954</v>
      </c>
      <c r="F12" s="2"/>
      <c r="I12" t="s">
        <v>955</v>
      </c>
      <c r="O12" s="22" t="s">
        <v>61</v>
      </c>
      <c r="P12" s="18" t="s">
        <v>29</v>
      </c>
      <c r="Q12" s="65">
        <f>P24</f>
        <v>68.569999999999993</v>
      </c>
      <c r="R12" s="31">
        <v>1.1599999999999999</v>
      </c>
      <c r="V12" s="18" t="s">
        <v>133</v>
      </c>
      <c r="X12" s="18" t="s">
        <v>488</v>
      </c>
      <c r="Z12" s="29">
        <v>220710</v>
      </c>
      <c r="AA12" s="29" t="s">
        <v>923</v>
      </c>
      <c r="AB12" s="29" t="str">
        <f>Table15[[#This Row],[Subject Study Pack Code]]&amp;" - "&amp;Table15[[#This Row],[Subject Name]]</f>
        <v>220710 - PhD Research</v>
      </c>
    </row>
    <row r="13" spans="1:28" ht="16.5" x14ac:dyDescent="0.3">
      <c r="A13" s="37" t="s">
        <v>956</v>
      </c>
      <c r="B13" s="38" t="s">
        <v>917</v>
      </c>
      <c r="C13" s="1"/>
      <c r="E13" t="s">
        <v>957</v>
      </c>
      <c r="F13" s="2"/>
      <c r="I13" t="s">
        <v>958</v>
      </c>
      <c r="O13" s="22" t="s">
        <v>959</v>
      </c>
      <c r="P13" s="18" t="s">
        <v>24</v>
      </c>
      <c r="Q13" s="65">
        <f>P23</f>
        <v>57.33</v>
      </c>
      <c r="R13" s="31">
        <v>1.1599999999999999</v>
      </c>
      <c r="V13" s="18" t="s">
        <v>134</v>
      </c>
      <c r="X13" s="18" t="s">
        <v>960</v>
      </c>
      <c r="Z13" s="29">
        <v>411701</v>
      </c>
      <c r="AA13" s="29" t="s">
        <v>923</v>
      </c>
      <c r="AB13" s="29" t="str">
        <f>Table15[[#This Row],[Subject Study Pack Code]]&amp;" - "&amp;Table15[[#This Row],[Subject Name]]</f>
        <v>411701 - PhD Research</v>
      </c>
    </row>
    <row r="14" spans="1:28" ht="16.5" x14ac:dyDescent="0.3">
      <c r="A14" s="37" t="s">
        <v>285</v>
      </c>
      <c r="B14" s="38" t="s">
        <v>917</v>
      </c>
      <c r="C14" s="1"/>
      <c r="E14" t="s">
        <v>961</v>
      </c>
      <c r="F14" s="2"/>
      <c r="I14" t="s">
        <v>962</v>
      </c>
      <c r="O14" s="22" t="s">
        <v>64</v>
      </c>
      <c r="P14" s="18" t="s">
        <v>24</v>
      </c>
      <c r="Q14" s="65">
        <f>P24</f>
        <v>68.569999999999993</v>
      </c>
      <c r="R14" s="31">
        <v>1.1599999999999999</v>
      </c>
      <c r="V14" s="18" t="s">
        <v>135</v>
      </c>
      <c r="X14" s="18" t="s">
        <v>625</v>
      </c>
      <c r="Z14" s="29">
        <v>421701</v>
      </c>
      <c r="AA14" s="29" t="s">
        <v>923</v>
      </c>
      <c r="AB14" s="29" t="str">
        <f>Table15[[#This Row],[Subject Study Pack Code]]&amp;" - "&amp;Table15[[#This Row],[Subject Name]]</f>
        <v>421701 - PhD Research</v>
      </c>
    </row>
    <row r="15" spans="1:28" ht="16.5" x14ac:dyDescent="0.3">
      <c r="A15" s="37" t="s">
        <v>963</v>
      </c>
      <c r="B15" s="38" t="s">
        <v>917</v>
      </c>
      <c r="C15" s="1"/>
      <c r="E15" t="s">
        <v>964</v>
      </c>
      <c r="F15" s="2"/>
      <c r="I15" t="s">
        <v>965</v>
      </c>
      <c r="O15" s="22" t="s">
        <v>66</v>
      </c>
      <c r="P15" s="18" t="s">
        <v>24</v>
      </c>
      <c r="Q15" s="65">
        <f>P25</f>
        <v>80.38</v>
      </c>
      <c r="R15" s="31">
        <v>1.1599999999999999</v>
      </c>
      <c r="V15" s="18" t="s">
        <v>241</v>
      </c>
      <c r="X15" s="18" t="s">
        <v>966</v>
      </c>
      <c r="Z15" s="29">
        <v>503701</v>
      </c>
      <c r="AA15" s="29" t="s">
        <v>923</v>
      </c>
      <c r="AB15" s="29" t="str">
        <f>Table15[[#This Row],[Subject Study Pack Code]]&amp;" - "&amp;Table15[[#This Row],[Subject Name]]</f>
        <v>503701 - PhD Research</v>
      </c>
    </row>
    <row r="16" spans="1:28" ht="16.5" x14ac:dyDescent="0.3">
      <c r="A16" s="37" t="s">
        <v>298</v>
      </c>
      <c r="B16" s="38" t="s">
        <v>917</v>
      </c>
      <c r="C16" s="1"/>
      <c r="E16" t="s">
        <v>967</v>
      </c>
      <c r="F16" s="2"/>
      <c r="I16" t="s">
        <v>968</v>
      </c>
      <c r="O16" s="22" t="s">
        <v>7</v>
      </c>
      <c r="P16" s="18" t="s">
        <v>7</v>
      </c>
      <c r="Q16" s="65">
        <f>P23</f>
        <v>57.33</v>
      </c>
      <c r="R16" s="31">
        <v>1.1599999999999999</v>
      </c>
      <c r="V16" s="18" t="s">
        <v>241</v>
      </c>
      <c r="X16" s="18" t="s">
        <v>414</v>
      </c>
      <c r="Z16" s="29">
        <v>531701</v>
      </c>
      <c r="AA16" s="29" t="s">
        <v>923</v>
      </c>
      <c r="AB16" s="29" t="str">
        <f>Table15[[#This Row],[Subject Study Pack Code]]&amp;" - "&amp;Table15[[#This Row],[Subject Name]]</f>
        <v>531701 - PhD Research</v>
      </c>
    </row>
    <row r="17" spans="1:28" ht="16.5" x14ac:dyDescent="0.3">
      <c r="A17" s="37" t="s">
        <v>969</v>
      </c>
      <c r="B17" s="38" t="s">
        <v>917</v>
      </c>
      <c r="C17" s="1"/>
      <c r="E17" t="s">
        <v>970</v>
      </c>
      <c r="F17" s="2"/>
      <c r="I17" t="s">
        <v>971</v>
      </c>
      <c r="O17" s="22" t="s">
        <v>972</v>
      </c>
      <c r="P17" s="18" t="s">
        <v>7</v>
      </c>
      <c r="Q17" s="65">
        <f>P24</f>
        <v>68.569999999999993</v>
      </c>
      <c r="R17" s="31">
        <v>1.1599999999999999</v>
      </c>
      <c r="V17" s="18" t="s">
        <v>240</v>
      </c>
      <c r="X17" s="18" t="s">
        <v>338</v>
      </c>
      <c r="Z17" s="29">
        <v>534701</v>
      </c>
      <c r="AA17" s="29" t="s">
        <v>923</v>
      </c>
      <c r="AB17" s="29" t="str">
        <f>Table15[[#This Row],[Subject Study Pack Code]]&amp;" - "&amp;Table15[[#This Row],[Subject Name]]</f>
        <v>534701 - PhD Research</v>
      </c>
    </row>
    <row r="18" spans="1:28" x14ac:dyDescent="0.25">
      <c r="A18" s="37" t="s">
        <v>973</v>
      </c>
      <c r="B18" s="38" t="s">
        <v>917</v>
      </c>
      <c r="C18" s="1"/>
      <c r="E18" t="s">
        <v>974</v>
      </c>
      <c r="F18" s="2"/>
      <c r="I18" t="s">
        <v>975</v>
      </c>
      <c r="V18" s="18" t="s">
        <v>235</v>
      </c>
      <c r="X18" s="18" t="s">
        <v>417</v>
      </c>
      <c r="Z18" s="29">
        <v>563701</v>
      </c>
      <c r="AA18" s="29" t="s">
        <v>923</v>
      </c>
      <c r="AB18" s="29" t="str">
        <f>Table15[[#This Row],[Subject Study Pack Code]]&amp;" - "&amp;Table15[[#This Row],[Subject Name]]</f>
        <v>563701 - PhD Research</v>
      </c>
    </row>
    <row r="19" spans="1:28" x14ac:dyDescent="0.25">
      <c r="A19" s="37" t="s">
        <v>976</v>
      </c>
      <c r="B19" s="38" t="s">
        <v>917</v>
      </c>
      <c r="E19" t="s">
        <v>977</v>
      </c>
      <c r="F19" s="2"/>
      <c r="I19" t="s">
        <v>978</v>
      </c>
      <c r="V19" s="18" t="s">
        <v>363</v>
      </c>
      <c r="X19" s="18" t="s">
        <v>600</v>
      </c>
      <c r="Z19" s="29">
        <v>606701</v>
      </c>
      <c r="AA19" s="29" t="s">
        <v>923</v>
      </c>
      <c r="AB19" s="29" t="str">
        <f>Table15[[#This Row],[Subject Study Pack Code]]&amp;" - "&amp;Table15[[#This Row],[Subject Name]]</f>
        <v>606701 - PhD Research</v>
      </c>
    </row>
    <row r="20" spans="1:28" x14ac:dyDescent="0.25">
      <c r="A20" s="6" t="s">
        <v>254</v>
      </c>
      <c r="B20" s="39" t="s">
        <v>979</v>
      </c>
      <c r="C20" s="1"/>
      <c r="E20" t="s">
        <v>980</v>
      </c>
      <c r="F20" s="2"/>
      <c r="I20" t="s">
        <v>981</v>
      </c>
      <c r="O20" t="s">
        <v>982</v>
      </c>
      <c r="V20" s="18" t="s">
        <v>136</v>
      </c>
      <c r="X20" s="18" t="s">
        <v>608</v>
      </c>
      <c r="Z20" s="29">
        <v>610701</v>
      </c>
      <c r="AA20" s="29" t="s">
        <v>923</v>
      </c>
      <c r="AB20" s="29" t="str">
        <f>Table15[[#This Row],[Subject Study Pack Code]]&amp;" - "&amp;Table15[[#This Row],[Subject Name]]</f>
        <v>610701 - PhD Research</v>
      </c>
    </row>
    <row r="21" spans="1:28" x14ac:dyDescent="0.25">
      <c r="A21" s="40" t="s">
        <v>276</v>
      </c>
      <c r="B21" s="39" t="s">
        <v>983</v>
      </c>
      <c r="C21" s="1"/>
      <c r="E21" t="s">
        <v>984</v>
      </c>
      <c r="F21" s="2"/>
      <c r="I21" t="s">
        <v>985</v>
      </c>
      <c r="P21" s="23"/>
      <c r="V21" s="18" t="s">
        <v>138</v>
      </c>
      <c r="X21" s="18" t="s">
        <v>708</v>
      </c>
      <c r="Z21" s="29">
        <v>615701</v>
      </c>
      <c r="AA21" s="29" t="s">
        <v>923</v>
      </c>
      <c r="AB21" s="29" t="str">
        <f>Table15[[#This Row],[Subject Study Pack Code]]&amp;" - "&amp;Table15[[#This Row],[Subject Name]]</f>
        <v>615701 - PhD Research</v>
      </c>
    </row>
    <row r="22" spans="1:28" x14ac:dyDescent="0.25">
      <c r="A22" s="41" t="s">
        <v>986</v>
      </c>
      <c r="B22" s="39" t="s">
        <v>983</v>
      </c>
      <c r="E22" t="s">
        <v>987</v>
      </c>
      <c r="F22" s="2"/>
      <c r="I22" t="s">
        <v>988</v>
      </c>
      <c r="V22" s="18" t="s">
        <v>139</v>
      </c>
      <c r="Z22" s="29">
        <v>620701</v>
      </c>
      <c r="AA22" s="29" t="s">
        <v>923</v>
      </c>
      <c r="AB22" s="29" t="str">
        <f>Table15[[#This Row],[Subject Study Pack Code]]&amp;" - "&amp;Table15[[#This Row],[Subject Name]]</f>
        <v>620701 - PhD Research</v>
      </c>
    </row>
    <row r="23" spans="1:28" x14ac:dyDescent="0.25">
      <c r="A23" s="41" t="s">
        <v>312</v>
      </c>
      <c r="B23" s="39" t="s">
        <v>983</v>
      </c>
      <c r="E23" t="s">
        <v>989</v>
      </c>
      <c r="F23" s="2"/>
      <c r="I23" t="s">
        <v>990</v>
      </c>
      <c r="O23" s="18" t="s">
        <v>40</v>
      </c>
      <c r="P23" s="18">
        <v>57.33</v>
      </c>
      <c r="V23" s="18" t="s">
        <v>218</v>
      </c>
      <c r="Z23" s="29">
        <v>625701</v>
      </c>
      <c r="AA23" s="29" t="s">
        <v>923</v>
      </c>
      <c r="AB23" s="29" t="str">
        <f>Table15[[#This Row],[Subject Study Pack Code]]&amp;" - "&amp;Table15[[#This Row],[Subject Name]]</f>
        <v>625701 - PhD Research</v>
      </c>
    </row>
    <row r="24" spans="1:28" x14ac:dyDescent="0.25">
      <c r="A24" s="40" t="s">
        <v>286</v>
      </c>
      <c r="B24" s="39" t="s">
        <v>991</v>
      </c>
      <c r="C24" s="1"/>
      <c r="E24" t="s">
        <v>992</v>
      </c>
      <c r="F24" s="2"/>
      <c r="I24" t="s">
        <v>993</v>
      </c>
      <c r="O24" s="18" t="s">
        <v>42</v>
      </c>
      <c r="P24" s="71">
        <v>68.569999999999993</v>
      </c>
      <c r="V24" s="18" t="s">
        <v>219</v>
      </c>
      <c r="Z24" s="29">
        <v>640701</v>
      </c>
      <c r="AA24" s="29" t="s">
        <v>923</v>
      </c>
      <c r="AB24" s="29" t="str">
        <f>Table15[[#This Row],[Subject Study Pack Code]]&amp;" - "&amp;Table15[[#This Row],[Subject Name]]</f>
        <v>640701 - PhD Research</v>
      </c>
    </row>
    <row r="25" spans="1:28" x14ac:dyDescent="0.25">
      <c r="A25" s="40" t="s">
        <v>994</v>
      </c>
      <c r="B25" s="39" t="s">
        <v>991</v>
      </c>
      <c r="C25" s="1"/>
      <c r="E25" t="s">
        <v>25</v>
      </c>
      <c r="F25" s="2"/>
      <c r="I25" t="s">
        <v>995</v>
      </c>
      <c r="O25" s="18" t="s">
        <v>44</v>
      </c>
      <c r="P25" s="71">
        <v>80.38</v>
      </c>
      <c r="V25" s="18" t="s">
        <v>219</v>
      </c>
      <c r="Z25" s="29">
        <v>652701</v>
      </c>
      <c r="AA25" s="29" t="s">
        <v>923</v>
      </c>
      <c r="AB25" s="29" t="str">
        <f>Table15[[#This Row],[Subject Study Pack Code]]&amp;" - "&amp;Table15[[#This Row],[Subject Name]]</f>
        <v>652701 - PhD Research</v>
      </c>
    </row>
    <row r="26" spans="1:28" x14ac:dyDescent="0.25">
      <c r="A26" s="6" t="s">
        <v>996</v>
      </c>
      <c r="B26" s="39" t="s">
        <v>991</v>
      </c>
      <c r="C26" s="1"/>
      <c r="E26" t="s">
        <v>997</v>
      </c>
      <c r="F26" s="2"/>
      <c r="I26" t="s">
        <v>998</v>
      </c>
      <c r="O26" s="18"/>
      <c r="P26" s="71"/>
      <c r="V26" s="18" t="s">
        <v>220</v>
      </c>
      <c r="Z26" s="29">
        <v>654701</v>
      </c>
      <c r="AA26" s="29" t="s">
        <v>923</v>
      </c>
      <c r="AB26" s="29" t="str">
        <f>Table15[[#This Row],[Subject Study Pack Code]]&amp;" - "&amp;Table15[[#This Row],[Subject Name]]</f>
        <v>654701 - PhD Research</v>
      </c>
    </row>
    <row r="27" spans="1:28" x14ac:dyDescent="0.25">
      <c r="A27" s="6" t="s">
        <v>999</v>
      </c>
      <c r="B27" s="39" t="s">
        <v>991</v>
      </c>
      <c r="C27" s="1"/>
      <c r="E27" t="s">
        <v>1000</v>
      </c>
      <c r="F27" s="2"/>
      <c r="I27" t="s">
        <v>1001</v>
      </c>
      <c r="O27" s="18"/>
      <c r="P27" s="18"/>
      <c r="V27" s="18" t="s">
        <v>221</v>
      </c>
      <c r="X27" s="2" t="s">
        <v>1002</v>
      </c>
      <c r="Z27" s="28" t="s">
        <v>1003</v>
      </c>
      <c r="AA27" s="29" t="s">
        <v>1004</v>
      </c>
      <c r="AB27" s="29" t="str">
        <f>Table15[[#This Row],[Subject Study Pack Code]]&amp;" - "&amp;Table15[[#This Row],[Subject Name]]</f>
        <v>136602-03 - MSc Thesis</v>
      </c>
    </row>
    <row r="28" spans="1:28" x14ac:dyDescent="0.25">
      <c r="A28" s="6" t="s">
        <v>1005</v>
      </c>
      <c r="B28" s="39" t="s">
        <v>991</v>
      </c>
      <c r="C28" s="1"/>
      <c r="E28" t="s">
        <v>1006</v>
      </c>
      <c r="F28" s="2"/>
      <c r="I28" t="s">
        <v>1007</v>
      </c>
      <c r="O28" s="18"/>
      <c r="P28" s="18"/>
      <c r="V28" s="18" t="s">
        <v>221</v>
      </c>
      <c r="Z28" s="28" t="s">
        <v>1008</v>
      </c>
      <c r="AA28" s="29" t="s">
        <v>923</v>
      </c>
      <c r="AB28" s="29" t="str">
        <f>Table15[[#This Row],[Subject Study Pack Code]]&amp;" - "&amp;Table15[[#This Row],[Subject Name]]</f>
        <v>505701-01 - PhD Research</v>
      </c>
    </row>
    <row r="29" spans="1:28" x14ac:dyDescent="0.25">
      <c r="A29" s="6" t="s">
        <v>1009</v>
      </c>
      <c r="B29" s="39" t="s">
        <v>991</v>
      </c>
      <c r="C29" s="1"/>
      <c r="E29" t="s">
        <v>1010</v>
      </c>
      <c r="F29" s="2"/>
      <c r="I29" t="s">
        <v>1011</v>
      </c>
      <c r="O29" s="18"/>
      <c r="P29" s="18"/>
      <c r="V29" s="18" t="s">
        <v>223</v>
      </c>
      <c r="X29" t="s">
        <v>14</v>
      </c>
      <c r="Z29" s="28" t="s">
        <v>1012</v>
      </c>
      <c r="AA29" s="29" t="s">
        <v>1004</v>
      </c>
      <c r="AB29" s="29" t="str">
        <f>Table15[[#This Row],[Subject Study Pack Code]]&amp;" - "&amp;Table15[[#This Row],[Subject Name]]</f>
        <v>606601-01 - MSc Thesis</v>
      </c>
    </row>
    <row r="30" spans="1:28" ht="18.75" x14ac:dyDescent="0.25">
      <c r="A30" s="6" t="s">
        <v>314</v>
      </c>
      <c r="B30" s="39" t="s">
        <v>991</v>
      </c>
      <c r="C30" s="56"/>
      <c r="E30" t="s">
        <v>1013</v>
      </c>
      <c r="F30" s="2"/>
      <c r="I30" t="s">
        <v>1014</v>
      </c>
      <c r="O30" s="18"/>
      <c r="P30" s="71"/>
      <c r="V30" s="18" t="s">
        <v>234</v>
      </c>
      <c r="X30" t="s">
        <v>1015</v>
      </c>
      <c r="Z30" s="28" t="s">
        <v>1016</v>
      </c>
      <c r="AA30" s="29" t="s">
        <v>1017</v>
      </c>
      <c r="AB30" s="29" t="str">
        <f>Table15[[#This Row],[Subject Study Pack Code]]&amp;" - "&amp;Table15[[#This Row],[Subject Name]]</f>
        <v>606603-01 - Mphil Research</v>
      </c>
    </row>
    <row r="31" spans="1:28" x14ac:dyDescent="0.25">
      <c r="A31" s="6" t="s">
        <v>1018</v>
      </c>
      <c r="B31" s="39" t="s">
        <v>991</v>
      </c>
      <c r="C31" s="1"/>
      <c r="E31" t="s">
        <v>1019</v>
      </c>
      <c r="F31" s="2"/>
      <c r="I31" t="s">
        <v>1020</v>
      </c>
      <c r="O31" s="18"/>
      <c r="P31" s="71"/>
      <c r="V31" s="18" t="s">
        <v>217</v>
      </c>
      <c r="X31" t="s">
        <v>15</v>
      </c>
      <c r="Z31" s="28" t="s">
        <v>1021</v>
      </c>
      <c r="AA31" s="29" t="s">
        <v>1017</v>
      </c>
      <c r="AB31" s="29" t="str">
        <f>Table15[[#This Row],[Subject Study Pack Code]]&amp;" - "&amp;Table15[[#This Row],[Subject Name]]</f>
        <v>610602-01 - Mphil Research</v>
      </c>
    </row>
    <row r="32" spans="1:28" x14ac:dyDescent="0.25">
      <c r="A32" s="40" t="s">
        <v>534</v>
      </c>
      <c r="B32" s="39" t="s">
        <v>991</v>
      </c>
      <c r="C32" s="1"/>
      <c r="E32" t="s">
        <v>1022</v>
      </c>
      <c r="F32" s="2"/>
      <c r="I32" t="s">
        <v>1023</v>
      </c>
      <c r="P32" s="23"/>
      <c r="V32" s="18" t="s">
        <v>222</v>
      </c>
      <c r="Z32" s="28" t="s">
        <v>1024</v>
      </c>
      <c r="AA32" s="29" t="s">
        <v>1017</v>
      </c>
      <c r="AB32" s="29" t="str">
        <f>Table15[[#This Row],[Subject Study Pack Code]]&amp;" - "&amp;Table15[[#This Row],[Subject Name]]</f>
        <v>620601-02 - Mphil Research</v>
      </c>
    </row>
    <row r="33" spans="1:28" x14ac:dyDescent="0.25">
      <c r="A33" s="40" t="s">
        <v>287</v>
      </c>
      <c r="B33" s="39" t="s">
        <v>991</v>
      </c>
      <c r="C33" s="1"/>
      <c r="E33" t="s">
        <v>1025</v>
      </c>
      <c r="F33" s="2"/>
      <c r="I33" t="s">
        <v>1026</v>
      </c>
      <c r="P33" s="23"/>
      <c r="V33" s="18" t="s">
        <v>140</v>
      </c>
      <c r="Z33" s="28" t="s">
        <v>1027</v>
      </c>
      <c r="AA33" s="29" t="s">
        <v>923</v>
      </c>
      <c r="AB33" s="29" t="str">
        <f>Table15[[#This Row],[Subject Study Pack Code]]&amp;" - "&amp;Table15[[#This Row],[Subject Name]]</f>
        <v>ABPL90182 - PhD Research</v>
      </c>
    </row>
    <row r="34" spans="1:28" x14ac:dyDescent="0.25">
      <c r="A34" s="6" t="s">
        <v>1028</v>
      </c>
      <c r="B34" s="39" t="s">
        <v>991</v>
      </c>
      <c r="C34" s="1"/>
      <c r="E34" t="s">
        <v>1029</v>
      </c>
      <c r="F34" s="2"/>
      <c r="I34" t="s">
        <v>1030</v>
      </c>
      <c r="P34" s="23"/>
      <c r="V34" s="18" t="s">
        <v>140</v>
      </c>
      <c r="X34" s="2" t="s">
        <v>1031</v>
      </c>
      <c r="Z34" s="28" t="s">
        <v>1032</v>
      </c>
      <c r="AA34" s="29" t="s">
        <v>1033</v>
      </c>
      <c r="AB34" s="29" t="str">
        <f>Table15[[#This Row],[Subject Study Pack Code]]&amp;" - "&amp;Table15[[#This Row],[Subject Name]]</f>
        <v>ABPL90294 - Plant Materials and Design</v>
      </c>
    </row>
    <row r="35" spans="1:28" x14ac:dyDescent="0.25">
      <c r="A35" s="41" t="s">
        <v>284</v>
      </c>
      <c r="B35" s="39" t="s">
        <v>991</v>
      </c>
      <c r="C35" s="1"/>
      <c r="E35" t="s">
        <v>1034</v>
      </c>
      <c r="F35" s="2"/>
      <c r="I35" t="s">
        <v>1035</v>
      </c>
      <c r="V35" s="18" t="s">
        <v>141</v>
      </c>
      <c r="Z35" s="30" t="s">
        <v>311</v>
      </c>
      <c r="AA35" s="30" t="s">
        <v>1036</v>
      </c>
      <c r="AB35" s="29" t="str">
        <f>Table15[[#This Row],[Subject Study Pack Code]]&amp;" - "&amp;Table15[[#This Row],[Subject Name]]</f>
        <v>ABPL90320 - Building Resilient Settlements</v>
      </c>
    </row>
    <row r="36" spans="1:28" x14ac:dyDescent="0.25">
      <c r="A36" s="40" t="s">
        <v>299</v>
      </c>
      <c r="B36" s="39" t="s">
        <v>991</v>
      </c>
      <c r="E36" t="s">
        <v>1037</v>
      </c>
      <c r="F36" s="2"/>
      <c r="I36" t="s">
        <v>1038</v>
      </c>
      <c r="P36" s="24"/>
      <c r="V36" s="18" t="s">
        <v>143</v>
      </c>
      <c r="X36" t="s">
        <v>16</v>
      </c>
      <c r="Z36" s="28" t="s">
        <v>310</v>
      </c>
      <c r="AA36" s="29" t="s">
        <v>331</v>
      </c>
      <c r="AB36" s="29" t="str">
        <f>Table15[[#This Row],[Subject Study Pack Code]]&amp;" - "&amp;Table15[[#This Row],[Subject Name]]</f>
        <v>ABPL90337 - Managing Urban Landscapes</v>
      </c>
    </row>
    <row r="37" spans="1:28" x14ac:dyDescent="0.25">
      <c r="A37" s="41" t="s">
        <v>1039</v>
      </c>
      <c r="B37" s="39" t="s">
        <v>1040</v>
      </c>
      <c r="E37" t="s">
        <v>1041</v>
      </c>
      <c r="F37" s="2"/>
      <c r="I37" t="s">
        <v>1042</v>
      </c>
      <c r="P37" s="24"/>
      <c r="V37" s="18" t="s">
        <v>145</v>
      </c>
      <c r="X37" s="131">
        <v>0.4</v>
      </c>
      <c r="Z37" s="28" t="s">
        <v>1043</v>
      </c>
      <c r="AA37" s="29" t="s">
        <v>1044</v>
      </c>
      <c r="AB37" s="29" t="str">
        <f>Table15[[#This Row],[Subject Study Pack Code]]&amp;" - "&amp;Table15[[#This Row],[Subject Name]]</f>
        <v>AGRI10010 - Information Literacy for Horticulture</v>
      </c>
    </row>
    <row r="38" spans="1:28" x14ac:dyDescent="0.25">
      <c r="A38" s="41" t="s">
        <v>1045</v>
      </c>
      <c r="B38" s="39" t="s">
        <v>1040</v>
      </c>
      <c r="E38" t="s">
        <v>1046</v>
      </c>
      <c r="F38" s="2"/>
      <c r="I38" t="s">
        <v>1047</v>
      </c>
      <c r="P38" s="24"/>
      <c r="V38" s="18" t="s">
        <v>146</v>
      </c>
      <c r="X38" s="131">
        <v>0.8</v>
      </c>
      <c r="Z38" s="28" t="s">
        <v>254</v>
      </c>
      <c r="AA38" s="29" t="s">
        <v>1048</v>
      </c>
      <c r="AB38" s="29" t="str">
        <f>Table15[[#This Row],[Subject Study Pack Code]]&amp;" - "&amp;Table15[[#This Row],[Subject Name]]</f>
        <v>AGRI20028 - Research Methods for Life Science</v>
      </c>
    </row>
    <row r="39" spans="1:28" x14ac:dyDescent="0.25">
      <c r="A39" s="43" t="s">
        <v>1049</v>
      </c>
      <c r="B39" s="44" t="s">
        <v>1050</v>
      </c>
      <c r="E39" t="s">
        <v>1051</v>
      </c>
      <c r="F39" s="2"/>
      <c r="I39" t="s">
        <v>1052</v>
      </c>
      <c r="P39" s="25"/>
      <c r="V39" s="18" t="s">
        <v>146</v>
      </c>
      <c r="Z39" s="28" t="s">
        <v>1053</v>
      </c>
      <c r="AA39" s="29" t="s">
        <v>1054</v>
      </c>
      <c r="AB39" s="29" t="str">
        <f>Table15[[#This Row],[Subject Study Pack Code]]&amp;" - "&amp;Table15[[#This Row],[Subject Name]]</f>
        <v>AGRI70002 - MPhil Research</v>
      </c>
    </row>
    <row r="40" spans="1:28" x14ac:dyDescent="0.25">
      <c r="A40" s="43" t="s">
        <v>1055</v>
      </c>
      <c r="B40" s="44" t="s">
        <v>1050</v>
      </c>
      <c r="E40" t="s">
        <v>1056</v>
      </c>
      <c r="F40" s="2"/>
      <c r="I40" t="s">
        <v>1057</v>
      </c>
      <c r="P40" s="24"/>
      <c r="V40" s="18" t="s">
        <v>146</v>
      </c>
      <c r="Z40" s="28" t="s">
        <v>429</v>
      </c>
      <c r="AA40" s="29" t="s">
        <v>747</v>
      </c>
      <c r="AB40" s="29" t="str">
        <f>Table15[[#This Row],[Subject Study Pack Code]]&amp;" - "&amp;Table15[[#This Row],[Subject Name]]</f>
        <v>AGRI90075 - Research Methods For Life Sciences</v>
      </c>
    </row>
    <row r="41" spans="1:28" x14ac:dyDescent="0.25">
      <c r="A41" s="45" t="s">
        <v>1058</v>
      </c>
      <c r="B41" s="44" t="s">
        <v>1059</v>
      </c>
      <c r="C41" s="1"/>
      <c r="E41" t="s">
        <v>1060</v>
      </c>
      <c r="F41" s="2"/>
      <c r="I41" t="s">
        <v>1061</v>
      </c>
      <c r="P41" s="24"/>
      <c r="V41" s="18" t="s">
        <v>146</v>
      </c>
      <c r="Z41" s="28" t="s">
        <v>1062</v>
      </c>
      <c r="AA41" s="29" t="s">
        <v>1063</v>
      </c>
      <c r="AB41" s="29" t="str">
        <f>Table15[[#This Row],[Subject Study Pack Code]]&amp;" - "&amp;Table15[[#This Row],[Subject Name]]</f>
        <v>ANTH90001 - Conservation and Cultural Environments</v>
      </c>
    </row>
    <row r="42" spans="1:28" x14ac:dyDescent="0.25">
      <c r="A42" s="45" t="s">
        <v>277</v>
      </c>
      <c r="B42" s="44" t="s">
        <v>1059</v>
      </c>
      <c r="C42" s="1"/>
      <c r="E42" t="s">
        <v>1064</v>
      </c>
      <c r="F42" s="2"/>
      <c r="I42" t="s">
        <v>1065</v>
      </c>
      <c r="P42" s="24"/>
      <c r="V42" s="18" t="s">
        <v>149</v>
      </c>
      <c r="Z42" s="29" t="s">
        <v>1066</v>
      </c>
      <c r="AA42" s="29" t="s">
        <v>1067</v>
      </c>
      <c r="AB42" s="29" t="str">
        <f>Table15[[#This Row],[Subject Study Pack Code]]&amp;" - "&amp;Table15[[#This Row],[Subject Name]]</f>
        <v>ATOC10001 - NEW - Name TBC</v>
      </c>
    </row>
    <row r="43" spans="1:28" ht="16.5" x14ac:dyDescent="0.3">
      <c r="A43" s="19" t="s">
        <v>256</v>
      </c>
      <c r="B43" s="44" t="s">
        <v>1059</v>
      </c>
      <c r="E43" t="s">
        <v>1068</v>
      </c>
      <c r="F43" s="2"/>
      <c r="I43" t="s">
        <v>1069</v>
      </c>
      <c r="P43" s="26"/>
      <c r="V43" s="18" t="s">
        <v>232</v>
      </c>
      <c r="Z43" s="28" t="s">
        <v>1070</v>
      </c>
      <c r="AA43" s="29" t="s">
        <v>1071</v>
      </c>
      <c r="AB43" s="29" t="str">
        <f>Table15[[#This Row],[Subject Study Pack Code]]&amp;" - "&amp;Table15[[#This Row],[Subject Name]]</f>
        <v>ATOC20001 - Weather and Climate Systems</v>
      </c>
    </row>
    <row r="44" spans="1:28" x14ac:dyDescent="0.25">
      <c r="A44" s="19" t="s">
        <v>257</v>
      </c>
      <c r="B44" s="44" t="s">
        <v>1059</v>
      </c>
      <c r="E44" t="s">
        <v>1072</v>
      </c>
      <c r="F44" s="2"/>
      <c r="I44" t="s">
        <v>1073</v>
      </c>
      <c r="P44" s="25"/>
      <c r="V44" s="18" t="s">
        <v>226</v>
      </c>
      <c r="Z44" s="28" t="s">
        <v>1074</v>
      </c>
      <c r="AA44" s="29" t="s">
        <v>1075</v>
      </c>
      <c r="AB44" s="29" t="str">
        <f>Table15[[#This Row],[Subject Study Pack Code]]&amp;" - "&amp;Table15[[#This Row],[Subject Name]]</f>
        <v>ATOC20002 - Atmospheric Environment Processes</v>
      </c>
    </row>
    <row r="45" spans="1:28" x14ac:dyDescent="0.25">
      <c r="A45" s="19" t="s">
        <v>255</v>
      </c>
      <c r="B45" s="44" t="s">
        <v>1059</v>
      </c>
      <c r="E45" t="s">
        <v>1076</v>
      </c>
      <c r="F45" s="2"/>
      <c r="I45" t="s">
        <v>1077</v>
      </c>
      <c r="P45" s="25"/>
      <c r="V45" s="18" t="s">
        <v>226</v>
      </c>
      <c r="Z45" s="28" t="s">
        <v>1078</v>
      </c>
      <c r="AA45" s="29" t="s">
        <v>1079</v>
      </c>
      <c r="AB45" s="29" t="str">
        <f>Table15[[#This Row],[Subject Study Pack Code]]&amp;" - "&amp;Table15[[#This Row],[Subject Name]]</f>
        <v>ATOC30003 - Atmosphere Ocean Interaction</v>
      </c>
    </row>
    <row r="46" spans="1:28" ht="16.5" x14ac:dyDescent="0.3">
      <c r="A46" s="19" t="s">
        <v>275</v>
      </c>
      <c r="B46" s="44" t="s">
        <v>1059</v>
      </c>
      <c r="E46" t="s">
        <v>1080</v>
      </c>
      <c r="F46" s="2"/>
      <c r="I46" t="s">
        <v>1081</v>
      </c>
      <c r="P46" s="26"/>
      <c r="Q46" s="21"/>
      <c r="R46" s="21"/>
      <c r="V46" s="18" t="s">
        <v>226</v>
      </c>
      <c r="Z46" s="28" t="s">
        <v>1082</v>
      </c>
      <c r="AA46" s="29" t="s">
        <v>1083</v>
      </c>
      <c r="AB46" s="29" t="str">
        <f>Table15[[#This Row],[Subject Study Pack Code]]&amp;" - "&amp;Table15[[#This Row],[Subject Name]]</f>
        <v>ATOC30004 - Dynamical Meteorology and Oceanography</v>
      </c>
    </row>
    <row r="47" spans="1:28" x14ac:dyDescent="0.25">
      <c r="A47" s="43" t="s">
        <v>1084</v>
      </c>
      <c r="B47" s="44" t="s">
        <v>1059</v>
      </c>
      <c r="E47" t="s">
        <v>1085</v>
      </c>
      <c r="F47" s="2"/>
      <c r="I47" t="s">
        <v>1086</v>
      </c>
      <c r="P47" s="25"/>
      <c r="V47" s="18" t="s">
        <v>231</v>
      </c>
      <c r="Z47" s="28" t="s">
        <v>1087</v>
      </c>
      <c r="AA47" s="29" t="s">
        <v>1088</v>
      </c>
      <c r="AB47" s="29" t="str">
        <f>Table15[[#This Row],[Subject Study Pack Code]]&amp;" - "&amp;Table15[[#This Row],[Subject Name]]</f>
        <v>ATOC30005 - Global Climates of the Past</v>
      </c>
    </row>
    <row r="48" spans="1:28" ht="18.75" x14ac:dyDescent="0.25">
      <c r="A48" s="46" t="s">
        <v>1089</v>
      </c>
      <c r="B48" s="35" t="s">
        <v>1090</v>
      </c>
      <c r="C48" s="56"/>
      <c r="E48" t="s">
        <v>1091</v>
      </c>
      <c r="F48" s="2"/>
      <c r="I48" t="s">
        <v>1092</v>
      </c>
      <c r="P48" s="25"/>
      <c r="V48" s="18" t="s">
        <v>137</v>
      </c>
      <c r="Z48" s="28" t="s">
        <v>1093</v>
      </c>
      <c r="AA48" s="29" t="s">
        <v>1094</v>
      </c>
      <c r="AB48" s="29" t="str">
        <f>Table15[[#This Row],[Subject Study Pack Code]]&amp;" - "&amp;Table15[[#This Row],[Subject Name]]</f>
        <v>ATOC30006 - Modern and Future Climate</v>
      </c>
    </row>
    <row r="49" spans="1:28" x14ac:dyDescent="0.25">
      <c r="A49" s="47" t="s">
        <v>303</v>
      </c>
      <c r="B49" s="48" t="s">
        <v>1095</v>
      </c>
      <c r="E49" t="s">
        <v>1096</v>
      </c>
      <c r="F49" s="2"/>
      <c r="I49" t="s">
        <v>1097</v>
      </c>
      <c r="P49" s="25"/>
      <c r="V49" s="18" t="s">
        <v>137</v>
      </c>
      <c r="Z49" s="29" t="s">
        <v>1098</v>
      </c>
      <c r="AA49" s="29" t="s">
        <v>1099</v>
      </c>
      <c r="AB49" s="29" t="str">
        <f>Table15[[#This Row],[Subject Study Pack Code]]&amp;" - "&amp;Table15[[#This Row],[Subject Name]]</f>
        <v>ATOC30008 - Atmospheric Processes and Composition</v>
      </c>
    </row>
    <row r="50" spans="1:28" ht="16.5" x14ac:dyDescent="0.3">
      <c r="A50" s="47" t="s">
        <v>304</v>
      </c>
      <c r="B50" s="48" t="s">
        <v>1095</v>
      </c>
      <c r="C50" s="57"/>
      <c r="E50" t="s">
        <v>1100</v>
      </c>
      <c r="F50" s="2"/>
      <c r="I50" t="s">
        <v>1101</v>
      </c>
      <c r="P50" s="26"/>
      <c r="V50" s="18" t="s">
        <v>137</v>
      </c>
      <c r="Z50" s="28" t="s">
        <v>1102</v>
      </c>
      <c r="AA50" s="29" t="s">
        <v>1103</v>
      </c>
      <c r="AB50" s="29" t="str">
        <f>Table15[[#This Row],[Subject Study Pack Code]]&amp;" - "&amp;Table15[[#This Row],[Subject Name]]</f>
        <v>ATOC90002 - Climate Affairs</v>
      </c>
    </row>
    <row r="51" spans="1:28" ht="18.75" x14ac:dyDescent="0.25">
      <c r="A51" s="47" t="s">
        <v>305</v>
      </c>
      <c r="B51" s="48" t="s">
        <v>1095</v>
      </c>
      <c r="C51" s="58"/>
      <c r="E51" t="s">
        <v>1104</v>
      </c>
      <c r="F51" s="2"/>
      <c r="I51" t="s">
        <v>1105</v>
      </c>
      <c r="P51" s="25"/>
      <c r="V51" s="18" t="s">
        <v>148</v>
      </c>
      <c r="Z51" s="28" t="s">
        <v>1106</v>
      </c>
      <c r="AA51" s="29" t="s">
        <v>1107</v>
      </c>
      <c r="AB51" s="29" t="str">
        <f>Table15[[#This Row],[Subject Study Pack Code]]&amp;" - "&amp;Table15[[#This Row],[Subject Name]]</f>
        <v>ATOC90004 - Current Topics in Atmospheric Science A</v>
      </c>
    </row>
    <row r="52" spans="1:28" x14ac:dyDescent="0.25">
      <c r="A52" s="47" t="s">
        <v>306</v>
      </c>
      <c r="B52" s="48" t="s">
        <v>1095</v>
      </c>
      <c r="C52" s="1"/>
      <c r="E52" t="s">
        <v>1108</v>
      </c>
      <c r="F52" s="2"/>
      <c r="I52" t="s">
        <v>1109</v>
      </c>
      <c r="P52" s="25"/>
      <c r="V52" s="18" t="s">
        <v>158</v>
      </c>
      <c r="Z52" s="28" t="s">
        <v>1110</v>
      </c>
      <c r="AA52" s="29" t="s">
        <v>1111</v>
      </c>
      <c r="AB52" s="29" t="str">
        <f>Table15[[#This Row],[Subject Study Pack Code]]&amp;" - "&amp;Table15[[#This Row],[Subject Name]]</f>
        <v>ATOC90005 - Atmosphere Ocean Interaction and Climate</v>
      </c>
    </row>
    <row r="53" spans="1:28" ht="16.5" x14ac:dyDescent="0.3">
      <c r="A53" s="49" t="s">
        <v>301</v>
      </c>
      <c r="B53" s="48" t="s">
        <v>1112</v>
      </c>
      <c r="C53" s="1"/>
      <c r="E53" t="s">
        <v>1113</v>
      </c>
      <c r="F53" s="2"/>
      <c r="I53" t="s">
        <v>1114</v>
      </c>
      <c r="O53" s="21"/>
      <c r="P53" s="25"/>
      <c r="V53" s="18" t="s">
        <v>239</v>
      </c>
      <c r="Z53" s="28" t="s">
        <v>1115</v>
      </c>
      <c r="AA53" s="29" t="s">
        <v>1116</v>
      </c>
      <c r="AB53" s="29" t="str">
        <f>Table15[[#This Row],[Subject Study Pack Code]]&amp;" - "&amp;Table15[[#This Row],[Subject Name]]</f>
        <v>ATOC90006 - Climate Analysis and Modelling</v>
      </c>
    </row>
    <row r="54" spans="1:28" x14ac:dyDescent="0.25">
      <c r="A54" s="49" t="s">
        <v>302</v>
      </c>
      <c r="B54" s="48" t="s">
        <v>1112</v>
      </c>
      <c r="C54" s="1"/>
      <c r="E54" t="s">
        <v>1117</v>
      </c>
      <c r="F54" s="2"/>
      <c r="I54" t="s">
        <v>1118</v>
      </c>
      <c r="V54" s="18" t="s">
        <v>239</v>
      </c>
      <c r="Z54" s="29" t="s">
        <v>1119</v>
      </c>
      <c r="AA54" s="29" t="s">
        <v>1120</v>
      </c>
      <c r="AB54" s="29" t="str">
        <f>Table15[[#This Row],[Subject Study Pack Code]]&amp;" - "&amp;Table15[[#This Row],[Subject Name]]</f>
        <v>ATOC90007 - Mesoscale Atmospheric Dynamics</v>
      </c>
    </row>
    <row r="55" spans="1:28" x14ac:dyDescent="0.25">
      <c r="A55" s="49" t="s">
        <v>1121</v>
      </c>
      <c r="B55" s="48" t="s">
        <v>1112</v>
      </c>
      <c r="C55" s="1"/>
      <c r="E55" t="s">
        <v>1122</v>
      </c>
      <c r="F55" s="2"/>
      <c r="I55" t="s">
        <v>1123</v>
      </c>
      <c r="V55" s="18" t="s">
        <v>243</v>
      </c>
      <c r="Z55" s="28" t="s">
        <v>1124</v>
      </c>
      <c r="AA55" s="29" t="s">
        <v>1125</v>
      </c>
      <c r="AB55" s="29" t="str">
        <f>Table15[[#This Row],[Subject Study Pack Code]]&amp;" - "&amp;Table15[[#This Row],[Subject Name]]</f>
        <v>ATOC90008 - Current Topics in Atmospheric Science B</v>
      </c>
    </row>
    <row r="56" spans="1:28" x14ac:dyDescent="0.25">
      <c r="A56" s="49" t="s">
        <v>1126</v>
      </c>
      <c r="B56" s="48" t="s">
        <v>1112</v>
      </c>
      <c r="C56" s="1"/>
      <c r="E56" t="s">
        <v>1127</v>
      </c>
      <c r="F56" s="2"/>
      <c r="I56" t="s">
        <v>1128</v>
      </c>
      <c r="V56" s="18" t="s">
        <v>238</v>
      </c>
      <c r="Z56" s="29" t="s">
        <v>1129</v>
      </c>
      <c r="AA56" s="29" t="s">
        <v>1067</v>
      </c>
      <c r="AB56" s="29" t="str">
        <f>Table15[[#This Row],[Subject Study Pack Code]]&amp;" - "&amp;Table15[[#This Row],[Subject Name]]</f>
        <v>ATOC90010 - NEW - Name TBC</v>
      </c>
    </row>
    <row r="57" spans="1:28" x14ac:dyDescent="0.25">
      <c r="A57" s="50" t="s">
        <v>289</v>
      </c>
      <c r="B57" s="4" t="s">
        <v>1130</v>
      </c>
      <c r="E57" t="s">
        <v>1131</v>
      </c>
      <c r="F57" s="2"/>
      <c r="I57" t="s">
        <v>1132</v>
      </c>
      <c r="V57" s="18" t="s">
        <v>410</v>
      </c>
      <c r="Z57" s="28" t="s">
        <v>1133</v>
      </c>
      <c r="AA57" s="29" t="s">
        <v>923</v>
      </c>
      <c r="AB57" s="29" t="str">
        <f>Table15[[#This Row],[Subject Study Pack Code]]&amp;" - "&amp;Table15[[#This Row],[Subject Name]]</f>
        <v>BCMB90003 - PhD Research</v>
      </c>
    </row>
    <row r="58" spans="1:28" x14ac:dyDescent="0.25">
      <c r="A58" s="51" t="s">
        <v>294</v>
      </c>
      <c r="B58" s="4" t="s">
        <v>1134</v>
      </c>
      <c r="C58" s="1"/>
      <c r="E58" t="s">
        <v>1135</v>
      </c>
      <c r="F58" s="2"/>
      <c r="I58" t="s">
        <v>1136</v>
      </c>
      <c r="V58" s="18" t="s">
        <v>410</v>
      </c>
      <c r="Z58" s="28" t="s">
        <v>1137</v>
      </c>
      <c r="AA58" s="29" t="s">
        <v>1138</v>
      </c>
      <c r="AB58" s="29" t="str">
        <f>Table15[[#This Row],[Subject Study Pack Code]]&amp;" - "&amp;Table15[[#This Row],[Subject Name]]</f>
        <v>BINF90001 - Statistics for Bioinformatics</v>
      </c>
    </row>
    <row r="59" spans="1:28" x14ac:dyDescent="0.25">
      <c r="A59" s="51" t="s">
        <v>321</v>
      </c>
      <c r="B59" s="4" t="s">
        <v>1134</v>
      </c>
      <c r="C59" s="1"/>
      <c r="E59" t="s">
        <v>1139</v>
      </c>
      <c r="F59" s="2"/>
      <c r="I59" t="s">
        <v>1140</v>
      </c>
      <c r="V59" s="18" t="s">
        <v>228</v>
      </c>
      <c r="Z59" s="28" t="s">
        <v>1141</v>
      </c>
      <c r="AA59" s="29" t="s">
        <v>1142</v>
      </c>
      <c r="AB59" s="29" t="str">
        <f>Table15[[#This Row],[Subject Study Pack Code]]&amp;" - "&amp;Table15[[#This Row],[Subject Name]]</f>
        <v>BINF90002 - Elements of Bioinformatics</v>
      </c>
    </row>
    <row r="60" spans="1:28" x14ac:dyDescent="0.25">
      <c r="A60" s="50" t="s">
        <v>272</v>
      </c>
      <c r="B60" s="4" t="s">
        <v>1134</v>
      </c>
      <c r="C60" s="1"/>
      <c r="E60" t="s">
        <v>1143</v>
      </c>
      <c r="F60" s="2"/>
      <c r="I60" t="s">
        <v>1144</v>
      </c>
      <c r="V60" s="18" t="s">
        <v>228</v>
      </c>
      <c r="Z60" s="28" t="s">
        <v>1145</v>
      </c>
      <c r="AA60" s="29" t="s">
        <v>1146</v>
      </c>
      <c r="AB60" s="29" t="str">
        <f>Table15[[#This Row],[Subject Study Pack Code]]&amp;" - "&amp;Table15[[#This Row],[Subject Name]]</f>
        <v>BINF90006 - Bioinformatics Research Project-25pts</v>
      </c>
    </row>
    <row r="61" spans="1:28" x14ac:dyDescent="0.25">
      <c r="A61" s="50" t="s">
        <v>288</v>
      </c>
      <c r="B61" s="4" t="s">
        <v>1134</v>
      </c>
      <c r="E61" t="s">
        <v>1147</v>
      </c>
      <c r="F61" s="2"/>
      <c r="I61" t="s">
        <v>1148</v>
      </c>
      <c r="V61" s="18" t="s">
        <v>415</v>
      </c>
      <c r="Z61" s="28" t="s">
        <v>1149</v>
      </c>
      <c r="AA61" s="29" t="s">
        <v>1150</v>
      </c>
      <c r="AB61" s="29" t="str">
        <f>Table15[[#This Row],[Subject Study Pack Code]]&amp;" - "&amp;Table15[[#This Row],[Subject Name]]</f>
        <v>BINF90007 - Bioinformatics Research Project-12.5pts</v>
      </c>
    </row>
    <row r="62" spans="1:28" x14ac:dyDescent="0.25">
      <c r="A62" s="51" t="s">
        <v>1151</v>
      </c>
      <c r="B62" s="4" t="s">
        <v>1152</v>
      </c>
      <c r="C62" s="1"/>
      <c r="E62" t="s">
        <v>1153</v>
      </c>
      <c r="F62" s="2"/>
      <c r="I62" t="s">
        <v>1154</v>
      </c>
      <c r="V62" s="18" t="s">
        <v>415</v>
      </c>
      <c r="Z62" s="28" t="s">
        <v>1058</v>
      </c>
      <c r="AA62" s="29" t="s">
        <v>1155</v>
      </c>
      <c r="AB62" s="29" t="str">
        <f>Table15[[#This Row],[Subject Study Pack Code]]&amp;" - "&amp;Table15[[#This Row],[Subject Name]]</f>
        <v>BIOL10001 - Biology of Australian Flora &amp; Fauna</v>
      </c>
    </row>
    <row r="63" spans="1:28" x14ac:dyDescent="0.25">
      <c r="A63" s="51" t="s">
        <v>273</v>
      </c>
      <c r="B63" s="4" t="s">
        <v>1152</v>
      </c>
      <c r="C63" s="1"/>
      <c r="E63" t="s">
        <v>1156</v>
      </c>
      <c r="F63" s="2"/>
      <c r="I63" t="s">
        <v>1157</v>
      </c>
      <c r="V63" s="18" t="s">
        <v>150</v>
      </c>
      <c r="Z63" s="28" t="s">
        <v>1158</v>
      </c>
      <c r="AA63" s="29" t="s">
        <v>1159</v>
      </c>
      <c r="AB63" s="29" t="str">
        <f>Table15[[#This Row],[Subject Study Pack Code]]&amp;" - "&amp;Table15[[#This Row],[Subject Name]]</f>
        <v>BIOL10002 - Biomolecules and Cells</v>
      </c>
    </row>
    <row r="64" spans="1:28" x14ac:dyDescent="0.25">
      <c r="A64" s="51" t="s">
        <v>274</v>
      </c>
      <c r="B64" s="4" t="s">
        <v>1152</v>
      </c>
      <c r="C64" s="1"/>
      <c r="E64" t="s">
        <v>1160</v>
      </c>
      <c r="F64" s="2"/>
      <c r="I64" t="s">
        <v>1161</v>
      </c>
      <c r="V64" s="18" t="s">
        <v>152</v>
      </c>
      <c r="Z64" s="28" t="s">
        <v>1162</v>
      </c>
      <c r="AA64" s="29" t="s">
        <v>1163</v>
      </c>
      <c r="AB64" s="29" t="str">
        <f>Table15[[#This Row],[Subject Study Pack Code]]&amp;" - "&amp;Table15[[#This Row],[Subject Name]]</f>
        <v>BIOL10003 - Genes and Environment</v>
      </c>
    </row>
    <row r="65" spans="1:28" x14ac:dyDescent="0.25">
      <c r="A65" s="51" t="s">
        <v>271</v>
      </c>
      <c r="B65" s="4" t="s">
        <v>1152</v>
      </c>
      <c r="C65" s="1"/>
      <c r="E65" t="s">
        <v>1164</v>
      </c>
      <c r="F65" s="2"/>
      <c r="I65" t="s">
        <v>1165</v>
      </c>
      <c r="V65" s="18" t="s">
        <v>154</v>
      </c>
      <c r="Z65" s="28" t="s">
        <v>1166</v>
      </c>
      <c r="AA65" s="29" t="s">
        <v>1167</v>
      </c>
      <c r="AB65" s="29" t="str">
        <f>Table15[[#This Row],[Subject Study Pack Code]]&amp;" - "&amp;Table15[[#This Row],[Subject Name]]</f>
        <v>BIOL10004 - Biology of Cells and Organisms</v>
      </c>
    </row>
    <row r="66" spans="1:28" x14ac:dyDescent="0.25">
      <c r="A66" s="51" t="s">
        <v>258</v>
      </c>
      <c r="B66" s="4" t="s">
        <v>1152</v>
      </c>
      <c r="C66" s="1"/>
      <c r="E66" t="s">
        <v>1168</v>
      </c>
      <c r="F66" s="2"/>
      <c r="I66" t="s">
        <v>1169</v>
      </c>
      <c r="V66" s="18" t="s">
        <v>157</v>
      </c>
      <c r="Z66" s="28" t="s">
        <v>1170</v>
      </c>
      <c r="AA66" s="29" t="s">
        <v>1171</v>
      </c>
      <c r="AB66" s="29" t="str">
        <f>Table15[[#This Row],[Subject Study Pack Code]]&amp;" - "&amp;Table15[[#This Row],[Subject Name]]</f>
        <v>BIOL10005 - Genetics &amp; The Evolution of Life</v>
      </c>
    </row>
    <row r="67" spans="1:28" x14ac:dyDescent="0.25">
      <c r="A67" s="51" t="s">
        <v>1172</v>
      </c>
      <c r="B67" s="4" t="s">
        <v>1152</v>
      </c>
      <c r="C67" s="1"/>
      <c r="E67" t="s">
        <v>1173</v>
      </c>
      <c r="F67" s="2"/>
      <c r="I67" t="s">
        <v>1174</v>
      </c>
      <c r="V67" s="18" t="s">
        <v>155</v>
      </c>
      <c r="Z67" s="28" t="s">
        <v>1175</v>
      </c>
      <c r="AA67" s="29" t="s">
        <v>1176</v>
      </c>
      <c r="AB67" s="29" t="str">
        <f>Table15[[#This Row],[Subject Study Pack Code]]&amp;" - "&amp;Table15[[#This Row],[Subject Name]]</f>
        <v>BIOL30001 - Reproductive Physiology</v>
      </c>
    </row>
    <row r="68" spans="1:28" x14ac:dyDescent="0.25">
      <c r="A68" s="51" t="s">
        <v>259</v>
      </c>
      <c r="B68" s="4" t="s">
        <v>1152</v>
      </c>
      <c r="C68" s="1"/>
      <c r="E68" t="s">
        <v>1173</v>
      </c>
      <c r="F68" s="2"/>
      <c r="I68" t="s">
        <v>1177</v>
      </c>
      <c r="V68" s="18" t="s">
        <v>155</v>
      </c>
      <c r="Z68" s="28" t="s">
        <v>1178</v>
      </c>
      <c r="AA68" s="29" t="s">
        <v>1179</v>
      </c>
      <c r="AB68" s="29" t="str">
        <f>Table15[[#This Row],[Subject Study Pack Code]]&amp;" - "&amp;Table15[[#This Row],[Subject Name]]</f>
        <v>BIOL30002 - Experimental Reproductive Physiology</v>
      </c>
    </row>
    <row r="69" spans="1:28" x14ac:dyDescent="0.25">
      <c r="A69" s="51" t="s">
        <v>1180</v>
      </c>
      <c r="B69" s="4" t="s">
        <v>1152</v>
      </c>
      <c r="C69" s="1"/>
      <c r="E69" t="s">
        <v>1181</v>
      </c>
      <c r="F69" s="2"/>
      <c r="I69" t="s">
        <v>1182</v>
      </c>
      <c r="V69" s="18" t="s">
        <v>156</v>
      </c>
      <c r="Z69" s="29" t="s">
        <v>1183</v>
      </c>
      <c r="AA69" s="29" t="s">
        <v>1067</v>
      </c>
      <c r="AB69" s="29" t="str">
        <f>Table15[[#This Row],[Subject Study Pack Code]]&amp;" - "&amp;Table15[[#This Row],[Subject Name]]</f>
        <v>BIOL40001 - NEW - Name TBC</v>
      </c>
    </row>
    <row r="70" spans="1:28" x14ac:dyDescent="0.25">
      <c r="A70" s="51" t="s">
        <v>1184</v>
      </c>
      <c r="B70" s="4" t="s">
        <v>1152</v>
      </c>
      <c r="C70" s="1"/>
      <c r="E70" t="s">
        <v>1185</v>
      </c>
      <c r="F70" s="2"/>
      <c r="I70" t="s">
        <v>1186</v>
      </c>
      <c r="V70" s="18" t="s">
        <v>156</v>
      </c>
      <c r="Z70" s="29" t="s">
        <v>1187</v>
      </c>
      <c r="AA70" s="29" t="s">
        <v>1067</v>
      </c>
      <c r="AB70" s="29" t="str">
        <f>Table15[[#This Row],[Subject Study Pack Code]]&amp;" - "&amp;Table15[[#This Row],[Subject Name]]</f>
        <v>BIOL40002 - NEW - Name TBC</v>
      </c>
    </row>
    <row r="71" spans="1:28" x14ac:dyDescent="0.25">
      <c r="A71" s="51" t="s">
        <v>1188</v>
      </c>
      <c r="B71" s="4" t="s">
        <v>1152</v>
      </c>
      <c r="C71" s="1"/>
      <c r="E71" t="s">
        <v>1189</v>
      </c>
      <c r="F71" s="2"/>
      <c r="I71" t="s">
        <v>1190</v>
      </c>
      <c r="V71" s="18" t="s">
        <v>159</v>
      </c>
      <c r="Z71" s="29" t="s">
        <v>1191</v>
      </c>
      <c r="AA71" s="29" t="s">
        <v>1067</v>
      </c>
      <c r="AB71" s="29" t="str">
        <f>Table15[[#This Row],[Subject Study Pack Code]]&amp;" - "&amp;Table15[[#This Row],[Subject Name]]</f>
        <v>BIOL40003 - NEW - Name TBC</v>
      </c>
    </row>
    <row r="72" spans="1:28" x14ac:dyDescent="0.25">
      <c r="A72" s="51" t="s">
        <v>260</v>
      </c>
      <c r="B72" s="4" t="s">
        <v>1152</v>
      </c>
      <c r="C72" s="1"/>
      <c r="E72" t="s">
        <v>1192</v>
      </c>
      <c r="F72" s="2"/>
      <c r="I72" t="s">
        <v>1193</v>
      </c>
      <c r="V72" s="18" t="s">
        <v>159</v>
      </c>
      <c r="Z72" s="29" t="s">
        <v>1194</v>
      </c>
      <c r="AA72" s="29" t="s">
        <v>1067</v>
      </c>
      <c r="AB72" s="29" t="str">
        <f>Table15[[#This Row],[Subject Study Pack Code]]&amp;" - "&amp;Table15[[#This Row],[Subject Name]]</f>
        <v>BIOL70004 - NEW - Name TBC</v>
      </c>
    </row>
    <row r="73" spans="1:28" x14ac:dyDescent="0.25">
      <c r="A73" s="51" t="s">
        <v>261</v>
      </c>
      <c r="B73" s="4" t="s">
        <v>1152</v>
      </c>
      <c r="C73" s="1"/>
      <c r="E73" t="s">
        <v>1195</v>
      </c>
      <c r="F73" s="2"/>
      <c r="I73" t="s">
        <v>1196</v>
      </c>
      <c r="V73" s="18" t="s">
        <v>159</v>
      </c>
      <c r="Z73" s="29" t="s">
        <v>1197</v>
      </c>
      <c r="AA73" s="29" t="s">
        <v>923</v>
      </c>
      <c r="AB73" s="29" t="str">
        <f>Table15[[#This Row],[Subject Study Pack Code]]&amp;" - "&amp;Table15[[#This Row],[Subject Name]]</f>
        <v>BIOL80001 - PhD Research</v>
      </c>
    </row>
    <row r="74" spans="1:28" x14ac:dyDescent="0.25">
      <c r="A74" s="51" t="s">
        <v>1198</v>
      </c>
      <c r="B74" s="4" t="s">
        <v>1152</v>
      </c>
      <c r="C74" s="1"/>
      <c r="E74" t="s">
        <v>1199</v>
      </c>
      <c r="F74" s="2"/>
      <c r="I74" t="s">
        <v>1200</v>
      </c>
      <c r="V74" s="18" t="s">
        <v>160</v>
      </c>
      <c r="Z74" s="28" t="s">
        <v>1201</v>
      </c>
      <c r="AA74" s="29" t="s">
        <v>1202</v>
      </c>
      <c r="AB74" s="29" t="str">
        <f>Table15[[#This Row],[Subject Study Pack Code]]&amp;" - "&amp;Table15[[#This Row],[Subject Name]]</f>
        <v>BIOL90001 - Microscopy for Biological Sciences</v>
      </c>
    </row>
    <row r="75" spans="1:28" x14ac:dyDescent="0.25">
      <c r="A75" s="51" t="s">
        <v>262</v>
      </c>
      <c r="B75" s="4" t="s">
        <v>1152</v>
      </c>
      <c r="C75" s="1"/>
      <c r="E75" t="s">
        <v>1203</v>
      </c>
      <c r="F75" s="2"/>
      <c r="I75" t="s">
        <v>1204</v>
      </c>
      <c r="V75" s="18" t="s">
        <v>216</v>
      </c>
      <c r="Z75" s="28" t="s">
        <v>1205</v>
      </c>
      <c r="AA75" s="29" t="s">
        <v>1206</v>
      </c>
      <c r="AB75" s="29" t="str">
        <f>Table15[[#This Row],[Subject Study Pack Code]]&amp;" - "&amp;Table15[[#This Row],[Subject Name]]</f>
        <v>BIOL90002 - Biometry</v>
      </c>
    </row>
    <row r="76" spans="1:28" x14ac:dyDescent="0.25">
      <c r="A76" s="51" t="s">
        <v>263</v>
      </c>
      <c r="B76" s="4" t="s">
        <v>1152</v>
      </c>
      <c r="C76" s="1"/>
      <c r="E76" t="s">
        <v>1207</v>
      </c>
      <c r="F76" s="2"/>
      <c r="I76" t="s">
        <v>1208</v>
      </c>
      <c r="V76" s="18" t="s">
        <v>216</v>
      </c>
      <c r="Z76" s="29" t="s">
        <v>1209</v>
      </c>
      <c r="AA76" s="29" t="s">
        <v>1067</v>
      </c>
      <c r="AB76" s="29" t="str">
        <f>Table15[[#This Row],[Subject Study Pack Code]]&amp;" - "&amp;Table15[[#This Row],[Subject Name]]</f>
        <v>BIOL90004 - NEW - Name TBC</v>
      </c>
    </row>
    <row r="77" spans="1:28" x14ac:dyDescent="0.25">
      <c r="A77" s="52" t="s">
        <v>1210</v>
      </c>
      <c r="B77" s="4" t="s">
        <v>1152</v>
      </c>
      <c r="C77" s="1"/>
      <c r="E77" t="s">
        <v>1211</v>
      </c>
      <c r="F77" s="2"/>
      <c r="I77" t="s">
        <v>1212</v>
      </c>
      <c r="V77" s="18" t="s">
        <v>434</v>
      </c>
      <c r="Z77" s="29" t="s">
        <v>1213</v>
      </c>
      <c r="AA77" s="29" t="s">
        <v>1067</v>
      </c>
      <c r="AB77" s="29" t="str">
        <f>Table15[[#This Row],[Subject Study Pack Code]]&amp;" - "&amp;Table15[[#This Row],[Subject Name]]</f>
        <v>BIOL90005 - NEW - Name TBC</v>
      </c>
    </row>
    <row r="78" spans="1:28" x14ac:dyDescent="0.25">
      <c r="A78" s="51" t="s">
        <v>264</v>
      </c>
      <c r="B78" s="4" t="s">
        <v>1152</v>
      </c>
      <c r="C78" s="1"/>
      <c r="E78" t="s">
        <v>1214</v>
      </c>
      <c r="F78" s="2"/>
      <c r="I78" t="s">
        <v>1215</v>
      </c>
      <c r="V78" s="18" t="s">
        <v>434</v>
      </c>
      <c r="Z78" s="29" t="s">
        <v>1216</v>
      </c>
      <c r="AA78" s="29" t="s">
        <v>1067</v>
      </c>
      <c r="AB78" s="29" t="str">
        <f>Table15[[#This Row],[Subject Study Pack Code]]&amp;" - "&amp;Table15[[#This Row],[Subject Name]]</f>
        <v>BIOL90008 - NEW - Name TBC</v>
      </c>
    </row>
    <row r="79" spans="1:28" x14ac:dyDescent="0.25">
      <c r="A79" s="51" t="s">
        <v>265</v>
      </c>
      <c r="B79" s="4" t="s">
        <v>1152</v>
      </c>
      <c r="C79" s="1"/>
      <c r="E79" t="s">
        <v>1217</v>
      </c>
      <c r="I79" t="s">
        <v>1218</v>
      </c>
      <c r="V79" s="18" t="s">
        <v>436</v>
      </c>
      <c r="Z79" s="29" t="s">
        <v>1219</v>
      </c>
      <c r="AA79" s="29" t="s">
        <v>1067</v>
      </c>
      <c r="AB79" s="29" t="str">
        <f>Table15[[#This Row],[Subject Study Pack Code]]&amp;" - "&amp;Table15[[#This Row],[Subject Name]]</f>
        <v>BIOL90009 - NEW - Name TBC</v>
      </c>
    </row>
    <row r="80" spans="1:28" x14ac:dyDescent="0.25">
      <c r="A80" s="51" t="s">
        <v>266</v>
      </c>
      <c r="B80" s="4" t="s">
        <v>1152</v>
      </c>
      <c r="C80" s="1"/>
      <c r="E80" t="s">
        <v>1220</v>
      </c>
      <c r="I80" t="s">
        <v>1221</v>
      </c>
      <c r="V80" s="18" t="s">
        <v>436</v>
      </c>
      <c r="Z80" s="29" t="s">
        <v>1222</v>
      </c>
      <c r="AA80" s="29" t="s">
        <v>1067</v>
      </c>
      <c r="AB80" s="29" t="str">
        <f>Table15[[#This Row],[Subject Study Pack Code]]&amp;" - "&amp;Table15[[#This Row],[Subject Name]]</f>
        <v>BIOL90010 - NEW - Name TBC</v>
      </c>
    </row>
    <row r="81" spans="1:28" x14ac:dyDescent="0.25">
      <c r="A81" s="51" t="s">
        <v>1223</v>
      </c>
      <c r="B81" s="4" t="s">
        <v>1152</v>
      </c>
      <c r="C81" s="1"/>
      <c r="E81" t="s">
        <v>1224</v>
      </c>
      <c r="I81" t="s">
        <v>1225</v>
      </c>
      <c r="V81" s="18" t="s">
        <v>438</v>
      </c>
      <c r="Z81" s="28" t="s">
        <v>1226</v>
      </c>
      <c r="AA81" s="29" t="s">
        <v>1227</v>
      </c>
      <c r="AB81" s="29" t="str">
        <f>Table15[[#This Row],[Subject Study Pack Code]]&amp;" - "&amp;Table15[[#This Row],[Subject Name]]</f>
        <v>BIOM20001 - Molecular and Cellular Biomedicine</v>
      </c>
    </row>
    <row r="82" spans="1:28" x14ac:dyDescent="0.25">
      <c r="A82" s="51" t="s">
        <v>1228</v>
      </c>
      <c r="B82" s="4" t="s">
        <v>1152</v>
      </c>
      <c r="C82" s="1"/>
      <c r="E82" t="s">
        <v>1229</v>
      </c>
      <c r="I82" t="s">
        <v>1230</v>
      </c>
      <c r="V82" s="18" t="s">
        <v>438</v>
      </c>
      <c r="Z82" s="28" t="s">
        <v>1231</v>
      </c>
      <c r="AA82" s="29" t="s">
        <v>1232</v>
      </c>
      <c r="AB82" s="29" t="str">
        <f>Table15[[#This Row],[Subject Study Pack Code]]&amp;" - "&amp;Table15[[#This Row],[Subject Name]]</f>
        <v>BMEN90011 - Tissue Engineering &amp; Stem Cells</v>
      </c>
    </row>
    <row r="83" spans="1:28" x14ac:dyDescent="0.25">
      <c r="A83" s="51" t="s">
        <v>1233</v>
      </c>
      <c r="B83" s="4" t="s">
        <v>1152</v>
      </c>
      <c r="C83" s="1"/>
      <c r="E83" t="s">
        <v>1234</v>
      </c>
      <c r="I83" t="s">
        <v>1235</v>
      </c>
      <c r="V83" s="18" t="s">
        <v>441</v>
      </c>
      <c r="Z83" s="28" t="s">
        <v>1236</v>
      </c>
      <c r="AA83" s="29" t="s">
        <v>1237</v>
      </c>
      <c r="AB83" s="29" t="str">
        <f>Table15[[#This Row],[Subject Study Pack Code]]&amp;" - "&amp;Table15[[#This Row],[Subject Name]]</f>
        <v>BOTA20001 - Green Planet: Plants and the Environment</v>
      </c>
    </row>
    <row r="84" spans="1:28" x14ac:dyDescent="0.25">
      <c r="A84" s="51" t="s">
        <v>268</v>
      </c>
      <c r="B84" s="4" t="s">
        <v>1152</v>
      </c>
      <c r="C84" s="1"/>
      <c r="E84" t="s">
        <v>1238</v>
      </c>
      <c r="I84" t="s">
        <v>1239</v>
      </c>
      <c r="V84" s="18" t="s">
        <v>441</v>
      </c>
      <c r="Z84" s="28" t="s">
        <v>1240</v>
      </c>
      <c r="AA84" s="29" t="s">
        <v>1241</v>
      </c>
      <c r="AB84" s="29" t="str">
        <f>Table15[[#This Row],[Subject Study Pack Code]]&amp;" - "&amp;Table15[[#This Row],[Subject Name]]</f>
        <v>BOTA20002 - Plant Biodiversity</v>
      </c>
    </row>
    <row r="85" spans="1:28" x14ac:dyDescent="0.25">
      <c r="A85" s="51" t="s">
        <v>630</v>
      </c>
      <c r="B85" s="4" t="s">
        <v>1152</v>
      </c>
      <c r="C85" s="1"/>
      <c r="E85" t="s">
        <v>1238</v>
      </c>
      <c r="I85" t="s">
        <v>1242</v>
      </c>
      <c r="V85" s="18" t="s">
        <v>443</v>
      </c>
      <c r="Z85" s="28" t="s">
        <v>1243</v>
      </c>
      <c r="AA85" s="29" t="s">
        <v>1244</v>
      </c>
      <c r="AB85" s="29" t="str">
        <f>Table15[[#This Row],[Subject Study Pack Code]]&amp;" - "&amp;Table15[[#This Row],[Subject Name]]</f>
        <v>BOTA20004 - Flora of Victoria</v>
      </c>
    </row>
    <row r="86" spans="1:28" x14ac:dyDescent="0.25">
      <c r="A86" s="51" t="s">
        <v>633</v>
      </c>
      <c r="B86" s="4" t="s">
        <v>1152</v>
      </c>
      <c r="C86" s="1"/>
      <c r="E86" t="s">
        <v>1245</v>
      </c>
      <c r="I86" t="s">
        <v>1246</v>
      </c>
      <c r="V86" s="18" t="s">
        <v>443</v>
      </c>
      <c r="Z86" s="28" t="s">
        <v>1247</v>
      </c>
      <c r="AA86" s="29" t="s">
        <v>1248</v>
      </c>
      <c r="AB86" s="29" t="str">
        <f>Table15[[#This Row],[Subject Study Pack Code]]&amp;" - "&amp;Table15[[#This Row],[Subject Name]]</f>
        <v>BOTA30001 - Marine Botany</v>
      </c>
    </row>
    <row r="87" spans="1:28" x14ac:dyDescent="0.25">
      <c r="A87" s="51" t="s">
        <v>317</v>
      </c>
      <c r="B87" s="4" t="s">
        <v>1249</v>
      </c>
      <c r="C87" s="1"/>
      <c r="E87" t="s">
        <v>1250</v>
      </c>
      <c r="I87" t="s">
        <v>1251</v>
      </c>
      <c r="V87" s="18" t="s">
        <v>445</v>
      </c>
      <c r="Z87" s="28" t="s">
        <v>1252</v>
      </c>
      <c r="AA87" s="29" t="s">
        <v>1253</v>
      </c>
      <c r="AB87" s="29" t="str">
        <f>Table15[[#This Row],[Subject Study Pack Code]]&amp;" - "&amp;Table15[[#This Row],[Subject Name]]</f>
        <v>BOTA30002 - Plant Evolution</v>
      </c>
    </row>
    <row r="88" spans="1:28" x14ac:dyDescent="0.25">
      <c r="A88" s="51" t="s">
        <v>554</v>
      </c>
      <c r="B88" s="4" t="s">
        <v>1249</v>
      </c>
      <c r="C88" s="1"/>
      <c r="E88" t="s">
        <v>1254</v>
      </c>
      <c r="I88" t="s">
        <v>1255</v>
      </c>
      <c r="V88" s="18" t="s">
        <v>445</v>
      </c>
      <c r="Z88" s="28" t="s">
        <v>1256</v>
      </c>
      <c r="AA88" s="29" t="s">
        <v>1257</v>
      </c>
      <c r="AB88" s="29" t="str">
        <f>Table15[[#This Row],[Subject Study Pack Code]]&amp;" - "&amp;Table15[[#This Row],[Subject Name]]</f>
        <v>BOTA30003 - Environmental Plant Physiology</v>
      </c>
    </row>
    <row r="89" spans="1:28" x14ac:dyDescent="0.25">
      <c r="A89" s="51" t="s">
        <v>556</v>
      </c>
      <c r="B89" s="4" t="s">
        <v>1249</v>
      </c>
      <c r="C89" s="1"/>
      <c r="E89" t="s">
        <v>1258</v>
      </c>
      <c r="I89" t="s">
        <v>1259</v>
      </c>
      <c r="V89" s="18" t="s">
        <v>208</v>
      </c>
      <c r="Z89" s="28" t="s">
        <v>319</v>
      </c>
      <c r="AA89" s="29" t="s">
        <v>491</v>
      </c>
      <c r="AB89" s="29" t="str">
        <f>Table15[[#This Row],[Subject Study Pack Code]]&amp;" - "&amp;Table15[[#This Row],[Subject Name]]</f>
        <v>BOTA30004 - Vegetation Management and Conservation</v>
      </c>
    </row>
    <row r="90" spans="1:28" x14ac:dyDescent="0.25">
      <c r="A90" s="51" t="s">
        <v>558</v>
      </c>
      <c r="B90" s="4" t="s">
        <v>1249</v>
      </c>
      <c r="C90" s="1"/>
      <c r="E90" t="s">
        <v>1260</v>
      </c>
      <c r="I90" t="s">
        <v>1261</v>
      </c>
      <c r="V90" s="18" t="s">
        <v>208</v>
      </c>
      <c r="Z90" s="28" t="s">
        <v>1262</v>
      </c>
      <c r="AA90" s="29" t="s">
        <v>1263</v>
      </c>
      <c r="AB90" s="29" t="str">
        <f>Table15[[#This Row],[Subject Study Pack Code]]&amp;" - "&amp;Table15[[#This Row],[Subject Name]]</f>
        <v>BOTA30005 - Plant Molecular Biology &amp; Biotechnology</v>
      </c>
    </row>
    <row r="91" spans="1:28" ht="18.75" x14ac:dyDescent="0.25">
      <c r="A91" s="53" t="s">
        <v>310</v>
      </c>
      <c r="B91" s="4" t="s">
        <v>1264</v>
      </c>
      <c r="C91" s="56"/>
      <c r="E91" t="s">
        <v>1265</v>
      </c>
      <c r="I91" t="s">
        <v>1266</v>
      </c>
      <c r="V91" s="18" t="s">
        <v>212</v>
      </c>
      <c r="Z91" s="28" t="s">
        <v>1267</v>
      </c>
      <c r="AA91" s="29" t="s">
        <v>1268</v>
      </c>
      <c r="AB91" s="29" t="str">
        <f>Table15[[#This Row],[Subject Study Pack Code]]&amp;" - "&amp;Table15[[#This Row],[Subject Name]]</f>
        <v>BOTA30006 - Field Botany</v>
      </c>
    </row>
    <row r="92" spans="1:28" x14ac:dyDescent="0.25">
      <c r="A92" s="51" t="s">
        <v>429</v>
      </c>
      <c r="B92" s="4" t="s">
        <v>1264</v>
      </c>
      <c r="C92" s="1"/>
      <c r="E92" t="s">
        <v>1269</v>
      </c>
      <c r="I92" t="s">
        <v>1270</v>
      </c>
      <c r="V92" s="18" t="s">
        <v>211</v>
      </c>
      <c r="Z92" s="28" t="s">
        <v>1271</v>
      </c>
      <c r="AA92" s="29" t="s">
        <v>1272</v>
      </c>
      <c r="AB92" s="29" t="str">
        <f>Table15[[#This Row],[Subject Study Pack Code]]&amp;" - "&amp;Table15[[#This Row],[Subject Name]]</f>
        <v>BOTA30007 - Marine Phytoplankton of Australia</v>
      </c>
    </row>
    <row r="93" spans="1:28" x14ac:dyDescent="0.25">
      <c r="A93" s="54" t="s">
        <v>296</v>
      </c>
      <c r="B93" s="4" t="s">
        <v>1264</v>
      </c>
      <c r="C93" s="1"/>
      <c r="E93" t="s">
        <v>1273</v>
      </c>
      <c r="I93" t="s">
        <v>1274</v>
      </c>
      <c r="V93" s="18" t="s">
        <v>204</v>
      </c>
      <c r="Z93" s="28" t="s">
        <v>1275</v>
      </c>
      <c r="AA93" s="29" t="s">
        <v>1276</v>
      </c>
      <c r="AB93" s="29" t="str">
        <f>Table15[[#This Row],[Subject Study Pack Code]]&amp;" - "&amp;Table15[[#This Row],[Subject Name]]</f>
        <v>BOTA40001 - Botany Research Project</v>
      </c>
    </row>
    <row r="94" spans="1:28" x14ac:dyDescent="0.25">
      <c r="A94" s="51" t="s">
        <v>315</v>
      </c>
      <c r="B94" s="4" t="s">
        <v>1264</v>
      </c>
      <c r="C94" s="1"/>
      <c r="E94" t="s">
        <v>1277</v>
      </c>
      <c r="I94" t="s">
        <v>1278</v>
      </c>
      <c r="V94" s="18" t="s">
        <v>236</v>
      </c>
      <c r="Z94" s="28" t="s">
        <v>1279</v>
      </c>
      <c r="AA94" s="29" t="s">
        <v>1276</v>
      </c>
      <c r="AB94" s="29" t="str">
        <f>Table15[[#This Row],[Subject Study Pack Code]]&amp;" - "&amp;Table15[[#This Row],[Subject Name]]</f>
        <v>BOTA40006 - Botany Research Project</v>
      </c>
    </row>
    <row r="95" spans="1:28" x14ac:dyDescent="0.25">
      <c r="A95" s="53" t="s">
        <v>1280</v>
      </c>
      <c r="B95" s="4" t="s">
        <v>1264</v>
      </c>
      <c r="C95" s="1"/>
      <c r="E95" t="s">
        <v>1281</v>
      </c>
      <c r="I95" t="s">
        <v>1282</v>
      </c>
      <c r="V95" s="18" t="s">
        <v>242</v>
      </c>
      <c r="Z95" s="28" t="s">
        <v>1283</v>
      </c>
      <c r="AA95" s="29" t="s">
        <v>1276</v>
      </c>
      <c r="AB95" s="29" t="str">
        <f>Table15[[#This Row],[Subject Study Pack Code]]&amp;" - "&amp;Table15[[#This Row],[Subject Name]]</f>
        <v>BOTA40007 - Botany Research Project</v>
      </c>
    </row>
    <row r="96" spans="1:28" x14ac:dyDescent="0.25">
      <c r="A96" s="53" t="s">
        <v>290</v>
      </c>
      <c r="B96" s="4" t="s">
        <v>1264</v>
      </c>
      <c r="C96" s="1"/>
      <c r="E96" t="s">
        <v>1284</v>
      </c>
      <c r="I96" t="s">
        <v>1285</v>
      </c>
      <c r="V96" s="18" t="s">
        <v>242</v>
      </c>
      <c r="Z96" s="28" t="s">
        <v>1286</v>
      </c>
      <c r="AA96" s="29" t="s">
        <v>923</v>
      </c>
      <c r="AB96" s="29" t="str">
        <f>Table15[[#This Row],[Subject Study Pack Code]]&amp;" - "&amp;Table15[[#This Row],[Subject Name]]</f>
        <v>BOTA90002 - PhD Research</v>
      </c>
    </row>
    <row r="97" spans="1:28" x14ac:dyDescent="0.25">
      <c r="A97" s="53" t="s">
        <v>1287</v>
      </c>
      <c r="B97" s="4" t="s">
        <v>1264</v>
      </c>
      <c r="C97" s="1"/>
      <c r="E97" t="s">
        <v>1288</v>
      </c>
      <c r="I97" t="s">
        <v>1289</v>
      </c>
      <c r="V97" s="18" t="s">
        <v>180</v>
      </c>
      <c r="Z97" s="28" t="s">
        <v>1290</v>
      </c>
      <c r="AA97" s="29" t="s">
        <v>1054</v>
      </c>
      <c r="AB97" s="29" t="str">
        <f>Table15[[#This Row],[Subject Study Pack Code]]&amp;" - "&amp;Table15[[#This Row],[Subject Name]]</f>
        <v>BOTA90003 - MPhil Research</v>
      </c>
    </row>
    <row r="98" spans="1:28" x14ac:dyDescent="0.25">
      <c r="A98" s="53" t="s">
        <v>292</v>
      </c>
      <c r="B98" s="4" t="s">
        <v>1264</v>
      </c>
      <c r="C98" s="1"/>
      <c r="E98" t="s">
        <v>1291</v>
      </c>
      <c r="I98" t="s">
        <v>1292</v>
      </c>
      <c r="V98" s="18" t="s">
        <v>252</v>
      </c>
      <c r="Z98" s="28" t="s">
        <v>1293</v>
      </c>
      <c r="AA98" s="29" t="s">
        <v>1244</v>
      </c>
      <c r="AB98" s="29" t="str">
        <f>Table15[[#This Row],[Subject Study Pack Code]]&amp;" - "&amp;Table15[[#This Row],[Subject Name]]</f>
        <v>BOTA90005 - Flora of Victoria</v>
      </c>
    </row>
    <row r="99" spans="1:28" x14ac:dyDescent="0.25">
      <c r="A99" s="53" t="s">
        <v>293</v>
      </c>
      <c r="B99" s="4" t="s">
        <v>1264</v>
      </c>
      <c r="C99" s="1"/>
      <c r="E99" t="s">
        <v>1294</v>
      </c>
      <c r="I99" t="s">
        <v>1295</v>
      </c>
      <c r="V99" s="18" t="s">
        <v>252</v>
      </c>
      <c r="Z99" s="28" t="s">
        <v>1296</v>
      </c>
      <c r="AA99" s="29" t="s">
        <v>1297</v>
      </c>
      <c r="AB99" s="29" t="str">
        <f>Table15[[#This Row],[Subject Study Pack Code]]&amp;" - "&amp;Table15[[#This Row],[Subject Name]]</f>
        <v>BOTA90006 - Botany Research Project Major</v>
      </c>
    </row>
    <row r="100" spans="1:28" x14ac:dyDescent="0.25">
      <c r="A100" s="53" t="s">
        <v>297</v>
      </c>
      <c r="B100" s="4" t="s">
        <v>1264</v>
      </c>
      <c r="C100" s="1"/>
      <c r="E100" t="s">
        <v>1298</v>
      </c>
      <c r="I100" t="s">
        <v>1299</v>
      </c>
      <c r="V100" s="18" t="s">
        <v>253</v>
      </c>
      <c r="Z100" s="28" t="s">
        <v>1300</v>
      </c>
      <c r="AA100" s="29" t="s">
        <v>1297</v>
      </c>
      <c r="AB100" s="29" t="str">
        <f>Table15[[#This Row],[Subject Study Pack Code]]&amp;" - "&amp;Table15[[#This Row],[Subject Name]]</f>
        <v>BOTA90008 - Botany Research Project Major</v>
      </c>
    </row>
    <row r="101" spans="1:28" x14ac:dyDescent="0.25">
      <c r="A101" s="53" t="s">
        <v>309</v>
      </c>
      <c r="B101" s="4" t="s">
        <v>1264</v>
      </c>
      <c r="C101" s="1"/>
      <c r="E101" t="s">
        <v>1301</v>
      </c>
      <c r="I101" t="s">
        <v>1302</v>
      </c>
      <c r="V101" s="18" t="s">
        <v>166</v>
      </c>
      <c r="Z101" s="28" t="s">
        <v>1303</v>
      </c>
      <c r="AA101" s="29" t="s">
        <v>1297</v>
      </c>
      <c r="AB101" s="29" t="str">
        <f>Table15[[#This Row],[Subject Study Pack Code]]&amp;" - "&amp;Table15[[#This Row],[Subject Name]]</f>
        <v>BOTA90009 - Botany Research Project Major</v>
      </c>
    </row>
    <row r="102" spans="1:28" x14ac:dyDescent="0.25">
      <c r="A102" s="53" t="s">
        <v>295</v>
      </c>
      <c r="B102" s="4" t="s">
        <v>1264</v>
      </c>
      <c r="E102" t="s">
        <v>1304</v>
      </c>
      <c r="I102" s="68"/>
      <c r="V102" s="18" t="s">
        <v>167</v>
      </c>
      <c r="Z102" s="28" t="s">
        <v>1305</v>
      </c>
      <c r="AA102" s="29" t="s">
        <v>1297</v>
      </c>
      <c r="AB102" s="29" t="str">
        <f>Table15[[#This Row],[Subject Study Pack Code]]&amp;" - "&amp;Table15[[#This Row],[Subject Name]]</f>
        <v>BOTA90010 - Botany Research Project Major</v>
      </c>
    </row>
    <row r="103" spans="1:28" x14ac:dyDescent="0.25">
      <c r="A103" s="53" t="s">
        <v>1306</v>
      </c>
      <c r="B103" s="4" t="s">
        <v>1264</v>
      </c>
      <c r="C103" s="1"/>
      <c r="E103" t="s">
        <v>1304</v>
      </c>
      <c r="I103" s="68"/>
      <c r="V103" s="18" t="s">
        <v>168</v>
      </c>
      <c r="Z103" s="28" t="s">
        <v>1307</v>
      </c>
      <c r="AA103" s="29" t="s">
        <v>1308</v>
      </c>
      <c r="AB103" s="29" t="str">
        <f>Table15[[#This Row],[Subject Study Pack Code]]&amp;" - "&amp;Table15[[#This Row],[Subject Name]]</f>
        <v>BOTA90012 - Botany Research Project Minor</v>
      </c>
    </row>
    <row r="104" spans="1:28" x14ac:dyDescent="0.25">
      <c r="A104" s="50" t="s">
        <v>300</v>
      </c>
      <c r="B104" s="4" t="s">
        <v>1264</v>
      </c>
      <c r="C104" s="1"/>
      <c r="E104" t="s">
        <v>1309</v>
      </c>
      <c r="I104" s="68"/>
      <c r="V104" s="18" t="s">
        <v>13</v>
      </c>
      <c r="Z104" s="28" t="s">
        <v>1310</v>
      </c>
      <c r="AA104" s="29" t="s">
        <v>1308</v>
      </c>
      <c r="AB104" s="29" t="str">
        <f>Table15[[#This Row],[Subject Study Pack Code]]&amp;" - "&amp;Table15[[#This Row],[Subject Name]]</f>
        <v>BOTA90013 - Botany Research Project Minor</v>
      </c>
    </row>
    <row r="105" spans="1:28" x14ac:dyDescent="0.25">
      <c r="A105" s="53" t="s">
        <v>1311</v>
      </c>
      <c r="B105" s="4" t="s">
        <v>1264</v>
      </c>
      <c r="C105" s="1"/>
      <c r="E105" t="s">
        <v>1312</v>
      </c>
      <c r="I105" s="68"/>
      <c r="V105" s="18" t="s">
        <v>170</v>
      </c>
      <c r="Z105" s="28" t="s">
        <v>1313</v>
      </c>
      <c r="AA105" s="29" t="s">
        <v>1308</v>
      </c>
      <c r="AB105" s="29" t="str">
        <f>Table15[[#This Row],[Subject Study Pack Code]]&amp;" - "&amp;Table15[[#This Row],[Subject Name]]</f>
        <v>BOTA90014 - Botany Research Project Minor</v>
      </c>
    </row>
    <row r="106" spans="1:28" x14ac:dyDescent="0.25">
      <c r="A106" s="51" t="s">
        <v>316</v>
      </c>
      <c r="B106" s="4" t="s">
        <v>1264</v>
      </c>
      <c r="C106" s="1"/>
      <c r="E106" t="s">
        <v>1314</v>
      </c>
      <c r="I106" s="68"/>
      <c r="V106" s="18" t="s">
        <v>233</v>
      </c>
      <c r="Z106" s="28" t="s">
        <v>162</v>
      </c>
      <c r="AA106" s="29" t="s">
        <v>493</v>
      </c>
      <c r="AB106" s="29" t="str">
        <f>Table15[[#This Row],[Subject Study Pack Code]]&amp;" - "&amp;Table15[[#This Row],[Subject Name]]</f>
        <v>BTCH20002 - Biotechnology</v>
      </c>
    </row>
    <row r="107" spans="1:28" x14ac:dyDescent="0.25">
      <c r="A107" s="51" t="s">
        <v>1315</v>
      </c>
      <c r="B107" s="4" t="s">
        <v>1264</v>
      </c>
      <c r="C107" s="1"/>
      <c r="E107" t="s">
        <v>1316</v>
      </c>
      <c r="I107" s="68"/>
      <c r="V107" s="18" t="s">
        <v>233</v>
      </c>
      <c r="Z107" s="28" t="s">
        <v>1317</v>
      </c>
      <c r="AA107" s="29" t="s">
        <v>1318</v>
      </c>
      <c r="AB107" s="29" t="str">
        <f>Table15[[#This Row],[Subject Study Pack Code]]&amp;" - "&amp;Table15[[#This Row],[Subject Name]]</f>
        <v>BTCH30003 - Biotechnology in Practice</v>
      </c>
    </row>
    <row r="108" spans="1:28" x14ac:dyDescent="0.25">
      <c r="A108" s="51" t="s">
        <v>1319</v>
      </c>
      <c r="B108" s="4" t="s">
        <v>1264</v>
      </c>
      <c r="C108" s="1"/>
      <c r="E108" t="s">
        <v>1320</v>
      </c>
      <c r="I108" s="68"/>
      <c r="V108" s="18" t="s">
        <v>171</v>
      </c>
      <c r="Z108" s="28" t="s">
        <v>1321</v>
      </c>
      <c r="AA108" s="29" t="s">
        <v>1322</v>
      </c>
      <c r="AB108" s="29" t="str">
        <f>Table15[[#This Row],[Subject Study Pack Code]]&amp;" - "&amp;Table15[[#This Row],[Subject Name]]</f>
        <v>BTCH90005 - Advanced Molecular Biology Techniques</v>
      </c>
    </row>
    <row r="109" spans="1:28" x14ac:dyDescent="0.25">
      <c r="A109" s="53" t="s">
        <v>1323</v>
      </c>
      <c r="B109" s="4" t="s">
        <v>1264</v>
      </c>
      <c r="E109" t="s">
        <v>1324</v>
      </c>
      <c r="I109" s="8"/>
      <c r="V109" s="18" t="s">
        <v>171</v>
      </c>
      <c r="Z109" s="28" t="s">
        <v>1325</v>
      </c>
      <c r="AA109" s="29" t="s">
        <v>1326</v>
      </c>
      <c r="AB109" s="29" t="str">
        <f>Table15[[#This Row],[Subject Study Pack Code]]&amp;" - "&amp;Table15[[#This Row],[Subject Name]]</f>
        <v>BTCH90008 - Tissue Engineering and Stem Cells</v>
      </c>
    </row>
    <row r="110" spans="1:28" x14ac:dyDescent="0.25">
      <c r="A110" s="53" t="s">
        <v>1327</v>
      </c>
      <c r="B110" s="4" t="s">
        <v>1264</v>
      </c>
      <c r="E110" t="s">
        <v>1328</v>
      </c>
      <c r="I110" s="8"/>
      <c r="V110" s="18" t="s">
        <v>229</v>
      </c>
      <c r="Z110" s="28" t="s">
        <v>1329</v>
      </c>
      <c r="AA110" s="29" t="s">
        <v>1330</v>
      </c>
      <c r="AB110" s="29" t="str">
        <f>Table15[[#This Row],[Subject Study Pack Code]]&amp;" - "&amp;Table15[[#This Row],[Subject Name]]</f>
        <v>BTCH90009 - Genomics and Bioinformatics</v>
      </c>
    </row>
    <row r="111" spans="1:28" x14ac:dyDescent="0.25">
      <c r="A111" s="53" t="s">
        <v>1331</v>
      </c>
      <c r="B111" s="4" t="s">
        <v>1264</v>
      </c>
      <c r="E111" t="s">
        <v>1332</v>
      </c>
      <c r="I111" s="8"/>
      <c r="V111" s="18" t="s">
        <v>477</v>
      </c>
      <c r="Z111" s="28" t="s">
        <v>1333</v>
      </c>
      <c r="AA111" s="29" t="s">
        <v>1334</v>
      </c>
      <c r="AB111" s="29" t="str">
        <f>Table15[[#This Row],[Subject Study Pack Code]]&amp;" - "&amp;Table15[[#This Row],[Subject Name]]</f>
        <v>BTCH90010 - Genetically Modified Organisms</v>
      </c>
    </row>
    <row r="112" spans="1:28" x14ac:dyDescent="0.25">
      <c r="A112" s="53" t="s">
        <v>1335</v>
      </c>
      <c r="B112" s="4" t="s">
        <v>1336</v>
      </c>
      <c r="C112" s="1"/>
      <c r="E112" t="s">
        <v>1337</v>
      </c>
      <c r="I112" s="8"/>
      <c r="V112" s="18" t="s">
        <v>172</v>
      </c>
      <c r="Z112" s="28" t="s">
        <v>1338</v>
      </c>
      <c r="AA112" s="29" t="s">
        <v>1339</v>
      </c>
      <c r="AB112" s="29" t="str">
        <f>Table15[[#This Row],[Subject Study Pack Code]]&amp;" - "&amp;Table15[[#This Row],[Subject Name]]</f>
        <v>CEDB20003 - Fundamentals of Cell Biology</v>
      </c>
    </row>
    <row r="113" spans="1:28" x14ac:dyDescent="0.25">
      <c r="A113" s="51" t="s">
        <v>311</v>
      </c>
      <c r="B113" s="4" t="s">
        <v>1340</v>
      </c>
      <c r="C113" s="5"/>
      <c r="E113" t="s">
        <v>1341</v>
      </c>
      <c r="I113" s="8"/>
      <c r="V113" s="18" t="s">
        <v>173</v>
      </c>
      <c r="Z113" s="28" t="s">
        <v>1342</v>
      </c>
      <c r="AA113" s="29" t="s">
        <v>1343</v>
      </c>
      <c r="AB113" s="29" t="str">
        <f>Table15[[#This Row],[Subject Study Pack Code]]&amp;" - "&amp;Table15[[#This Row],[Subject Name]]</f>
        <v>CEDB30002 - Concepts in Cell &amp; Developmental Biology</v>
      </c>
    </row>
    <row r="114" spans="1:28" x14ac:dyDescent="0.25">
      <c r="A114" s="51" t="s">
        <v>269</v>
      </c>
      <c r="B114" s="4" t="s">
        <v>1344</v>
      </c>
      <c r="C114" s="1"/>
      <c r="E114" t="s">
        <v>1345</v>
      </c>
      <c r="I114" s="8"/>
      <c r="V114" s="18" t="s">
        <v>174</v>
      </c>
      <c r="Z114" s="28" t="s">
        <v>1346</v>
      </c>
      <c r="AA114" s="29" t="s">
        <v>1347</v>
      </c>
      <c r="AB114" s="29" t="str">
        <f>Table15[[#This Row],[Subject Study Pack Code]]&amp;" - "&amp;Table15[[#This Row],[Subject Name]]</f>
        <v>CEDB30003 - Developmental Biology</v>
      </c>
    </row>
    <row r="115" spans="1:28" x14ac:dyDescent="0.25">
      <c r="A115" s="51" t="s">
        <v>308</v>
      </c>
      <c r="B115" s="4" t="s">
        <v>1348</v>
      </c>
      <c r="C115" s="1"/>
      <c r="E115" t="s">
        <v>1349</v>
      </c>
      <c r="I115" s="8"/>
      <c r="V115" s="18" t="s">
        <v>176</v>
      </c>
      <c r="Z115" s="28" t="s">
        <v>1350</v>
      </c>
      <c r="AA115" s="29" t="s">
        <v>1351</v>
      </c>
      <c r="AB115" s="29" t="str">
        <f>Table15[[#This Row],[Subject Study Pack Code]]&amp;" - "&amp;Table15[[#This Row],[Subject Name]]</f>
        <v>CEDB30004 - Stem Cells in Development &amp; Regeneration</v>
      </c>
    </row>
    <row r="116" spans="1:28" x14ac:dyDescent="0.25">
      <c r="A116" s="51" t="s">
        <v>1352</v>
      </c>
      <c r="B116" s="4" t="s">
        <v>1353</v>
      </c>
      <c r="C116" s="1"/>
      <c r="E116" t="s">
        <v>1354</v>
      </c>
      <c r="I116" s="8"/>
      <c r="V116" s="18" t="s">
        <v>175</v>
      </c>
      <c r="Z116" s="28" t="s">
        <v>1355</v>
      </c>
      <c r="AA116" s="29" t="s">
        <v>1356</v>
      </c>
      <c r="AB116" s="29" t="str">
        <f>Table15[[#This Row],[Subject Study Pack Code]]&amp;" - "&amp;Table15[[#This Row],[Subject Name]]</f>
        <v>CHEM10003 - Chemistry 1</v>
      </c>
    </row>
    <row r="117" spans="1:28" x14ac:dyDescent="0.25">
      <c r="A117" s="51" t="s">
        <v>270</v>
      </c>
      <c r="B117" s="4" t="s">
        <v>1353</v>
      </c>
      <c r="C117" s="1"/>
      <c r="E117" t="s">
        <v>1357</v>
      </c>
      <c r="I117" s="8"/>
      <c r="V117" s="18" t="s">
        <v>251</v>
      </c>
      <c r="Z117" s="28" t="s">
        <v>1358</v>
      </c>
      <c r="AA117" s="29" t="s">
        <v>1359</v>
      </c>
      <c r="AB117" s="29" t="str">
        <f>Table15[[#This Row],[Subject Study Pack Code]]&amp;" - "&amp;Table15[[#This Row],[Subject Name]]</f>
        <v>CHEM10004 - Chemistry 2</v>
      </c>
    </row>
    <row r="118" spans="1:28" x14ac:dyDescent="0.25">
      <c r="A118" s="50" t="s">
        <v>1360</v>
      </c>
      <c r="B118" s="4" t="s">
        <v>1361</v>
      </c>
      <c r="C118" s="1"/>
      <c r="E118" t="s">
        <v>1362</v>
      </c>
      <c r="I118" s="8"/>
      <c r="V118" s="18" t="s">
        <v>161</v>
      </c>
      <c r="Z118" s="28" t="s">
        <v>1363</v>
      </c>
      <c r="AA118" s="29" t="s">
        <v>1364</v>
      </c>
      <c r="AB118" s="29" t="str">
        <f>Table15[[#This Row],[Subject Study Pack Code]]&amp;" - "&amp;Table15[[#This Row],[Subject Name]]</f>
        <v>CHEM10006 - Chemistry for Biomedicine</v>
      </c>
    </row>
    <row r="119" spans="1:28" x14ac:dyDescent="0.25">
      <c r="A119" s="42" t="s">
        <v>1365</v>
      </c>
      <c r="B119" s="36" t="s">
        <v>1366</v>
      </c>
      <c r="C119" s="1"/>
      <c r="E119" t="s">
        <v>1367</v>
      </c>
      <c r="I119" s="8"/>
      <c r="V119" s="61" t="s">
        <v>319</v>
      </c>
      <c r="Z119" s="28" t="s">
        <v>1368</v>
      </c>
      <c r="AA119" s="29" t="s">
        <v>1369</v>
      </c>
      <c r="AB119" s="29" t="str">
        <f>Table15[[#This Row],[Subject Study Pack Code]]&amp;" - "&amp;Table15[[#This Row],[Subject Name]]</f>
        <v>CHEM10007 - Fundamentals of Chemistry</v>
      </c>
    </row>
    <row r="120" spans="1:28" x14ac:dyDescent="0.25">
      <c r="A120" s="7" t="s">
        <v>211</v>
      </c>
      <c r="E120" t="s">
        <v>1370</v>
      </c>
      <c r="I120" s="8"/>
      <c r="V120" s="18" t="s">
        <v>162</v>
      </c>
      <c r="Z120" s="29" t="s">
        <v>1371</v>
      </c>
      <c r="AA120" s="29" t="s">
        <v>1067</v>
      </c>
      <c r="AB120" s="29" t="str">
        <f>Table15[[#This Row],[Subject Study Pack Code]]&amp;" - "&amp;Table15[[#This Row],[Subject Name]]</f>
        <v>CHEM10009 - NEW - Name TBC</v>
      </c>
    </row>
    <row r="121" spans="1:28" x14ac:dyDescent="0.25">
      <c r="E121" t="s">
        <v>1372</v>
      </c>
      <c r="I121" s="8"/>
      <c r="V121" s="18" t="s">
        <v>164</v>
      </c>
      <c r="Z121" s="28" t="s">
        <v>1373</v>
      </c>
      <c r="AA121" s="29" t="s">
        <v>1374</v>
      </c>
      <c r="AB121" s="29" t="str">
        <f>Table15[[#This Row],[Subject Study Pack Code]]&amp;" - "&amp;Table15[[#This Row],[Subject Name]]</f>
        <v>CHEM20011 - Environmental Chemistry</v>
      </c>
    </row>
    <row r="122" spans="1:28" x14ac:dyDescent="0.25">
      <c r="E122" t="s">
        <v>1375</v>
      </c>
      <c r="I122" s="8"/>
      <c r="V122" s="18" t="s">
        <v>165</v>
      </c>
      <c r="Z122" s="28" t="s">
        <v>1376</v>
      </c>
      <c r="AA122" s="29" t="s">
        <v>1377</v>
      </c>
      <c r="AB122" s="29" t="str">
        <f>Table15[[#This Row],[Subject Study Pack Code]]&amp;" - "&amp;Table15[[#This Row],[Subject Name]]</f>
        <v>CHEM20018 - Chemistry: Reactions and Synthesis</v>
      </c>
    </row>
    <row r="123" spans="1:28" x14ac:dyDescent="0.25">
      <c r="E123" t="s">
        <v>1378</v>
      </c>
      <c r="I123" s="8"/>
      <c r="V123" s="61" t="s">
        <v>322</v>
      </c>
      <c r="Z123" s="28" t="s">
        <v>1379</v>
      </c>
      <c r="AA123" s="29" t="s">
        <v>1380</v>
      </c>
      <c r="AB123" s="29" t="str">
        <f>Table15[[#This Row],[Subject Study Pack Code]]&amp;" - "&amp;Table15[[#This Row],[Subject Name]]</f>
        <v>CHEM20019 - Practical Chemistry 2</v>
      </c>
    </row>
    <row r="124" spans="1:28" x14ac:dyDescent="0.25">
      <c r="E124" t="s">
        <v>1381</v>
      </c>
      <c r="I124" s="8"/>
      <c r="V124" s="18" t="s">
        <v>177</v>
      </c>
      <c r="Z124" s="28" t="s">
        <v>1382</v>
      </c>
      <c r="AA124" s="29" t="s">
        <v>1383</v>
      </c>
      <c r="AB124" s="29" t="str">
        <f>Table15[[#This Row],[Subject Study Pack Code]]&amp;" - "&amp;Table15[[#This Row],[Subject Name]]</f>
        <v>CHEM20020 - Chemistry: Structure and Properties</v>
      </c>
    </row>
    <row r="125" spans="1:28" x14ac:dyDescent="0.25">
      <c r="E125" t="s">
        <v>1384</v>
      </c>
      <c r="I125" s="8"/>
      <c r="V125" s="18" t="s">
        <v>178</v>
      </c>
      <c r="Z125" s="28" t="s">
        <v>1385</v>
      </c>
      <c r="AA125" s="29" t="s">
        <v>1386</v>
      </c>
      <c r="AB125" s="29" t="str">
        <f>Table15[[#This Row],[Subject Study Pack Code]]&amp;" - "&amp;Table15[[#This Row],[Subject Name]]</f>
        <v>CHEM30001 - Physical Chemistry IIIA</v>
      </c>
    </row>
    <row r="126" spans="1:28" x14ac:dyDescent="0.25">
      <c r="E126" t="s">
        <v>1387</v>
      </c>
      <c r="I126" s="8"/>
      <c r="V126" s="18" t="s">
        <v>249</v>
      </c>
      <c r="Z126" s="28" t="s">
        <v>1388</v>
      </c>
      <c r="AA126" s="29" t="s">
        <v>1389</v>
      </c>
      <c r="AB126" s="29" t="str">
        <f>Table15[[#This Row],[Subject Study Pack Code]]&amp;" - "&amp;Table15[[#This Row],[Subject Name]]</f>
        <v>CHEM30012 - Analytical &amp; Environmental Chemistry</v>
      </c>
    </row>
    <row r="127" spans="1:28" x14ac:dyDescent="0.25">
      <c r="E127" t="s">
        <v>1390</v>
      </c>
      <c r="I127" s="8"/>
      <c r="V127" s="63" t="s">
        <v>286</v>
      </c>
      <c r="Z127" s="28" t="s">
        <v>1391</v>
      </c>
      <c r="AA127" s="29" t="s">
        <v>1392</v>
      </c>
      <c r="AB127" s="29" t="str">
        <f>Table15[[#This Row],[Subject Study Pack Code]]&amp;" - "&amp;Table15[[#This Row],[Subject Name]]</f>
        <v>CHEM30013 - Chemical Research Project</v>
      </c>
    </row>
    <row r="128" spans="1:28" x14ac:dyDescent="0.25">
      <c r="E128" t="s">
        <v>1393</v>
      </c>
      <c r="I128" s="8"/>
      <c r="V128" s="61" t="s">
        <v>276</v>
      </c>
      <c r="Z128" s="28" t="s">
        <v>1394</v>
      </c>
      <c r="AA128" s="29" t="s">
        <v>1395</v>
      </c>
      <c r="AB128" s="29" t="str">
        <f>Table15[[#This Row],[Subject Study Pack Code]]&amp;" - "&amp;Table15[[#This Row],[Subject Name]]</f>
        <v>CHEM30014 - Specialised Topics in Chemistry B</v>
      </c>
    </row>
    <row r="129" spans="5:28" x14ac:dyDescent="0.25">
      <c r="E129" t="s">
        <v>1396</v>
      </c>
      <c r="I129" s="8"/>
      <c r="V129" s="61" t="s">
        <v>277</v>
      </c>
      <c r="Z129" s="28" t="s">
        <v>1397</v>
      </c>
      <c r="AA129" s="29" t="s">
        <v>1398</v>
      </c>
      <c r="AB129" s="29" t="str">
        <f>Table15[[#This Row],[Subject Study Pack Code]]&amp;" - "&amp;Table15[[#This Row],[Subject Name]]</f>
        <v>CHEM30015 - Advanced Practical Chemistry</v>
      </c>
    </row>
    <row r="130" spans="5:28" x14ac:dyDescent="0.25">
      <c r="E130" t="s">
        <v>1399</v>
      </c>
      <c r="I130" s="8"/>
      <c r="V130" s="61" t="s">
        <v>318</v>
      </c>
      <c r="Z130" s="28" t="s">
        <v>1400</v>
      </c>
      <c r="AA130" s="29" t="s">
        <v>1401</v>
      </c>
      <c r="AB130" s="29" t="str">
        <f>Table15[[#This Row],[Subject Study Pack Code]]&amp;" - "&amp;Table15[[#This Row],[Subject Name]]</f>
        <v>CHEM30016 - Reactivity and Mechanism</v>
      </c>
    </row>
    <row r="131" spans="5:28" x14ac:dyDescent="0.25">
      <c r="E131" t="s">
        <v>1402</v>
      </c>
      <c r="I131" s="8"/>
      <c r="V131" s="63" t="s">
        <v>509</v>
      </c>
      <c r="Z131" s="28" t="s">
        <v>1403</v>
      </c>
      <c r="AA131" s="29" t="s">
        <v>1404</v>
      </c>
      <c r="AB131" s="29" t="str">
        <f>Table15[[#This Row],[Subject Study Pack Code]]&amp;" - "&amp;Table15[[#This Row],[Subject Name]]</f>
        <v>CHEM30017 - Specialised Topics in Chemistry A</v>
      </c>
    </row>
    <row r="132" spans="5:28" x14ac:dyDescent="0.25">
      <c r="E132" t="s">
        <v>1405</v>
      </c>
      <c r="I132" s="8"/>
      <c r="V132" s="61" t="s">
        <v>509</v>
      </c>
      <c r="Z132" s="28" t="s">
        <v>1406</v>
      </c>
      <c r="AA132" s="29" t="s">
        <v>1407</v>
      </c>
      <c r="AB132" s="29" t="str">
        <f>Table15[[#This Row],[Subject Study Pack Code]]&amp;" - "&amp;Table15[[#This Row],[Subject Name]]</f>
        <v>CHEM40004 - Chemistry Research Project</v>
      </c>
    </row>
    <row r="133" spans="5:28" x14ac:dyDescent="0.25">
      <c r="E133" t="s">
        <v>1408</v>
      </c>
      <c r="V133" s="63" t="s">
        <v>512</v>
      </c>
      <c r="Z133" s="28" t="s">
        <v>1409</v>
      </c>
      <c r="AA133" s="29" t="s">
        <v>1407</v>
      </c>
      <c r="AB133" s="29" t="str">
        <f>Table15[[#This Row],[Subject Study Pack Code]]&amp;" - "&amp;Table15[[#This Row],[Subject Name]]</f>
        <v>CHEM40008 - Chemistry Research Project</v>
      </c>
    </row>
    <row r="134" spans="5:28" x14ac:dyDescent="0.25">
      <c r="E134" t="s">
        <v>1410</v>
      </c>
      <c r="V134" s="61" t="s">
        <v>512</v>
      </c>
      <c r="Z134" s="28" t="s">
        <v>1411</v>
      </c>
      <c r="AA134" s="29" t="s">
        <v>1407</v>
      </c>
      <c r="AB134" s="29" t="str">
        <f>Table15[[#This Row],[Subject Study Pack Code]]&amp;" - "&amp;Table15[[#This Row],[Subject Name]]</f>
        <v>CHEM40009 - Chemistry Research Project</v>
      </c>
    </row>
    <row r="135" spans="5:28" x14ac:dyDescent="0.25">
      <c r="E135" t="s">
        <v>1412</v>
      </c>
      <c r="V135" s="63" t="s">
        <v>513</v>
      </c>
      <c r="Z135" s="29" t="s">
        <v>1413</v>
      </c>
      <c r="AA135" s="29" t="s">
        <v>1067</v>
      </c>
      <c r="AB135" s="29" t="str">
        <f>Table15[[#This Row],[Subject Study Pack Code]]&amp;" - "&amp;Table15[[#This Row],[Subject Name]]</f>
        <v>CHEM80001 - NEW - Name TBC</v>
      </c>
    </row>
    <row r="136" spans="5:28" x14ac:dyDescent="0.25">
      <c r="E136" t="s">
        <v>1414</v>
      </c>
      <c r="V136" s="61" t="s">
        <v>513</v>
      </c>
      <c r="Z136" s="28" t="s">
        <v>1415</v>
      </c>
      <c r="AA136" s="29" t="s">
        <v>923</v>
      </c>
      <c r="AB136" s="29" t="str">
        <f>Table15[[#This Row],[Subject Study Pack Code]]&amp;" - "&amp;Table15[[#This Row],[Subject Name]]</f>
        <v>CHEM90001 - PhD Research</v>
      </c>
    </row>
    <row r="137" spans="5:28" x14ac:dyDescent="0.25">
      <c r="E137" t="s">
        <v>1416</v>
      </c>
      <c r="V137" s="63" t="s">
        <v>514</v>
      </c>
      <c r="Z137" s="28" t="s">
        <v>1417</v>
      </c>
      <c r="AA137" s="29" t="s">
        <v>1054</v>
      </c>
      <c r="AB137" s="29" t="str">
        <f>Table15[[#This Row],[Subject Study Pack Code]]&amp;" - "&amp;Table15[[#This Row],[Subject Name]]</f>
        <v>CHEM90003 - MPhil Research</v>
      </c>
    </row>
    <row r="138" spans="5:28" x14ac:dyDescent="0.25">
      <c r="E138" t="s">
        <v>1418</v>
      </c>
      <c r="V138" s="61" t="s">
        <v>514</v>
      </c>
      <c r="Z138" s="28" t="s">
        <v>1419</v>
      </c>
      <c r="AA138" s="29" t="s">
        <v>1374</v>
      </c>
      <c r="AB138" s="29" t="str">
        <f>Table15[[#This Row],[Subject Study Pack Code]]&amp;" - "&amp;Table15[[#This Row],[Subject Name]]</f>
        <v>CHEM90007 - Environmental Chemistry</v>
      </c>
    </row>
    <row r="139" spans="5:28" x14ac:dyDescent="0.25">
      <c r="E139" t="s">
        <v>1420</v>
      </c>
      <c r="V139" s="63" t="s">
        <v>516</v>
      </c>
      <c r="Z139" s="28" t="s">
        <v>1421</v>
      </c>
      <c r="AA139" s="29" t="s">
        <v>1422</v>
      </c>
      <c r="AB139" s="29" t="str">
        <f>Table15[[#This Row],[Subject Study Pack Code]]&amp;" - "&amp;Table15[[#This Row],[Subject Name]]</f>
        <v>CHEM90008 - Advanced Spectroscopy</v>
      </c>
    </row>
    <row r="140" spans="5:28" x14ac:dyDescent="0.25">
      <c r="E140" t="s">
        <v>1423</v>
      </c>
      <c r="V140" s="61" t="s">
        <v>516</v>
      </c>
      <c r="Z140" s="28" t="s">
        <v>1424</v>
      </c>
      <c r="AA140" s="29" t="s">
        <v>1425</v>
      </c>
      <c r="AB140" s="29" t="str">
        <f>Table15[[#This Row],[Subject Study Pack Code]]&amp;" - "&amp;Table15[[#This Row],[Subject Name]]</f>
        <v>CHEM90009 - Chemical Synthesis &amp; Characterisation 1</v>
      </c>
    </row>
    <row r="141" spans="5:28" x14ac:dyDescent="0.25">
      <c r="E141" t="s">
        <v>1426</v>
      </c>
      <c r="V141" s="63" t="s">
        <v>517</v>
      </c>
      <c r="Z141" s="28" t="s">
        <v>1427</v>
      </c>
      <c r="AA141" s="29" t="s">
        <v>1428</v>
      </c>
      <c r="AB141" s="29" t="str">
        <f>Table15[[#This Row],[Subject Study Pack Code]]&amp;" - "&amp;Table15[[#This Row],[Subject Name]]</f>
        <v>CHEM90010 - Advanced Chemical Applications 1</v>
      </c>
    </row>
    <row r="142" spans="5:28" x14ac:dyDescent="0.25">
      <c r="E142" t="s">
        <v>1429</v>
      </c>
      <c r="V142" s="61" t="s">
        <v>517</v>
      </c>
      <c r="Z142" s="28" t="s">
        <v>1430</v>
      </c>
      <c r="AA142" s="29" t="s">
        <v>1431</v>
      </c>
      <c r="AB142" s="29" t="str">
        <f>Table15[[#This Row],[Subject Study Pack Code]]&amp;" - "&amp;Table15[[#This Row],[Subject Name]]</f>
        <v>CHEM90013 - Chemistry Masters Research Project</v>
      </c>
    </row>
    <row r="143" spans="5:28" x14ac:dyDescent="0.25">
      <c r="E143" t="s">
        <v>1432</v>
      </c>
      <c r="V143" s="63" t="s">
        <v>269</v>
      </c>
      <c r="Z143" s="28" t="s">
        <v>1433</v>
      </c>
      <c r="AA143" s="29" t="s">
        <v>1431</v>
      </c>
      <c r="AB143" s="29" t="str">
        <f>Table15[[#This Row],[Subject Study Pack Code]]&amp;" - "&amp;Table15[[#This Row],[Subject Name]]</f>
        <v>CHEM90014 - Chemistry Masters Research Project</v>
      </c>
    </row>
    <row r="144" spans="5:28" x14ac:dyDescent="0.25">
      <c r="E144" t="s">
        <v>1434</v>
      </c>
      <c r="V144" s="63" t="s">
        <v>294</v>
      </c>
      <c r="Z144" s="28" t="s">
        <v>1435</v>
      </c>
      <c r="AA144" s="29" t="s">
        <v>1431</v>
      </c>
      <c r="AB144" s="29" t="str">
        <f>Table15[[#This Row],[Subject Study Pack Code]]&amp;" - "&amp;Table15[[#This Row],[Subject Name]]</f>
        <v>CHEM90015 - Chemistry Masters Research Project</v>
      </c>
    </row>
    <row r="145" spans="5:28" x14ac:dyDescent="0.25">
      <c r="E145" t="s">
        <v>1436</v>
      </c>
      <c r="V145" s="63" t="s">
        <v>273</v>
      </c>
      <c r="Z145" s="28" t="s">
        <v>1437</v>
      </c>
      <c r="AA145" s="29" t="s">
        <v>1431</v>
      </c>
      <c r="AB145" s="29" t="str">
        <f>Table15[[#This Row],[Subject Study Pack Code]]&amp;" - "&amp;Table15[[#This Row],[Subject Name]]</f>
        <v>CHEM90016 - Chemistry Masters Research Project</v>
      </c>
    </row>
    <row r="146" spans="5:28" x14ac:dyDescent="0.25">
      <c r="E146" t="s">
        <v>1438</v>
      </c>
      <c r="V146" s="63" t="s">
        <v>274</v>
      </c>
      <c r="Z146" s="28" t="s">
        <v>1439</v>
      </c>
      <c r="AA146" s="29" t="s">
        <v>1440</v>
      </c>
      <c r="AB146" s="29" t="str">
        <f>Table15[[#This Row],[Subject Study Pack Code]]&amp;" - "&amp;Table15[[#This Row],[Subject Name]]</f>
        <v>CHEM90017 - Chemical Synthesis &amp; Characterisation 2</v>
      </c>
    </row>
    <row r="147" spans="5:28" x14ac:dyDescent="0.25">
      <c r="E147" t="s">
        <v>1441</v>
      </c>
      <c r="V147" s="61" t="s">
        <v>278</v>
      </c>
      <c r="Z147" s="28" t="s">
        <v>1442</v>
      </c>
      <c r="AA147" s="29" t="s">
        <v>1443</v>
      </c>
      <c r="AB147" s="29" t="str">
        <f>Table15[[#This Row],[Subject Study Pack Code]]&amp;" - "&amp;Table15[[#This Row],[Subject Name]]</f>
        <v>CHEM90018 - Advanced Chemical Applications 2</v>
      </c>
    </row>
    <row r="148" spans="5:28" x14ac:dyDescent="0.25">
      <c r="E148" t="s">
        <v>1444</v>
      </c>
      <c r="V148" s="18" t="s">
        <v>181</v>
      </c>
      <c r="Z148" s="28" t="s">
        <v>1445</v>
      </c>
      <c r="AA148" s="29" t="s">
        <v>1431</v>
      </c>
      <c r="AB148" s="29" t="str">
        <f>Table15[[#This Row],[Subject Study Pack Code]]&amp;" - "&amp;Table15[[#This Row],[Subject Name]]</f>
        <v>CHEM90019 - Chemistry Masters Research Project</v>
      </c>
    </row>
    <row r="149" spans="5:28" x14ac:dyDescent="0.25">
      <c r="E149" t="s">
        <v>1446</v>
      </c>
      <c r="V149" s="61" t="s">
        <v>296</v>
      </c>
      <c r="Z149" s="28" t="s">
        <v>1447</v>
      </c>
      <c r="AA149" s="29" t="s">
        <v>1431</v>
      </c>
      <c r="AB149" s="29" t="str">
        <f>Table15[[#This Row],[Subject Study Pack Code]]&amp;" - "&amp;Table15[[#This Row],[Subject Name]]</f>
        <v>CHEM90020 - Chemistry Masters Research Project</v>
      </c>
    </row>
    <row r="150" spans="5:28" x14ac:dyDescent="0.25">
      <c r="E150" t="s">
        <v>1448</v>
      </c>
      <c r="V150" s="63" t="s">
        <v>280</v>
      </c>
      <c r="Z150" s="28" t="s">
        <v>1449</v>
      </c>
      <c r="AA150" s="29" t="s">
        <v>1431</v>
      </c>
      <c r="AB150" s="29" t="str">
        <f>Table15[[#This Row],[Subject Study Pack Code]]&amp;" - "&amp;Table15[[#This Row],[Subject Name]]</f>
        <v>CHEM90021 - Chemistry Masters Research Project</v>
      </c>
    </row>
    <row r="151" spans="5:28" x14ac:dyDescent="0.25">
      <c r="E151" t="s">
        <v>1450</v>
      </c>
      <c r="V151" s="63" t="s">
        <v>534</v>
      </c>
      <c r="Z151" s="28" t="s">
        <v>1451</v>
      </c>
      <c r="AA151" s="29" t="s">
        <v>1431</v>
      </c>
      <c r="AB151" s="29" t="str">
        <f>Table15[[#This Row],[Subject Study Pack Code]]&amp;" - "&amp;Table15[[#This Row],[Subject Name]]</f>
        <v>CHEM90022 - Chemistry Masters Research Project</v>
      </c>
    </row>
    <row r="152" spans="5:28" x14ac:dyDescent="0.25">
      <c r="E152" t="s">
        <v>1452</v>
      </c>
      <c r="V152" s="61" t="s">
        <v>287</v>
      </c>
      <c r="Z152" s="28" t="s">
        <v>1453</v>
      </c>
      <c r="AA152" s="29" t="s">
        <v>923</v>
      </c>
      <c r="AB152" s="29" t="str">
        <f>Table15[[#This Row],[Subject Study Pack Code]]&amp;" - "&amp;Table15[[#This Row],[Subject Name]]</f>
        <v>CHEN90004 - PhD Research</v>
      </c>
    </row>
    <row r="153" spans="5:28" x14ac:dyDescent="0.25">
      <c r="E153" t="s">
        <v>1454</v>
      </c>
      <c r="V153" s="63" t="s">
        <v>320</v>
      </c>
      <c r="Z153" s="28" t="s">
        <v>1455</v>
      </c>
      <c r="AA153" s="29" t="s">
        <v>1456</v>
      </c>
      <c r="AB153" s="29" t="str">
        <f>Table15[[#This Row],[Subject Study Pack Code]]&amp;" - "&amp;Table15[[#This Row],[Subject Name]]</f>
        <v>CHEN90008 - OLD</v>
      </c>
    </row>
    <row r="154" spans="5:28" x14ac:dyDescent="0.25">
      <c r="E154" t="s">
        <v>1457</v>
      </c>
      <c r="V154" s="63" t="s">
        <v>540</v>
      </c>
      <c r="Z154" s="29" t="s">
        <v>1458</v>
      </c>
      <c r="AA154" s="29" t="s">
        <v>1067</v>
      </c>
      <c r="AB154" s="29" t="str">
        <f>Table15[[#This Row],[Subject Study Pack Code]]&amp;" - "&amp;Table15[[#This Row],[Subject Name]]</f>
        <v>COMP90059 - NEW - Name TBC</v>
      </c>
    </row>
    <row r="155" spans="5:28" x14ac:dyDescent="0.25">
      <c r="E155" t="s">
        <v>1459</v>
      </c>
      <c r="V155" s="61" t="s">
        <v>321</v>
      </c>
      <c r="Z155" s="28" t="s">
        <v>1460</v>
      </c>
      <c r="AA155" s="29" t="s">
        <v>923</v>
      </c>
      <c r="AB155" s="29" t="str">
        <f>Table15[[#This Row],[Subject Study Pack Code]]&amp;" - "&amp;Table15[[#This Row],[Subject Name]]</f>
        <v>CVEN90037 - PhD Research</v>
      </c>
    </row>
    <row r="156" spans="5:28" x14ac:dyDescent="0.25">
      <c r="E156" t="s">
        <v>1461</v>
      </c>
      <c r="V156" s="63" t="s">
        <v>281</v>
      </c>
      <c r="Z156" s="28" t="s">
        <v>1462</v>
      </c>
      <c r="AA156" s="29" t="s">
        <v>1456</v>
      </c>
      <c r="AB156" s="29" t="str">
        <f>Table15[[#This Row],[Subject Study Pack Code]]&amp;" - "&amp;Table15[[#This Row],[Subject Name]]</f>
        <v>DEVT30001 - OLD</v>
      </c>
    </row>
    <row r="157" spans="5:28" x14ac:dyDescent="0.25">
      <c r="E157" t="s">
        <v>1461</v>
      </c>
      <c r="V157" s="60" t="s">
        <v>270</v>
      </c>
      <c r="Z157" s="28" t="s">
        <v>1463</v>
      </c>
      <c r="AA157" s="29" t="s">
        <v>1464</v>
      </c>
      <c r="AB157" s="29" t="str">
        <f>Table15[[#This Row],[Subject Study Pack Code]]&amp;" - "&amp;Table15[[#This Row],[Subject Name]]</f>
        <v>DEVT90003 - The Political Ecology of Development</v>
      </c>
    </row>
    <row r="158" spans="5:28" x14ac:dyDescent="0.25">
      <c r="E158" t="s">
        <v>26</v>
      </c>
      <c r="V158" s="60" t="s">
        <v>315</v>
      </c>
      <c r="Z158" s="28" t="s">
        <v>1465</v>
      </c>
      <c r="AA158" s="29" t="s">
        <v>1466</v>
      </c>
      <c r="AB158" s="29" t="str">
        <f>Table15[[#This Row],[Subject Study Pack Code]]&amp;" - "&amp;Table15[[#This Row],[Subject Name]]</f>
        <v>ECOL20003 - Ecology</v>
      </c>
    </row>
    <row r="159" spans="5:28" x14ac:dyDescent="0.25">
      <c r="E159" t="s">
        <v>1467</v>
      </c>
      <c r="V159" s="61" t="s">
        <v>323</v>
      </c>
      <c r="Z159" s="28" t="s">
        <v>322</v>
      </c>
      <c r="AA159" s="29" t="s">
        <v>497</v>
      </c>
      <c r="AB159" s="29" t="str">
        <f>Table15[[#This Row],[Subject Study Pack Code]]&amp;" - "&amp;Table15[[#This Row],[Subject Name]]</f>
        <v>ECOL30005 - Applied Ecology</v>
      </c>
    </row>
    <row r="160" spans="5:28" x14ac:dyDescent="0.25">
      <c r="E160" t="s">
        <v>1468</v>
      </c>
      <c r="V160" s="63" t="s">
        <v>317</v>
      </c>
      <c r="Z160" s="28" t="s">
        <v>1469</v>
      </c>
      <c r="AA160" s="29" t="s">
        <v>1470</v>
      </c>
      <c r="AB160" s="29" t="str">
        <f>Table15[[#This Row],[Subject Study Pack Code]]&amp;" - "&amp;Table15[[#This Row],[Subject Name]]</f>
        <v>ECOL30006 - Ecology in Changing Environments</v>
      </c>
    </row>
    <row r="161" spans="5:28" x14ac:dyDescent="0.25">
      <c r="E161" t="s">
        <v>1471</v>
      </c>
      <c r="V161" s="61" t="s">
        <v>317</v>
      </c>
      <c r="Z161" s="28" t="s">
        <v>1472</v>
      </c>
      <c r="AA161" s="29" t="s">
        <v>1473</v>
      </c>
      <c r="AB161" s="29" t="str">
        <f>Table15[[#This Row],[Subject Study Pack Code]]&amp;" - "&amp;Table15[[#This Row],[Subject Name]]</f>
        <v>ECOL30007 - Marine Ecosystems: Ecology &amp; Management</v>
      </c>
    </row>
    <row r="162" spans="5:28" x14ac:dyDescent="0.25">
      <c r="E162" t="s">
        <v>1474</v>
      </c>
      <c r="V162" s="63" t="s">
        <v>554</v>
      </c>
      <c r="Z162" s="28" t="s">
        <v>1475</v>
      </c>
      <c r="AA162" s="29" t="s">
        <v>923</v>
      </c>
      <c r="AB162" s="29" t="str">
        <f>Table15[[#This Row],[Subject Study Pack Code]]&amp;" - "&amp;Table15[[#This Row],[Subject Name]]</f>
        <v>EDUC90514 - PhD Research</v>
      </c>
    </row>
    <row r="163" spans="5:28" x14ac:dyDescent="0.25">
      <c r="E163" t="s">
        <v>1476</v>
      </c>
      <c r="V163" s="61" t="s">
        <v>554</v>
      </c>
      <c r="Z163" s="28" t="s">
        <v>286</v>
      </c>
      <c r="AA163" s="29" t="s">
        <v>502</v>
      </c>
      <c r="AB163" s="29" t="str">
        <f>Table15[[#This Row],[Subject Study Pack Code]]&amp;" - "&amp;Table15[[#This Row],[Subject Name]]</f>
        <v>ENST20001 - Human Behaviour and Environment</v>
      </c>
    </row>
    <row r="164" spans="5:28" x14ac:dyDescent="0.25">
      <c r="E164" t="s">
        <v>1477</v>
      </c>
      <c r="V164" s="63" t="s">
        <v>556</v>
      </c>
      <c r="Z164" s="28" t="s">
        <v>1478</v>
      </c>
      <c r="AA164" s="29" t="s">
        <v>1479</v>
      </c>
      <c r="AB164" s="29" t="str">
        <f>Table15[[#This Row],[Subject Study Pack Code]]&amp;" - "&amp;Table15[[#This Row],[Subject Name]]</f>
        <v>ENST20002 - Environmental Change Field Class</v>
      </c>
    </row>
    <row r="165" spans="5:28" x14ac:dyDescent="0.25">
      <c r="E165" t="s">
        <v>1480</v>
      </c>
      <c r="V165" s="61" t="s">
        <v>556</v>
      </c>
      <c r="Z165" s="28" t="s">
        <v>1481</v>
      </c>
      <c r="AA165" s="29" t="s">
        <v>1482</v>
      </c>
      <c r="AB165" s="29" t="str">
        <f>Table15[[#This Row],[Subject Study Pack Code]]&amp;" - "&amp;Table15[[#This Row],[Subject Name]]</f>
        <v>ENST70001 - Environmental Research Proj (50 Long)</v>
      </c>
    </row>
    <row r="166" spans="5:28" x14ac:dyDescent="0.25">
      <c r="E166" t="s">
        <v>1483</v>
      </c>
      <c r="V166" s="63" t="s">
        <v>558</v>
      </c>
      <c r="Z166" s="28" t="s">
        <v>1484</v>
      </c>
      <c r="AA166" s="29" t="s">
        <v>1485</v>
      </c>
      <c r="AB166" s="29" t="str">
        <f>Table15[[#This Row],[Subject Study Pack Code]]&amp;" - "&amp;Table15[[#This Row],[Subject Name]]</f>
        <v>ENST70002 - Environmental Research - Industry D</v>
      </c>
    </row>
    <row r="167" spans="5:28" x14ac:dyDescent="0.25">
      <c r="E167" t="s">
        <v>1486</v>
      </c>
      <c r="V167" s="61" t="s">
        <v>558</v>
      </c>
      <c r="Z167" s="28" t="s">
        <v>1487</v>
      </c>
      <c r="AA167" s="29" t="s">
        <v>1488</v>
      </c>
      <c r="AB167" s="29" t="str">
        <f>Table15[[#This Row],[Subject Study Pack Code]]&amp;" - "&amp;Table15[[#This Row],[Subject Name]]</f>
        <v>ENST90002 - Social Impact Assessment and Evaluation</v>
      </c>
    </row>
    <row r="168" spans="5:28" x14ac:dyDescent="0.25">
      <c r="E168" t="s">
        <v>1489</v>
      </c>
      <c r="V168" s="63" t="s">
        <v>560</v>
      </c>
      <c r="Z168" s="28" t="s">
        <v>1490</v>
      </c>
      <c r="AA168" s="29" t="s">
        <v>1491</v>
      </c>
      <c r="AB168" s="29" t="str">
        <f>Table15[[#This Row],[Subject Study Pack Code]]&amp;" - "&amp;Table15[[#This Row],[Subject Name]]</f>
        <v>ENST90004 - Climate Change Politics and Policy</v>
      </c>
    </row>
    <row r="169" spans="5:28" x14ac:dyDescent="0.25">
      <c r="E169" t="s">
        <v>1492</v>
      </c>
      <c r="V169" s="61" t="s">
        <v>560</v>
      </c>
      <c r="Z169" s="28" t="s">
        <v>1493</v>
      </c>
      <c r="AA169" s="29" t="s">
        <v>1494</v>
      </c>
      <c r="AB169" s="29" t="str">
        <f>Table15[[#This Row],[Subject Study Pack Code]]&amp;" - "&amp;Table15[[#This Row],[Subject Name]]</f>
        <v>ENST90005 - Environmental Policy</v>
      </c>
    </row>
    <row r="170" spans="5:28" x14ac:dyDescent="0.25">
      <c r="E170" t="s">
        <v>1495</v>
      </c>
      <c r="V170" s="63" t="s">
        <v>562</v>
      </c>
      <c r="Z170" s="28" t="s">
        <v>774</v>
      </c>
      <c r="AA170" s="29" t="s">
        <v>806</v>
      </c>
      <c r="AB170" s="29" t="str">
        <f>Table15[[#This Row],[Subject Study Pack Code]]&amp;" - "&amp;Table15[[#This Row],[Subject Name]]</f>
        <v>ENST90006 - Environmental Research Review (12.5)</v>
      </c>
    </row>
    <row r="171" spans="5:28" x14ac:dyDescent="0.25">
      <c r="E171" t="s">
        <v>1496</v>
      </c>
      <c r="V171" s="61" t="s">
        <v>562</v>
      </c>
      <c r="Z171" s="28" t="s">
        <v>776</v>
      </c>
      <c r="AA171" s="29" t="s">
        <v>810</v>
      </c>
      <c r="AB171" s="29" t="str">
        <f>Table15[[#This Row],[Subject Study Pack Code]]&amp;" - "&amp;Table15[[#This Row],[Subject Name]]</f>
        <v>ENST90007 - Environmental Research Project (25)</v>
      </c>
    </row>
    <row r="172" spans="5:28" x14ac:dyDescent="0.25">
      <c r="E172" t="s">
        <v>1497</v>
      </c>
      <c r="V172" s="18" t="s">
        <v>224</v>
      </c>
      <c r="Z172" s="28" t="s">
        <v>778</v>
      </c>
      <c r="AA172" s="29" t="s">
        <v>811</v>
      </c>
      <c r="AB172" s="29" t="str">
        <f>Table15[[#This Row],[Subject Study Pack Code]]&amp;" - "&amp;Table15[[#This Row],[Subject Name]]</f>
        <v>ENST90016 - Environmental Research Project (50)</v>
      </c>
    </row>
    <row r="173" spans="5:28" x14ac:dyDescent="0.25">
      <c r="E173" t="s">
        <v>1498</v>
      </c>
      <c r="V173" s="18" t="s">
        <v>182</v>
      </c>
      <c r="Z173" s="28" t="s">
        <v>1499</v>
      </c>
      <c r="AA173" s="29" t="s">
        <v>1500</v>
      </c>
      <c r="AB173" s="29" t="str">
        <f>Table15[[#This Row],[Subject Study Pack Code]]&amp;" - "&amp;Table15[[#This Row],[Subject Name]]</f>
        <v>ENST90017 - Environmental Policy Instruments</v>
      </c>
    </row>
    <row r="174" spans="5:28" x14ac:dyDescent="0.25">
      <c r="E174" t="s">
        <v>1501</v>
      </c>
      <c r="V174" s="18" t="s">
        <v>182</v>
      </c>
      <c r="Z174" s="28" t="s">
        <v>1502</v>
      </c>
      <c r="AA174" s="29" t="s">
        <v>1503</v>
      </c>
      <c r="AB174" s="29" t="str">
        <f>Table15[[#This Row],[Subject Study Pack Code]]&amp;" - "&amp;Table15[[#This Row],[Subject Name]]</f>
        <v>ENST90019 - Contemporary Environmental Issues B</v>
      </c>
    </row>
    <row r="175" spans="5:28" x14ac:dyDescent="0.25">
      <c r="E175" t="s">
        <v>1504</v>
      </c>
      <c r="V175" s="18" t="s">
        <v>183</v>
      </c>
      <c r="Z175" s="28" t="s">
        <v>1505</v>
      </c>
      <c r="AA175" s="29" t="s">
        <v>1506</v>
      </c>
      <c r="AB175" s="29" t="str">
        <f>Table15[[#This Row],[Subject Study Pack Code]]&amp;" - "&amp;Table15[[#This Row],[Subject Name]]</f>
        <v>ENST90022 - Contemporary Environmental Issues A</v>
      </c>
    </row>
    <row r="176" spans="5:28" x14ac:dyDescent="0.25">
      <c r="E176" t="s">
        <v>1507</v>
      </c>
      <c r="V176" s="18" t="s">
        <v>215</v>
      </c>
      <c r="Z176" s="28" t="s">
        <v>1508</v>
      </c>
      <c r="AA176" s="29" t="s">
        <v>1509</v>
      </c>
      <c r="AB176" s="29" t="str">
        <f>Table15[[#This Row],[Subject Study Pack Code]]&amp;" - "&amp;Table15[[#This Row],[Subject Name]]</f>
        <v>ENST90024 - Environmental Research Project - 25 Long</v>
      </c>
    </row>
    <row r="177" spans="5:28" x14ac:dyDescent="0.25">
      <c r="E177" t="s">
        <v>1510</v>
      </c>
      <c r="V177" s="18" t="s">
        <v>184</v>
      </c>
      <c r="Z177" s="28" t="s">
        <v>816</v>
      </c>
      <c r="AA177" s="29" t="s">
        <v>817</v>
      </c>
      <c r="AB177" s="29" t="str">
        <f>Table15[[#This Row],[Subject Study Pack Code]]&amp;" - "&amp;Table15[[#This Row],[Subject Name]]</f>
        <v>ENST90025 - Environmental Industry Research (25)</v>
      </c>
    </row>
    <row r="178" spans="5:28" x14ac:dyDescent="0.25">
      <c r="E178" t="s">
        <v>1511</v>
      </c>
      <c r="V178" s="18" t="s">
        <v>185</v>
      </c>
      <c r="Z178" s="28" t="s">
        <v>1512</v>
      </c>
      <c r="AA178" s="29" t="s">
        <v>1513</v>
      </c>
      <c r="AB178" s="29" t="str">
        <f>Table15[[#This Row],[Subject Study Pack Code]]&amp;" - "&amp;Table15[[#This Row],[Subject Name]]</f>
        <v>ENST90026 - Environmental Industry Research: 25 Long</v>
      </c>
    </row>
    <row r="179" spans="5:28" x14ac:dyDescent="0.25">
      <c r="E179" t="s">
        <v>1514</v>
      </c>
      <c r="V179" s="18" t="s">
        <v>186</v>
      </c>
      <c r="Z179" s="28" t="s">
        <v>1151</v>
      </c>
      <c r="AA179" s="29" t="s">
        <v>1515</v>
      </c>
      <c r="AB179" s="29" t="str">
        <f>Table15[[#This Row],[Subject Study Pack Code]]&amp;" - "&amp;Table15[[#This Row],[Subject Name]]</f>
        <v>ENST90031 - Bushfire Interface Design Workshop</v>
      </c>
    </row>
    <row r="180" spans="5:28" x14ac:dyDescent="0.25">
      <c r="E180" t="s">
        <v>1516</v>
      </c>
      <c r="V180" s="18" t="s">
        <v>187</v>
      </c>
      <c r="Z180" s="28" t="s">
        <v>1517</v>
      </c>
      <c r="AA180" s="29" t="s">
        <v>1518</v>
      </c>
      <c r="AB180" s="29" t="str">
        <f>Table15[[#This Row],[Subject Study Pack Code]]&amp;" - "&amp;Table15[[#This Row],[Subject Name]]</f>
        <v>ENST90032 - Sustainability and Behavioural Change</v>
      </c>
    </row>
    <row r="181" spans="5:28" x14ac:dyDescent="0.25">
      <c r="E181" t="s">
        <v>1519</v>
      </c>
      <c r="V181" s="18" t="s">
        <v>230</v>
      </c>
      <c r="Z181" s="28" t="s">
        <v>269</v>
      </c>
      <c r="AA181" s="29" t="s">
        <v>518</v>
      </c>
      <c r="AB181" s="29" t="str">
        <f>Table15[[#This Row],[Subject Study Pack Code]]&amp;" - "&amp;Table15[[#This Row],[Subject Name]]</f>
        <v>ENST90033 - Climate Change Mitigation</v>
      </c>
    </row>
    <row r="182" spans="5:28" x14ac:dyDescent="0.25">
      <c r="E182" t="s">
        <v>1520</v>
      </c>
      <c r="V182" s="18" t="s">
        <v>580</v>
      </c>
      <c r="Z182" s="28" t="s">
        <v>1521</v>
      </c>
      <c r="AA182" s="29" t="s">
        <v>1522</v>
      </c>
      <c r="AB182" s="29" t="str">
        <f>Table15[[#This Row],[Subject Study Pack Code]]&amp;" - "&amp;Table15[[#This Row],[Subject Name]]</f>
        <v>ENST90034 - Adapting to Climate Change</v>
      </c>
    </row>
    <row r="183" spans="5:28" x14ac:dyDescent="0.25">
      <c r="E183" t="s">
        <v>1523</v>
      </c>
      <c r="V183" s="18" t="s">
        <v>188</v>
      </c>
      <c r="Z183" s="29" t="s">
        <v>181</v>
      </c>
      <c r="AA183" s="29" t="s">
        <v>528</v>
      </c>
      <c r="AB183" s="29" t="str">
        <f>Table15[[#This Row],[Subject Study Pack Code]]&amp;" - "&amp;Table15[[#This Row],[Subject Name]]</f>
        <v>ENVS10001 - Natural Environments</v>
      </c>
    </row>
    <row r="184" spans="5:28" x14ac:dyDescent="0.25">
      <c r="E184" t="s">
        <v>1524</v>
      </c>
      <c r="V184" s="18" t="s">
        <v>189</v>
      </c>
      <c r="Z184" s="28" t="s">
        <v>1525</v>
      </c>
      <c r="AA184" s="29" t="s">
        <v>1526</v>
      </c>
      <c r="AB184" s="29" t="str">
        <f>Table15[[#This Row],[Subject Study Pack Code]]&amp;" - "&amp;Table15[[#This Row],[Subject Name]]</f>
        <v>ENVS10002 - Reshaping Environments</v>
      </c>
    </row>
    <row r="185" spans="5:28" x14ac:dyDescent="0.25">
      <c r="E185" t="s">
        <v>1527</v>
      </c>
      <c r="V185" s="18" t="s">
        <v>190</v>
      </c>
      <c r="Z185" s="28" t="s">
        <v>1528</v>
      </c>
      <c r="AA185" s="29" t="s">
        <v>1529</v>
      </c>
      <c r="AB185" s="29" t="str">
        <f>Table15[[#This Row],[Subject Study Pack Code]]&amp;" - "&amp;Table15[[#This Row],[Subject Name]]</f>
        <v>ENVS10007 - Urban Environments</v>
      </c>
    </row>
    <row r="186" spans="5:28" x14ac:dyDescent="0.25">
      <c r="E186" t="s">
        <v>1530</v>
      </c>
      <c r="V186" s="18" t="s">
        <v>190</v>
      </c>
      <c r="Z186" s="28" t="s">
        <v>1531</v>
      </c>
      <c r="AA186" s="29" t="s">
        <v>1532</v>
      </c>
      <c r="AB186" s="29" t="str">
        <f>Table15[[#This Row],[Subject Study Pack Code]]&amp;" - "&amp;Table15[[#This Row],[Subject Name]]</f>
        <v>ENVS10009 - Structural Environments</v>
      </c>
    </row>
    <row r="187" spans="5:28" x14ac:dyDescent="0.25">
      <c r="E187" t="s">
        <v>1533</v>
      </c>
      <c r="V187" s="18" t="s">
        <v>192</v>
      </c>
      <c r="Z187" s="28" t="s">
        <v>1534</v>
      </c>
      <c r="AA187" s="29" t="s">
        <v>1535</v>
      </c>
      <c r="AB187" s="29" t="str">
        <f>Table15[[#This Row],[Subject Study Pack Code]]&amp;" - "&amp;Table15[[#This Row],[Subject Name]]</f>
        <v>ENVS10010 - Property Environments</v>
      </c>
    </row>
    <row r="188" spans="5:28" x14ac:dyDescent="0.25">
      <c r="E188" t="s">
        <v>1536</v>
      </c>
      <c r="V188" s="18" t="s">
        <v>193</v>
      </c>
      <c r="Z188" s="28" t="s">
        <v>996</v>
      </c>
      <c r="AA188" s="29" t="s">
        <v>1537</v>
      </c>
      <c r="AB188" s="29" t="str">
        <f>Table15[[#This Row],[Subject Study Pack Code]]&amp;" - "&amp;Table15[[#This Row],[Subject Name]]</f>
        <v>ENVS10011 - Productive Environments</v>
      </c>
    </row>
    <row r="189" spans="5:28" x14ac:dyDescent="0.25">
      <c r="E189" t="s">
        <v>1538</v>
      </c>
      <c r="V189" s="18" t="s">
        <v>196</v>
      </c>
      <c r="Z189" s="28" t="s">
        <v>313</v>
      </c>
      <c r="AA189" s="29" t="s">
        <v>1539</v>
      </c>
      <c r="AB189" s="29" t="str">
        <f>Table15[[#This Row],[Subject Study Pack Code]]&amp;" - "&amp;Table15[[#This Row],[Subject Name]]</f>
        <v>ENVS10012 - Changing Melbourne</v>
      </c>
    </row>
    <row r="190" spans="5:28" x14ac:dyDescent="0.25">
      <c r="E190" t="s">
        <v>1540</v>
      </c>
      <c r="V190" s="18" t="s">
        <v>198</v>
      </c>
      <c r="Z190" s="28" t="s">
        <v>1541</v>
      </c>
      <c r="AA190" s="29" t="s">
        <v>1542</v>
      </c>
      <c r="AB190" s="29" t="str">
        <f>Table15[[#This Row],[Subject Study Pack Code]]&amp;" - "&amp;Table15[[#This Row],[Subject Name]]</f>
        <v>ERTH10001 - The Global Environment</v>
      </c>
    </row>
    <row r="191" spans="5:28" x14ac:dyDescent="0.25">
      <c r="E191" t="s">
        <v>1543</v>
      </c>
      <c r="V191" s="18" t="s">
        <v>199</v>
      </c>
      <c r="Z191" s="28" t="s">
        <v>1544</v>
      </c>
      <c r="AA191" s="29" t="s">
        <v>1545</v>
      </c>
      <c r="AB191" s="29" t="str">
        <f>Table15[[#This Row],[Subject Study Pack Code]]&amp;" - "&amp;Table15[[#This Row],[Subject Name]]</f>
        <v>ERTH10002 - Understanding Planet Earth</v>
      </c>
    </row>
    <row r="192" spans="5:28" x14ac:dyDescent="0.25">
      <c r="E192" t="s">
        <v>1546</v>
      </c>
      <c r="V192" s="18" t="s">
        <v>200</v>
      </c>
      <c r="Z192" s="29" t="s">
        <v>1547</v>
      </c>
      <c r="AA192" s="29" t="s">
        <v>1067</v>
      </c>
      <c r="AB192" s="29" t="str">
        <f>Table15[[#This Row],[Subject Study Pack Code]]&amp;" - "&amp;Table15[[#This Row],[Subject Name]]</f>
        <v>ERTH10003 - NEW - Name TBC</v>
      </c>
    </row>
    <row r="193" spans="5:28" x14ac:dyDescent="0.25">
      <c r="E193" t="s">
        <v>1548</v>
      </c>
      <c r="V193" s="18" t="s">
        <v>201</v>
      </c>
      <c r="Z193" s="28" t="s">
        <v>1549</v>
      </c>
      <c r="AA193" s="29" t="s">
        <v>1550</v>
      </c>
      <c r="AB193" s="29" t="str">
        <f>Table15[[#This Row],[Subject Study Pack Code]]&amp;" - "&amp;Table15[[#This Row],[Subject Name]]</f>
        <v>ERTH20001 - Dangerous Earth</v>
      </c>
    </row>
    <row r="194" spans="5:28" x14ac:dyDescent="0.25">
      <c r="E194" t="s">
        <v>1551</v>
      </c>
      <c r="V194" s="18" t="s">
        <v>202</v>
      </c>
      <c r="Z194" s="28" t="s">
        <v>1552</v>
      </c>
      <c r="AA194" s="29" t="s">
        <v>1553</v>
      </c>
      <c r="AB194" s="29" t="str">
        <f>Table15[[#This Row],[Subject Study Pack Code]]&amp;" - "&amp;Table15[[#This Row],[Subject Name]]</f>
        <v>ERTH20002 - Environmental Geosciences</v>
      </c>
    </row>
    <row r="195" spans="5:28" x14ac:dyDescent="0.25">
      <c r="E195" t="s">
        <v>1554</v>
      </c>
      <c r="V195" s="18" t="s">
        <v>202</v>
      </c>
      <c r="Z195" s="28" t="s">
        <v>1555</v>
      </c>
      <c r="AA195" s="29" t="s">
        <v>1556</v>
      </c>
      <c r="AB195" s="29" t="str">
        <f>Table15[[#This Row],[Subject Study Pack Code]]&amp;" - "&amp;Table15[[#This Row],[Subject Name]]</f>
        <v>ERTH20003 - Past Climates: Icehouse to Greenhouse</v>
      </c>
    </row>
    <row r="196" spans="5:28" x14ac:dyDescent="0.25">
      <c r="E196" t="s">
        <v>1557</v>
      </c>
      <c r="V196" s="18" t="s">
        <v>197</v>
      </c>
      <c r="Z196" s="28" t="s">
        <v>1558</v>
      </c>
      <c r="AA196" s="29" t="s">
        <v>1559</v>
      </c>
      <c r="AB196" s="29" t="str">
        <f>Table15[[#This Row],[Subject Study Pack Code]]&amp;" - "&amp;Table15[[#This Row],[Subject Name]]</f>
        <v>ERTH30001 - Hydrogeology/Environmental Geochemistry</v>
      </c>
    </row>
    <row r="197" spans="5:28" x14ac:dyDescent="0.25">
      <c r="E197" t="s">
        <v>1560</v>
      </c>
      <c r="V197" s="18" t="s">
        <v>197</v>
      </c>
      <c r="Z197" s="28" t="s">
        <v>1561</v>
      </c>
      <c r="AA197" s="29" t="s">
        <v>1562</v>
      </c>
      <c r="AB197" s="29" t="str">
        <f>Table15[[#This Row],[Subject Study Pack Code]]&amp;" - "&amp;Table15[[#This Row],[Subject Name]]</f>
        <v>ERTH40001 - Earth Sciences Research Project</v>
      </c>
    </row>
    <row r="198" spans="5:28" x14ac:dyDescent="0.25">
      <c r="E198" t="s">
        <v>1563</v>
      </c>
      <c r="V198" s="18" t="s">
        <v>598</v>
      </c>
      <c r="Z198" s="28" t="s">
        <v>1564</v>
      </c>
      <c r="AA198" s="29" t="s">
        <v>1562</v>
      </c>
      <c r="AB198" s="29" t="str">
        <f>Table15[[#This Row],[Subject Study Pack Code]]&amp;" - "&amp;Table15[[#This Row],[Subject Name]]</f>
        <v>ERTH40003 - Earth Sciences Research Project</v>
      </c>
    </row>
    <row r="199" spans="5:28" x14ac:dyDescent="0.25">
      <c r="E199" t="s">
        <v>1565</v>
      </c>
      <c r="V199" s="18" t="s">
        <v>598</v>
      </c>
      <c r="Z199" s="28" t="s">
        <v>1566</v>
      </c>
      <c r="AA199" s="29" t="s">
        <v>1562</v>
      </c>
      <c r="AB199" s="29" t="str">
        <f>Table15[[#This Row],[Subject Study Pack Code]]&amp;" - "&amp;Table15[[#This Row],[Subject Name]]</f>
        <v>ERTH40006 - Earth Sciences Research Project</v>
      </c>
    </row>
    <row r="200" spans="5:28" x14ac:dyDescent="0.25">
      <c r="E200" t="s">
        <v>1567</v>
      </c>
      <c r="V200" s="18" t="s">
        <v>601</v>
      </c>
      <c r="Z200" s="29" t="s">
        <v>1568</v>
      </c>
      <c r="AA200" s="29" t="s">
        <v>1067</v>
      </c>
      <c r="AB200" s="29" t="str">
        <f>Table15[[#This Row],[Subject Study Pack Code]]&amp;" - "&amp;Table15[[#This Row],[Subject Name]]</f>
        <v>ERTH80001 - NEW - Name TBC</v>
      </c>
    </row>
    <row r="201" spans="5:28" x14ac:dyDescent="0.25">
      <c r="E201" t="s">
        <v>1569</v>
      </c>
      <c r="V201" s="18" t="s">
        <v>601</v>
      </c>
      <c r="Z201" s="28" t="s">
        <v>1570</v>
      </c>
      <c r="AA201" s="29" t="s">
        <v>923</v>
      </c>
      <c r="AB201" s="29" t="str">
        <f>Table15[[#This Row],[Subject Study Pack Code]]&amp;" - "&amp;Table15[[#This Row],[Subject Name]]</f>
        <v>ERTH90002 - PhD Research</v>
      </c>
    </row>
    <row r="202" spans="5:28" x14ac:dyDescent="0.25">
      <c r="E202" t="s">
        <v>1571</v>
      </c>
      <c r="V202" s="18" t="s">
        <v>195</v>
      </c>
      <c r="Z202" s="28" t="s">
        <v>1572</v>
      </c>
      <c r="AA202" s="29" t="s">
        <v>1054</v>
      </c>
      <c r="AB202" s="29" t="str">
        <f>Table15[[#This Row],[Subject Study Pack Code]]&amp;" - "&amp;Table15[[#This Row],[Subject Name]]</f>
        <v>ERTH90004 - MPhil Research</v>
      </c>
    </row>
    <row r="203" spans="5:28" x14ac:dyDescent="0.25">
      <c r="E203" t="s">
        <v>1573</v>
      </c>
      <c r="V203" s="18" t="s">
        <v>194</v>
      </c>
      <c r="Z203" s="28" t="s">
        <v>1574</v>
      </c>
      <c r="AA203" s="29" t="s">
        <v>1575</v>
      </c>
      <c r="AB203" s="29" t="str">
        <f>Table15[[#This Row],[Subject Study Pack Code]]&amp;" - "&amp;Table15[[#This Row],[Subject Name]]</f>
        <v>ERTH90022 - Research Project</v>
      </c>
    </row>
    <row r="204" spans="5:28" x14ac:dyDescent="0.25">
      <c r="E204" t="s">
        <v>1576</v>
      </c>
      <c r="V204" s="18" t="s">
        <v>606</v>
      </c>
      <c r="Z204" s="28" t="s">
        <v>1577</v>
      </c>
      <c r="AA204" s="29" t="s">
        <v>1575</v>
      </c>
      <c r="AB204" s="29" t="str">
        <f>Table15[[#This Row],[Subject Study Pack Code]]&amp;" - "&amp;Table15[[#This Row],[Subject Name]]</f>
        <v>ERTH90023 - Research Project</v>
      </c>
    </row>
    <row r="205" spans="5:28" x14ac:dyDescent="0.25">
      <c r="E205" t="s">
        <v>1578</v>
      </c>
      <c r="V205" s="18" t="s">
        <v>609</v>
      </c>
      <c r="Z205" s="28" t="s">
        <v>1579</v>
      </c>
      <c r="AA205" s="29" t="s">
        <v>1575</v>
      </c>
      <c r="AB205" s="29" t="str">
        <f>Table15[[#This Row],[Subject Study Pack Code]]&amp;" - "&amp;Table15[[#This Row],[Subject Name]]</f>
        <v>ERTH90024 - Research Project</v>
      </c>
    </row>
    <row r="206" spans="5:28" x14ac:dyDescent="0.25">
      <c r="E206" t="s">
        <v>1580</v>
      </c>
      <c r="V206" s="18" t="s">
        <v>606</v>
      </c>
      <c r="Z206" s="28" t="s">
        <v>1581</v>
      </c>
      <c r="AA206" s="29" t="s">
        <v>1575</v>
      </c>
      <c r="AB206" s="29" t="str">
        <f>Table15[[#This Row],[Subject Study Pack Code]]&amp;" - "&amp;Table15[[#This Row],[Subject Name]]</f>
        <v>ERTH90025 - Research Project</v>
      </c>
    </row>
    <row r="207" spans="5:28" x14ac:dyDescent="0.25">
      <c r="E207" t="s">
        <v>1582</v>
      </c>
      <c r="V207" s="63" t="s">
        <v>256</v>
      </c>
      <c r="Z207" s="28" t="s">
        <v>1583</v>
      </c>
      <c r="AA207" s="29" t="s">
        <v>1584</v>
      </c>
      <c r="AB207" s="29" t="str">
        <f>Table15[[#This Row],[Subject Study Pack Code]]&amp;" - "&amp;Table15[[#This Row],[Subject Name]]</f>
        <v>ERTH90026 - Climate Modelling and Climate Change</v>
      </c>
    </row>
    <row r="208" spans="5:28" x14ac:dyDescent="0.25">
      <c r="E208" t="s">
        <v>1585</v>
      </c>
      <c r="V208" s="61" t="s">
        <v>257</v>
      </c>
      <c r="Z208" s="28" t="s">
        <v>1586</v>
      </c>
      <c r="AA208" s="29" t="s">
        <v>1587</v>
      </c>
      <c r="AB208" s="29" t="str">
        <f>Table15[[#This Row],[Subject Study Pack Code]]&amp;" - "&amp;Table15[[#This Row],[Subject Name]]</f>
        <v>ERTH90027 - Fluvial Geomorphology and Hydrology</v>
      </c>
    </row>
    <row r="209" spans="5:28" x14ac:dyDescent="0.25">
      <c r="E209" t="s">
        <v>1588</v>
      </c>
      <c r="V209" s="60" t="s">
        <v>255</v>
      </c>
      <c r="Z209" s="28" t="s">
        <v>296</v>
      </c>
      <c r="AA209" s="29" t="s">
        <v>530</v>
      </c>
      <c r="AB209" s="29" t="str">
        <f>Table15[[#This Row],[Subject Study Pack Code]]&amp;" - "&amp;Table15[[#This Row],[Subject Name]]</f>
        <v>ERTH90028 - Urban Soils, Substrates and Water</v>
      </c>
    </row>
    <row r="210" spans="5:28" x14ac:dyDescent="0.25">
      <c r="E210" t="s">
        <v>1589</v>
      </c>
      <c r="V210" s="63" t="s">
        <v>275</v>
      </c>
      <c r="Z210" s="29" t="s">
        <v>1590</v>
      </c>
      <c r="AA210" s="29" t="s">
        <v>1067</v>
      </c>
      <c r="AB210" s="29" t="str">
        <f>Table15[[#This Row],[Subject Study Pack Code]]&amp;" - "&amp;Table15[[#This Row],[Subject Name]]</f>
        <v>ERTH90029 - NEW - Name TBC</v>
      </c>
    </row>
    <row r="211" spans="5:28" x14ac:dyDescent="0.25">
      <c r="E211" t="s">
        <v>1591</v>
      </c>
      <c r="V211" s="63" t="s">
        <v>258</v>
      </c>
      <c r="Z211" s="29" t="s">
        <v>1592</v>
      </c>
      <c r="AA211" s="29" t="s">
        <v>1067</v>
      </c>
      <c r="AB211" s="29" t="str">
        <f>Table15[[#This Row],[Subject Study Pack Code]]&amp;" - "&amp;Table15[[#This Row],[Subject Name]]</f>
        <v>ERTH90032 - NEW - Name TBC</v>
      </c>
    </row>
    <row r="212" spans="5:28" x14ac:dyDescent="0.25">
      <c r="E212" t="s">
        <v>1593</v>
      </c>
      <c r="V212" s="60" t="s">
        <v>259</v>
      </c>
      <c r="Z212" s="29" t="s">
        <v>1594</v>
      </c>
      <c r="AA212" s="29" t="s">
        <v>1067</v>
      </c>
      <c r="AB212" s="29" t="str">
        <f>Table15[[#This Row],[Subject Study Pack Code]]&amp;" - "&amp;Table15[[#This Row],[Subject Name]]</f>
        <v>ERTH90033 - NEW - Name TBC</v>
      </c>
    </row>
    <row r="213" spans="5:28" x14ac:dyDescent="0.25">
      <c r="E213" t="s">
        <v>1595</v>
      </c>
      <c r="V213" s="61" t="s">
        <v>260</v>
      </c>
      <c r="Z213" s="29" t="s">
        <v>1596</v>
      </c>
      <c r="AA213" s="29" t="s">
        <v>1067</v>
      </c>
      <c r="AB213" s="29" t="str">
        <f>Table15[[#This Row],[Subject Study Pack Code]]&amp;" - "&amp;Table15[[#This Row],[Subject Name]]</f>
        <v>ERTH90034 - NEW - Name TBC</v>
      </c>
    </row>
    <row r="214" spans="5:28" x14ac:dyDescent="0.25">
      <c r="E214" t="s">
        <v>1597</v>
      </c>
      <c r="V214" s="60" t="s">
        <v>261</v>
      </c>
      <c r="Z214" s="29" t="s">
        <v>1598</v>
      </c>
      <c r="AA214" s="29" t="s">
        <v>1067</v>
      </c>
      <c r="AB214" s="29" t="str">
        <f>Table15[[#This Row],[Subject Study Pack Code]]&amp;" - "&amp;Table15[[#This Row],[Subject Name]]</f>
        <v>EVSC10001 - NEW - Name TBC</v>
      </c>
    </row>
    <row r="215" spans="5:28" x14ac:dyDescent="0.25">
      <c r="E215" t="s">
        <v>1599</v>
      </c>
      <c r="V215" s="63" t="s">
        <v>263</v>
      </c>
      <c r="Z215" s="28" t="s">
        <v>999</v>
      </c>
      <c r="AA215" s="29" t="s">
        <v>1600</v>
      </c>
      <c r="AB215" s="29" t="str">
        <f>Table15[[#This Row],[Subject Study Pack Code]]&amp;" - "&amp;Table15[[#This Row],[Subject Name]]</f>
        <v>EVSC20001 - Leaves to Landscape</v>
      </c>
    </row>
    <row r="216" spans="5:28" x14ac:dyDescent="0.25">
      <c r="E216" t="s">
        <v>1601</v>
      </c>
      <c r="V216" s="61" t="s">
        <v>264</v>
      </c>
      <c r="Z216" s="28" t="s">
        <v>1005</v>
      </c>
      <c r="AA216" s="29" t="s">
        <v>1602</v>
      </c>
      <c r="AB216" s="29" t="str">
        <f>Table15[[#This Row],[Subject Study Pack Code]]&amp;" - "&amp;Table15[[#This Row],[Subject Name]]</f>
        <v>EVSC20002 - Soil and Water Resources</v>
      </c>
    </row>
    <row r="217" spans="5:28" x14ac:dyDescent="0.25">
      <c r="E217" t="s">
        <v>1603</v>
      </c>
      <c r="V217" s="61" t="s">
        <v>265</v>
      </c>
      <c r="Z217" s="28" t="s">
        <v>1009</v>
      </c>
      <c r="AA217" s="29" t="s">
        <v>1604</v>
      </c>
      <c r="AB217" s="29" t="str">
        <f>Table15[[#This Row],[Subject Study Pack Code]]&amp;" - "&amp;Table15[[#This Row],[Subject Name]]</f>
        <v>EVSC20003 - Forests in a Global Context</v>
      </c>
    </row>
    <row r="218" spans="5:28" x14ac:dyDescent="0.25">
      <c r="E218" t="s">
        <v>1605</v>
      </c>
      <c r="V218" s="64" t="s">
        <v>266</v>
      </c>
      <c r="Z218" s="28" t="s">
        <v>1606</v>
      </c>
      <c r="AA218" s="29" t="s">
        <v>1607</v>
      </c>
      <c r="AB218" s="29" t="str">
        <f>Table15[[#This Row],[Subject Study Pack Code]]&amp;" - "&amp;Table15[[#This Row],[Subject Name]]</f>
        <v>EVSC20004 - Blue Planet-Intro to Marine Environments</v>
      </c>
    </row>
    <row r="219" spans="5:28" x14ac:dyDescent="0.25">
      <c r="E219" t="s">
        <v>1608</v>
      </c>
      <c r="V219" s="63" t="s">
        <v>630</v>
      </c>
      <c r="Z219" s="29" t="s">
        <v>314</v>
      </c>
      <c r="AA219" s="29" t="s">
        <v>1067</v>
      </c>
      <c r="AB219" s="29" t="str">
        <f>Table15[[#This Row],[Subject Study Pack Code]]&amp;" - "&amp;Table15[[#This Row],[Subject Name]]</f>
        <v>EVSC20005 - NEW - Name TBC</v>
      </c>
    </row>
    <row r="220" spans="5:28" x14ac:dyDescent="0.25">
      <c r="E220" t="s">
        <v>1609</v>
      </c>
      <c r="V220" s="61" t="s">
        <v>630</v>
      </c>
      <c r="Z220" s="28" t="s">
        <v>1610</v>
      </c>
      <c r="AA220" s="29" t="s">
        <v>1611</v>
      </c>
      <c r="AB220" s="29" t="str">
        <f>Table15[[#This Row],[Subject Study Pack Code]]&amp;" - "&amp;Table15[[#This Row],[Subject Name]]</f>
        <v>EVSC30002 - Problem Solving in Environmental Science</v>
      </c>
    </row>
    <row r="221" spans="5:28" x14ac:dyDescent="0.25">
      <c r="E221" t="s">
        <v>1612</v>
      </c>
      <c r="V221" s="63" t="s">
        <v>633</v>
      </c>
      <c r="Z221" s="28" t="s">
        <v>280</v>
      </c>
      <c r="AA221" s="29" t="s">
        <v>532</v>
      </c>
      <c r="AB221" s="29" t="str">
        <f>Table15[[#This Row],[Subject Study Pack Code]]&amp;" - "&amp;Table15[[#This Row],[Subject Name]]</f>
        <v>EVSC30003 - Environmental Risk Assessment</v>
      </c>
    </row>
    <row r="222" spans="5:28" x14ac:dyDescent="0.25">
      <c r="E222" t="s">
        <v>1613</v>
      </c>
      <c r="V222" s="61" t="s">
        <v>633</v>
      </c>
      <c r="Z222" s="28" t="s">
        <v>1018</v>
      </c>
      <c r="AA222" s="29" t="s">
        <v>612</v>
      </c>
      <c r="AB222" s="29" t="str">
        <f>Table15[[#This Row],[Subject Study Pack Code]]&amp;" - "&amp;Table15[[#This Row],[Subject Name]]</f>
        <v>EVSC30005 - Fire in the Australian Landscape</v>
      </c>
    </row>
    <row r="223" spans="5:28" x14ac:dyDescent="0.25">
      <c r="E223" t="s">
        <v>1614</v>
      </c>
      <c r="V223" s="61" t="s">
        <v>272</v>
      </c>
      <c r="Z223" s="28" t="s">
        <v>534</v>
      </c>
      <c r="AA223" s="29" t="s">
        <v>535</v>
      </c>
      <c r="AB223" s="29" t="str">
        <f>Table15[[#This Row],[Subject Study Pack Code]]&amp;" - "&amp;Table15[[#This Row],[Subject Name]]</f>
        <v>EVSC30006 - Ecology of Urban Landscapes</v>
      </c>
    </row>
    <row r="224" spans="5:28" x14ac:dyDescent="0.25">
      <c r="E224" t="s">
        <v>1615</v>
      </c>
      <c r="V224" s="18" t="s">
        <v>203</v>
      </c>
      <c r="Z224" s="29" t="s">
        <v>287</v>
      </c>
      <c r="AA224" s="29" t="s">
        <v>1616</v>
      </c>
      <c r="AB224" s="29" t="str">
        <f>Table15[[#This Row],[Subject Study Pack Code]]&amp;" - "&amp;Table15[[#This Row],[Subject Name]]</f>
        <v>EVSC30007 - Integrated Landscape Problem Solving</v>
      </c>
    </row>
    <row r="225" spans="5:28" x14ac:dyDescent="0.25">
      <c r="E225" t="s">
        <v>1617</v>
      </c>
      <c r="V225" s="62" t="s">
        <v>308</v>
      </c>
      <c r="Z225" s="28" t="s">
        <v>1618</v>
      </c>
      <c r="AA225" s="29" t="s">
        <v>1611</v>
      </c>
      <c r="AB225" s="29" t="str">
        <f>Table15[[#This Row],[Subject Study Pack Code]]&amp;" - "&amp;Table15[[#This Row],[Subject Name]]</f>
        <v>EVSC90009 - Problem Solving in Environmental Science</v>
      </c>
    </row>
    <row r="226" spans="5:28" x14ac:dyDescent="0.25">
      <c r="E226" t="s">
        <v>1619</v>
      </c>
      <c r="V226" s="63" t="s">
        <v>308</v>
      </c>
      <c r="Z226" s="28" t="s">
        <v>1620</v>
      </c>
      <c r="AA226" s="29" t="s">
        <v>532</v>
      </c>
      <c r="AB226" s="29" t="str">
        <f>Table15[[#This Row],[Subject Study Pack Code]]&amp;" - "&amp;Table15[[#This Row],[Subject Name]]</f>
        <v>EVSC90010 - Environmental Risk Assessment</v>
      </c>
    </row>
    <row r="227" spans="5:28" x14ac:dyDescent="0.25">
      <c r="E227" t="s">
        <v>1621</v>
      </c>
      <c r="V227" s="61" t="s">
        <v>308</v>
      </c>
      <c r="Z227" s="28" t="s">
        <v>320</v>
      </c>
      <c r="AA227" s="29" t="s">
        <v>532</v>
      </c>
      <c r="AB227" s="29" t="str">
        <f>Table15[[#This Row],[Subject Study Pack Code]]&amp;" - "&amp;Table15[[#This Row],[Subject Name]]</f>
        <v>EVSC90014 - Environmental Risk Assessment</v>
      </c>
    </row>
    <row r="228" spans="5:28" x14ac:dyDescent="0.25">
      <c r="E228" t="s">
        <v>1622</v>
      </c>
      <c r="V228" s="61" t="s">
        <v>285</v>
      </c>
      <c r="Z228" s="28" t="s">
        <v>540</v>
      </c>
      <c r="AA228" s="29" t="s">
        <v>541</v>
      </c>
      <c r="AB228" s="29" t="str">
        <f>Table15[[#This Row],[Subject Study Pack Code]]&amp;" - "&amp;Table15[[#This Row],[Subject Name]]</f>
        <v>EVSC90015 - Environmental Impact Assessment</v>
      </c>
    </row>
    <row r="229" spans="5:28" x14ac:dyDescent="0.25">
      <c r="E229" t="s">
        <v>1623</v>
      </c>
      <c r="V229" s="61" t="s">
        <v>284</v>
      </c>
      <c r="Z229" s="28" t="s">
        <v>1624</v>
      </c>
      <c r="AA229" s="29" t="s">
        <v>1625</v>
      </c>
      <c r="AB229" s="29" t="str">
        <f>Table15[[#This Row],[Subject Study Pack Code]]&amp;" - "&amp;Table15[[#This Row],[Subject Name]]</f>
        <v>EVSC90016 - Environmental Monitoring and Audit</v>
      </c>
    </row>
    <row r="230" spans="5:28" x14ac:dyDescent="0.25">
      <c r="E230" t="s">
        <v>1626</v>
      </c>
      <c r="V230" s="61" t="s">
        <v>290</v>
      </c>
      <c r="Z230" s="28" t="s">
        <v>1627</v>
      </c>
      <c r="AA230" s="29" t="s">
        <v>1628</v>
      </c>
      <c r="AB230" s="29" t="str">
        <f>Table15[[#This Row],[Subject Study Pack Code]]&amp;" - "&amp;Table15[[#This Row],[Subject Name]]</f>
        <v>EVSC90017 - Global Environmental Change</v>
      </c>
    </row>
    <row r="231" spans="5:28" x14ac:dyDescent="0.25">
      <c r="E231" t="s">
        <v>1629</v>
      </c>
      <c r="V231" s="63" t="s">
        <v>292</v>
      </c>
      <c r="Z231" s="28" t="s">
        <v>1630</v>
      </c>
      <c r="AA231" s="29" t="s">
        <v>1631</v>
      </c>
      <c r="AB231" s="29" t="str">
        <f>Table15[[#This Row],[Subject Study Pack Code]]&amp;" - "&amp;Table15[[#This Row],[Subject Name]]</f>
        <v>EVSC90018 - Hydrogeology and the Environment</v>
      </c>
    </row>
    <row r="232" spans="5:28" x14ac:dyDescent="0.25">
      <c r="E232" t="s">
        <v>1632</v>
      </c>
      <c r="V232" s="60" t="s">
        <v>293</v>
      </c>
      <c r="Z232" s="28" t="s">
        <v>321</v>
      </c>
      <c r="AA232" s="29" t="s">
        <v>543</v>
      </c>
      <c r="AB232" s="29" t="str">
        <f>Table15[[#This Row],[Subject Study Pack Code]]&amp;" - "&amp;Table15[[#This Row],[Subject Name]]</f>
        <v>EVSC90019 - Graduate Seminar: Environmental Science</v>
      </c>
    </row>
    <row r="233" spans="5:28" x14ac:dyDescent="0.25">
      <c r="E233" t="s">
        <v>1633</v>
      </c>
      <c r="V233" s="63" t="s">
        <v>297</v>
      </c>
      <c r="Z233" s="28" t="s">
        <v>281</v>
      </c>
      <c r="AA233" s="29" t="s">
        <v>545</v>
      </c>
      <c r="AB233" s="29" t="str">
        <f>Table15[[#This Row],[Subject Study Pack Code]]&amp;" - "&amp;Table15[[#This Row],[Subject Name]]</f>
        <v>EVSC90020 - Environmental Modelling</v>
      </c>
    </row>
    <row r="234" spans="5:28" x14ac:dyDescent="0.25">
      <c r="E234" t="s">
        <v>1634</v>
      </c>
      <c r="V234" s="63" t="s">
        <v>301</v>
      </c>
      <c r="Z234" s="28" t="s">
        <v>271</v>
      </c>
      <c r="AA234" s="29" t="s">
        <v>1635</v>
      </c>
      <c r="AB234" s="29" t="str">
        <f>Table15[[#This Row],[Subject Study Pack Code]]&amp;" - "&amp;Table15[[#This Row],[Subject Name]]</f>
        <v>EVSC90024 - Bushfire Interface Science</v>
      </c>
    </row>
    <row r="235" spans="5:28" x14ac:dyDescent="0.25">
      <c r="E235" t="s">
        <v>1636</v>
      </c>
      <c r="V235" s="61" t="s">
        <v>302</v>
      </c>
      <c r="Z235" s="29" t="s">
        <v>315</v>
      </c>
      <c r="AA235" s="29" t="s">
        <v>1067</v>
      </c>
      <c r="AB235" s="29" t="str">
        <f>Table15[[#This Row],[Subject Study Pack Code]]&amp;" - "&amp;Table15[[#This Row],[Subject Name]]</f>
        <v>EVSC90025 - NEW - Name TBC</v>
      </c>
    </row>
    <row r="236" spans="5:28" x14ac:dyDescent="0.25">
      <c r="E236" t="s">
        <v>1637</v>
      </c>
      <c r="V236" s="63" t="s">
        <v>309</v>
      </c>
      <c r="Z236" s="29" t="s">
        <v>323</v>
      </c>
      <c r="AA236" s="29" t="s">
        <v>1067</v>
      </c>
      <c r="AB236" s="29" t="str">
        <f>Table15[[#This Row],[Subject Study Pack Code]]&amp;" - "&amp;Table15[[#This Row],[Subject Name]]</f>
        <v>EVSC90026 - NEW - Name TBC</v>
      </c>
    </row>
    <row r="237" spans="5:28" x14ac:dyDescent="0.25">
      <c r="E237" t="s">
        <v>1638</v>
      </c>
      <c r="V237" s="64" t="s">
        <v>295</v>
      </c>
      <c r="Z237" s="29" t="s">
        <v>317</v>
      </c>
      <c r="AA237" s="29" t="s">
        <v>1067</v>
      </c>
      <c r="AB237" s="29" t="str">
        <f>Table15[[#This Row],[Subject Study Pack Code]]&amp;" - "&amp;Table15[[#This Row],[Subject Name]]</f>
        <v>EVSC90027 - NEW - Name TBC</v>
      </c>
    </row>
    <row r="238" spans="5:28" x14ac:dyDescent="0.25">
      <c r="E238" t="s">
        <v>1639</v>
      </c>
      <c r="V238" s="60" t="s">
        <v>303</v>
      </c>
      <c r="Z238" s="29" t="s">
        <v>554</v>
      </c>
      <c r="AA238" s="29" t="s">
        <v>1067</v>
      </c>
      <c r="AB238" s="29" t="str">
        <f>Table15[[#This Row],[Subject Study Pack Code]]&amp;" - "&amp;Table15[[#This Row],[Subject Name]]</f>
        <v>EVSC90028 - NEW - Name TBC</v>
      </c>
    </row>
    <row r="239" spans="5:28" x14ac:dyDescent="0.25">
      <c r="E239" t="s">
        <v>1640</v>
      </c>
      <c r="V239" s="60" t="s">
        <v>304</v>
      </c>
      <c r="Z239" s="28" t="s">
        <v>255</v>
      </c>
      <c r="AA239" s="29" t="s">
        <v>614</v>
      </c>
      <c r="AB239" s="29" t="str">
        <f>Table15[[#This Row],[Subject Study Pack Code]]&amp;" - "&amp;Table15[[#This Row],[Subject Name]]</f>
        <v>FRST30001 - Forest Systems</v>
      </c>
    </row>
    <row r="240" spans="5:28" x14ac:dyDescent="0.25">
      <c r="E240" t="s">
        <v>1641</v>
      </c>
      <c r="V240" s="60" t="s">
        <v>305</v>
      </c>
      <c r="Z240" s="28" t="s">
        <v>1360</v>
      </c>
      <c r="AA240" s="29" t="s">
        <v>1054</v>
      </c>
      <c r="AB240" s="29" t="str">
        <f>Table15[[#This Row],[Subject Study Pack Code]]&amp;" - "&amp;Table15[[#This Row],[Subject Name]]</f>
        <v>FRST70002 - MPhil Research</v>
      </c>
    </row>
    <row r="241" spans="5:28" x14ac:dyDescent="0.25">
      <c r="E241" t="s">
        <v>1641</v>
      </c>
      <c r="V241" s="63" t="s">
        <v>306</v>
      </c>
      <c r="Z241" s="28" t="s">
        <v>1089</v>
      </c>
      <c r="AA241" s="29" t="s">
        <v>923</v>
      </c>
      <c r="AB241" s="29" t="str">
        <f>Table15[[#This Row],[Subject Study Pack Code]]&amp;" - "&amp;Table15[[#This Row],[Subject Name]]</f>
        <v>FRST80001 - PhD Research</v>
      </c>
    </row>
    <row r="242" spans="5:28" x14ac:dyDescent="0.25">
      <c r="E242" t="s">
        <v>1642</v>
      </c>
      <c r="V242" s="60" t="s">
        <v>300</v>
      </c>
      <c r="Z242" s="28" t="s">
        <v>258</v>
      </c>
      <c r="AA242" s="29" t="s">
        <v>1643</v>
      </c>
      <c r="AB242" s="29" t="str">
        <f>Table15[[#This Row],[Subject Study Pack Code]]&amp;" - "&amp;Table15[[#This Row],[Subject Name]]</f>
        <v>FRST90015 - Forest Ecosystems</v>
      </c>
    </row>
    <row r="243" spans="5:28" x14ac:dyDescent="0.25">
      <c r="E243" t="s">
        <v>1644</v>
      </c>
      <c r="V243" s="63" t="s">
        <v>316</v>
      </c>
      <c r="Z243" s="28" t="s">
        <v>1172</v>
      </c>
      <c r="AA243" s="29" t="s">
        <v>1645</v>
      </c>
      <c r="AB243" s="29" t="str">
        <f>Table15[[#This Row],[Subject Study Pack Code]]&amp;" - "&amp;Table15[[#This Row],[Subject Name]]</f>
        <v>FRST90016 - Trees in a Changing Climate</v>
      </c>
    </row>
    <row r="244" spans="5:28" x14ac:dyDescent="0.25">
      <c r="E244" t="s">
        <v>1646</v>
      </c>
      <c r="V244" s="18" t="s">
        <v>205</v>
      </c>
      <c r="Z244" s="28" t="s">
        <v>259</v>
      </c>
      <c r="AA244" s="29" t="s">
        <v>833</v>
      </c>
      <c r="AB244" s="29" t="str">
        <f>Table15[[#This Row],[Subject Study Pack Code]]&amp;" - "&amp;Table15[[#This Row],[Subject Name]]</f>
        <v>FRST90017 - Bushfire Planning &amp; Management</v>
      </c>
    </row>
    <row r="245" spans="5:28" x14ac:dyDescent="0.25">
      <c r="E245" t="s">
        <v>1647</v>
      </c>
      <c r="V245" s="18" t="s">
        <v>248</v>
      </c>
      <c r="Z245" s="28" t="s">
        <v>1648</v>
      </c>
      <c r="AA245" s="29" t="s">
        <v>1649</v>
      </c>
      <c r="AB245" s="29" t="str">
        <f>Table15[[#This Row],[Subject Study Pack Code]]&amp;" - "&amp;Table15[[#This Row],[Subject Name]]</f>
        <v>FRST90019 - Forest Assessment and Monitoring</v>
      </c>
    </row>
    <row r="246" spans="5:28" x14ac:dyDescent="0.25">
      <c r="E246" t="s">
        <v>1650</v>
      </c>
      <c r="V246" s="61" t="s">
        <v>1651</v>
      </c>
      <c r="Z246" s="28" t="s">
        <v>1184</v>
      </c>
      <c r="AA246" s="29" t="s">
        <v>1652</v>
      </c>
      <c r="AB246" s="29" t="str">
        <f>Table15[[#This Row],[Subject Study Pack Code]]&amp;" - "&amp;Table15[[#This Row],[Subject Name]]</f>
        <v>FRST90020 - Silviculture &amp; Forest Dynamics</v>
      </c>
    </row>
    <row r="247" spans="5:28" x14ac:dyDescent="0.25">
      <c r="E247" t="s">
        <v>1653</v>
      </c>
      <c r="V247" s="18" t="s">
        <v>206</v>
      </c>
      <c r="Z247" s="28" t="s">
        <v>1188</v>
      </c>
      <c r="AA247" s="29" t="s">
        <v>1654</v>
      </c>
      <c r="AB247" s="29" t="str">
        <f>Table15[[#This Row],[Subject Study Pack Code]]&amp;" - "&amp;Table15[[#This Row],[Subject Name]]</f>
        <v>FRST90021 - Sustainable Forest Management</v>
      </c>
    </row>
    <row r="248" spans="5:28" x14ac:dyDescent="0.25">
      <c r="E248" t="s">
        <v>1655</v>
      </c>
      <c r="V248" s="18" t="s">
        <v>207</v>
      </c>
      <c r="Z248" s="28" t="s">
        <v>260</v>
      </c>
      <c r="AA248" s="29" t="s">
        <v>1656</v>
      </c>
      <c r="AB248" s="29" t="str">
        <f>Table15[[#This Row],[Subject Study Pack Code]]&amp;" - "&amp;Table15[[#This Row],[Subject Name]]</f>
        <v>FRST90022 - Forests and Water</v>
      </c>
    </row>
    <row r="249" spans="5:28" x14ac:dyDescent="0.25">
      <c r="E249" t="s">
        <v>1657</v>
      </c>
      <c r="V249" s="18" t="s">
        <v>860</v>
      </c>
      <c r="Z249" s="28" t="s">
        <v>261</v>
      </c>
      <c r="AA249" s="29" t="s">
        <v>1658</v>
      </c>
      <c r="AB249" s="29" t="str">
        <f>Table15[[#This Row],[Subject Study Pack Code]]&amp;" - "&amp;Table15[[#This Row],[Subject Name]]</f>
        <v>FRST90025 - Bushfire &amp; Climate</v>
      </c>
    </row>
    <row r="250" spans="5:28" x14ac:dyDescent="0.25">
      <c r="V250" s="18" t="s">
        <v>209</v>
      </c>
      <c r="Z250" s="28" t="s">
        <v>1198</v>
      </c>
      <c r="AA250" s="29" t="s">
        <v>1659</v>
      </c>
      <c r="AB250" s="29" t="str">
        <f>Table15[[#This Row],[Subject Study Pack Code]]&amp;" - "&amp;Table15[[#This Row],[Subject Name]]</f>
        <v>FRST90026 - Bushfire &amp; Biodiversity</v>
      </c>
    </row>
    <row r="251" spans="5:28" x14ac:dyDescent="0.25">
      <c r="V251" s="63" t="s">
        <v>289</v>
      </c>
      <c r="Z251" s="28" t="s">
        <v>262</v>
      </c>
      <c r="AA251" s="29" t="s">
        <v>1660</v>
      </c>
      <c r="AB251" s="29" t="str">
        <f>Table15[[#This Row],[Subject Study Pack Code]]&amp;" - "&amp;Table15[[#This Row],[Subject Name]]</f>
        <v>FRST90029 - International Forest Policy</v>
      </c>
    </row>
    <row r="252" spans="5:28" x14ac:dyDescent="0.25">
      <c r="V252" s="61" t="s">
        <v>288</v>
      </c>
      <c r="Z252" s="28" t="s">
        <v>263</v>
      </c>
      <c r="AA252" s="29" t="s">
        <v>624</v>
      </c>
      <c r="AB252" s="29" t="str">
        <f>Table15[[#This Row],[Subject Study Pack Code]]&amp;" - "&amp;Table15[[#This Row],[Subject Name]]</f>
        <v>FRST90030 - Forests in the Asia Pacific Region</v>
      </c>
    </row>
    <row r="253" spans="5:28" x14ac:dyDescent="0.25">
      <c r="V253" s="18" t="s">
        <v>225</v>
      </c>
      <c r="Z253" s="28" t="s">
        <v>1210</v>
      </c>
      <c r="AA253" s="29" t="s">
        <v>1661</v>
      </c>
      <c r="AB253" s="29" t="str">
        <f>Table15[[#This Row],[Subject Study Pack Code]]&amp;" - "&amp;Table15[[#This Row],[Subject Name]]</f>
        <v>FRST90031 - Timber, Sustainable &amp; Renewable Material</v>
      </c>
    </row>
    <row r="254" spans="5:28" x14ac:dyDescent="0.25">
      <c r="V254" s="18" t="s">
        <v>225</v>
      </c>
      <c r="Z254" s="28" t="s">
        <v>264</v>
      </c>
      <c r="AA254" s="29" t="s">
        <v>626</v>
      </c>
      <c r="AB254" s="29" t="str">
        <f>Table15[[#This Row],[Subject Study Pack Code]]&amp;" - "&amp;Table15[[#This Row],[Subject Name]]</f>
        <v>FRST90032 - Forests, Carbon and Climate Change</v>
      </c>
    </row>
    <row r="255" spans="5:28" x14ac:dyDescent="0.25">
      <c r="V255" s="18" t="s">
        <v>244</v>
      </c>
      <c r="Z255" s="28" t="s">
        <v>265</v>
      </c>
      <c r="AA255" s="29" t="s">
        <v>840</v>
      </c>
      <c r="AB255" s="29" t="str">
        <f>Table15[[#This Row],[Subject Study Pack Code]]&amp;" - "&amp;Table15[[#This Row],[Subject Name]]</f>
        <v>FRST90033 - Farm Trees &amp; Agroforestry</v>
      </c>
    </row>
    <row r="256" spans="5:28" x14ac:dyDescent="0.25">
      <c r="V256" s="18" t="s">
        <v>245</v>
      </c>
      <c r="Z256" s="28" t="s">
        <v>266</v>
      </c>
      <c r="AA256" s="29" t="s">
        <v>628</v>
      </c>
      <c r="AB256" s="29" t="str">
        <f>Table15[[#This Row],[Subject Study Pack Code]]&amp;" - "&amp;Table15[[#This Row],[Subject Name]]</f>
        <v>FRST90034 - Ecological Restoration</v>
      </c>
    </row>
    <row r="257" spans="22:28" x14ac:dyDescent="0.25">
      <c r="V257" s="18" t="s">
        <v>246</v>
      </c>
      <c r="Z257" s="28" t="s">
        <v>1223</v>
      </c>
      <c r="AA257" s="29" t="s">
        <v>1662</v>
      </c>
      <c r="AB257" s="29" t="str">
        <f>Table15[[#This Row],[Subject Study Pack Code]]&amp;" - "&amp;Table15[[#This Row],[Subject Name]]</f>
        <v>FRST90035 - Forest Internship Project</v>
      </c>
    </row>
    <row r="258" spans="22:28" x14ac:dyDescent="0.25">
      <c r="V258" s="18" t="s">
        <v>247</v>
      </c>
      <c r="Z258" s="28" t="s">
        <v>1663</v>
      </c>
      <c r="AA258" s="29" t="s">
        <v>1664</v>
      </c>
      <c r="AB258" s="29" t="str">
        <f>Table15[[#This Row],[Subject Study Pack Code]]&amp;" - "&amp;Table15[[#This Row],[Subject Name]]</f>
        <v>FRST90036 - Forest Research Project</v>
      </c>
    </row>
    <row r="259" spans="22:28" x14ac:dyDescent="0.25">
      <c r="V259" s="18" t="s">
        <v>678</v>
      </c>
      <c r="Z259" s="28" t="s">
        <v>1665</v>
      </c>
      <c r="AA259" s="29" t="s">
        <v>1666</v>
      </c>
      <c r="AB259" s="29" t="str">
        <f>Table15[[#This Row],[Subject Study Pack Code]]&amp;" - "&amp;Table15[[#This Row],[Subject Name]]</f>
        <v>FRST90041 - Forest Operations</v>
      </c>
    </row>
    <row r="260" spans="22:28" x14ac:dyDescent="0.25">
      <c r="V260" s="18" t="s">
        <v>680</v>
      </c>
      <c r="Z260" s="28" t="s">
        <v>1667</v>
      </c>
      <c r="AA260" s="29" t="s">
        <v>923</v>
      </c>
      <c r="AB260" s="29" t="str">
        <f>Table15[[#This Row],[Subject Study Pack Code]]&amp;" - "&amp;Table15[[#This Row],[Subject Name]]</f>
        <v>FRST90069 - PhD Research</v>
      </c>
    </row>
    <row r="261" spans="22:28" x14ac:dyDescent="0.25">
      <c r="V261" s="62" t="s">
        <v>267</v>
      </c>
      <c r="Z261" s="28" t="s">
        <v>1668</v>
      </c>
      <c r="AA261" s="29" t="s">
        <v>1054</v>
      </c>
      <c r="AB261" s="29" t="str">
        <f>Table15[[#This Row],[Subject Study Pack Code]]&amp;" - "&amp;Table15[[#This Row],[Subject Name]]</f>
        <v>FRST90070 - MPhil Research</v>
      </c>
    </row>
    <row r="262" spans="22:28" x14ac:dyDescent="0.25">
      <c r="V262" s="63" t="s">
        <v>267</v>
      </c>
      <c r="Z262" s="28" t="s">
        <v>1233</v>
      </c>
      <c r="AA262" s="29" t="s">
        <v>1669</v>
      </c>
      <c r="AB262" s="29" t="str">
        <f>Table15[[#This Row],[Subject Study Pack Code]]&amp;" - "&amp;Table15[[#This Row],[Subject Name]]</f>
        <v>FRST90073 - Forest Planning and Business Management</v>
      </c>
    </row>
    <row r="263" spans="22:28" x14ac:dyDescent="0.25">
      <c r="V263" s="61" t="s">
        <v>267</v>
      </c>
      <c r="Z263" s="28" t="s">
        <v>268</v>
      </c>
      <c r="AA263" s="29" t="s">
        <v>1670</v>
      </c>
      <c r="AB263" s="29" t="str">
        <f>Table15[[#This Row],[Subject Study Pack Code]]&amp;" - "&amp;Table15[[#This Row],[Subject Name]]</f>
        <v>FRST90075 - Long Research Project</v>
      </c>
    </row>
    <row r="264" spans="22:28" x14ac:dyDescent="0.25">
      <c r="V264" s="18" t="s">
        <v>250</v>
      </c>
      <c r="Z264" s="28" t="s">
        <v>630</v>
      </c>
      <c r="AA264" s="29" t="s">
        <v>631</v>
      </c>
      <c r="AB264" s="29" t="str">
        <f>Table15[[#This Row],[Subject Study Pack Code]]&amp;" - "&amp;Table15[[#This Row],[Subject Name]]</f>
        <v>FRST90076 - Short Research Project B</v>
      </c>
    </row>
    <row r="265" spans="22:28" x14ac:dyDescent="0.25">
      <c r="V265" s="18" t="s">
        <v>213</v>
      </c>
      <c r="Z265" s="28" t="s">
        <v>633</v>
      </c>
      <c r="AA265" s="29" t="s">
        <v>634</v>
      </c>
      <c r="AB265" s="29" t="str">
        <f>Table15[[#This Row],[Subject Study Pack Code]]&amp;" - "&amp;Table15[[#This Row],[Subject Name]]</f>
        <v>FRST90077 - Long Research Project B</v>
      </c>
    </row>
    <row r="266" spans="22:28" x14ac:dyDescent="0.25">
      <c r="V266" s="18" t="s">
        <v>213</v>
      </c>
      <c r="Z266" s="28" t="s">
        <v>1671</v>
      </c>
      <c r="AA266" s="29" t="s">
        <v>1672</v>
      </c>
      <c r="AB266" s="29" t="str">
        <f>Table15[[#This Row],[Subject Study Pack Code]]&amp;" - "&amp;Table15[[#This Row],[Subject Name]]</f>
        <v>GENE10001 - Genetics in the Media</v>
      </c>
    </row>
    <row r="267" spans="22:28" x14ac:dyDescent="0.25">
      <c r="V267" s="63" t="s">
        <v>279</v>
      </c>
      <c r="Z267" s="28" t="s">
        <v>1673</v>
      </c>
      <c r="AA267" s="29" t="s">
        <v>1674</v>
      </c>
      <c r="AB267" s="29" t="str">
        <f>Table15[[#This Row],[Subject Study Pack Code]]&amp;" - "&amp;Table15[[#This Row],[Subject Name]]</f>
        <v>GENE20001 - Principles of Genetics</v>
      </c>
    </row>
    <row r="268" spans="22:28" x14ac:dyDescent="0.25">
      <c r="V268" s="18" t="s">
        <v>214</v>
      </c>
      <c r="Z268" s="28" t="s">
        <v>1675</v>
      </c>
      <c r="AA268" s="29" t="s">
        <v>1676</v>
      </c>
      <c r="AB268" s="29" t="str">
        <f>Table15[[#This Row],[Subject Study Pack Code]]&amp;" - "&amp;Table15[[#This Row],[Subject Name]]</f>
        <v>GENE20002 - Genes and Genomes</v>
      </c>
    </row>
    <row r="269" spans="22:28" x14ac:dyDescent="0.25">
      <c r="V269" s="18" t="s">
        <v>214</v>
      </c>
      <c r="Z269" s="28" t="s">
        <v>1677</v>
      </c>
      <c r="AA269" s="29" t="s">
        <v>1678</v>
      </c>
      <c r="AB269" s="29" t="str">
        <f>Table15[[#This Row],[Subject Study Pack Code]]&amp;" - "&amp;Table15[[#This Row],[Subject Name]]</f>
        <v>GENE20003 - Experiments in Genetics</v>
      </c>
    </row>
    <row r="270" spans="22:28" x14ac:dyDescent="0.25">
      <c r="Z270" s="28" t="s">
        <v>1679</v>
      </c>
      <c r="AA270" s="29" t="s">
        <v>1680</v>
      </c>
      <c r="AB270" s="29" t="str">
        <f>Table15[[#This Row],[Subject Study Pack Code]]&amp;" - "&amp;Table15[[#This Row],[Subject Name]]</f>
        <v>GENE30001 - Evolutionary Genetics and Genomics</v>
      </c>
    </row>
    <row r="271" spans="22:28" x14ac:dyDescent="0.25">
      <c r="Z271" s="28" t="s">
        <v>1681</v>
      </c>
      <c r="AA271" s="29" t="s">
        <v>1682</v>
      </c>
      <c r="AB271" s="29" t="str">
        <f>Table15[[#This Row],[Subject Study Pack Code]]&amp;" - "&amp;Table15[[#This Row],[Subject Name]]</f>
        <v>GENE30002 - Genes: Organisation and Function</v>
      </c>
    </row>
    <row r="272" spans="22:28" x14ac:dyDescent="0.25">
      <c r="Z272" s="28" t="s">
        <v>1683</v>
      </c>
      <c r="AA272" s="29" t="s">
        <v>1684</v>
      </c>
      <c r="AB272" s="29" t="str">
        <f>Table15[[#This Row],[Subject Study Pack Code]]&amp;" - "&amp;Table15[[#This Row],[Subject Name]]</f>
        <v>GENE30004 - Genetic Analysis</v>
      </c>
    </row>
    <row r="273" spans="26:28" x14ac:dyDescent="0.25">
      <c r="Z273" s="28" t="s">
        <v>1685</v>
      </c>
      <c r="AA273" s="29" t="s">
        <v>1686</v>
      </c>
      <c r="AB273" s="29" t="str">
        <f>Table15[[#This Row],[Subject Study Pack Code]]&amp;" - "&amp;Table15[[#This Row],[Subject Name]]</f>
        <v>GENE30005 - Human and Medical Genetics</v>
      </c>
    </row>
    <row r="274" spans="26:28" x14ac:dyDescent="0.25">
      <c r="Z274" s="28" t="s">
        <v>1687</v>
      </c>
      <c r="AA274" s="29" t="s">
        <v>1688</v>
      </c>
      <c r="AB274" s="29" t="str">
        <f>Table15[[#This Row],[Subject Study Pack Code]]&amp;" - "&amp;Table15[[#This Row],[Subject Name]]</f>
        <v>GENE40001 - Genetics Research Project</v>
      </c>
    </row>
    <row r="275" spans="26:28" x14ac:dyDescent="0.25">
      <c r="Z275" s="28" t="s">
        <v>1689</v>
      </c>
      <c r="AA275" s="29" t="s">
        <v>1688</v>
      </c>
      <c r="AB275" s="29" t="str">
        <f>Table15[[#This Row],[Subject Study Pack Code]]&amp;" - "&amp;Table15[[#This Row],[Subject Name]]</f>
        <v>GENE40005 - Genetics Research Project</v>
      </c>
    </row>
    <row r="276" spans="26:28" x14ac:dyDescent="0.25">
      <c r="Z276" s="28" t="s">
        <v>1690</v>
      </c>
      <c r="AA276" s="29" t="s">
        <v>1691</v>
      </c>
      <c r="AB276" s="29" t="str">
        <f>Table15[[#This Row],[Subject Study Pack Code]]&amp;" - "&amp;Table15[[#This Row],[Subject Name]]</f>
        <v>GENE40006 - Critical Review in Genetic Research</v>
      </c>
    </row>
    <row r="277" spans="26:28" x14ac:dyDescent="0.25">
      <c r="Z277" s="28" t="s">
        <v>1692</v>
      </c>
      <c r="AA277" s="29" t="s">
        <v>923</v>
      </c>
      <c r="AB277" s="29" t="str">
        <f>Table15[[#This Row],[Subject Study Pack Code]]&amp;" - "&amp;Table15[[#This Row],[Subject Name]]</f>
        <v>GENE90007 - PhD Research</v>
      </c>
    </row>
    <row r="278" spans="26:28" x14ac:dyDescent="0.25">
      <c r="Z278" s="28" t="s">
        <v>1693</v>
      </c>
      <c r="AA278" s="29" t="s">
        <v>1054</v>
      </c>
      <c r="AB278" s="29" t="str">
        <f>Table15[[#This Row],[Subject Study Pack Code]]&amp;" - "&amp;Table15[[#This Row],[Subject Name]]</f>
        <v>GENE90009 - MPhil Research</v>
      </c>
    </row>
    <row r="279" spans="26:28" x14ac:dyDescent="0.25">
      <c r="Z279" s="28" t="s">
        <v>1694</v>
      </c>
      <c r="AA279" s="29" t="s">
        <v>1695</v>
      </c>
      <c r="AB279" s="29" t="str">
        <f>Table15[[#This Row],[Subject Study Pack Code]]&amp;" - "&amp;Table15[[#This Row],[Subject Name]]</f>
        <v>GENE90012 - Advanced Topics in Genetics A</v>
      </c>
    </row>
    <row r="280" spans="26:28" x14ac:dyDescent="0.25">
      <c r="Z280" s="28" t="s">
        <v>1696</v>
      </c>
      <c r="AA280" s="29" t="s">
        <v>1697</v>
      </c>
      <c r="AB280" s="29" t="str">
        <f>Table15[[#This Row],[Subject Study Pack Code]]&amp;" - "&amp;Table15[[#This Row],[Subject Name]]</f>
        <v>GENE90013 - Advanced Genetic Research</v>
      </c>
    </row>
    <row r="281" spans="26:28" x14ac:dyDescent="0.25">
      <c r="Z281" s="28" t="s">
        <v>1698</v>
      </c>
      <c r="AA281" s="29" t="s">
        <v>1697</v>
      </c>
      <c r="AB281" s="29" t="str">
        <f>Table15[[#This Row],[Subject Study Pack Code]]&amp;" - "&amp;Table15[[#This Row],[Subject Name]]</f>
        <v>GENE90015 - Advanced Genetic Research</v>
      </c>
    </row>
    <row r="282" spans="26:28" x14ac:dyDescent="0.25">
      <c r="Z282" s="28" t="s">
        <v>1699</v>
      </c>
      <c r="AA282" s="29" t="s">
        <v>1697</v>
      </c>
      <c r="AB282" s="29" t="str">
        <f>Table15[[#This Row],[Subject Study Pack Code]]&amp;" - "&amp;Table15[[#This Row],[Subject Name]]</f>
        <v>GENE90016 - Advanced Genetic Research</v>
      </c>
    </row>
    <row r="283" spans="26:28" x14ac:dyDescent="0.25">
      <c r="Z283" s="28" t="s">
        <v>1700</v>
      </c>
      <c r="AA283" s="29" t="s">
        <v>1697</v>
      </c>
      <c r="AB283" s="29" t="str">
        <f>Table15[[#This Row],[Subject Study Pack Code]]&amp;" - "&amp;Table15[[#This Row],[Subject Name]]</f>
        <v>GENE90017 - Advanced Genetic Research</v>
      </c>
    </row>
    <row r="284" spans="26:28" x14ac:dyDescent="0.25">
      <c r="Z284" s="28" t="s">
        <v>1701</v>
      </c>
      <c r="AA284" s="29" t="s">
        <v>1702</v>
      </c>
      <c r="AB284" s="29" t="str">
        <f>Table15[[#This Row],[Subject Study Pack Code]]&amp;" - "&amp;Table15[[#This Row],[Subject Name]]</f>
        <v>GENE90018 - Advanced Topics in Genetics B</v>
      </c>
    </row>
    <row r="285" spans="26:28" x14ac:dyDescent="0.25">
      <c r="Z285" s="28" t="s">
        <v>1703</v>
      </c>
      <c r="AA285" s="29" t="s">
        <v>1704</v>
      </c>
      <c r="AB285" s="29" t="str">
        <f>Table15[[#This Row],[Subject Study Pack Code]]&amp;" - "&amp;Table15[[#This Row],[Subject Name]]</f>
        <v>GENE90019 - Genes Molecules and Cells</v>
      </c>
    </row>
    <row r="286" spans="26:28" x14ac:dyDescent="0.25">
      <c r="Z286" s="29" t="s">
        <v>1705</v>
      </c>
      <c r="AA286" s="29" t="s">
        <v>1067</v>
      </c>
      <c r="AB286" s="29" t="str">
        <f>Table15[[#This Row],[Subject Study Pack Code]]&amp;" - "&amp;Table15[[#This Row],[Subject Name]]</f>
        <v>GENE90020 - NEW - Name TBC</v>
      </c>
    </row>
    <row r="287" spans="26:28" x14ac:dyDescent="0.25">
      <c r="Z287" s="28" t="s">
        <v>1706</v>
      </c>
      <c r="AA287" s="29" t="s">
        <v>1707</v>
      </c>
      <c r="AB287" s="29" t="str">
        <f>Table15[[#This Row],[Subject Study Pack Code]]&amp;" - "&amp;Table15[[#This Row],[Subject Name]]</f>
        <v>GEOG10001 - Famine: The Geography of Scarcity</v>
      </c>
    </row>
    <row r="288" spans="26:28" x14ac:dyDescent="0.25">
      <c r="Z288" s="28" t="s">
        <v>1708</v>
      </c>
      <c r="AA288" s="29" t="s">
        <v>1709</v>
      </c>
      <c r="AB288" s="29" t="str">
        <f>Table15[[#This Row],[Subject Study Pack Code]]&amp;" - "&amp;Table15[[#This Row],[Subject Name]]</f>
        <v>GEOG20001 - Society and Environments</v>
      </c>
    </row>
    <row r="289" spans="26:28" x14ac:dyDescent="0.25">
      <c r="Z289" s="28" t="s">
        <v>1710</v>
      </c>
      <c r="AA289" s="29" t="s">
        <v>1711</v>
      </c>
      <c r="AB289" s="29" t="str">
        <f>Table15[[#This Row],[Subject Study Pack Code]]&amp;" - "&amp;Table15[[#This Row],[Subject Name]]</f>
        <v>GEOG20002 - Understanding Global Landforms</v>
      </c>
    </row>
    <row r="290" spans="26:28" x14ac:dyDescent="0.25">
      <c r="Z290" s="28" t="s">
        <v>1712</v>
      </c>
      <c r="AA290" s="29" t="s">
        <v>1713</v>
      </c>
      <c r="AB290" s="29" t="str">
        <f>Table15[[#This Row],[Subject Study Pack Code]]&amp;" - "&amp;Table15[[#This Row],[Subject Name]]</f>
        <v>GEOG20003 - Environmental Politics and Management</v>
      </c>
    </row>
    <row r="291" spans="26:28" x14ac:dyDescent="0.25">
      <c r="Z291" s="28" t="s">
        <v>1714</v>
      </c>
      <c r="AA291" s="29" t="s">
        <v>1715</v>
      </c>
      <c r="AB291" s="29" t="str">
        <f>Table15[[#This Row],[Subject Study Pack Code]]&amp;" - "&amp;Table15[[#This Row],[Subject Name]]</f>
        <v>GEOG20008 - Inside the City of Diversity</v>
      </c>
    </row>
    <row r="292" spans="26:28" x14ac:dyDescent="0.25">
      <c r="Z292" s="28" t="s">
        <v>1716</v>
      </c>
      <c r="AA292" s="29" t="s">
        <v>1717</v>
      </c>
      <c r="AB292" s="29" t="str">
        <f>Table15[[#This Row],[Subject Study Pack Code]]&amp;" - "&amp;Table15[[#This Row],[Subject Name]]</f>
        <v>GEOG20009 - Landscapes and Diversity</v>
      </c>
    </row>
    <row r="293" spans="26:28" x14ac:dyDescent="0.25">
      <c r="Z293" s="28" t="s">
        <v>1718</v>
      </c>
      <c r="AA293" s="29" t="s">
        <v>1719</v>
      </c>
      <c r="AB293" s="29" t="str">
        <f>Table15[[#This Row],[Subject Study Pack Code]]&amp;" - "&amp;Table15[[#This Row],[Subject Name]]</f>
        <v>GEOG20010 - China in Transition</v>
      </c>
    </row>
    <row r="294" spans="26:28" x14ac:dyDescent="0.25">
      <c r="Z294" s="29" t="s">
        <v>1720</v>
      </c>
      <c r="AA294" s="29" t="s">
        <v>1067</v>
      </c>
      <c r="AB294" s="29" t="str">
        <f>Table15[[#This Row],[Subject Study Pack Code]]&amp;" - "&amp;Table15[[#This Row],[Subject Name]]</f>
        <v>GEOG20011 - NEW - Name TBC</v>
      </c>
    </row>
    <row r="295" spans="26:28" x14ac:dyDescent="0.25">
      <c r="Z295" s="29" t="s">
        <v>1721</v>
      </c>
      <c r="AA295" s="29" t="s">
        <v>1067</v>
      </c>
      <c r="AB295" s="29" t="str">
        <f>Table15[[#This Row],[Subject Study Pack Code]]&amp;" - "&amp;Table15[[#This Row],[Subject Name]]</f>
        <v>GEOG20012 - NEW - Name TBC</v>
      </c>
    </row>
    <row r="296" spans="26:28" x14ac:dyDescent="0.25">
      <c r="Z296" s="28" t="s">
        <v>1722</v>
      </c>
      <c r="AA296" s="29" t="s">
        <v>1723</v>
      </c>
      <c r="AB296" s="29" t="str">
        <f>Table15[[#This Row],[Subject Study Pack Code]]&amp;" - "&amp;Table15[[#This Row],[Subject Name]]</f>
        <v>GEOG30001 - Coastal Landforms &amp; Processes</v>
      </c>
    </row>
    <row r="297" spans="26:28" x14ac:dyDescent="0.25">
      <c r="Z297" s="28" t="s">
        <v>1724</v>
      </c>
      <c r="AA297" s="29" t="s">
        <v>1725</v>
      </c>
      <c r="AB297" s="29" t="str">
        <f>Table15[[#This Row],[Subject Study Pack Code]]&amp;" - "&amp;Table15[[#This Row],[Subject Name]]</f>
        <v>GEOG30003 - Geographical Thought</v>
      </c>
    </row>
    <row r="298" spans="26:28" x14ac:dyDescent="0.25">
      <c r="Z298" s="28" t="s">
        <v>1726</v>
      </c>
      <c r="AA298" s="29" t="s">
        <v>1727</v>
      </c>
      <c r="AB298" s="29" t="str">
        <f>Table15[[#This Row],[Subject Study Pack Code]]&amp;" - "&amp;Table15[[#This Row],[Subject Name]]</f>
        <v>GEOG30004 - Fluvial Geomorphology</v>
      </c>
    </row>
    <row r="299" spans="26:28" x14ac:dyDescent="0.25">
      <c r="Z299" s="28" t="s">
        <v>1728</v>
      </c>
      <c r="AA299" s="29" t="s">
        <v>1729</v>
      </c>
      <c r="AB299" s="29" t="str">
        <f>Table15[[#This Row],[Subject Study Pack Code]]&amp;" - "&amp;Table15[[#This Row],[Subject Name]]</f>
        <v>GEOG30007 - China Field Class</v>
      </c>
    </row>
    <row r="300" spans="26:28" x14ac:dyDescent="0.25">
      <c r="Z300" s="28" t="s">
        <v>1730</v>
      </c>
      <c r="AA300" s="29" t="s">
        <v>1731</v>
      </c>
      <c r="AB300" s="29" t="str">
        <f>Table15[[#This Row],[Subject Study Pack Code]]&amp;" - "&amp;Table15[[#This Row],[Subject Name]]</f>
        <v>GEOG30019 - Sustainable Development</v>
      </c>
    </row>
    <row r="301" spans="26:28" x14ac:dyDescent="0.25">
      <c r="Z301" s="28" t="s">
        <v>1732</v>
      </c>
      <c r="AA301" s="29" t="s">
        <v>1733</v>
      </c>
      <c r="AB301" s="29" t="str">
        <f>Table15[[#This Row],[Subject Study Pack Code]]&amp;" - "&amp;Table15[[#This Row],[Subject Name]]</f>
        <v>GEOG30021 - The Disaster Resilient City</v>
      </c>
    </row>
    <row r="302" spans="26:28" x14ac:dyDescent="0.25">
      <c r="Z302" s="28" t="s">
        <v>1734</v>
      </c>
      <c r="AA302" s="29" t="s">
        <v>1735</v>
      </c>
      <c r="AB302" s="29" t="str">
        <f>Table15[[#This Row],[Subject Study Pack Code]]&amp;" - "&amp;Table15[[#This Row],[Subject Name]]</f>
        <v>GEOG30022 - River Ecology &amp; Ecosystem Management</v>
      </c>
    </row>
    <row r="303" spans="26:28" x14ac:dyDescent="0.25">
      <c r="Z303" s="28" t="s">
        <v>1736</v>
      </c>
      <c r="AA303" s="29" t="s">
        <v>1737</v>
      </c>
      <c r="AB303" s="29" t="str">
        <f>Table15[[#This Row],[Subject Study Pack Code]]&amp;" - "&amp;Table15[[#This Row],[Subject Name]]</f>
        <v>GEOG30023 - Global Climate Change in Context</v>
      </c>
    </row>
    <row r="304" spans="26:28" x14ac:dyDescent="0.25">
      <c r="Z304" s="28" t="s">
        <v>1738</v>
      </c>
      <c r="AA304" s="29" t="s">
        <v>1739</v>
      </c>
      <c r="AB304" s="29" t="str">
        <f>Table15[[#This Row],[Subject Study Pack Code]]&amp;" - "&amp;Table15[[#This Row],[Subject Name]]</f>
        <v>GEOG30024 - Africa: Environment, Development, People</v>
      </c>
    </row>
    <row r="305" spans="26:28" x14ac:dyDescent="0.25">
      <c r="Z305" s="28" t="s">
        <v>1740</v>
      </c>
      <c r="AA305" s="29" t="s">
        <v>1741</v>
      </c>
      <c r="AB305" s="29" t="str">
        <f>Table15[[#This Row],[Subject Study Pack Code]]&amp;" - "&amp;Table15[[#This Row],[Subject Name]]</f>
        <v>GEOG30025 - Biogeography and Ecology of Fire</v>
      </c>
    </row>
    <row r="306" spans="26:28" x14ac:dyDescent="0.25">
      <c r="Z306" s="29" t="s">
        <v>1742</v>
      </c>
      <c r="AA306" s="29" t="s">
        <v>1067</v>
      </c>
      <c r="AB306" s="29" t="str">
        <f>Table15[[#This Row],[Subject Study Pack Code]]&amp;" - "&amp;Table15[[#This Row],[Subject Name]]</f>
        <v>GEOG30026 - NEW - Name TBC</v>
      </c>
    </row>
    <row r="307" spans="26:28" x14ac:dyDescent="0.25">
      <c r="Z307" s="29" t="s">
        <v>1743</v>
      </c>
      <c r="AA307" s="29" t="s">
        <v>1067</v>
      </c>
      <c r="AB307" s="29" t="str">
        <f>Table15[[#This Row],[Subject Study Pack Code]]&amp;" - "&amp;Table15[[#This Row],[Subject Name]]</f>
        <v>GEOG30027 - NEW - Name TBC</v>
      </c>
    </row>
    <row r="308" spans="26:28" x14ac:dyDescent="0.25">
      <c r="Z308" s="28" t="s">
        <v>1744</v>
      </c>
      <c r="AA308" s="29" t="s">
        <v>1745</v>
      </c>
      <c r="AB308" s="29" t="str">
        <f>Table15[[#This Row],[Subject Study Pack Code]]&amp;" - "&amp;Table15[[#This Row],[Subject Name]]</f>
        <v>GEOG40002 - Geography - Environmental Studies Thesis</v>
      </c>
    </row>
    <row r="309" spans="26:28" x14ac:dyDescent="0.25">
      <c r="Z309" s="28" t="s">
        <v>1746</v>
      </c>
      <c r="AA309" s="29" t="s">
        <v>1747</v>
      </c>
      <c r="AB309" s="29" t="str">
        <f>Table15[[#This Row],[Subject Study Pack Code]]&amp;" - "&amp;Table15[[#This Row],[Subject Name]]</f>
        <v>GEOG40003 - Advancing Geography &amp; Environmental Stud</v>
      </c>
    </row>
    <row r="310" spans="26:28" x14ac:dyDescent="0.25">
      <c r="Z310" s="28" t="s">
        <v>1748</v>
      </c>
      <c r="AA310" s="29" t="s">
        <v>1745</v>
      </c>
      <c r="AB310" s="29" t="str">
        <f>Table15[[#This Row],[Subject Study Pack Code]]&amp;" - "&amp;Table15[[#This Row],[Subject Name]]</f>
        <v>GEOG40007 - Geography - Environmental Studies Thesis</v>
      </c>
    </row>
    <row r="311" spans="26:28" x14ac:dyDescent="0.25">
      <c r="Z311" s="28" t="s">
        <v>1749</v>
      </c>
      <c r="AA311" s="29" t="s">
        <v>1745</v>
      </c>
      <c r="AB311" s="29" t="str">
        <f>Table15[[#This Row],[Subject Study Pack Code]]&amp;" - "&amp;Table15[[#This Row],[Subject Name]]</f>
        <v>GEOG40008 - Geography - Environmental Studies Thesis</v>
      </c>
    </row>
    <row r="312" spans="26:28" x14ac:dyDescent="0.25">
      <c r="Z312" s="28" t="s">
        <v>1750</v>
      </c>
      <c r="AA312" s="29" t="s">
        <v>1751</v>
      </c>
      <c r="AB312" s="29" t="str">
        <f>Table15[[#This Row],[Subject Study Pack Code]]&amp;" - "&amp;Table15[[#This Row],[Subject Name]]</f>
        <v>GEOG90003 - Integrated River &amp; Catchment Management</v>
      </c>
    </row>
    <row r="313" spans="26:28" x14ac:dyDescent="0.25">
      <c r="Z313" s="28" t="s">
        <v>1752</v>
      </c>
      <c r="AA313" s="29" t="s">
        <v>1753</v>
      </c>
      <c r="AB313" s="29" t="str">
        <f>Table15[[#This Row],[Subject Study Pack Code]]&amp;" - "&amp;Table15[[#This Row],[Subject Name]]</f>
        <v>GEOG90007 - China Field Class PG</v>
      </c>
    </row>
    <row r="314" spans="26:28" x14ac:dyDescent="0.25">
      <c r="Z314" s="28" t="s">
        <v>1754</v>
      </c>
      <c r="AA314" s="29" t="s">
        <v>1755</v>
      </c>
      <c r="AB314" s="29" t="str">
        <f>Table15[[#This Row],[Subject Study Pack Code]]&amp;" - "&amp;Table15[[#This Row],[Subject Name]]</f>
        <v>GEOG90008 - Advanced Reading in Geography</v>
      </c>
    </row>
    <row r="315" spans="26:28" x14ac:dyDescent="0.25">
      <c r="Z315" s="28" t="s">
        <v>1756</v>
      </c>
      <c r="AA315" s="29" t="s">
        <v>1757</v>
      </c>
      <c r="AB315" s="29" t="str">
        <f>Table15[[#This Row],[Subject Study Pack Code]]&amp;" - "&amp;Table15[[#This Row],[Subject Name]]</f>
        <v>GEOG90010 - Geography Research Project</v>
      </c>
    </row>
    <row r="316" spans="26:28" x14ac:dyDescent="0.25">
      <c r="Z316" s="28" t="s">
        <v>1758</v>
      </c>
      <c r="AA316" s="29" t="s">
        <v>1757</v>
      </c>
      <c r="AB316" s="29" t="str">
        <f>Table15[[#This Row],[Subject Study Pack Code]]&amp;" - "&amp;Table15[[#This Row],[Subject Name]]</f>
        <v>GEOG90011 - Geography Research Project</v>
      </c>
    </row>
    <row r="317" spans="26:28" x14ac:dyDescent="0.25">
      <c r="Z317" s="28" t="s">
        <v>1759</v>
      </c>
      <c r="AA317" s="29" t="s">
        <v>1757</v>
      </c>
      <c r="AB317" s="29" t="str">
        <f>Table15[[#This Row],[Subject Study Pack Code]]&amp;" - "&amp;Table15[[#This Row],[Subject Name]]</f>
        <v>GEOG90012 - Geography Research Project</v>
      </c>
    </row>
    <row r="318" spans="26:28" x14ac:dyDescent="0.25">
      <c r="Z318" s="28" t="s">
        <v>1760</v>
      </c>
      <c r="AA318" s="29" t="s">
        <v>1757</v>
      </c>
      <c r="AB318" s="29" t="str">
        <f>Table15[[#This Row],[Subject Study Pack Code]]&amp;" - "&amp;Table15[[#This Row],[Subject Name]]</f>
        <v>GEOG90013 - Geography Research Project</v>
      </c>
    </row>
    <row r="319" spans="26:28" x14ac:dyDescent="0.25">
      <c r="Z319" s="28" t="s">
        <v>1761</v>
      </c>
      <c r="AA319" s="29" t="s">
        <v>1757</v>
      </c>
      <c r="AB319" s="29" t="str">
        <f>Table15[[#This Row],[Subject Study Pack Code]]&amp;" - "&amp;Table15[[#This Row],[Subject Name]]</f>
        <v>GEOG90014 - Geography Research Project</v>
      </c>
    </row>
    <row r="320" spans="26:28" x14ac:dyDescent="0.25">
      <c r="Z320" s="28" t="s">
        <v>1762</v>
      </c>
      <c r="AA320" s="29" t="s">
        <v>1757</v>
      </c>
      <c r="AB320" s="29" t="str">
        <f>Table15[[#This Row],[Subject Study Pack Code]]&amp;" - "&amp;Table15[[#This Row],[Subject Name]]</f>
        <v>GEOG90015 - Geography Research Project</v>
      </c>
    </row>
    <row r="321" spans="26:28" x14ac:dyDescent="0.25">
      <c r="Z321" s="28" t="s">
        <v>1763</v>
      </c>
      <c r="AA321" s="29" t="s">
        <v>1757</v>
      </c>
      <c r="AB321" s="29" t="str">
        <f>Table15[[#This Row],[Subject Study Pack Code]]&amp;" - "&amp;Table15[[#This Row],[Subject Name]]</f>
        <v>GEOG90016 - Geography Research Project</v>
      </c>
    </row>
    <row r="322" spans="26:28" x14ac:dyDescent="0.25">
      <c r="Z322" s="28" t="s">
        <v>1764</v>
      </c>
      <c r="AA322" s="29" t="s">
        <v>1765</v>
      </c>
      <c r="AB322" s="29" t="str">
        <f>Table15[[#This Row],[Subject Study Pack Code]]&amp;" - "&amp;Table15[[#This Row],[Subject Name]]</f>
        <v>GEOG90018 - Contemporary Geographical Thought</v>
      </c>
    </row>
    <row r="323" spans="26:28" x14ac:dyDescent="0.25">
      <c r="Z323" s="28" t="s">
        <v>1766</v>
      </c>
      <c r="AA323" s="29" t="s">
        <v>1767</v>
      </c>
      <c r="AB323" s="29" t="str">
        <f>Table15[[#This Row],[Subject Study Pack Code]]&amp;" - "&amp;Table15[[#This Row],[Subject Name]]</f>
        <v>GEOG90019 - Indigenous Land Management</v>
      </c>
    </row>
    <row r="324" spans="26:28" x14ac:dyDescent="0.25">
      <c r="Z324" s="28" t="s">
        <v>1768</v>
      </c>
      <c r="AA324" s="29" t="s">
        <v>1769</v>
      </c>
      <c r="AB324" s="29" t="str">
        <f>Table15[[#This Row],[Subject Study Pack Code]]&amp;" - "&amp;Table15[[#This Row],[Subject Name]]</f>
        <v>GEOG90020 - Risk Management and Public Participation</v>
      </c>
    </row>
    <row r="325" spans="26:28" x14ac:dyDescent="0.25">
      <c r="Z325" s="28" t="s">
        <v>1770</v>
      </c>
      <c r="AA325" s="29" t="s">
        <v>1063</v>
      </c>
      <c r="AB325" s="29" t="str">
        <f>Table15[[#This Row],[Subject Study Pack Code]]&amp;" - "&amp;Table15[[#This Row],[Subject Name]]</f>
        <v>GEOG90021 - Conservation and Cultural Environments</v>
      </c>
    </row>
    <row r="326" spans="26:28" x14ac:dyDescent="0.25">
      <c r="Z326" s="28" t="s">
        <v>308</v>
      </c>
      <c r="AA326" s="29" t="s">
        <v>639</v>
      </c>
      <c r="AB326" s="29" t="str">
        <f>Table15[[#This Row],[Subject Study Pack Code]]&amp;" - "&amp;Table15[[#This Row],[Subject Name]]</f>
        <v>GEOG90022 - International Internship in Environment</v>
      </c>
    </row>
    <row r="327" spans="26:28" x14ac:dyDescent="0.25">
      <c r="Z327" s="29" t="s">
        <v>1771</v>
      </c>
      <c r="AA327" s="29" t="s">
        <v>1067</v>
      </c>
      <c r="AB327" s="29" t="str">
        <f>Table15[[#This Row],[Subject Study Pack Code]]&amp;" - "&amp;Table15[[#This Row],[Subject Name]]</f>
        <v>GEOG90024 - NEW - Name TBC</v>
      </c>
    </row>
    <row r="328" spans="26:28" x14ac:dyDescent="0.25">
      <c r="Z328" s="29" t="s">
        <v>1772</v>
      </c>
      <c r="AA328" s="29" t="s">
        <v>1067</v>
      </c>
      <c r="AB328" s="29" t="str">
        <f>Table15[[#This Row],[Subject Study Pack Code]]&amp;" - "&amp;Table15[[#This Row],[Subject Name]]</f>
        <v>GEOG90025 - NEW - Name TBC</v>
      </c>
    </row>
    <row r="329" spans="26:28" x14ac:dyDescent="0.25">
      <c r="Z329" s="29" t="s">
        <v>1773</v>
      </c>
      <c r="AA329" s="29" t="s">
        <v>1067</v>
      </c>
      <c r="AB329" s="29" t="str">
        <f>Table15[[#This Row],[Subject Study Pack Code]]&amp;" - "&amp;Table15[[#This Row],[Subject Name]]</f>
        <v>GEOG90026 - NEW - Name TBC</v>
      </c>
    </row>
    <row r="330" spans="26:28" x14ac:dyDescent="0.25">
      <c r="Z330" s="28" t="s">
        <v>1774</v>
      </c>
      <c r="AA330" s="29" t="s">
        <v>1775</v>
      </c>
      <c r="AB330" s="29" t="str">
        <f>Table15[[#This Row],[Subject Study Pack Code]]&amp;" - "&amp;Table15[[#This Row],[Subject Name]]</f>
        <v>GEOL20001 - Geology of Southeast Australia</v>
      </c>
    </row>
    <row r="331" spans="26:28" x14ac:dyDescent="0.25">
      <c r="Z331" s="28" t="s">
        <v>1776</v>
      </c>
      <c r="AA331" s="29" t="s">
        <v>1777</v>
      </c>
      <c r="AB331" s="29" t="str">
        <f>Table15[[#This Row],[Subject Study Pack Code]]&amp;" - "&amp;Table15[[#This Row],[Subject Name]]</f>
        <v>GEOL20002 - Structural and Metamorphic Geology</v>
      </c>
    </row>
    <row r="332" spans="26:28" x14ac:dyDescent="0.25">
      <c r="Z332" s="28" t="s">
        <v>1778</v>
      </c>
      <c r="AA332" s="29" t="s">
        <v>1779</v>
      </c>
      <c r="AB332" s="29" t="str">
        <f>Table15[[#This Row],[Subject Study Pack Code]]&amp;" - "&amp;Table15[[#This Row],[Subject Name]]</f>
        <v>GEOL20003 - Earth Composition, Minerals and Magmas</v>
      </c>
    </row>
    <row r="333" spans="26:28" x14ac:dyDescent="0.25">
      <c r="Z333" s="28" t="s">
        <v>1780</v>
      </c>
      <c r="AA333" s="29" t="s">
        <v>1781</v>
      </c>
      <c r="AB333" s="29" t="str">
        <f>Table15[[#This Row],[Subject Study Pack Code]]&amp;" - "&amp;Table15[[#This Row],[Subject Name]]</f>
        <v>GEOL20004 - Field Mapping and Sedimentary Geology</v>
      </c>
    </row>
    <row r="334" spans="26:28" x14ac:dyDescent="0.25">
      <c r="Z334" s="28" t="s">
        <v>1782</v>
      </c>
      <c r="AA334" s="29" t="s">
        <v>1783</v>
      </c>
      <c r="AB334" s="29" t="str">
        <f>Table15[[#This Row],[Subject Study Pack Code]]&amp;" - "&amp;Table15[[#This Row],[Subject Name]]</f>
        <v>GEOL30002 - Tectonics &amp; Geodynamics</v>
      </c>
    </row>
    <row r="335" spans="26:28" x14ac:dyDescent="0.25">
      <c r="Z335" s="28" t="s">
        <v>1784</v>
      </c>
      <c r="AA335" s="29" t="s">
        <v>1785</v>
      </c>
      <c r="AB335" s="29" t="str">
        <f>Table15[[#This Row],[Subject Study Pack Code]]&amp;" - "&amp;Table15[[#This Row],[Subject Name]]</f>
        <v>GEOL30003 - Sedimentary Geology</v>
      </c>
    </row>
    <row r="336" spans="26:28" x14ac:dyDescent="0.25">
      <c r="Z336" s="28" t="s">
        <v>1786</v>
      </c>
      <c r="AA336" s="29" t="s">
        <v>1787</v>
      </c>
      <c r="AB336" s="29" t="str">
        <f>Table15[[#This Row],[Subject Study Pack Code]]&amp;" - "&amp;Table15[[#This Row],[Subject Name]]</f>
        <v>GEOL30004 - Geochemistry &amp; Petrogenesis</v>
      </c>
    </row>
    <row r="337" spans="26:28" x14ac:dyDescent="0.25">
      <c r="Z337" s="28" t="s">
        <v>1788</v>
      </c>
      <c r="AA337" s="29" t="s">
        <v>1789</v>
      </c>
      <c r="AB337" s="29" t="str">
        <f>Table15[[#This Row],[Subject Study Pack Code]]&amp;" - "&amp;Table15[[#This Row],[Subject Name]]</f>
        <v>GEOL30005 - Applied Geophysics</v>
      </c>
    </row>
    <row r="338" spans="26:28" x14ac:dyDescent="0.25">
      <c r="Z338" s="28" t="s">
        <v>1790</v>
      </c>
      <c r="AA338" s="29" t="s">
        <v>1791</v>
      </c>
      <c r="AB338" s="29" t="str">
        <f>Table15[[#This Row],[Subject Study Pack Code]]&amp;" - "&amp;Table15[[#This Row],[Subject Name]]</f>
        <v>GEOL30006 - Economic Geology</v>
      </c>
    </row>
    <row r="339" spans="26:28" x14ac:dyDescent="0.25">
      <c r="Z339" s="28" t="s">
        <v>1792</v>
      </c>
      <c r="AA339" s="29" t="s">
        <v>1793</v>
      </c>
      <c r="AB339" s="29" t="str">
        <f>Table15[[#This Row],[Subject Study Pack Code]]&amp;" - "&amp;Table15[[#This Row],[Subject Name]]</f>
        <v>GEOL30007 - Geobiology and Palaeobiology</v>
      </c>
    </row>
    <row r="340" spans="26:28" x14ac:dyDescent="0.25">
      <c r="Z340" s="28" t="s">
        <v>1794</v>
      </c>
      <c r="AA340" s="29" t="s">
        <v>1795</v>
      </c>
      <c r="AB340" s="29" t="str">
        <f>Table15[[#This Row],[Subject Study Pack Code]]&amp;" - "&amp;Table15[[#This Row],[Subject Name]]</f>
        <v>GEOL30009 - Advanced Field Geology</v>
      </c>
    </row>
    <row r="341" spans="26:28" x14ac:dyDescent="0.25">
      <c r="Z341" s="28" t="s">
        <v>1796</v>
      </c>
      <c r="AA341" s="29" t="s">
        <v>1559</v>
      </c>
      <c r="AB341" s="29" t="str">
        <f>Table15[[#This Row],[Subject Study Pack Code]]&amp;" - "&amp;Table15[[#This Row],[Subject Name]]</f>
        <v>GEOL90005 - Hydrogeology/Environmental Geochemistry</v>
      </c>
    </row>
    <row r="342" spans="26:28" x14ac:dyDescent="0.25">
      <c r="Z342" s="28" t="s">
        <v>1797</v>
      </c>
      <c r="AA342" s="29" t="s">
        <v>1798</v>
      </c>
      <c r="AB342" s="29" t="str">
        <f>Table15[[#This Row],[Subject Study Pack Code]]&amp;" - "&amp;Table15[[#This Row],[Subject Name]]</f>
        <v>GEOL90007 - Geochemistry and Geochronology</v>
      </c>
    </row>
    <row r="343" spans="26:28" x14ac:dyDescent="0.25">
      <c r="Z343" s="28" t="s">
        <v>1799</v>
      </c>
      <c r="AA343" s="29" t="s">
        <v>1800</v>
      </c>
      <c r="AB343" s="29" t="str">
        <f>Table15[[#This Row],[Subject Study Pack Code]]&amp;" - "&amp;Table15[[#This Row],[Subject Name]]</f>
        <v>GEOL90008 - Digital Geoscience</v>
      </c>
    </row>
    <row r="344" spans="26:28" x14ac:dyDescent="0.25">
      <c r="Z344" s="28" t="s">
        <v>1801</v>
      </c>
      <c r="AA344" s="29" t="s">
        <v>1802</v>
      </c>
      <c r="AB344" s="29" t="str">
        <f>Table15[[#This Row],[Subject Study Pack Code]]&amp;" - "&amp;Table15[[#This Row],[Subject Name]]</f>
        <v>GEOL90009 - Geophysics</v>
      </c>
    </row>
    <row r="345" spans="26:28" x14ac:dyDescent="0.25">
      <c r="Z345" s="28" t="s">
        <v>1803</v>
      </c>
      <c r="AA345" s="29" t="s">
        <v>1804</v>
      </c>
      <c r="AB345" s="29" t="str">
        <f>Table15[[#This Row],[Subject Study Pack Code]]&amp;" - "&amp;Table15[[#This Row],[Subject Name]]</f>
        <v>GEOL90010 - Geoscience in the Field</v>
      </c>
    </row>
    <row r="346" spans="26:28" x14ac:dyDescent="0.25">
      <c r="Z346" s="28" t="s">
        <v>1805</v>
      </c>
      <c r="AA346" s="29" t="s">
        <v>1806</v>
      </c>
      <c r="AB346" s="29" t="str">
        <f>Table15[[#This Row],[Subject Study Pack Code]]&amp;" - "&amp;Table15[[#This Row],[Subject Name]]</f>
        <v>GEOL90012 - Current Topics in Geology A</v>
      </c>
    </row>
    <row r="347" spans="26:28" x14ac:dyDescent="0.25">
      <c r="Z347" s="28" t="s">
        <v>1807</v>
      </c>
      <c r="AA347" s="29" t="s">
        <v>1808</v>
      </c>
      <c r="AB347" s="29" t="str">
        <f>Table15[[#This Row],[Subject Study Pack Code]]&amp;" - "&amp;Table15[[#This Row],[Subject Name]]</f>
        <v>GEOL90013 - Current Topics in Geology B</v>
      </c>
    </row>
    <row r="348" spans="26:28" x14ac:dyDescent="0.25">
      <c r="Z348" s="28" t="s">
        <v>1809</v>
      </c>
      <c r="AA348" s="29" t="s">
        <v>1810</v>
      </c>
      <c r="AB348" s="29" t="str">
        <f>Table15[[#This Row],[Subject Study Pack Code]]&amp;" - "&amp;Table15[[#This Row],[Subject Name]]</f>
        <v>GEOL90014 - Deposit Models &amp; Mineral Exploration</v>
      </c>
    </row>
    <row r="349" spans="26:28" x14ac:dyDescent="0.25">
      <c r="Z349" s="28" t="s">
        <v>1811</v>
      </c>
      <c r="AA349" s="29" t="s">
        <v>1812</v>
      </c>
      <c r="AB349" s="29" t="str">
        <f>Table15[[#This Row],[Subject Study Pack Code]]&amp;" - "&amp;Table15[[#This Row],[Subject Name]]</f>
        <v>GEOL90015 - The Geology of Ore Deposits</v>
      </c>
    </row>
    <row r="350" spans="26:28" x14ac:dyDescent="0.25">
      <c r="Z350" s="28" t="s">
        <v>1813</v>
      </c>
      <c r="AA350" s="29" t="s">
        <v>1814</v>
      </c>
      <c r="AB350" s="29" t="str">
        <f>Table15[[#This Row],[Subject Study Pack Code]]&amp;" - "&amp;Table15[[#This Row],[Subject Name]]</f>
        <v>GEOL90016 - Surface Processes and Geodynamics</v>
      </c>
    </row>
    <row r="351" spans="26:28" x14ac:dyDescent="0.25">
      <c r="Z351" s="28" t="s">
        <v>1815</v>
      </c>
      <c r="AA351" s="29" t="s">
        <v>1816</v>
      </c>
      <c r="AB351" s="29" t="str">
        <f>Table15[[#This Row],[Subject Study Pack Code]]&amp;" - "&amp;Table15[[#This Row],[Subject Name]]</f>
        <v>GEOL90017 - Structural Geology and Geodynamics</v>
      </c>
    </row>
    <row r="352" spans="26:28" x14ac:dyDescent="0.25">
      <c r="Z352" s="28" t="s">
        <v>1817</v>
      </c>
      <c r="AA352" s="29" t="s">
        <v>1818</v>
      </c>
      <c r="AB352" s="29" t="str">
        <f>Table15[[#This Row],[Subject Study Pack Code]]&amp;" - "&amp;Table15[[#This Row],[Subject Name]]</f>
        <v>GEOL90018 - Mineralogy and Mineral Identification</v>
      </c>
    </row>
    <row r="353" spans="26:28" x14ac:dyDescent="0.25">
      <c r="Z353" s="28" t="s">
        <v>1819</v>
      </c>
      <c r="AA353" s="29" t="s">
        <v>1820</v>
      </c>
      <c r="AB353" s="29" t="str">
        <f>Table15[[#This Row],[Subject Study Pack Code]]&amp;" - "&amp;Table15[[#This Row],[Subject Name]]</f>
        <v>GEOL90019 - Current Topics in Geology C</v>
      </c>
    </row>
    <row r="354" spans="26:28" x14ac:dyDescent="0.25">
      <c r="Z354" s="28" t="s">
        <v>1821</v>
      </c>
      <c r="AA354" s="29" t="s">
        <v>1822</v>
      </c>
      <c r="AB354" s="29" t="str">
        <f>Table15[[#This Row],[Subject Study Pack Code]]&amp;" - "&amp;Table15[[#This Row],[Subject Name]]</f>
        <v>GEOL90020 - Current Topics in Geology D</v>
      </c>
    </row>
    <row r="355" spans="26:28" x14ac:dyDescent="0.25">
      <c r="Z355" s="29" t="s">
        <v>1823</v>
      </c>
      <c r="AA355" s="29" t="s">
        <v>1824</v>
      </c>
      <c r="AB355" s="29" t="str">
        <f>Table15[[#This Row],[Subject Study Pack Code]]&amp;" - "&amp;Table15[[#This Row],[Subject Name]]</f>
        <v>GEOL90021 - Earth's Biogeochemical Cycles</v>
      </c>
    </row>
    <row r="356" spans="26:28" x14ac:dyDescent="0.25">
      <c r="Z356" s="29" t="s">
        <v>1825</v>
      </c>
      <c r="AA356" s="29" t="s">
        <v>1067</v>
      </c>
      <c r="AB356" s="29" t="str">
        <f>Table15[[#This Row],[Subject Study Pack Code]]&amp;" - "&amp;Table15[[#This Row],[Subject Name]]</f>
        <v>GEOL90027 - NEW - Name TBC</v>
      </c>
    </row>
    <row r="357" spans="26:28" x14ac:dyDescent="0.25">
      <c r="Z357" s="29" t="s">
        <v>1826</v>
      </c>
      <c r="AA357" s="29" t="s">
        <v>1067</v>
      </c>
      <c r="AB357" s="29" t="str">
        <f>Table15[[#This Row],[Subject Study Pack Code]]&amp;" - "&amp;Table15[[#This Row],[Subject Name]]</f>
        <v>GEOL90028 - NEW - Name TBC</v>
      </c>
    </row>
    <row r="358" spans="26:28" x14ac:dyDescent="0.25">
      <c r="Z358" s="29" t="s">
        <v>1827</v>
      </c>
      <c r="AA358" s="29" t="s">
        <v>1067</v>
      </c>
      <c r="AB358" s="29" t="str">
        <f>Table15[[#This Row],[Subject Study Pack Code]]&amp;" - "&amp;Table15[[#This Row],[Subject Name]]</f>
        <v>GEOL90029 - NEW - Name TBC</v>
      </c>
    </row>
    <row r="359" spans="26:28" x14ac:dyDescent="0.25">
      <c r="Z359" s="29" t="s">
        <v>1828</v>
      </c>
      <c r="AA359" s="29" t="s">
        <v>1067</v>
      </c>
      <c r="AB359" s="29" t="str">
        <f>Table15[[#This Row],[Subject Study Pack Code]]&amp;" - "&amp;Table15[[#This Row],[Subject Name]]</f>
        <v>GEOL90030 - NEW - Name TBC</v>
      </c>
    </row>
    <row r="360" spans="26:28" x14ac:dyDescent="0.25">
      <c r="Z360" s="29" t="s">
        <v>1829</v>
      </c>
      <c r="AA360" s="29" t="s">
        <v>1067</v>
      </c>
      <c r="AB360" s="29" t="str">
        <f>Table15[[#This Row],[Subject Study Pack Code]]&amp;" - "&amp;Table15[[#This Row],[Subject Name]]</f>
        <v>GEOL90031 - NEW - Name TBC</v>
      </c>
    </row>
    <row r="361" spans="26:28" x14ac:dyDescent="0.25">
      <c r="Z361" s="29" t="s">
        <v>1830</v>
      </c>
      <c r="AA361" s="29" t="s">
        <v>1067</v>
      </c>
      <c r="AB361" s="29" t="str">
        <f>Table15[[#This Row],[Subject Study Pack Code]]&amp;" - "&amp;Table15[[#This Row],[Subject Name]]</f>
        <v>GEOL90032 - NEW - Name TBC</v>
      </c>
    </row>
    <row r="362" spans="26:28" x14ac:dyDescent="0.25">
      <c r="Z362" s="29" t="s">
        <v>1831</v>
      </c>
      <c r="AA362" s="29" t="s">
        <v>1067</v>
      </c>
      <c r="AB362" s="29" t="str">
        <f>Table15[[#This Row],[Subject Study Pack Code]]&amp;" - "&amp;Table15[[#This Row],[Subject Name]]</f>
        <v>GEOL90033 - NEW - Name TBC</v>
      </c>
    </row>
    <row r="363" spans="26:28" x14ac:dyDescent="0.25">
      <c r="Z363" s="29" t="s">
        <v>1832</v>
      </c>
      <c r="AA363" s="29" t="s">
        <v>1067</v>
      </c>
      <c r="AB363" s="29" t="str">
        <f>Table15[[#This Row],[Subject Study Pack Code]]&amp;" - "&amp;Table15[[#This Row],[Subject Name]]</f>
        <v>GEOL90034 - NEW - Name TBC</v>
      </c>
    </row>
    <row r="364" spans="26:28" x14ac:dyDescent="0.25">
      <c r="Z364" s="29" t="s">
        <v>1833</v>
      </c>
      <c r="AA364" s="29" t="s">
        <v>1067</v>
      </c>
      <c r="AB364" s="29" t="str">
        <f>Table15[[#This Row],[Subject Study Pack Code]]&amp;" - "&amp;Table15[[#This Row],[Subject Name]]</f>
        <v>GEOL90035 - NEW - Name TBC</v>
      </c>
    </row>
    <row r="365" spans="26:28" x14ac:dyDescent="0.25">
      <c r="Z365" s="29" t="s">
        <v>1834</v>
      </c>
      <c r="AA365" s="29" t="s">
        <v>1067</v>
      </c>
      <c r="AB365" s="29" t="str">
        <f>Table15[[#This Row],[Subject Study Pack Code]]&amp;" - "&amp;Table15[[#This Row],[Subject Name]]</f>
        <v>GEOL90038 - NEW - Name TBC</v>
      </c>
    </row>
    <row r="366" spans="26:28" x14ac:dyDescent="0.25">
      <c r="Z366" s="29" t="s">
        <v>1835</v>
      </c>
      <c r="AA366" s="29" t="s">
        <v>1067</v>
      </c>
      <c r="AB366" s="29" t="str">
        <f>Table15[[#This Row],[Subject Study Pack Code]]&amp;" - "&amp;Table15[[#This Row],[Subject Name]]</f>
        <v>GEOL90042 - NEW - Name TBC</v>
      </c>
    </row>
    <row r="367" spans="26:28" x14ac:dyDescent="0.25">
      <c r="Z367" s="29" t="s">
        <v>1836</v>
      </c>
      <c r="AA367" s="29" t="s">
        <v>1067</v>
      </c>
      <c r="AB367" s="29" t="str">
        <f>Table15[[#This Row],[Subject Study Pack Code]]&amp;" - "&amp;Table15[[#This Row],[Subject Name]]</f>
        <v>GEOL90043 - NEW - Name TBC</v>
      </c>
    </row>
    <row r="368" spans="26:28" x14ac:dyDescent="0.25">
      <c r="Z368" s="29" t="s">
        <v>1837</v>
      </c>
      <c r="AA368" s="29" t="s">
        <v>1067</v>
      </c>
      <c r="AB368" s="29" t="str">
        <f>Table15[[#This Row],[Subject Study Pack Code]]&amp;" - "&amp;Table15[[#This Row],[Subject Name]]</f>
        <v>GEOL90044 - NEW - Name TBC</v>
      </c>
    </row>
    <row r="369" spans="26:28" x14ac:dyDescent="0.25">
      <c r="Z369" s="29" t="s">
        <v>1838</v>
      </c>
      <c r="AA369" s="29" t="s">
        <v>1067</v>
      </c>
      <c r="AB369" s="29" t="str">
        <f>Table15[[#This Row],[Subject Study Pack Code]]&amp;" - "&amp;Table15[[#This Row],[Subject Name]]</f>
        <v>GEOM90044 - NEW - Name TBC</v>
      </c>
    </row>
    <row r="370" spans="26:28" x14ac:dyDescent="0.25">
      <c r="Z370" s="28" t="s">
        <v>1839</v>
      </c>
      <c r="AA370" s="29" t="s">
        <v>923</v>
      </c>
      <c r="AB370" s="29" t="str">
        <f>Table15[[#This Row],[Subject Study Pack Code]]&amp;" - "&amp;Table15[[#This Row],[Subject Name]]</f>
        <v>HIST90017 - PhD Research</v>
      </c>
    </row>
    <row r="371" spans="26:28" x14ac:dyDescent="0.25">
      <c r="Z371" s="28" t="s">
        <v>916</v>
      </c>
      <c r="AA371" s="29" t="s">
        <v>1840</v>
      </c>
      <c r="AB371" s="29" t="str">
        <f>Table15[[#This Row],[Subject Study Pack Code]]&amp;" - "&amp;Table15[[#This Row],[Subject Name]]</f>
        <v>HORT10007 - Plant Biology 1</v>
      </c>
    </row>
    <row r="372" spans="26:28" x14ac:dyDescent="0.25">
      <c r="Z372" s="28" t="s">
        <v>1841</v>
      </c>
      <c r="AA372" s="29" t="s">
        <v>1842</v>
      </c>
      <c r="AB372" s="29" t="str">
        <f>Table15[[#This Row],[Subject Study Pack Code]]&amp;" - "&amp;Table15[[#This Row],[Subject Name]]</f>
        <v>HORT10008 - Ecology, Soil and Plants</v>
      </c>
    </row>
    <row r="373" spans="26:28" x14ac:dyDescent="0.25">
      <c r="Z373" s="28" t="s">
        <v>924</v>
      </c>
      <c r="AA373" s="29" t="s">
        <v>1843</v>
      </c>
      <c r="AB373" s="29" t="str">
        <f>Table15[[#This Row],[Subject Study Pack Code]]&amp;" - "&amp;Table15[[#This Row],[Subject Name]]</f>
        <v>HORT10009 - Horticultural Plants</v>
      </c>
    </row>
    <row r="374" spans="26:28" x14ac:dyDescent="0.25">
      <c r="Z374" s="28" t="s">
        <v>929</v>
      </c>
      <c r="AA374" s="29" t="s">
        <v>1844</v>
      </c>
      <c r="AB374" s="29" t="str">
        <f>Table15[[#This Row],[Subject Study Pack Code]]&amp;" - "&amp;Table15[[#This Row],[Subject Name]]</f>
        <v>HORT10011 - Vegetation Establishment and Maintenance</v>
      </c>
    </row>
    <row r="375" spans="26:28" x14ac:dyDescent="0.25">
      <c r="Z375" s="28" t="s">
        <v>933</v>
      </c>
      <c r="AA375" s="29" t="s">
        <v>1845</v>
      </c>
      <c r="AB375" s="29" t="str">
        <f>Table15[[#This Row],[Subject Study Pack Code]]&amp;" - "&amp;Table15[[#This Row],[Subject Name]]</f>
        <v>HORT10012 - Plant Production and Culture</v>
      </c>
    </row>
    <row r="376" spans="26:28" x14ac:dyDescent="0.25">
      <c r="Z376" s="28" t="s">
        <v>938</v>
      </c>
      <c r="AA376" s="29" t="s">
        <v>1846</v>
      </c>
      <c r="AB376" s="29" t="str">
        <f>Table15[[#This Row],[Subject Study Pack Code]]&amp;" - "&amp;Table15[[#This Row],[Subject Name]]</f>
        <v>HORT10013 - Plant Ecology</v>
      </c>
    </row>
    <row r="377" spans="26:28" x14ac:dyDescent="0.25">
      <c r="Z377" s="28" t="s">
        <v>943</v>
      </c>
      <c r="AA377" s="29" t="s">
        <v>1847</v>
      </c>
      <c r="AB377" s="29" t="str">
        <f>Table15[[#This Row],[Subject Study Pack Code]]&amp;" - "&amp;Table15[[#This Row],[Subject Name]]</f>
        <v>HORT10014 - Soils and Growing Media</v>
      </c>
    </row>
    <row r="378" spans="26:28" x14ac:dyDescent="0.25">
      <c r="Z378" s="28" t="s">
        <v>946</v>
      </c>
      <c r="AA378" s="29" t="s">
        <v>1848</v>
      </c>
      <c r="AB378" s="29" t="str">
        <f>Table15[[#This Row],[Subject Study Pack Code]]&amp;" - "&amp;Table15[[#This Row],[Subject Name]]</f>
        <v>HORT10015 - Urban Water Management</v>
      </c>
    </row>
    <row r="379" spans="26:28" x14ac:dyDescent="0.25">
      <c r="Z379" s="28" t="s">
        <v>950</v>
      </c>
      <c r="AA379" s="29" t="s">
        <v>1849</v>
      </c>
      <c r="AB379" s="29" t="str">
        <f>Table15[[#This Row],[Subject Study Pack Code]]&amp;" - "&amp;Table15[[#This Row],[Subject Name]]</f>
        <v>HORT10016 - Plant Biology 2</v>
      </c>
    </row>
    <row r="380" spans="26:28" x14ac:dyDescent="0.25">
      <c r="Z380" s="28" t="s">
        <v>1850</v>
      </c>
      <c r="AA380" s="29" t="s">
        <v>1849</v>
      </c>
      <c r="AB380" s="29" t="str">
        <f>Table15[[#This Row],[Subject Study Pack Code]]&amp;" - "&amp;Table15[[#This Row],[Subject Name]]</f>
        <v>HORT20012 - Plant Biology 2</v>
      </c>
    </row>
    <row r="381" spans="26:28" x14ac:dyDescent="0.25">
      <c r="Z381" s="28" t="s">
        <v>307</v>
      </c>
      <c r="AA381" s="29" t="s">
        <v>1851</v>
      </c>
      <c r="AB381" s="29" t="str">
        <f>Table15[[#This Row],[Subject Study Pack Code]]&amp;" - "&amp;Table15[[#This Row],[Subject Name]]</f>
        <v>HORT20013 - Horticulture for Sustainable Communities</v>
      </c>
    </row>
    <row r="382" spans="26:28" x14ac:dyDescent="0.25">
      <c r="Z382" s="28" t="s">
        <v>956</v>
      </c>
      <c r="AA382" s="29" t="s">
        <v>1852</v>
      </c>
      <c r="AB382" s="29" t="str">
        <f>Table15[[#This Row],[Subject Study Pack Code]]&amp;" - "&amp;Table15[[#This Row],[Subject Name]]</f>
        <v>HORT20014 - Landscape Design 1</v>
      </c>
    </row>
    <row r="383" spans="26:28" x14ac:dyDescent="0.25">
      <c r="Z383" s="28" t="s">
        <v>1853</v>
      </c>
      <c r="AA383" s="29" t="s">
        <v>1854</v>
      </c>
      <c r="AB383" s="29" t="str">
        <f>Table15[[#This Row],[Subject Study Pack Code]]&amp;" - "&amp;Table15[[#This Row],[Subject Name]]</f>
        <v>HORT20015 - Landscape Construction I</v>
      </c>
    </row>
    <row r="384" spans="26:28" x14ac:dyDescent="0.25">
      <c r="Z384" s="28" t="s">
        <v>285</v>
      </c>
      <c r="AA384" s="29" t="s">
        <v>1855</v>
      </c>
      <c r="AB384" s="29" t="str">
        <f>Table15[[#This Row],[Subject Study Pack Code]]&amp;" - "&amp;Table15[[#This Row],[Subject Name]]</f>
        <v>HORT20017 - Landscape Design 2</v>
      </c>
    </row>
    <row r="385" spans="26:28" x14ac:dyDescent="0.25">
      <c r="Z385" s="28" t="s">
        <v>963</v>
      </c>
      <c r="AA385" s="29" t="s">
        <v>1856</v>
      </c>
      <c r="AB385" s="29" t="str">
        <f>Table15[[#This Row],[Subject Study Pack Code]]&amp;" - "&amp;Table15[[#This Row],[Subject Name]]</f>
        <v>HORT20019 - Urban Tree Management</v>
      </c>
    </row>
    <row r="386" spans="26:28" x14ac:dyDescent="0.25">
      <c r="Z386" s="28" t="s">
        <v>298</v>
      </c>
      <c r="AA386" s="29" t="s">
        <v>1857</v>
      </c>
      <c r="AB386" s="29" t="str">
        <f>Table15[[#This Row],[Subject Study Pack Code]]&amp;" - "&amp;Table15[[#This Row],[Subject Name]]</f>
        <v>HORT20026 - Designing with Plants</v>
      </c>
    </row>
    <row r="387" spans="26:28" x14ac:dyDescent="0.25">
      <c r="Z387" s="28" t="s">
        <v>284</v>
      </c>
      <c r="AA387" s="29" t="s">
        <v>640</v>
      </c>
      <c r="AB387" s="29" t="str">
        <f>Table15[[#This Row],[Subject Study Pack Code]]&amp;" - "&amp;Table15[[#This Row],[Subject Name]]</f>
        <v>HORT20027 - Greening Landscapes</v>
      </c>
    </row>
    <row r="388" spans="26:28" x14ac:dyDescent="0.25">
      <c r="Z388" s="28" t="s">
        <v>969</v>
      </c>
      <c r="AA388" s="29" t="s">
        <v>1858</v>
      </c>
      <c r="AB388" s="29" t="str">
        <f>Table15[[#This Row],[Subject Study Pack Code]]&amp;" - "&amp;Table15[[#This Row],[Subject Name]]</f>
        <v>HORT20028 - Landscape Technology</v>
      </c>
    </row>
    <row r="389" spans="26:28" x14ac:dyDescent="0.25">
      <c r="Z389" s="28" t="s">
        <v>973</v>
      </c>
      <c r="AA389" s="29" t="s">
        <v>1859</v>
      </c>
      <c r="AB389" s="29" t="str">
        <f>Table15[[#This Row],[Subject Study Pack Code]]&amp;" - "&amp;Table15[[#This Row],[Subject Name]]</f>
        <v>HORT20029 - Urban Horticulture Internship</v>
      </c>
    </row>
    <row r="390" spans="26:28" x14ac:dyDescent="0.25">
      <c r="Z390" s="28" t="s">
        <v>1860</v>
      </c>
      <c r="AA390" s="29" t="s">
        <v>1861</v>
      </c>
      <c r="AB390" s="29" t="str">
        <f>Table15[[#This Row],[Subject Study Pack Code]]&amp;" - "&amp;Table15[[#This Row],[Subject Name]]</f>
        <v>HORT50001 - Designing Green Roofs and Walls</v>
      </c>
    </row>
    <row r="391" spans="26:28" x14ac:dyDescent="0.25">
      <c r="Z391" s="28" t="s">
        <v>1365</v>
      </c>
      <c r="AA391" s="29" t="s">
        <v>1862</v>
      </c>
      <c r="AB391" s="29" t="str">
        <f>Table15[[#This Row],[Subject Study Pack Code]]&amp;" - "&amp;Table15[[#This Row],[Subject Name]]</f>
        <v>HORT50002 - Managing Green Roofs and Walls</v>
      </c>
    </row>
    <row r="392" spans="26:28" x14ac:dyDescent="0.25">
      <c r="Z392" s="28" t="s">
        <v>1280</v>
      </c>
      <c r="AA392" s="29" t="s">
        <v>1863</v>
      </c>
      <c r="AB392" s="29" t="str">
        <f>Table15[[#This Row],[Subject Study Pack Code]]&amp;" - "&amp;Table15[[#This Row],[Subject Name]]</f>
        <v>HORT90003 - Plants and the Urban Environment</v>
      </c>
    </row>
    <row r="393" spans="26:28" x14ac:dyDescent="0.25">
      <c r="Z393" s="28" t="s">
        <v>290</v>
      </c>
      <c r="AA393" s="29" t="s">
        <v>1864</v>
      </c>
      <c r="AB393" s="29" t="str">
        <f>Table15[[#This Row],[Subject Study Pack Code]]&amp;" - "&amp;Table15[[#This Row],[Subject Name]]</f>
        <v>HORT90004 - ContemporaryPlantProduction&amp;Establishmt</v>
      </c>
    </row>
    <row r="394" spans="26:28" x14ac:dyDescent="0.25">
      <c r="Z394" s="28" t="s">
        <v>291</v>
      </c>
      <c r="AA394" s="29" t="s">
        <v>1865</v>
      </c>
      <c r="AB394" s="29" t="str">
        <f>Table15[[#This Row],[Subject Study Pack Code]]&amp;" - "&amp;Table15[[#This Row],[Subject Name]]</f>
        <v>HORT90006 - Garden History &amp; Design</v>
      </c>
    </row>
    <row r="395" spans="26:28" x14ac:dyDescent="0.25">
      <c r="Z395" s="28" t="s">
        <v>1287</v>
      </c>
      <c r="AA395" s="29" t="s">
        <v>1866</v>
      </c>
      <c r="AB395" s="29" t="str">
        <f>Table15[[#This Row],[Subject Study Pack Code]]&amp;" - "&amp;Table15[[#This Row],[Subject Name]]</f>
        <v>HORT90007 - Managing Trees in Urban Landscapes</v>
      </c>
    </row>
    <row r="396" spans="26:28" x14ac:dyDescent="0.25">
      <c r="Z396" s="28" t="s">
        <v>292</v>
      </c>
      <c r="AA396" s="29" t="s">
        <v>642</v>
      </c>
      <c r="AB396" s="29" t="str">
        <f>Table15[[#This Row],[Subject Study Pack Code]]&amp;" - "&amp;Table15[[#This Row],[Subject Name]]</f>
        <v>HORT90008 - Horticultural Plant Science</v>
      </c>
    </row>
    <row r="397" spans="26:28" x14ac:dyDescent="0.25">
      <c r="Z397" s="28" t="s">
        <v>293</v>
      </c>
      <c r="AA397" s="29" t="s">
        <v>644</v>
      </c>
      <c r="AB397" s="29" t="str">
        <f>Table15[[#This Row],[Subject Study Pack Code]]&amp;" - "&amp;Table15[[#This Row],[Subject Name]]</f>
        <v>HORT90011 - Therapeutic Landscapes</v>
      </c>
    </row>
    <row r="398" spans="26:28" x14ac:dyDescent="0.25">
      <c r="Z398" s="28" t="s">
        <v>297</v>
      </c>
      <c r="AA398" s="29" t="s">
        <v>1867</v>
      </c>
      <c r="AB398" s="29" t="str">
        <f>Table15[[#This Row],[Subject Study Pack Code]]&amp;" - "&amp;Table15[[#This Row],[Subject Name]]</f>
        <v>HORT90033 - Landscape Plants</v>
      </c>
    </row>
    <row r="399" spans="26:28" x14ac:dyDescent="0.25">
      <c r="Z399" s="28" t="s">
        <v>301</v>
      </c>
      <c r="AA399" s="29" t="s">
        <v>647</v>
      </c>
      <c r="AB399" s="29" t="str">
        <f>Table15[[#This Row],[Subject Study Pack Code]]&amp;" - "&amp;Table15[[#This Row],[Subject Name]]</f>
        <v>HORT90034 - Landscape Design</v>
      </c>
    </row>
    <row r="400" spans="26:28" x14ac:dyDescent="0.25">
      <c r="Z400" s="28" t="s">
        <v>302</v>
      </c>
      <c r="AA400" s="29" t="s">
        <v>648</v>
      </c>
      <c r="AB400" s="29" t="str">
        <f>Table15[[#This Row],[Subject Study Pack Code]]&amp;" - "&amp;Table15[[#This Row],[Subject Name]]</f>
        <v>HORT90035 - Landscape Construction and Graphics</v>
      </c>
    </row>
    <row r="401" spans="26:28" x14ac:dyDescent="0.25">
      <c r="Z401" s="28" t="s">
        <v>1121</v>
      </c>
      <c r="AA401" s="29" t="s">
        <v>1868</v>
      </c>
      <c r="AB401" s="29" t="str">
        <f>Table15[[#This Row],[Subject Study Pack Code]]&amp;" - "&amp;Table15[[#This Row],[Subject Name]]</f>
        <v>HORT90036 - Horticultural Principles</v>
      </c>
    </row>
    <row r="402" spans="26:28" x14ac:dyDescent="0.25">
      <c r="Z402" s="28" t="s">
        <v>1126</v>
      </c>
      <c r="AA402" s="29" t="s">
        <v>1869</v>
      </c>
      <c r="AB402" s="29" t="str">
        <f>Table15[[#This Row],[Subject Study Pack Code]]&amp;" - "&amp;Table15[[#This Row],[Subject Name]]</f>
        <v>HORT90037 - Plants for Designed Landscapes</v>
      </c>
    </row>
    <row r="403" spans="26:28" x14ac:dyDescent="0.25">
      <c r="Z403" s="29" t="s">
        <v>309</v>
      </c>
      <c r="AA403" s="29" t="s">
        <v>649</v>
      </c>
      <c r="AB403" s="29" t="str">
        <f>Table15[[#This Row],[Subject Study Pack Code]]&amp;" - "&amp;Table15[[#This Row],[Subject Name]]</f>
        <v>HORT90038 - Food Production for Urban Landscapes</v>
      </c>
    </row>
    <row r="404" spans="26:28" x14ac:dyDescent="0.25">
      <c r="Z404" s="28" t="s">
        <v>295</v>
      </c>
      <c r="AA404" s="29" t="s">
        <v>650</v>
      </c>
      <c r="AB404" s="29" t="str">
        <f>Table15[[#This Row],[Subject Study Pack Code]]&amp;" - "&amp;Table15[[#This Row],[Subject Name]]</f>
        <v>HORT90039 - Green Infrastructure for Liveable Cities</v>
      </c>
    </row>
    <row r="405" spans="26:28" x14ac:dyDescent="0.25">
      <c r="Z405" s="28" t="s">
        <v>303</v>
      </c>
      <c r="AA405" s="29" t="s">
        <v>1870</v>
      </c>
      <c r="AB405" s="29" t="str">
        <f>Table15[[#This Row],[Subject Study Pack Code]]&amp;" - "&amp;Table15[[#This Row],[Subject Name]]</f>
        <v>HORT90041 - Urban Tree Growth and Function</v>
      </c>
    </row>
    <row r="406" spans="26:28" x14ac:dyDescent="0.25">
      <c r="Z406" s="28" t="s">
        <v>304</v>
      </c>
      <c r="AA406" s="29" t="s">
        <v>653</v>
      </c>
      <c r="AB406" s="29" t="str">
        <f>Table15[[#This Row],[Subject Study Pack Code]]&amp;" - "&amp;Table15[[#This Row],[Subject Name]]</f>
        <v>HORT90042 - Managing Urban Trees</v>
      </c>
    </row>
    <row r="407" spans="26:28" x14ac:dyDescent="0.25">
      <c r="Z407" s="28" t="s">
        <v>305</v>
      </c>
      <c r="AA407" s="29" t="s">
        <v>654</v>
      </c>
      <c r="AB407" s="29" t="str">
        <f>Table15[[#This Row],[Subject Study Pack Code]]&amp;" - "&amp;Table15[[#This Row],[Subject Name]]</f>
        <v>HORT90043 - Tree Identification and Selection</v>
      </c>
    </row>
    <row r="408" spans="26:28" x14ac:dyDescent="0.25">
      <c r="Z408" s="28" t="s">
        <v>306</v>
      </c>
      <c r="AA408" s="29" t="s">
        <v>1871</v>
      </c>
      <c r="AB408" s="29" t="str">
        <f>Table15[[#This Row],[Subject Study Pack Code]]&amp;" - "&amp;Table15[[#This Row],[Subject Name]]</f>
        <v>HORT90044 - Urban Tree Health</v>
      </c>
    </row>
    <row r="409" spans="26:28" x14ac:dyDescent="0.25">
      <c r="Z409" s="28" t="s">
        <v>1306</v>
      </c>
      <c r="AA409" s="29" t="s">
        <v>1872</v>
      </c>
      <c r="AB409" s="29" t="str">
        <f>Table15[[#This Row],[Subject Study Pack Code]]&amp;" - "&amp;Table15[[#This Row],[Subject Name]]</f>
        <v>HORT90045 - Garden Design and Graphics</v>
      </c>
    </row>
    <row r="410" spans="26:28" x14ac:dyDescent="0.25">
      <c r="Z410" s="28" t="s">
        <v>300</v>
      </c>
      <c r="AA410" s="29" t="s">
        <v>1873</v>
      </c>
      <c r="AB410" s="29" t="str">
        <f>Table15[[#This Row],[Subject Study Pack Code]]&amp;" - "&amp;Table15[[#This Row],[Subject Name]]</f>
        <v>HORT90046 - Green Roofs and Walls</v>
      </c>
    </row>
    <row r="411" spans="26:28" x14ac:dyDescent="0.25">
      <c r="Z411" s="28" t="s">
        <v>1311</v>
      </c>
      <c r="AA411" s="29" t="s">
        <v>1874</v>
      </c>
      <c r="AB411" s="29" t="str">
        <f>Table15[[#This Row],[Subject Study Pack Code]]&amp;" - "&amp;Table15[[#This Row],[Subject Name]]</f>
        <v>HORT90047 - Short Research Project</v>
      </c>
    </row>
    <row r="412" spans="26:28" x14ac:dyDescent="0.25">
      <c r="Z412" s="29" t="s">
        <v>316</v>
      </c>
      <c r="AA412" s="29" t="s">
        <v>1067</v>
      </c>
      <c r="AB412" s="29" t="str">
        <f>Table15[[#This Row],[Subject Study Pack Code]]&amp;" - "&amp;Table15[[#This Row],[Subject Name]]</f>
        <v>HORT90048 - NEW - Name TBC</v>
      </c>
    </row>
    <row r="413" spans="26:28" x14ac:dyDescent="0.25">
      <c r="Z413" s="29" t="s">
        <v>1875</v>
      </c>
      <c r="AA413" s="29" t="s">
        <v>1067</v>
      </c>
      <c r="AB413" s="29" t="str">
        <f>Table15[[#This Row],[Subject Study Pack Code]]&amp;" - "&amp;Table15[[#This Row],[Subject Name]]</f>
        <v>HORT90049 - NEW - Name TBC</v>
      </c>
    </row>
    <row r="414" spans="26:28" x14ac:dyDescent="0.25">
      <c r="Z414" s="28" t="s">
        <v>1876</v>
      </c>
      <c r="AA414" s="29" t="s">
        <v>923</v>
      </c>
      <c r="AB414" s="29" t="str">
        <f>Table15[[#This Row],[Subject Study Pack Code]]&amp;" - "&amp;Table15[[#This Row],[Subject Name]]</f>
        <v>ISYS90023 - PhD Research</v>
      </c>
    </row>
    <row r="415" spans="26:28" x14ac:dyDescent="0.25">
      <c r="Z415" s="28" t="s">
        <v>1877</v>
      </c>
      <c r="AA415" s="29" t="s">
        <v>1054</v>
      </c>
      <c r="AB415" s="29" t="str">
        <f>Table15[[#This Row],[Subject Study Pack Code]]&amp;" - "&amp;Table15[[#This Row],[Subject Name]]</f>
        <v>ISYS90024 - MPhil Research</v>
      </c>
    </row>
    <row r="416" spans="26:28" x14ac:dyDescent="0.25">
      <c r="Z416" s="28" t="s">
        <v>1878</v>
      </c>
      <c r="AA416" s="29" t="s">
        <v>1879</v>
      </c>
      <c r="AB416" s="29" t="str">
        <f>Table15[[#This Row],[Subject Study Pack Code]]&amp;" - "&amp;Table15[[#This Row],[Subject Name]]</f>
        <v>LAWS90003 - Regulation of Biotechnology</v>
      </c>
    </row>
    <row r="417" spans="26:28" x14ac:dyDescent="0.25">
      <c r="Z417" s="28" t="s">
        <v>1880</v>
      </c>
      <c r="AA417" s="29" t="s">
        <v>1881</v>
      </c>
      <c r="AB417" s="29" t="str">
        <f>Table15[[#This Row],[Subject Study Pack Code]]&amp;" - "&amp;Table15[[#This Row],[Subject Name]]</f>
        <v>MAST10005 - Calculus 1</v>
      </c>
    </row>
    <row r="418" spans="26:28" x14ac:dyDescent="0.25">
      <c r="Z418" s="28" t="s">
        <v>1882</v>
      </c>
      <c r="AA418" s="29" t="s">
        <v>1883</v>
      </c>
      <c r="AB418" s="29" t="str">
        <f>Table15[[#This Row],[Subject Study Pack Code]]&amp;" - "&amp;Table15[[#This Row],[Subject Name]]</f>
        <v>MAST10006 - Calculus 2</v>
      </c>
    </row>
    <row r="419" spans="26:28" x14ac:dyDescent="0.25">
      <c r="Z419" s="28" t="s">
        <v>1884</v>
      </c>
      <c r="AA419" s="29" t="s">
        <v>1885</v>
      </c>
      <c r="AB419" s="29" t="str">
        <f>Table15[[#This Row],[Subject Study Pack Code]]&amp;" - "&amp;Table15[[#This Row],[Subject Name]]</f>
        <v>MAST10007 - Linear Algebra</v>
      </c>
    </row>
    <row r="420" spans="26:28" x14ac:dyDescent="0.25">
      <c r="Z420" s="28" t="s">
        <v>1886</v>
      </c>
      <c r="AA420" s="29" t="s">
        <v>1887</v>
      </c>
      <c r="AB420" s="29" t="str">
        <f>Table15[[#This Row],[Subject Study Pack Code]]&amp;" - "&amp;Table15[[#This Row],[Subject Name]]</f>
        <v>MAST10008 - Accelerated Mathematics 1</v>
      </c>
    </row>
    <row r="421" spans="26:28" x14ac:dyDescent="0.25">
      <c r="Z421" s="28" t="s">
        <v>1888</v>
      </c>
      <c r="AA421" s="29" t="s">
        <v>1889</v>
      </c>
      <c r="AB421" s="29" t="str">
        <f>Table15[[#This Row],[Subject Study Pack Code]]&amp;" - "&amp;Table15[[#This Row],[Subject Name]]</f>
        <v>MAST10009 - Accelerated Mathematics 2</v>
      </c>
    </row>
    <row r="422" spans="26:28" x14ac:dyDescent="0.25">
      <c r="Z422" s="28" t="s">
        <v>1890</v>
      </c>
      <c r="AA422" s="29" t="s">
        <v>1891</v>
      </c>
      <c r="AB422" s="29" t="str">
        <f>Table15[[#This Row],[Subject Study Pack Code]]&amp;" - "&amp;Table15[[#This Row],[Subject Name]]</f>
        <v>MAST10010 - Data Analysis 1</v>
      </c>
    </row>
    <row r="423" spans="26:28" x14ac:dyDescent="0.25">
      <c r="Z423" s="28" t="s">
        <v>1892</v>
      </c>
      <c r="AA423" s="29" t="s">
        <v>1893</v>
      </c>
      <c r="AB423" s="29" t="str">
        <f>Table15[[#This Row],[Subject Study Pack Code]]&amp;" - "&amp;Table15[[#This Row],[Subject Name]]</f>
        <v>MAST10011 - Experimental Design and Data Analysis</v>
      </c>
    </row>
    <row r="424" spans="26:28" x14ac:dyDescent="0.25">
      <c r="Z424" s="28" t="s">
        <v>1894</v>
      </c>
      <c r="AA424" s="29" t="s">
        <v>1895</v>
      </c>
      <c r="AB424" s="29" t="str">
        <f>Table15[[#This Row],[Subject Study Pack Code]]&amp;" - "&amp;Table15[[#This Row],[Subject Name]]</f>
        <v>MAST10012 - Introduction to Mathematics</v>
      </c>
    </row>
    <row r="425" spans="26:28" x14ac:dyDescent="0.25">
      <c r="Z425" s="29" t="s">
        <v>1896</v>
      </c>
      <c r="AA425" s="29" t="s">
        <v>1897</v>
      </c>
      <c r="AB425" s="29" t="str">
        <f>Table15[[#This Row],[Subject Study Pack Code]]&amp;" - "&amp;Table15[[#This Row],[Subject Name]]</f>
        <v>MAST10014 - Foundation Mathematics 1</v>
      </c>
    </row>
    <row r="426" spans="26:28" x14ac:dyDescent="0.25">
      <c r="Z426" s="29" t="s">
        <v>1898</v>
      </c>
      <c r="AA426" s="29" t="s">
        <v>1899</v>
      </c>
      <c r="AB426" s="29" t="str">
        <f>Table15[[#This Row],[Subject Study Pack Code]]&amp;" - "&amp;Table15[[#This Row],[Subject Name]]</f>
        <v>MAST10015 - Foundation Mathematics 2</v>
      </c>
    </row>
    <row r="427" spans="26:28" x14ac:dyDescent="0.25">
      <c r="Z427" s="28" t="s">
        <v>1900</v>
      </c>
      <c r="AA427" s="29" t="s">
        <v>1901</v>
      </c>
      <c r="AB427" s="29" t="str">
        <f>Table15[[#This Row],[Subject Study Pack Code]]&amp;" - "&amp;Table15[[#This Row],[Subject Name]]</f>
        <v>MAST10016 - Mathematics for Biomedicine</v>
      </c>
    </row>
    <row r="428" spans="26:28" x14ac:dyDescent="0.25">
      <c r="Z428" s="28" t="s">
        <v>1902</v>
      </c>
      <c r="AA428" s="29" t="s">
        <v>1903</v>
      </c>
      <c r="AB428" s="29" t="str">
        <f>Table15[[#This Row],[Subject Study Pack Code]]&amp;" - "&amp;Table15[[#This Row],[Subject Name]]</f>
        <v>MAST20004 - Probability</v>
      </c>
    </row>
    <row r="429" spans="26:28" x14ac:dyDescent="0.25">
      <c r="Z429" s="28" t="s">
        <v>1904</v>
      </c>
      <c r="AA429" s="29" t="s">
        <v>1905</v>
      </c>
      <c r="AB429" s="29" t="str">
        <f>Table15[[#This Row],[Subject Study Pack Code]]&amp;" - "&amp;Table15[[#This Row],[Subject Name]]</f>
        <v>MAST20005 - Statistics</v>
      </c>
    </row>
    <row r="430" spans="26:28" x14ac:dyDescent="0.25">
      <c r="Z430" s="28" t="s">
        <v>1906</v>
      </c>
      <c r="AA430" s="29" t="s">
        <v>1907</v>
      </c>
      <c r="AB430" s="29" t="str">
        <f>Table15[[#This Row],[Subject Study Pack Code]]&amp;" - "&amp;Table15[[#This Row],[Subject Name]]</f>
        <v>MAST20006 - Probability for Statistics</v>
      </c>
    </row>
    <row r="431" spans="26:28" x14ac:dyDescent="0.25">
      <c r="Z431" s="28" t="s">
        <v>1908</v>
      </c>
      <c r="AA431" s="29" t="s">
        <v>1909</v>
      </c>
      <c r="AB431" s="29" t="str">
        <f>Table15[[#This Row],[Subject Study Pack Code]]&amp;" - "&amp;Table15[[#This Row],[Subject Name]]</f>
        <v>MAST20009 - Vector Calculus</v>
      </c>
    </row>
    <row r="432" spans="26:28" x14ac:dyDescent="0.25">
      <c r="Z432" s="28" t="s">
        <v>1910</v>
      </c>
      <c r="AA432" s="29" t="s">
        <v>1911</v>
      </c>
      <c r="AB432" s="29" t="str">
        <f>Table15[[#This Row],[Subject Study Pack Code]]&amp;" - "&amp;Table15[[#This Row],[Subject Name]]</f>
        <v>MAST20018 - Discrete Maths and Operations Research</v>
      </c>
    </row>
    <row r="433" spans="26:28" x14ac:dyDescent="0.25">
      <c r="Z433" s="28" t="s">
        <v>1912</v>
      </c>
      <c r="AA433" s="29" t="s">
        <v>1913</v>
      </c>
      <c r="AB433" s="29" t="str">
        <f>Table15[[#This Row],[Subject Study Pack Code]]&amp;" - "&amp;Table15[[#This Row],[Subject Name]]</f>
        <v>MAST20019 - Dynamical Systems and Chaos</v>
      </c>
    </row>
    <row r="434" spans="26:28" x14ac:dyDescent="0.25">
      <c r="Z434" s="28" t="s">
        <v>1914</v>
      </c>
      <c r="AA434" s="29" t="s">
        <v>1915</v>
      </c>
      <c r="AB434" s="29" t="str">
        <f>Table15[[#This Row],[Subject Study Pack Code]]&amp;" - "&amp;Table15[[#This Row],[Subject Name]]</f>
        <v>MAST20022 - Group Theory and Linear Algebra</v>
      </c>
    </row>
    <row r="435" spans="26:28" x14ac:dyDescent="0.25">
      <c r="Z435" s="28" t="s">
        <v>1916</v>
      </c>
      <c r="AA435" s="29" t="s">
        <v>1917</v>
      </c>
      <c r="AB435" s="29" t="str">
        <f>Table15[[#This Row],[Subject Study Pack Code]]&amp;" - "&amp;Table15[[#This Row],[Subject Name]]</f>
        <v>MAST20026 - Real Analysis</v>
      </c>
    </row>
    <row r="436" spans="26:28" x14ac:dyDescent="0.25">
      <c r="Z436" s="28" t="s">
        <v>1918</v>
      </c>
      <c r="AA436" s="29" t="s">
        <v>1919</v>
      </c>
      <c r="AB436" s="29" t="str">
        <f>Table15[[#This Row],[Subject Study Pack Code]]&amp;" - "&amp;Table15[[#This Row],[Subject Name]]</f>
        <v>MAST20029 - Engineering Mathematics</v>
      </c>
    </row>
    <row r="437" spans="26:28" x14ac:dyDescent="0.25">
      <c r="Z437" s="28" t="s">
        <v>1920</v>
      </c>
      <c r="AA437" s="29" t="s">
        <v>1921</v>
      </c>
      <c r="AB437" s="29" t="str">
        <f>Table15[[#This Row],[Subject Study Pack Code]]&amp;" - "&amp;Table15[[#This Row],[Subject Name]]</f>
        <v>MAST20030 - Differential Equations</v>
      </c>
    </row>
    <row r="438" spans="26:28" x14ac:dyDescent="0.25">
      <c r="Z438" s="28" t="s">
        <v>1922</v>
      </c>
      <c r="AA438" s="29" t="s">
        <v>1923</v>
      </c>
      <c r="AB438" s="29" t="str">
        <f>Table15[[#This Row],[Subject Study Pack Code]]&amp;" - "&amp;Table15[[#This Row],[Subject Name]]</f>
        <v>MAST30001 - Stochastic Modelling</v>
      </c>
    </row>
    <row r="439" spans="26:28" x14ac:dyDescent="0.25">
      <c r="Z439" s="28" t="s">
        <v>1924</v>
      </c>
      <c r="AA439" s="29" t="s">
        <v>1925</v>
      </c>
      <c r="AB439" s="29" t="str">
        <f>Table15[[#This Row],[Subject Study Pack Code]]&amp;" - "&amp;Table15[[#This Row],[Subject Name]]</f>
        <v>MAST30005 - Algebra</v>
      </c>
    </row>
    <row r="440" spans="26:28" x14ac:dyDescent="0.25">
      <c r="Z440" s="28" t="s">
        <v>1926</v>
      </c>
      <c r="AA440" s="29" t="s">
        <v>1927</v>
      </c>
      <c r="AB440" s="29" t="str">
        <f>Table15[[#This Row],[Subject Study Pack Code]]&amp;" - "&amp;Table15[[#This Row],[Subject Name]]</f>
        <v>MAST30011 - Graph Theory</v>
      </c>
    </row>
    <row r="441" spans="26:28" x14ac:dyDescent="0.25">
      <c r="Z441" s="28" t="s">
        <v>1928</v>
      </c>
      <c r="AA441" s="29" t="s">
        <v>1929</v>
      </c>
      <c r="AB441" s="29" t="str">
        <f>Table15[[#This Row],[Subject Study Pack Code]]&amp;" - "&amp;Table15[[#This Row],[Subject Name]]</f>
        <v>MAST30012 - Discrete Mathematics</v>
      </c>
    </row>
    <row r="442" spans="26:28" x14ac:dyDescent="0.25">
      <c r="Z442" s="28" t="s">
        <v>1930</v>
      </c>
      <c r="AA442" s="29" t="s">
        <v>1931</v>
      </c>
      <c r="AB442" s="29" t="str">
        <f>Table15[[#This Row],[Subject Study Pack Code]]&amp;" - "&amp;Table15[[#This Row],[Subject Name]]</f>
        <v>MAST30013 - Techniques in Operations Research</v>
      </c>
    </row>
    <row r="443" spans="26:28" x14ac:dyDescent="0.25">
      <c r="Z443" s="28" t="s">
        <v>1932</v>
      </c>
      <c r="AA443" s="29" t="s">
        <v>1933</v>
      </c>
      <c r="AB443" s="29" t="str">
        <f>Table15[[#This Row],[Subject Study Pack Code]]&amp;" - "&amp;Table15[[#This Row],[Subject Name]]</f>
        <v>MAST30020 - Probability for Inference</v>
      </c>
    </row>
    <row r="444" spans="26:28" x14ac:dyDescent="0.25">
      <c r="Z444" s="28" t="s">
        <v>1934</v>
      </c>
      <c r="AA444" s="29" t="s">
        <v>1935</v>
      </c>
      <c r="AB444" s="29" t="str">
        <f>Table15[[#This Row],[Subject Study Pack Code]]&amp;" - "&amp;Table15[[#This Row],[Subject Name]]</f>
        <v>MAST30021 - Complex Analysis</v>
      </c>
    </row>
    <row r="445" spans="26:28" x14ac:dyDescent="0.25">
      <c r="Z445" s="28" t="s">
        <v>1936</v>
      </c>
      <c r="AA445" s="29" t="s">
        <v>1937</v>
      </c>
      <c r="AB445" s="29" t="str">
        <f>Table15[[#This Row],[Subject Study Pack Code]]&amp;" - "&amp;Table15[[#This Row],[Subject Name]]</f>
        <v>MAST30022 - Decision Making</v>
      </c>
    </row>
    <row r="446" spans="26:28" x14ac:dyDescent="0.25">
      <c r="Z446" s="28" t="s">
        <v>1938</v>
      </c>
      <c r="AA446" s="29" t="s">
        <v>1939</v>
      </c>
      <c r="AB446" s="29" t="str">
        <f>Table15[[#This Row],[Subject Study Pack Code]]&amp;" - "&amp;Table15[[#This Row],[Subject Name]]</f>
        <v>MAST30024 - Geometry</v>
      </c>
    </row>
    <row r="447" spans="26:28" x14ac:dyDescent="0.25">
      <c r="Z447" s="28" t="s">
        <v>1940</v>
      </c>
      <c r="AA447" s="29" t="s">
        <v>1941</v>
      </c>
      <c r="AB447" s="29" t="str">
        <f>Table15[[#This Row],[Subject Study Pack Code]]&amp;" - "&amp;Table15[[#This Row],[Subject Name]]</f>
        <v>MAST30025 - Linear Statistical Models</v>
      </c>
    </row>
    <row r="448" spans="26:28" x14ac:dyDescent="0.25">
      <c r="Z448" s="28" t="s">
        <v>1942</v>
      </c>
      <c r="AA448" s="29" t="s">
        <v>1943</v>
      </c>
      <c r="AB448" s="29" t="str">
        <f>Table15[[#This Row],[Subject Study Pack Code]]&amp;" - "&amp;Table15[[#This Row],[Subject Name]]</f>
        <v>MAST30026 - Metric and Hilbert Spaces</v>
      </c>
    </row>
    <row r="449" spans="26:28" x14ac:dyDescent="0.25">
      <c r="Z449" s="28" t="s">
        <v>1944</v>
      </c>
      <c r="AA449" s="29" t="s">
        <v>1945</v>
      </c>
      <c r="AB449" s="29" t="str">
        <f>Table15[[#This Row],[Subject Study Pack Code]]&amp;" - "&amp;Table15[[#This Row],[Subject Name]]</f>
        <v>MAST30027 - Modern Applied Statistics</v>
      </c>
    </row>
    <row r="450" spans="26:28" x14ac:dyDescent="0.25">
      <c r="Z450" s="28" t="s">
        <v>1946</v>
      </c>
      <c r="AA450" s="29" t="s">
        <v>1947</v>
      </c>
      <c r="AB450" s="29" t="str">
        <f>Table15[[#This Row],[Subject Study Pack Code]]&amp;" - "&amp;Table15[[#This Row],[Subject Name]]</f>
        <v>MAST30028 - Numerical and Symbolic Mathematics</v>
      </c>
    </row>
    <row r="451" spans="26:28" x14ac:dyDescent="0.25">
      <c r="Z451" s="28" t="s">
        <v>1948</v>
      </c>
      <c r="AA451" s="29" t="s">
        <v>1949</v>
      </c>
      <c r="AB451" s="29" t="str">
        <f>Table15[[#This Row],[Subject Study Pack Code]]&amp;" - "&amp;Table15[[#This Row],[Subject Name]]</f>
        <v>MAST30029 - Partial Differential Equations</v>
      </c>
    </row>
    <row r="452" spans="26:28" x14ac:dyDescent="0.25">
      <c r="Z452" s="28" t="s">
        <v>1950</v>
      </c>
      <c r="AA452" s="29" t="s">
        <v>1951</v>
      </c>
      <c r="AB452" s="29" t="str">
        <f>Table15[[#This Row],[Subject Study Pack Code]]&amp;" - "&amp;Table15[[#This Row],[Subject Name]]</f>
        <v>MAST30030 - Applied Mathematical Modelling</v>
      </c>
    </row>
    <row r="453" spans="26:28" x14ac:dyDescent="0.25">
      <c r="Z453" s="28" t="s">
        <v>1952</v>
      </c>
      <c r="AA453" s="29" t="s">
        <v>1953</v>
      </c>
      <c r="AB453" s="29" t="str">
        <f>Table15[[#This Row],[Subject Study Pack Code]]&amp;" - "&amp;Table15[[#This Row],[Subject Name]]</f>
        <v>MAST30031 - Methods of Mathematical Physics</v>
      </c>
    </row>
    <row r="454" spans="26:28" x14ac:dyDescent="0.25">
      <c r="Z454" s="28" t="s">
        <v>1315</v>
      </c>
      <c r="AA454" s="29" t="s">
        <v>1954</v>
      </c>
      <c r="AB454" s="29" t="str">
        <f>Table15[[#This Row],[Subject Study Pack Code]]&amp;" - "&amp;Table15[[#This Row],[Subject Name]]</f>
        <v>MAST40001 - Research Philosophies and Statistics</v>
      </c>
    </row>
    <row r="455" spans="26:28" x14ac:dyDescent="0.25">
      <c r="Z455" s="28" t="s">
        <v>1955</v>
      </c>
      <c r="AA455" s="29" t="s">
        <v>1956</v>
      </c>
      <c r="AB455" s="29" t="str">
        <f>Table15[[#This Row],[Subject Study Pack Code]]&amp;" - "&amp;Table15[[#This Row],[Subject Name]]</f>
        <v>MAST40015 - Mathematics/Statistics Research Project</v>
      </c>
    </row>
    <row r="456" spans="26:28" x14ac:dyDescent="0.25">
      <c r="Z456" s="29" t="s">
        <v>1957</v>
      </c>
      <c r="AA456" s="29" t="s">
        <v>1067</v>
      </c>
      <c r="AB456" s="29" t="str">
        <f>Table15[[#This Row],[Subject Study Pack Code]]&amp;" - "&amp;Table15[[#This Row],[Subject Name]]</f>
        <v>MAST80001 - NEW - Name TBC</v>
      </c>
    </row>
    <row r="457" spans="26:28" x14ac:dyDescent="0.25">
      <c r="Z457" s="28" t="s">
        <v>1958</v>
      </c>
      <c r="AA457" s="29" t="s">
        <v>923</v>
      </c>
      <c r="AB457" s="29" t="str">
        <f>Table15[[#This Row],[Subject Study Pack Code]]&amp;" - "&amp;Table15[[#This Row],[Subject Name]]</f>
        <v>MAST90004 - PhD Research</v>
      </c>
    </row>
    <row r="458" spans="26:28" x14ac:dyDescent="0.25">
      <c r="Z458" s="28" t="s">
        <v>1959</v>
      </c>
      <c r="AA458" s="29" t="s">
        <v>1054</v>
      </c>
      <c r="AB458" s="29" t="str">
        <f>Table15[[#This Row],[Subject Study Pack Code]]&amp;" - "&amp;Table15[[#This Row],[Subject Name]]</f>
        <v>MAST90005 - MPhil Research</v>
      </c>
    </row>
    <row r="459" spans="26:28" x14ac:dyDescent="0.25">
      <c r="Z459" s="28" t="s">
        <v>1960</v>
      </c>
      <c r="AA459" s="29" t="s">
        <v>1961</v>
      </c>
      <c r="AB459" s="29" t="str">
        <f>Table15[[#This Row],[Subject Study Pack Code]]&amp;" - "&amp;Table15[[#This Row],[Subject Name]]</f>
        <v>MAST90007 - Statistics for Research Workers</v>
      </c>
    </row>
    <row r="460" spans="26:28" x14ac:dyDescent="0.25">
      <c r="Z460" s="28" t="s">
        <v>1319</v>
      </c>
      <c r="AA460" s="29" t="s">
        <v>1962</v>
      </c>
      <c r="AB460" s="29" t="str">
        <f>Table15[[#This Row],[Subject Study Pack Code]]&amp;" - "&amp;Table15[[#This Row],[Subject Name]]</f>
        <v>MAST90008 - Research Philosophies &amp; Statistics</v>
      </c>
    </row>
    <row r="461" spans="26:28" x14ac:dyDescent="0.25">
      <c r="Z461" s="28" t="s">
        <v>1963</v>
      </c>
      <c r="AA461" s="29" t="s">
        <v>1964</v>
      </c>
      <c r="AB461" s="29" t="str">
        <f>Table15[[#This Row],[Subject Study Pack Code]]&amp;" - "&amp;Table15[[#This Row],[Subject Name]]</f>
        <v>MAST90009 - Business Forecasting</v>
      </c>
    </row>
    <row r="462" spans="26:28" x14ac:dyDescent="0.25">
      <c r="Z462" s="28" t="s">
        <v>1965</v>
      </c>
      <c r="AA462" s="29" t="s">
        <v>1966</v>
      </c>
      <c r="AB462" s="29" t="str">
        <f>Table15[[#This Row],[Subject Study Pack Code]]&amp;" - "&amp;Table15[[#This Row],[Subject Name]]</f>
        <v>MAST90011 - Modelling: Mathematical Biology</v>
      </c>
    </row>
    <row r="463" spans="26:28" x14ac:dyDescent="0.25">
      <c r="Z463" s="28" t="s">
        <v>1967</v>
      </c>
      <c r="AA463" s="29" t="s">
        <v>1968</v>
      </c>
      <c r="AB463" s="29" t="str">
        <f>Table15[[#This Row],[Subject Study Pack Code]]&amp;" - "&amp;Table15[[#This Row],[Subject Name]]</f>
        <v>MAST90012 - Measure Theory</v>
      </c>
    </row>
    <row r="464" spans="26:28" x14ac:dyDescent="0.25">
      <c r="Z464" s="28" t="s">
        <v>1969</v>
      </c>
      <c r="AA464" s="29" t="s">
        <v>1970</v>
      </c>
      <c r="AB464" s="29" t="str">
        <f>Table15[[#This Row],[Subject Study Pack Code]]&amp;" - "&amp;Table15[[#This Row],[Subject Name]]</f>
        <v>MAST90013 - Network Optimisation</v>
      </c>
    </row>
    <row r="465" spans="26:28" x14ac:dyDescent="0.25">
      <c r="Z465" s="28" t="s">
        <v>1971</v>
      </c>
      <c r="AA465" s="29" t="s">
        <v>1972</v>
      </c>
      <c r="AB465" s="29" t="str">
        <f>Table15[[#This Row],[Subject Study Pack Code]]&amp;" - "&amp;Table15[[#This Row],[Subject Name]]</f>
        <v>MAST90014 - Optimisation for Industry</v>
      </c>
    </row>
    <row r="466" spans="26:28" x14ac:dyDescent="0.25">
      <c r="Z466" s="28" t="s">
        <v>1973</v>
      </c>
      <c r="AA466" s="29" t="s">
        <v>1974</v>
      </c>
      <c r="AB466" s="29" t="str">
        <f>Table15[[#This Row],[Subject Study Pack Code]]&amp;" - "&amp;Table15[[#This Row],[Subject Name]]</f>
        <v>MAST90017 - Representation Theory</v>
      </c>
    </row>
    <row r="467" spans="26:28" x14ac:dyDescent="0.25">
      <c r="Z467" s="28" t="s">
        <v>1975</v>
      </c>
      <c r="AA467" s="29" t="s">
        <v>1976</v>
      </c>
      <c r="AB467" s="29" t="str">
        <f>Table15[[#This Row],[Subject Study Pack Code]]&amp;" - "&amp;Table15[[#This Row],[Subject Name]]</f>
        <v>MAST90019 - Random Processes</v>
      </c>
    </row>
    <row r="468" spans="26:28" x14ac:dyDescent="0.25">
      <c r="Z468" s="28" t="s">
        <v>1977</v>
      </c>
      <c r="AA468" s="29" t="s">
        <v>1978</v>
      </c>
      <c r="AB468" s="29" t="str">
        <f>Table15[[#This Row],[Subject Study Pack Code]]&amp;" - "&amp;Table15[[#This Row],[Subject Name]]</f>
        <v>MAST90020 - Functional Analysis</v>
      </c>
    </row>
    <row r="469" spans="26:28" x14ac:dyDescent="0.25">
      <c r="Z469" s="28" t="s">
        <v>1979</v>
      </c>
      <c r="AA469" s="29" t="s">
        <v>1980</v>
      </c>
      <c r="AB469" s="29" t="str">
        <f>Table15[[#This Row],[Subject Study Pack Code]]&amp;" - "&amp;Table15[[#This Row],[Subject Name]]</f>
        <v>MAST90023 - Algebraic Topology</v>
      </c>
    </row>
    <row r="470" spans="26:28" x14ac:dyDescent="0.25">
      <c r="Z470" s="28" t="s">
        <v>1981</v>
      </c>
      <c r="AA470" s="29" t="s">
        <v>1982</v>
      </c>
      <c r="AB470" s="29" t="str">
        <f>Table15[[#This Row],[Subject Study Pack Code]]&amp;" - "&amp;Table15[[#This Row],[Subject Name]]</f>
        <v>MAST90025 - Commutative and Multilinear Algebra</v>
      </c>
    </row>
    <row r="471" spans="26:28" x14ac:dyDescent="0.25">
      <c r="Z471" s="28" t="s">
        <v>1983</v>
      </c>
      <c r="AA471" s="29" t="s">
        <v>1984</v>
      </c>
      <c r="AB471" s="29" t="str">
        <f>Table15[[#This Row],[Subject Study Pack Code]]&amp;" - "&amp;Table15[[#This Row],[Subject Name]]</f>
        <v>MAST90026 - Computational Differential Equations</v>
      </c>
    </row>
    <row r="472" spans="26:28" x14ac:dyDescent="0.25">
      <c r="Z472" s="28" t="s">
        <v>1985</v>
      </c>
      <c r="AA472" s="29" t="s">
        <v>1986</v>
      </c>
      <c r="AB472" s="29" t="str">
        <f>Table15[[#This Row],[Subject Study Pack Code]]&amp;" - "&amp;Table15[[#This Row],[Subject Name]]</f>
        <v>MAST90027 - The Practice of Statistics</v>
      </c>
    </row>
    <row r="473" spans="26:28" x14ac:dyDescent="0.25">
      <c r="Z473" s="28" t="s">
        <v>1987</v>
      </c>
      <c r="AA473" s="29" t="s">
        <v>1988</v>
      </c>
      <c r="AB473" s="29" t="str">
        <f>Table15[[#This Row],[Subject Study Pack Code]]&amp;" - "&amp;Table15[[#This Row],[Subject Name]]</f>
        <v>MAST90029 - Differential Topology and Geometry</v>
      </c>
    </row>
    <row r="474" spans="26:28" x14ac:dyDescent="0.25">
      <c r="Z474" s="28" t="s">
        <v>1989</v>
      </c>
      <c r="AA474" s="29" t="s">
        <v>1990</v>
      </c>
      <c r="AB474" s="29" t="str">
        <f>Table15[[#This Row],[Subject Study Pack Code]]&amp;" - "&amp;Table15[[#This Row],[Subject Name]]</f>
        <v>MAST90030 - Advanced Discrete Mathematics</v>
      </c>
    </row>
    <row r="475" spans="26:28" x14ac:dyDescent="0.25">
      <c r="Z475" s="28" t="s">
        <v>1991</v>
      </c>
      <c r="AA475" s="29" t="s">
        <v>1992</v>
      </c>
      <c r="AB475" s="29" t="str">
        <f>Table15[[#This Row],[Subject Study Pack Code]]&amp;" - "&amp;Table15[[#This Row],[Subject Name]]</f>
        <v>MAST90031 - Enumerative Combinatorics</v>
      </c>
    </row>
    <row r="476" spans="26:28" x14ac:dyDescent="0.25">
      <c r="Z476" s="28" t="s">
        <v>1993</v>
      </c>
      <c r="AA476" s="29" t="s">
        <v>1575</v>
      </c>
      <c r="AB476" s="29" t="str">
        <f>Table15[[#This Row],[Subject Study Pack Code]]&amp;" - "&amp;Table15[[#This Row],[Subject Name]]</f>
        <v>MAST90042 - Research Project</v>
      </c>
    </row>
    <row r="477" spans="26:28" x14ac:dyDescent="0.25">
      <c r="Z477" s="28" t="s">
        <v>1994</v>
      </c>
      <c r="AA477" s="29" t="s">
        <v>1995</v>
      </c>
      <c r="AB477" s="29" t="str">
        <f>Table15[[#This Row],[Subject Study Pack Code]]&amp;" - "&amp;Table15[[#This Row],[Subject Name]]</f>
        <v>MAST90044 - Thinking and Reasoning with Data</v>
      </c>
    </row>
    <row r="478" spans="26:28" x14ac:dyDescent="0.25">
      <c r="Z478" s="28" t="s">
        <v>1996</v>
      </c>
      <c r="AA478" s="29" t="s">
        <v>1997</v>
      </c>
      <c r="AB478" s="29" t="str">
        <f>Table15[[#This Row],[Subject Study Pack Code]]&amp;" - "&amp;Table15[[#This Row],[Subject Name]]</f>
        <v>MAST90045 - Systems Modelling and Simulation</v>
      </c>
    </row>
    <row r="479" spans="26:28" x14ac:dyDescent="0.25">
      <c r="Z479" s="28" t="s">
        <v>1998</v>
      </c>
      <c r="AA479" s="29" t="s">
        <v>1575</v>
      </c>
      <c r="AB479" s="29" t="str">
        <f>Table15[[#This Row],[Subject Study Pack Code]]&amp;" - "&amp;Table15[[#This Row],[Subject Name]]</f>
        <v>MAST90046 - Research Project</v>
      </c>
    </row>
    <row r="480" spans="26:28" x14ac:dyDescent="0.25">
      <c r="Z480" s="28" t="s">
        <v>1999</v>
      </c>
      <c r="AA480" s="29" t="s">
        <v>1575</v>
      </c>
      <c r="AB480" s="29" t="str">
        <f>Table15[[#This Row],[Subject Study Pack Code]]&amp;" - "&amp;Table15[[#This Row],[Subject Name]]</f>
        <v>MAST90047 - Research Project</v>
      </c>
    </row>
    <row r="481" spans="26:28" x14ac:dyDescent="0.25">
      <c r="Z481" s="28" t="s">
        <v>2000</v>
      </c>
      <c r="AA481" s="29" t="s">
        <v>1575</v>
      </c>
      <c r="AB481" s="29" t="str">
        <f>Table15[[#This Row],[Subject Study Pack Code]]&amp;" - "&amp;Table15[[#This Row],[Subject Name]]</f>
        <v>MAST90048 - Research Project</v>
      </c>
    </row>
    <row r="482" spans="26:28" x14ac:dyDescent="0.25">
      <c r="Z482" s="28" t="s">
        <v>2001</v>
      </c>
      <c r="AA482" s="29" t="s">
        <v>2002</v>
      </c>
      <c r="AB482" s="29" t="str">
        <f>Table15[[#This Row],[Subject Study Pack Code]]&amp;" - "&amp;Table15[[#This Row],[Subject Name]]</f>
        <v>MAST90050 - Scheduling and Optimisation</v>
      </c>
    </row>
    <row r="483" spans="26:28" x14ac:dyDescent="0.25">
      <c r="Z483" s="28" t="s">
        <v>2003</v>
      </c>
      <c r="AA483" s="29" t="s">
        <v>2004</v>
      </c>
      <c r="AB483" s="29" t="str">
        <f>Table15[[#This Row],[Subject Study Pack Code]]&amp;" - "&amp;Table15[[#This Row],[Subject Name]]</f>
        <v>MAST90051 - Mathematics of Risk</v>
      </c>
    </row>
    <row r="484" spans="26:28" x14ac:dyDescent="0.25">
      <c r="Z484" s="28" t="s">
        <v>2005</v>
      </c>
      <c r="AA484" s="29" t="s">
        <v>2006</v>
      </c>
      <c r="AB484" s="29" t="str">
        <f>Table15[[#This Row],[Subject Study Pack Code]]&amp;" - "&amp;Table15[[#This Row],[Subject Name]]</f>
        <v>MAST90053 - Experimental Mathematics</v>
      </c>
    </row>
    <row r="485" spans="26:28" x14ac:dyDescent="0.25">
      <c r="Z485" s="28" t="s">
        <v>2007</v>
      </c>
      <c r="AA485" s="29" t="s">
        <v>2008</v>
      </c>
      <c r="AB485" s="29" t="str">
        <f>Table15[[#This Row],[Subject Study Pack Code]]&amp;" - "&amp;Table15[[#This Row],[Subject Name]]</f>
        <v>MAST90056 - Riemann Surfaces and Complex Analysis</v>
      </c>
    </row>
    <row r="486" spans="26:28" x14ac:dyDescent="0.25">
      <c r="Z486" s="28" t="s">
        <v>2009</v>
      </c>
      <c r="AA486" s="29" t="s">
        <v>2010</v>
      </c>
      <c r="AB486" s="29" t="str">
        <f>Table15[[#This Row],[Subject Study Pack Code]]&amp;" - "&amp;Table15[[#This Row],[Subject Name]]</f>
        <v>MAST90057 - Elements of Probability</v>
      </c>
    </row>
    <row r="487" spans="26:28" x14ac:dyDescent="0.25">
      <c r="Z487" s="28" t="s">
        <v>2011</v>
      </c>
      <c r="AA487" s="29" t="s">
        <v>2012</v>
      </c>
      <c r="AB487" s="29" t="str">
        <f>Table15[[#This Row],[Subject Study Pack Code]]&amp;" - "&amp;Table15[[#This Row],[Subject Name]]</f>
        <v>MAST90058 - Elements of Statistics</v>
      </c>
    </row>
    <row r="488" spans="26:28" x14ac:dyDescent="0.25">
      <c r="Z488" s="28" t="s">
        <v>2013</v>
      </c>
      <c r="AA488" s="29" t="s">
        <v>2014</v>
      </c>
      <c r="AB488" s="29" t="str">
        <f>Table15[[#This Row],[Subject Study Pack Code]]&amp;" - "&amp;Table15[[#This Row],[Subject Name]]</f>
        <v>MAST90059 - Stochastic Calculus with Applications</v>
      </c>
    </row>
    <row r="489" spans="26:28" x14ac:dyDescent="0.25">
      <c r="Z489" s="28" t="s">
        <v>2015</v>
      </c>
      <c r="AA489" s="29" t="s">
        <v>2016</v>
      </c>
      <c r="AB489" s="29" t="str">
        <f>Table15[[#This Row],[Subject Study Pack Code]]&amp;" - "&amp;Table15[[#This Row],[Subject Name]]</f>
        <v>MAST90060 - Mathematical Statistical Mechanics</v>
      </c>
    </row>
    <row r="490" spans="26:28" x14ac:dyDescent="0.25">
      <c r="Z490" s="28" t="s">
        <v>2017</v>
      </c>
      <c r="AA490" s="29" t="s">
        <v>2018</v>
      </c>
      <c r="AB490" s="29" t="str">
        <f>Table15[[#This Row],[Subject Study Pack Code]]&amp;" - "&amp;Table15[[#This Row],[Subject Name]]</f>
        <v>MAST90061 - Modern Statistical Methods</v>
      </c>
    </row>
    <row r="491" spans="26:28" x14ac:dyDescent="0.25">
      <c r="Z491" s="28" t="s">
        <v>2019</v>
      </c>
      <c r="AA491" s="29" t="s">
        <v>2020</v>
      </c>
      <c r="AB491" s="29" t="str">
        <f>Table15[[#This Row],[Subject Study Pack Code]]&amp;" - "&amp;Table15[[#This Row],[Subject Name]]</f>
        <v>MAST90062 - Probability and Mathematical Statistics I</v>
      </c>
    </row>
    <row r="492" spans="26:28" x14ac:dyDescent="0.25">
      <c r="Z492" s="28" t="s">
        <v>2021</v>
      </c>
      <c r="AA492" s="29" t="s">
        <v>2022</v>
      </c>
      <c r="AB492" s="29" t="str">
        <f>Table15[[#This Row],[Subject Study Pack Code]]&amp;" - "&amp;Table15[[#This Row],[Subject Name]]</f>
        <v>MAST90063 - Probability and Mathematical Statistics II</v>
      </c>
    </row>
    <row r="493" spans="26:28" x14ac:dyDescent="0.25">
      <c r="Z493" s="28" t="s">
        <v>2023</v>
      </c>
      <c r="AA493" s="29" t="s">
        <v>2024</v>
      </c>
      <c r="AB493" s="29" t="str">
        <f>Table15[[#This Row],[Subject Study Pack Code]]&amp;" - "&amp;Table15[[#This Row],[Subject Name]]</f>
        <v>MAST90064 - Advanced Methods: Differential Equations</v>
      </c>
    </row>
    <row r="494" spans="26:28" x14ac:dyDescent="0.25">
      <c r="Z494" s="28" t="s">
        <v>2025</v>
      </c>
      <c r="AA494" s="29" t="s">
        <v>2026</v>
      </c>
      <c r="AB494" s="29" t="str">
        <f>Table15[[#This Row],[Subject Study Pack Code]]&amp;" - "&amp;Table15[[#This Row],[Subject Name]]</f>
        <v>MAST90065 - Exactly Solvable Models</v>
      </c>
    </row>
    <row r="495" spans="26:28" x14ac:dyDescent="0.25">
      <c r="Z495" s="28" t="s">
        <v>2027</v>
      </c>
      <c r="AA495" s="29" t="s">
        <v>2028</v>
      </c>
      <c r="AB495" s="29" t="str">
        <f>Table15[[#This Row],[Subject Study Pack Code]]&amp;" - "&amp;Table15[[#This Row],[Subject Name]]</f>
        <v>MAST90066 - Continuum Mechanics and Applications</v>
      </c>
    </row>
    <row r="496" spans="26:28" x14ac:dyDescent="0.25">
      <c r="Z496" s="28" t="s">
        <v>2029</v>
      </c>
      <c r="AA496" s="29" t="s">
        <v>2030</v>
      </c>
      <c r="AB496" s="29" t="str">
        <f>Table15[[#This Row],[Subject Study Pack Code]]&amp;" - "&amp;Table15[[#This Row],[Subject Name]]</f>
        <v>MAST90067 - Advanced Methods: Transforms</v>
      </c>
    </row>
    <row r="497" spans="26:28" x14ac:dyDescent="0.25">
      <c r="Z497" s="28" t="s">
        <v>2031</v>
      </c>
      <c r="AA497" s="29" t="s">
        <v>2032</v>
      </c>
      <c r="AB497" s="29" t="str">
        <f>Table15[[#This Row],[Subject Study Pack Code]]&amp;" - "&amp;Table15[[#This Row],[Subject Name]]</f>
        <v>MAST90068 - Groups, Categories and Homological Algebra</v>
      </c>
    </row>
    <row r="498" spans="26:28" x14ac:dyDescent="0.25">
      <c r="Z498" s="28" t="s">
        <v>2033</v>
      </c>
      <c r="AA498" s="29" t="s">
        <v>2034</v>
      </c>
      <c r="AB498" s="29" t="str">
        <f>Table15[[#This Row],[Subject Study Pack Code]]&amp;" - "&amp;Table15[[#This Row],[Subject Name]]</f>
        <v>MAST90069 - Introduction to String Theory</v>
      </c>
    </row>
    <row r="499" spans="26:28" x14ac:dyDescent="0.25">
      <c r="Z499" s="28" t="s">
        <v>2035</v>
      </c>
      <c r="AA499" s="29" t="s">
        <v>1575</v>
      </c>
      <c r="AB499" s="29" t="str">
        <f>Table15[[#This Row],[Subject Study Pack Code]]&amp;" - "&amp;Table15[[#This Row],[Subject Name]]</f>
        <v>MAST90071 - Research Project</v>
      </c>
    </row>
    <row r="500" spans="26:28" x14ac:dyDescent="0.25">
      <c r="Z500" s="28" t="s">
        <v>2036</v>
      </c>
      <c r="AA500" s="29" t="s">
        <v>2037</v>
      </c>
      <c r="AB500" s="29" t="str">
        <f>Table15[[#This Row],[Subject Study Pack Code]]&amp;" - "&amp;Table15[[#This Row],[Subject Name]]</f>
        <v>MAST90072 - Data and Decision Making</v>
      </c>
    </row>
    <row r="501" spans="26:28" x14ac:dyDescent="0.25">
      <c r="Z501" s="29" t="s">
        <v>2038</v>
      </c>
      <c r="AA501" s="29" t="s">
        <v>2039</v>
      </c>
      <c r="AB501" s="29" t="str">
        <f>Table15[[#This Row],[Subject Study Pack Code]]&amp;" - "&amp;Table15[[#This Row],[Subject Name]]</f>
        <v>MAST90073 - Minor Research Project Part A</v>
      </c>
    </row>
    <row r="502" spans="26:28" x14ac:dyDescent="0.25">
      <c r="Z502" s="29" t="s">
        <v>2040</v>
      </c>
      <c r="AA502" s="29" t="s">
        <v>2041</v>
      </c>
      <c r="AB502" s="29" t="str">
        <f>Table15[[#This Row],[Subject Study Pack Code]]&amp;" - "&amp;Table15[[#This Row],[Subject Name]]</f>
        <v>MAST90074 - Minor Research Project Part B</v>
      </c>
    </row>
    <row r="503" spans="26:28" x14ac:dyDescent="0.25">
      <c r="Z503" s="28" t="s">
        <v>2042</v>
      </c>
      <c r="AA503" s="29" t="s">
        <v>2043</v>
      </c>
      <c r="AB503" s="29" t="str">
        <f>Table15[[#This Row],[Subject Study Pack Code]]&amp;" - "&amp;Table15[[#This Row],[Subject Name]]</f>
        <v>MAST90075 - Research Project Part A</v>
      </c>
    </row>
    <row r="504" spans="26:28" x14ac:dyDescent="0.25">
      <c r="Z504" s="28" t="s">
        <v>2044</v>
      </c>
      <c r="AA504" s="29" t="s">
        <v>2045</v>
      </c>
      <c r="AB504" s="29" t="str">
        <f>Table15[[#This Row],[Subject Study Pack Code]]&amp;" - "&amp;Table15[[#This Row],[Subject Name]]</f>
        <v>MAST90076 - Research Project Part B</v>
      </c>
    </row>
    <row r="505" spans="26:28" x14ac:dyDescent="0.25">
      <c r="Z505" s="28" t="s">
        <v>2046</v>
      </c>
      <c r="AA505" s="29" t="s">
        <v>2047</v>
      </c>
      <c r="AB505" s="29" t="str">
        <f>Table15[[#This Row],[Subject Study Pack Code]]&amp;" - "&amp;Table15[[#This Row],[Subject Name]]</f>
        <v>MAST90077 - Research Project Part C</v>
      </c>
    </row>
    <row r="506" spans="26:28" x14ac:dyDescent="0.25">
      <c r="Z506" s="28" t="s">
        <v>2048</v>
      </c>
      <c r="AA506" s="29" t="s">
        <v>2049</v>
      </c>
      <c r="AB506" s="29" t="str">
        <f>Table15[[#This Row],[Subject Study Pack Code]]&amp;" - "&amp;Table15[[#This Row],[Subject Name]]</f>
        <v>MAST90079 - AMSI Summer School</v>
      </c>
    </row>
    <row r="507" spans="26:28" x14ac:dyDescent="0.25">
      <c r="Z507" s="28" t="s">
        <v>2050</v>
      </c>
      <c r="AA507" s="29" t="s">
        <v>2051</v>
      </c>
      <c r="AB507" s="29" t="str">
        <f>Table15[[#This Row],[Subject Study Pack Code]]&amp;" - "&amp;Table15[[#This Row],[Subject Name]]</f>
        <v>MAST90080 - Advanced Modelling: Case Studies</v>
      </c>
    </row>
    <row r="508" spans="26:28" x14ac:dyDescent="0.25">
      <c r="Z508" s="29" t="s">
        <v>2052</v>
      </c>
      <c r="AA508" s="29" t="s">
        <v>2053</v>
      </c>
      <c r="AB508" s="29" t="str">
        <f>Table15[[#This Row],[Subject Study Pack Code]]&amp;" - "&amp;Table15[[#This Row],[Subject Name]]</f>
        <v>MAST90081 - Advanced Probability</v>
      </c>
    </row>
    <row r="509" spans="26:28" x14ac:dyDescent="0.25">
      <c r="Z509" s="28" t="s">
        <v>2054</v>
      </c>
      <c r="AA509" s="29" t="s">
        <v>2055</v>
      </c>
      <c r="AB509" s="29" t="str">
        <f>Table15[[#This Row],[Subject Study Pack Code]]&amp;" - "&amp;Table15[[#This Row],[Subject Name]]</f>
        <v>MAST90082 - Mathematical Statistics</v>
      </c>
    </row>
    <row r="510" spans="26:28" x14ac:dyDescent="0.25">
      <c r="Z510" s="28" t="s">
        <v>2056</v>
      </c>
      <c r="AA510" s="29" t="s">
        <v>2057</v>
      </c>
      <c r="AB510" s="29" t="str">
        <f>Table15[[#This Row],[Subject Study Pack Code]]&amp;" - "&amp;Table15[[#This Row],[Subject Name]]</f>
        <v>MAST90083 - Computational Statistics and Data Mining</v>
      </c>
    </row>
    <row r="511" spans="26:28" x14ac:dyDescent="0.25">
      <c r="Z511" s="29" t="s">
        <v>2058</v>
      </c>
      <c r="AA511" s="29" t="s">
        <v>2059</v>
      </c>
      <c r="AB511" s="29" t="str">
        <f>Table15[[#This Row],[Subject Study Pack Code]]&amp;" - "&amp;Table15[[#This Row],[Subject Name]]</f>
        <v>MAST90084 - Statistical Modelling</v>
      </c>
    </row>
    <row r="512" spans="26:28" x14ac:dyDescent="0.25">
      <c r="Z512" s="28" t="s">
        <v>2060</v>
      </c>
      <c r="AA512" s="29" t="s">
        <v>2061</v>
      </c>
      <c r="AB512" s="29" t="str">
        <f>Table15[[#This Row],[Subject Study Pack Code]]&amp;" - "&amp;Table15[[#This Row],[Subject Name]]</f>
        <v>MAST90085 - Multivariate Statistical Techniques</v>
      </c>
    </row>
    <row r="513" spans="26:28" x14ac:dyDescent="0.25">
      <c r="Z513" s="29" t="s">
        <v>2062</v>
      </c>
      <c r="AA513" s="29" t="s">
        <v>1067</v>
      </c>
      <c r="AB513" s="29" t="str">
        <f>Table15[[#This Row],[Subject Study Pack Code]]&amp;" - "&amp;Table15[[#This Row],[Subject Name]]</f>
        <v>MAST90097 - NEW - Name TBC</v>
      </c>
    </row>
    <row r="514" spans="26:28" x14ac:dyDescent="0.25">
      <c r="Z514" s="29" t="s">
        <v>2063</v>
      </c>
      <c r="AA514" s="29" t="s">
        <v>1067</v>
      </c>
      <c r="AB514" s="29" t="str">
        <f>Table15[[#This Row],[Subject Study Pack Code]]&amp;" - "&amp;Table15[[#This Row],[Subject Name]]</f>
        <v>MAST90098 - NEW - Name TBC</v>
      </c>
    </row>
    <row r="515" spans="26:28" x14ac:dyDescent="0.25">
      <c r="Z515" s="29" t="s">
        <v>2064</v>
      </c>
      <c r="AA515" s="29" t="s">
        <v>1067</v>
      </c>
      <c r="AB515" s="29" t="str">
        <f>Table15[[#This Row],[Subject Study Pack Code]]&amp;" - "&amp;Table15[[#This Row],[Subject Name]]</f>
        <v>MAST90103 - NEW - Name TBC</v>
      </c>
    </row>
    <row r="516" spans="26:28" x14ac:dyDescent="0.25">
      <c r="Z516" s="28" t="s">
        <v>2065</v>
      </c>
      <c r="AA516" s="29" t="s">
        <v>923</v>
      </c>
      <c r="AB516" s="29" t="str">
        <f>Table15[[#This Row],[Subject Study Pack Code]]&amp;" - "&amp;Table15[[#This Row],[Subject Name]]</f>
        <v>MCEN90006 - PhD Research</v>
      </c>
    </row>
    <row r="517" spans="26:28" x14ac:dyDescent="0.25">
      <c r="Z517" s="28" t="s">
        <v>2066</v>
      </c>
      <c r="AA517" s="29" t="s">
        <v>2067</v>
      </c>
      <c r="AB517" s="29" t="str">
        <f>Table15[[#This Row],[Subject Study Pack Code]]&amp;" - "&amp;Table15[[#This Row],[Subject Name]]</f>
        <v>MGMT90171 - Leadership in Science</v>
      </c>
    </row>
    <row r="518" spans="26:28" x14ac:dyDescent="0.25">
      <c r="Z518" s="28" t="s">
        <v>2068</v>
      </c>
      <c r="AA518" s="29" t="s">
        <v>2069</v>
      </c>
      <c r="AB518" s="29" t="str">
        <f>Table15[[#This Row],[Subject Study Pack Code]]&amp;" - "&amp;Table15[[#This Row],[Subject Name]]</f>
        <v>MKTG90022 - Commercialisation of Science</v>
      </c>
    </row>
    <row r="519" spans="26:28" x14ac:dyDescent="0.25">
      <c r="Z519" s="28" t="s">
        <v>2070</v>
      </c>
      <c r="AA519" s="29" t="s">
        <v>2071</v>
      </c>
      <c r="AB519" s="29" t="str">
        <f>Table15[[#This Row],[Subject Study Pack Code]]&amp;" - "&amp;Table15[[#This Row],[Subject Name]]</f>
        <v>MULT10011 - Introduction to Life, Earth and Universe</v>
      </c>
    </row>
    <row r="520" spans="26:28" x14ac:dyDescent="0.25">
      <c r="Z520" s="29" t="s">
        <v>2072</v>
      </c>
      <c r="AA520" s="29" t="s">
        <v>2073</v>
      </c>
      <c r="AB520" s="29" t="str">
        <f>Table15[[#This Row],[Subject Study Pack Code]]&amp;" - "&amp;Table15[[#This Row],[Subject Name]]</f>
        <v>MULT10014 - Identity</v>
      </c>
    </row>
    <row r="521" spans="26:28" x14ac:dyDescent="0.25">
      <c r="Z521" s="29" t="s">
        <v>2074</v>
      </c>
      <c r="AA521" s="29" t="s">
        <v>2075</v>
      </c>
      <c r="AB521" s="29" t="str">
        <f>Table15[[#This Row],[Subject Study Pack Code]]&amp;" - "&amp;Table15[[#This Row],[Subject Name]]</f>
        <v>MULT10018 - Power</v>
      </c>
    </row>
    <row r="522" spans="26:28" x14ac:dyDescent="0.25">
      <c r="Z522" s="28" t="s">
        <v>2076</v>
      </c>
      <c r="AA522" s="29" t="s">
        <v>2077</v>
      </c>
      <c r="AB522" s="29" t="str">
        <f>Table15[[#This Row],[Subject Study Pack Code]]&amp;" - "&amp;Table15[[#This Row],[Subject Name]]</f>
        <v>MULT20011 - Communicating Science and Technology</v>
      </c>
    </row>
    <row r="523" spans="26:28" x14ac:dyDescent="0.25">
      <c r="Z523" s="28" t="s">
        <v>860</v>
      </c>
      <c r="AA523" s="29" t="s">
        <v>2078</v>
      </c>
      <c r="AB523" s="29" t="str">
        <f>Table15[[#This Row],[Subject Study Pack Code]]&amp;" - "&amp;Table15[[#This Row],[Subject Name]]</f>
        <v>MULT90004 - Sustainability Governance and Leadership</v>
      </c>
    </row>
    <row r="524" spans="26:28" x14ac:dyDescent="0.25">
      <c r="Z524" s="28" t="s">
        <v>861</v>
      </c>
      <c r="AA524" s="29" t="s">
        <v>2079</v>
      </c>
      <c r="AB524" s="29" t="str">
        <f>Table15[[#This Row],[Subject Study Pack Code]]&amp;" - "&amp;Table15[[#This Row],[Subject Name]]</f>
        <v>MULT90005 - Interdisciplinarity and the Environment</v>
      </c>
    </row>
    <row r="525" spans="26:28" x14ac:dyDescent="0.25">
      <c r="Z525" s="28" t="s">
        <v>2080</v>
      </c>
      <c r="AA525" s="29" t="s">
        <v>2081</v>
      </c>
      <c r="AB525" s="29" t="str">
        <f>Table15[[#This Row],[Subject Study Pack Code]]&amp;" - "&amp;Table15[[#This Row],[Subject Name]]</f>
        <v>MULT90012 - Industry Project in Science</v>
      </c>
    </row>
    <row r="526" spans="26:28" x14ac:dyDescent="0.25">
      <c r="Z526" s="28" t="s">
        <v>2082</v>
      </c>
      <c r="AA526" s="29" t="s">
        <v>2083</v>
      </c>
      <c r="AB526" s="29" t="str">
        <f>Table15[[#This Row],[Subject Study Pack Code]]&amp;" - "&amp;Table15[[#This Row],[Subject Name]]</f>
        <v>NRMT10006 - Plant Protection</v>
      </c>
    </row>
    <row r="527" spans="26:28" x14ac:dyDescent="0.25">
      <c r="Z527" s="28" t="s">
        <v>976</v>
      </c>
      <c r="AA527" s="29" t="s">
        <v>2083</v>
      </c>
      <c r="AB527" s="29" t="str">
        <f>Table15[[#This Row],[Subject Study Pack Code]]&amp;" - "&amp;Table15[[#This Row],[Subject Name]]</f>
        <v>NRMT20016 - Plant Protection</v>
      </c>
    </row>
    <row r="528" spans="26:28" x14ac:dyDescent="0.25">
      <c r="Z528" s="28" t="s">
        <v>2084</v>
      </c>
      <c r="AA528" s="29" t="s">
        <v>665</v>
      </c>
      <c r="AB528" s="29" t="str">
        <f>Table15[[#This Row],[Subject Study Pack Code]]&amp;" - "&amp;Table15[[#This Row],[Subject Name]]</f>
        <v>NRMT40005 - Social Research Methods</v>
      </c>
    </row>
    <row r="529" spans="26:28" x14ac:dyDescent="0.25">
      <c r="Z529" s="28" t="s">
        <v>2085</v>
      </c>
      <c r="AA529" s="29" t="s">
        <v>1054</v>
      </c>
      <c r="AB529" s="29" t="str">
        <f>Table15[[#This Row],[Subject Study Pack Code]]&amp;" - "&amp;Table15[[#This Row],[Subject Name]]</f>
        <v>NRMT70002 - MPhil Research</v>
      </c>
    </row>
    <row r="530" spans="26:28" x14ac:dyDescent="0.25">
      <c r="Z530" s="28" t="s">
        <v>2086</v>
      </c>
      <c r="AA530" s="29" t="s">
        <v>923</v>
      </c>
      <c r="AB530" s="29" t="str">
        <f>Table15[[#This Row],[Subject Study Pack Code]]&amp;" - "&amp;Table15[[#This Row],[Subject Name]]</f>
        <v>NRMT80001 - PhD Research</v>
      </c>
    </row>
    <row r="531" spans="26:28" x14ac:dyDescent="0.25">
      <c r="Z531" s="28" t="s">
        <v>2087</v>
      </c>
      <c r="AA531" s="29" t="s">
        <v>2088</v>
      </c>
      <c r="AB531" s="29" t="str">
        <f>Table15[[#This Row],[Subject Study Pack Code]]&amp;" - "&amp;Table15[[#This Row],[Subject Name]]</f>
        <v>NRMT90002 - Management of Plant and Animal Invasions</v>
      </c>
    </row>
    <row r="532" spans="26:28" x14ac:dyDescent="0.25">
      <c r="Z532" s="28" t="s">
        <v>289</v>
      </c>
      <c r="AA532" s="29" t="s">
        <v>665</v>
      </c>
      <c r="AB532" s="29" t="str">
        <f>Table15[[#This Row],[Subject Study Pack Code]]&amp;" - "&amp;Table15[[#This Row],[Subject Name]]</f>
        <v>NRMT90003 - Social Research Methods</v>
      </c>
    </row>
    <row r="533" spans="26:28" x14ac:dyDescent="0.25">
      <c r="Z533" s="28" t="s">
        <v>288</v>
      </c>
      <c r="AA533" s="29" t="s">
        <v>2089</v>
      </c>
      <c r="AB533" s="29" t="str">
        <f>Table15[[#This Row],[Subject Study Pack Code]]&amp;" - "&amp;Table15[[#This Row],[Subject Name]]</f>
        <v>NRMT90007 - Community Natural Resource Management</v>
      </c>
    </row>
    <row r="534" spans="26:28" x14ac:dyDescent="0.25">
      <c r="Z534" s="28" t="s">
        <v>1331</v>
      </c>
      <c r="AA534" s="29" t="s">
        <v>520</v>
      </c>
      <c r="AB534" s="29" t="str">
        <f>Table15[[#This Row],[Subject Study Pack Code]]&amp;" - "&amp;Table15[[#This Row],[Subject Name]]</f>
        <v>NRMT90014 - Sustainable Landscapes</v>
      </c>
    </row>
    <row r="535" spans="26:28" x14ac:dyDescent="0.25">
      <c r="Z535" s="28" t="s">
        <v>2090</v>
      </c>
      <c r="AA535" s="29" t="s">
        <v>2091</v>
      </c>
      <c r="AB535" s="29" t="str">
        <f>Table15[[#This Row],[Subject Study Pack Code]]&amp;" - "&amp;Table15[[#This Row],[Subject Name]]</f>
        <v>NRMT90029 - Fundamentals of Catchment Management</v>
      </c>
    </row>
    <row r="536" spans="26:28" x14ac:dyDescent="0.25">
      <c r="Z536" s="28" t="s">
        <v>2092</v>
      </c>
      <c r="AA536" s="29" t="s">
        <v>2093</v>
      </c>
      <c r="AB536" s="29" t="str">
        <f>Table15[[#This Row],[Subject Study Pack Code]]&amp;" - "&amp;Table15[[#This Row],[Subject Name]]</f>
        <v>NRMT90030 - On-ground River Protection &amp; Restoration</v>
      </c>
    </row>
    <row r="537" spans="26:28" x14ac:dyDescent="0.25">
      <c r="Z537" s="29" t="s">
        <v>2094</v>
      </c>
      <c r="AA537" s="29" t="s">
        <v>2095</v>
      </c>
      <c r="AB537" s="29" t="str">
        <f>Table15[[#This Row],[Subject Study Pack Code]]&amp;" - "&amp;Table15[[#This Row],[Subject Name]]</f>
        <v>NRMT90031 - Caretaking Rivers for the Community</v>
      </c>
    </row>
    <row r="538" spans="26:28" x14ac:dyDescent="0.25">
      <c r="Z538" s="28" t="s">
        <v>2096</v>
      </c>
      <c r="AA538" s="29" t="s">
        <v>2097</v>
      </c>
      <c r="AB538" s="29" t="str">
        <f>Table15[[#This Row],[Subject Study Pack Code]]&amp;" - "&amp;Table15[[#This Row],[Subject Name]]</f>
        <v>NRMT90032 - Integrated Management Plans</v>
      </c>
    </row>
    <row r="539" spans="26:28" x14ac:dyDescent="0.25">
      <c r="Z539" s="28" t="s">
        <v>2098</v>
      </c>
      <c r="AA539" s="29" t="s">
        <v>923</v>
      </c>
      <c r="AB539" s="29" t="str">
        <f>Table15[[#This Row],[Subject Study Pack Code]]&amp;" - "&amp;Table15[[#This Row],[Subject Name]]</f>
        <v>NRMT90033 - PhD Research</v>
      </c>
    </row>
    <row r="540" spans="26:28" x14ac:dyDescent="0.25">
      <c r="Z540" s="28" t="s">
        <v>2099</v>
      </c>
      <c r="AA540" s="29" t="s">
        <v>923</v>
      </c>
      <c r="AB540" s="29" t="str">
        <f>Table15[[#This Row],[Subject Study Pack Code]]&amp;" - "&amp;Table15[[#This Row],[Subject Name]]</f>
        <v>NRMT90034 - PhD Research</v>
      </c>
    </row>
    <row r="541" spans="26:28" x14ac:dyDescent="0.25">
      <c r="Z541" s="28" t="s">
        <v>2100</v>
      </c>
      <c r="AA541" s="29" t="s">
        <v>1054</v>
      </c>
      <c r="AB541" s="29" t="str">
        <f>Table15[[#This Row],[Subject Study Pack Code]]&amp;" - "&amp;Table15[[#This Row],[Subject Name]]</f>
        <v>NRMT90036 - MPhil Research</v>
      </c>
    </row>
    <row r="542" spans="26:28" x14ac:dyDescent="0.25">
      <c r="Z542" s="28" t="s">
        <v>2101</v>
      </c>
      <c r="AA542" s="29" t="s">
        <v>2102</v>
      </c>
      <c r="AB542" s="29" t="str">
        <f>Table15[[#This Row],[Subject Study Pack Code]]&amp;" - "&amp;Table15[[#This Row],[Subject Name]]</f>
        <v>PHYC10001 - Physics 1: Advanced</v>
      </c>
    </row>
    <row r="543" spans="26:28" x14ac:dyDescent="0.25">
      <c r="Z543" s="28" t="s">
        <v>2103</v>
      </c>
      <c r="AA543" s="29" t="s">
        <v>2104</v>
      </c>
      <c r="AB543" s="29" t="str">
        <f>Table15[[#This Row],[Subject Study Pack Code]]&amp;" - "&amp;Table15[[#This Row],[Subject Name]]</f>
        <v>PHYC10002 - Physics 2: Advanced</v>
      </c>
    </row>
    <row r="544" spans="26:28" x14ac:dyDescent="0.25">
      <c r="Z544" s="28" t="s">
        <v>2105</v>
      </c>
      <c r="AA544" s="29" t="s">
        <v>2106</v>
      </c>
      <c r="AB544" s="29" t="str">
        <f>Table15[[#This Row],[Subject Study Pack Code]]&amp;" - "&amp;Table15[[#This Row],[Subject Name]]</f>
        <v>PHYC10003 - Physics 1</v>
      </c>
    </row>
    <row r="545" spans="26:28" x14ac:dyDescent="0.25">
      <c r="Z545" s="28" t="s">
        <v>2107</v>
      </c>
      <c r="AA545" s="29" t="s">
        <v>2108</v>
      </c>
      <c r="AB545" s="29" t="str">
        <f>Table15[[#This Row],[Subject Study Pack Code]]&amp;" - "&amp;Table15[[#This Row],[Subject Name]]</f>
        <v>PHYC10004 - Physics 2: Physical Science &amp; Technology</v>
      </c>
    </row>
    <row r="546" spans="26:28" x14ac:dyDescent="0.25">
      <c r="Z546" s="28" t="s">
        <v>2109</v>
      </c>
      <c r="AA546" s="29" t="s">
        <v>2110</v>
      </c>
      <c r="AB546" s="29" t="str">
        <f>Table15[[#This Row],[Subject Study Pack Code]]&amp;" - "&amp;Table15[[#This Row],[Subject Name]]</f>
        <v>PHYC10005 - Physics 1: Fundamentals</v>
      </c>
    </row>
    <row r="547" spans="26:28" x14ac:dyDescent="0.25">
      <c r="Z547" s="28" t="s">
        <v>2111</v>
      </c>
      <c r="AA547" s="29" t="s">
        <v>2112</v>
      </c>
      <c r="AB547" s="29" t="str">
        <f>Table15[[#This Row],[Subject Study Pack Code]]&amp;" - "&amp;Table15[[#This Row],[Subject Name]]</f>
        <v>PHYC10006 - Physics 2: Life Sciences &amp; Environment</v>
      </c>
    </row>
    <row r="548" spans="26:28" x14ac:dyDescent="0.25">
      <c r="Z548" s="28" t="s">
        <v>2113</v>
      </c>
      <c r="AA548" s="29" t="s">
        <v>2114</v>
      </c>
      <c r="AB548" s="29" t="str">
        <f>Table15[[#This Row],[Subject Study Pack Code]]&amp;" - "&amp;Table15[[#This Row],[Subject Name]]</f>
        <v>PHYC10007 - Physics for Biomedicine</v>
      </c>
    </row>
    <row r="549" spans="26:28" x14ac:dyDescent="0.25">
      <c r="Z549" s="28" t="s">
        <v>2115</v>
      </c>
      <c r="AA549" s="29" t="s">
        <v>2116</v>
      </c>
      <c r="AB549" s="29" t="str">
        <f>Table15[[#This Row],[Subject Study Pack Code]]&amp;" - "&amp;Table15[[#This Row],[Subject Name]]</f>
        <v>PHYC10008 - From the Solar System to the Cosmos</v>
      </c>
    </row>
    <row r="550" spans="26:28" x14ac:dyDescent="0.25">
      <c r="Z550" s="28" t="s">
        <v>2117</v>
      </c>
      <c r="AA550" s="29" t="s">
        <v>2118</v>
      </c>
      <c r="AB550" s="29" t="str">
        <f>Table15[[#This Row],[Subject Study Pack Code]]&amp;" - "&amp;Table15[[#This Row],[Subject Name]]</f>
        <v>PHYC20008 - Laboratory Work</v>
      </c>
    </row>
    <row r="551" spans="26:28" x14ac:dyDescent="0.25">
      <c r="Z551" s="28" t="s">
        <v>2119</v>
      </c>
      <c r="AA551" s="29" t="s">
        <v>2120</v>
      </c>
      <c r="AB551" s="29" t="str">
        <f>Table15[[#This Row],[Subject Study Pack Code]]&amp;" - "&amp;Table15[[#This Row],[Subject Name]]</f>
        <v>PHYC20009 - Thermal and Classical Physics</v>
      </c>
    </row>
    <row r="552" spans="26:28" x14ac:dyDescent="0.25">
      <c r="Z552" s="28" t="s">
        <v>2121</v>
      </c>
      <c r="AA552" s="29" t="s">
        <v>2122</v>
      </c>
      <c r="AB552" s="29" t="str">
        <f>Table15[[#This Row],[Subject Study Pack Code]]&amp;" - "&amp;Table15[[#This Row],[Subject Name]]</f>
        <v>PHYC20010 - Quantum Mechanics and Special Relativity</v>
      </c>
    </row>
    <row r="553" spans="26:28" x14ac:dyDescent="0.25">
      <c r="Z553" s="28" t="s">
        <v>2123</v>
      </c>
      <c r="AA553" s="29" t="s">
        <v>2124</v>
      </c>
      <c r="AB553" s="29" t="str">
        <f>Table15[[#This Row],[Subject Study Pack Code]]&amp;" - "&amp;Table15[[#This Row],[Subject Name]]</f>
        <v>PHYC20011 - Electromagnetism and Optics</v>
      </c>
    </row>
    <row r="554" spans="26:28" x14ac:dyDescent="0.25">
      <c r="Z554" s="29" t="s">
        <v>2125</v>
      </c>
      <c r="AA554" s="29" t="s">
        <v>1067</v>
      </c>
      <c r="AB554" s="29" t="str">
        <f>Table15[[#This Row],[Subject Study Pack Code]]&amp;" - "&amp;Table15[[#This Row],[Subject Name]]</f>
        <v>PHYC20012 - NEW - Name TBC</v>
      </c>
    </row>
    <row r="555" spans="26:28" x14ac:dyDescent="0.25">
      <c r="Z555" s="29" t="s">
        <v>2126</v>
      </c>
      <c r="AA555" s="29" t="s">
        <v>1067</v>
      </c>
      <c r="AB555" s="29" t="str">
        <f>Table15[[#This Row],[Subject Study Pack Code]]&amp;" - "&amp;Table15[[#This Row],[Subject Name]]</f>
        <v>PHYC20013 - NEW - Name TBC</v>
      </c>
    </row>
    <row r="556" spans="26:28" x14ac:dyDescent="0.25">
      <c r="Z556" s="29" t="s">
        <v>2127</v>
      </c>
      <c r="AA556" s="29" t="s">
        <v>1067</v>
      </c>
      <c r="AB556" s="29" t="str">
        <f>Table15[[#This Row],[Subject Study Pack Code]]&amp;" - "&amp;Table15[[#This Row],[Subject Name]]</f>
        <v>PHYC20014 - NEW - Name TBC</v>
      </c>
    </row>
    <row r="557" spans="26:28" x14ac:dyDescent="0.25">
      <c r="Z557" s="29" t="s">
        <v>2128</v>
      </c>
      <c r="AA557" s="29" t="s">
        <v>1067</v>
      </c>
      <c r="AB557" s="29" t="str">
        <f>Table15[[#This Row],[Subject Study Pack Code]]&amp;" - "&amp;Table15[[#This Row],[Subject Name]]</f>
        <v>PHYC20015 - NEW - Name TBC</v>
      </c>
    </row>
    <row r="558" spans="26:28" x14ac:dyDescent="0.25">
      <c r="Z558" s="28" t="s">
        <v>2129</v>
      </c>
      <c r="AA558" s="29" t="s">
        <v>2130</v>
      </c>
      <c r="AB558" s="29" t="str">
        <f>Table15[[#This Row],[Subject Study Pack Code]]&amp;" - "&amp;Table15[[#This Row],[Subject Name]]</f>
        <v>PHYC30011 - Sub-atomic Physics</v>
      </c>
    </row>
    <row r="559" spans="26:28" x14ac:dyDescent="0.25">
      <c r="Z559" s="28" t="s">
        <v>2131</v>
      </c>
      <c r="AA559" s="29" t="s">
        <v>2132</v>
      </c>
      <c r="AB559" s="29" t="str">
        <f>Table15[[#This Row],[Subject Study Pack Code]]&amp;" - "&amp;Table15[[#This Row],[Subject Name]]</f>
        <v>PHYC30012 - Computational Physics</v>
      </c>
    </row>
    <row r="560" spans="26:28" x14ac:dyDescent="0.25">
      <c r="Z560" s="28" t="s">
        <v>2133</v>
      </c>
      <c r="AA560" s="29" t="s">
        <v>2134</v>
      </c>
      <c r="AB560" s="29" t="str">
        <f>Table15[[#This Row],[Subject Study Pack Code]]&amp;" - "&amp;Table15[[#This Row],[Subject Name]]</f>
        <v>PHYC30014 - Laboratory Work A</v>
      </c>
    </row>
    <row r="561" spans="26:28" x14ac:dyDescent="0.25">
      <c r="Z561" s="28" t="s">
        <v>2135</v>
      </c>
      <c r="AA561" s="29" t="s">
        <v>2136</v>
      </c>
      <c r="AB561" s="29" t="str">
        <f>Table15[[#This Row],[Subject Study Pack Code]]&amp;" - "&amp;Table15[[#This Row],[Subject Name]]</f>
        <v>PHYC30015 - Laboratory Work B</v>
      </c>
    </row>
    <row r="562" spans="26:28" x14ac:dyDescent="0.25">
      <c r="Z562" s="28" t="s">
        <v>2137</v>
      </c>
      <c r="AA562" s="29" t="s">
        <v>2138</v>
      </c>
      <c r="AB562" s="29" t="str">
        <f>Table15[[#This Row],[Subject Study Pack Code]]&amp;" - "&amp;Table15[[#This Row],[Subject Name]]</f>
        <v>PHYC30016 - Electrodynamics</v>
      </c>
    </row>
    <row r="563" spans="26:28" x14ac:dyDescent="0.25">
      <c r="Z563" s="28" t="s">
        <v>2139</v>
      </c>
      <c r="AA563" s="29" t="s">
        <v>2140</v>
      </c>
      <c r="AB563" s="29" t="str">
        <f>Table15[[#This Row],[Subject Study Pack Code]]&amp;" - "&amp;Table15[[#This Row],[Subject Name]]</f>
        <v>PHYC30017 - Statistical Physics</v>
      </c>
    </row>
    <row r="564" spans="26:28" x14ac:dyDescent="0.25">
      <c r="Z564" s="28" t="s">
        <v>2141</v>
      </c>
      <c r="AA564" s="29" t="s">
        <v>2142</v>
      </c>
      <c r="AB564" s="29" t="str">
        <f>Table15[[#This Row],[Subject Study Pack Code]]&amp;" - "&amp;Table15[[#This Row],[Subject Name]]</f>
        <v>PHYC30018 - Quantum Physics</v>
      </c>
    </row>
    <row r="565" spans="26:28" x14ac:dyDescent="0.25">
      <c r="Z565" s="28" t="s">
        <v>2143</v>
      </c>
      <c r="AA565" s="29" t="s">
        <v>2144</v>
      </c>
      <c r="AB565" s="29" t="str">
        <f>Table15[[#This Row],[Subject Study Pack Code]]&amp;" - "&amp;Table15[[#This Row],[Subject Name]]</f>
        <v>PHYC30019 - Astrophysics</v>
      </c>
    </row>
    <row r="566" spans="26:28" x14ac:dyDescent="0.25">
      <c r="Z566" s="28" t="s">
        <v>2145</v>
      </c>
      <c r="AA566" s="29" t="s">
        <v>2146</v>
      </c>
      <c r="AB566" s="29" t="str">
        <f>Table15[[#This Row],[Subject Study Pack Code]]&amp;" - "&amp;Table15[[#This Row],[Subject Name]]</f>
        <v>PHYC30020 - Quantum Systems</v>
      </c>
    </row>
    <row r="567" spans="26:28" x14ac:dyDescent="0.25">
      <c r="Z567" s="28" t="s">
        <v>2147</v>
      </c>
      <c r="AA567" s="29" t="s">
        <v>2148</v>
      </c>
      <c r="AB567" s="29" t="str">
        <f>Table15[[#This Row],[Subject Study Pack Code]]&amp;" - "&amp;Table15[[#This Row],[Subject Name]]</f>
        <v>PHYC40002 - Physics Research Project</v>
      </c>
    </row>
    <row r="568" spans="26:28" x14ac:dyDescent="0.25">
      <c r="Z568" s="29" t="s">
        <v>2149</v>
      </c>
      <c r="AA568" s="29" t="s">
        <v>1067</v>
      </c>
      <c r="AB568" s="29" t="str">
        <f>Table15[[#This Row],[Subject Study Pack Code]]&amp;" - "&amp;Table15[[#This Row],[Subject Name]]</f>
        <v>PHYC80001 - NEW - Name TBC</v>
      </c>
    </row>
    <row r="569" spans="26:28" x14ac:dyDescent="0.25">
      <c r="Z569" s="28" t="s">
        <v>2150</v>
      </c>
      <c r="AA569" s="29" t="s">
        <v>923</v>
      </c>
      <c r="AB569" s="29" t="str">
        <f>Table15[[#This Row],[Subject Study Pack Code]]&amp;" - "&amp;Table15[[#This Row],[Subject Name]]</f>
        <v>PHYC90002 - PhD Research</v>
      </c>
    </row>
    <row r="570" spans="26:28" x14ac:dyDescent="0.25">
      <c r="Z570" s="28" t="s">
        <v>2151</v>
      </c>
      <c r="AA570" s="29" t="s">
        <v>1054</v>
      </c>
      <c r="AB570" s="29" t="str">
        <f>Table15[[#This Row],[Subject Study Pack Code]]&amp;" - "&amp;Table15[[#This Row],[Subject Name]]</f>
        <v>PHYC90003 - MPhil Research</v>
      </c>
    </row>
    <row r="571" spans="26:28" x14ac:dyDescent="0.25">
      <c r="Z571" s="28" t="s">
        <v>2152</v>
      </c>
      <c r="AA571" s="29" t="s">
        <v>2153</v>
      </c>
      <c r="AB571" s="29" t="str">
        <f>Table15[[#This Row],[Subject Study Pack Code]]&amp;" - "&amp;Table15[[#This Row],[Subject Name]]</f>
        <v>PHYC90006 - Quantum and Advanced Optics</v>
      </c>
    </row>
    <row r="572" spans="26:28" x14ac:dyDescent="0.25">
      <c r="Z572" s="28" t="s">
        <v>2154</v>
      </c>
      <c r="AA572" s="29" t="s">
        <v>2155</v>
      </c>
      <c r="AB572" s="29" t="str">
        <f>Table15[[#This Row],[Subject Study Pack Code]]&amp;" - "&amp;Table15[[#This Row],[Subject Name]]</f>
        <v>PHYC90007 - Quantum Mechanics</v>
      </c>
    </row>
    <row r="573" spans="26:28" x14ac:dyDescent="0.25">
      <c r="Z573" s="28" t="s">
        <v>2156</v>
      </c>
      <c r="AA573" s="29" t="s">
        <v>2157</v>
      </c>
      <c r="AB573" s="29" t="str">
        <f>Table15[[#This Row],[Subject Study Pack Code]]&amp;" - "&amp;Table15[[#This Row],[Subject Name]]</f>
        <v>PHYC90008 - Quantum Field Theory</v>
      </c>
    </row>
    <row r="574" spans="26:28" x14ac:dyDescent="0.25">
      <c r="Z574" s="28" t="s">
        <v>2158</v>
      </c>
      <c r="AA574" s="29" t="s">
        <v>2159</v>
      </c>
      <c r="AB574" s="29" t="str">
        <f>Table15[[#This Row],[Subject Study Pack Code]]&amp;" - "&amp;Table15[[#This Row],[Subject Name]]</f>
        <v>PHYC90009 - Physical Cosmology</v>
      </c>
    </row>
    <row r="575" spans="26:28" x14ac:dyDescent="0.25">
      <c r="Z575" s="28" t="s">
        <v>2160</v>
      </c>
      <c r="AA575" s="29" t="s">
        <v>2161</v>
      </c>
      <c r="AB575" s="29" t="str">
        <f>Table15[[#This Row],[Subject Study Pack Code]]&amp;" - "&amp;Table15[[#This Row],[Subject Name]]</f>
        <v>PHYC90010 - Statistical Mechanics</v>
      </c>
    </row>
    <row r="576" spans="26:28" x14ac:dyDescent="0.25">
      <c r="Z576" s="28" t="s">
        <v>2162</v>
      </c>
      <c r="AA576" s="29" t="s">
        <v>2163</v>
      </c>
      <c r="AB576" s="29" t="str">
        <f>Table15[[#This Row],[Subject Study Pack Code]]&amp;" - "&amp;Table15[[#This Row],[Subject Name]]</f>
        <v>PHYC90011 - Particle Physics</v>
      </c>
    </row>
    <row r="577" spans="26:28" x14ac:dyDescent="0.25">
      <c r="Z577" s="28" t="s">
        <v>2164</v>
      </c>
      <c r="AA577" s="29" t="s">
        <v>2165</v>
      </c>
      <c r="AB577" s="29" t="str">
        <f>Table15[[#This Row],[Subject Study Pack Code]]&amp;" - "&amp;Table15[[#This Row],[Subject Name]]</f>
        <v>PHYC90012 - General Relativity</v>
      </c>
    </row>
    <row r="578" spans="26:28" x14ac:dyDescent="0.25">
      <c r="Z578" s="28" t="s">
        <v>2166</v>
      </c>
      <c r="AA578" s="29" t="s">
        <v>2167</v>
      </c>
      <c r="AB578" s="29" t="str">
        <f>Table15[[#This Row],[Subject Study Pack Code]]&amp;" - "&amp;Table15[[#This Row],[Subject Name]]</f>
        <v>PHYC90013 - Condensed Matter Physics</v>
      </c>
    </row>
    <row r="579" spans="26:28" x14ac:dyDescent="0.25">
      <c r="Z579" s="28" t="s">
        <v>2168</v>
      </c>
      <c r="AA579" s="29" t="s">
        <v>1575</v>
      </c>
      <c r="AB579" s="29" t="str">
        <f>Table15[[#This Row],[Subject Study Pack Code]]&amp;" - "&amp;Table15[[#This Row],[Subject Name]]</f>
        <v>PHYC90021 - Research Project</v>
      </c>
    </row>
    <row r="580" spans="26:28" x14ac:dyDescent="0.25">
      <c r="Z580" s="28" t="s">
        <v>2169</v>
      </c>
      <c r="AA580" s="29" t="s">
        <v>1575</v>
      </c>
      <c r="AB580" s="29" t="str">
        <f>Table15[[#This Row],[Subject Study Pack Code]]&amp;" - "&amp;Table15[[#This Row],[Subject Name]]</f>
        <v>PHYC90022 - Research Project</v>
      </c>
    </row>
    <row r="581" spans="26:28" x14ac:dyDescent="0.25">
      <c r="Z581" s="28" t="s">
        <v>2170</v>
      </c>
      <c r="AA581" s="29" t="s">
        <v>1575</v>
      </c>
      <c r="AB581" s="29" t="str">
        <f>Table15[[#This Row],[Subject Study Pack Code]]&amp;" - "&amp;Table15[[#This Row],[Subject Name]]</f>
        <v>PHYC90023 - Research Project</v>
      </c>
    </row>
    <row r="582" spans="26:28" x14ac:dyDescent="0.25">
      <c r="Z582" s="28" t="s">
        <v>2171</v>
      </c>
      <c r="AA582" s="29" t="s">
        <v>1575</v>
      </c>
      <c r="AB582" s="29" t="str">
        <f>Table15[[#This Row],[Subject Study Pack Code]]&amp;" - "&amp;Table15[[#This Row],[Subject Name]]</f>
        <v>PHYC90024 - Research Project</v>
      </c>
    </row>
    <row r="583" spans="26:28" x14ac:dyDescent="0.25">
      <c r="Z583" s="29" t="s">
        <v>2172</v>
      </c>
      <c r="AA583" s="29" t="s">
        <v>1067</v>
      </c>
      <c r="AB583" s="29" t="str">
        <f>Table15[[#This Row],[Subject Study Pack Code]]&amp;" - "&amp;Table15[[#This Row],[Subject Name]]</f>
        <v>POPH20001 - NEW - Name TBC</v>
      </c>
    </row>
    <row r="584" spans="26:28" x14ac:dyDescent="0.25">
      <c r="Z584" s="28" t="s">
        <v>2173</v>
      </c>
      <c r="AA584" s="29" t="s">
        <v>923</v>
      </c>
      <c r="AB584" s="29" t="str">
        <f>Table15[[#This Row],[Subject Study Pack Code]]&amp;" - "&amp;Table15[[#This Row],[Subject Name]]</f>
        <v>POPH90193 - PhD Research</v>
      </c>
    </row>
    <row r="585" spans="26:28" x14ac:dyDescent="0.25">
      <c r="Z585" s="28" t="s">
        <v>2174</v>
      </c>
      <c r="AA585" s="29" t="s">
        <v>2175</v>
      </c>
      <c r="AB585" s="29" t="str">
        <f>Table15[[#This Row],[Subject Study Pack Code]]&amp;" - "&amp;Table15[[#This Row],[Subject Name]]</f>
        <v>SCIE10001 - Science: A Study of Life and Environment</v>
      </c>
    </row>
    <row r="586" spans="26:28" x14ac:dyDescent="0.25">
      <c r="Z586" s="28" t="s">
        <v>2176</v>
      </c>
      <c r="AA586" s="29" t="s">
        <v>2177</v>
      </c>
      <c r="AB586" s="29" t="str">
        <f>Table15[[#This Row],[Subject Study Pack Code]]&amp;" - "&amp;Table15[[#This Row],[Subject Name]]</f>
        <v>SCIE10002 - Science: Systems, Technology and Design</v>
      </c>
    </row>
    <row r="587" spans="26:28" x14ac:dyDescent="0.25">
      <c r="Z587" s="29" t="s">
        <v>2178</v>
      </c>
      <c r="AA587" s="29" t="s">
        <v>2179</v>
      </c>
      <c r="AB587" s="29" t="str">
        <f>Table15[[#This Row],[Subject Study Pack Code]]&amp;" - "&amp;Table15[[#This Row],[Subject Name]]</f>
        <v>SCIE10003 - Science: Supporting Health and Wellbeing</v>
      </c>
    </row>
    <row r="588" spans="26:28" x14ac:dyDescent="0.25">
      <c r="Z588" s="29" t="s">
        <v>2180</v>
      </c>
      <c r="AA588" s="29" t="s">
        <v>1067</v>
      </c>
      <c r="AB588" s="29" t="str">
        <f>Table15[[#This Row],[Subject Study Pack Code]]&amp;" - "&amp;Table15[[#This Row],[Subject Name]]</f>
        <v>SCIE10004 - NEW - Name TBC</v>
      </c>
    </row>
    <row r="589" spans="26:28" x14ac:dyDescent="0.25">
      <c r="Z589" s="28" t="s">
        <v>2181</v>
      </c>
      <c r="AA589" s="29" t="s">
        <v>2182</v>
      </c>
      <c r="AB589" s="29" t="str">
        <f>Table15[[#This Row],[Subject Study Pack Code]]&amp;" - "&amp;Table15[[#This Row],[Subject Name]]</f>
        <v>SCIE20001 - Thinking Scientifically</v>
      </c>
    </row>
    <row r="590" spans="26:28" x14ac:dyDescent="0.25">
      <c r="Z590" s="28" t="s">
        <v>2183</v>
      </c>
      <c r="AA590" s="29" t="s">
        <v>2184</v>
      </c>
      <c r="AB590" s="29" t="str">
        <f>Table15[[#This Row],[Subject Study Pack Code]]&amp;" - "&amp;Table15[[#This Row],[Subject Name]]</f>
        <v>SCIE30001 - Science Research Project</v>
      </c>
    </row>
    <row r="591" spans="26:28" x14ac:dyDescent="0.25">
      <c r="Z591" s="28" t="s">
        <v>282</v>
      </c>
      <c r="AA591" s="29" t="s">
        <v>2185</v>
      </c>
      <c r="AB591" s="29" t="str">
        <f>Table15[[#This Row],[Subject Study Pack Code]]&amp;" - "&amp;Table15[[#This Row],[Subject Name]]</f>
        <v>SCIE30002 - Science and Technology Internship</v>
      </c>
    </row>
    <row r="592" spans="26:28" x14ac:dyDescent="0.25">
      <c r="Z592" s="28" t="s">
        <v>2186</v>
      </c>
      <c r="AA592" s="29" t="s">
        <v>2187</v>
      </c>
      <c r="AB592" s="29" t="str">
        <f>Table15[[#This Row],[Subject Study Pack Code]]&amp;" - "&amp;Table15[[#This Row],[Subject Name]]</f>
        <v>SCIE90001 - Doctor of Science</v>
      </c>
    </row>
    <row r="593" spans="26:28" x14ac:dyDescent="0.25">
      <c r="Z593" s="28" t="s">
        <v>2188</v>
      </c>
      <c r="AA593" s="29" t="s">
        <v>2189</v>
      </c>
      <c r="AB593" s="29" t="str">
        <f>Table15[[#This Row],[Subject Study Pack Code]]&amp;" - "&amp;Table15[[#This Row],[Subject Name]]</f>
        <v>SCIE90002 - Metabolomics and Proteomics</v>
      </c>
    </row>
    <row r="594" spans="26:28" x14ac:dyDescent="0.25">
      <c r="Z594" s="28" t="s">
        <v>2190</v>
      </c>
      <c r="AA594" s="29" t="s">
        <v>2191</v>
      </c>
      <c r="AB594" s="29" t="str">
        <f>Table15[[#This Row],[Subject Study Pack Code]]&amp;" - "&amp;Table15[[#This Row],[Subject Name]]</f>
        <v>SCIE90005 - Ethics and Responsibility in Science</v>
      </c>
    </row>
    <row r="595" spans="26:28" x14ac:dyDescent="0.25">
      <c r="Z595" s="28" t="s">
        <v>2192</v>
      </c>
      <c r="AA595" s="29" t="s">
        <v>2193</v>
      </c>
      <c r="AB595" s="29" t="str">
        <f>Table15[[#This Row],[Subject Study Pack Code]]&amp;" - "&amp;Table15[[#This Row],[Subject Name]]</f>
        <v>SCIE90011 - From Lab to Life</v>
      </c>
    </row>
    <row r="596" spans="26:28" x14ac:dyDescent="0.25">
      <c r="Z596" s="28" t="s">
        <v>2194</v>
      </c>
      <c r="AA596" s="29" t="s">
        <v>2195</v>
      </c>
      <c r="AB596" s="29" t="str">
        <f>Table15[[#This Row],[Subject Study Pack Code]]&amp;" - "&amp;Table15[[#This Row],[Subject Name]]</f>
        <v>SCIE90012 - Science Communication</v>
      </c>
    </row>
    <row r="597" spans="26:28" x14ac:dyDescent="0.25">
      <c r="Z597" s="28" t="s">
        <v>2196</v>
      </c>
      <c r="AA597" s="29" t="s">
        <v>2197</v>
      </c>
      <c r="AB597" s="29" t="str">
        <f>Table15[[#This Row],[Subject Study Pack Code]]&amp;" - "&amp;Table15[[#This Row],[Subject Name]]</f>
        <v>SCIE90013 - Communication for Research Scientists</v>
      </c>
    </row>
    <row r="598" spans="26:28" x14ac:dyDescent="0.25">
      <c r="Z598" s="28" t="s">
        <v>2198</v>
      </c>
      <c r="AA598" s="29" t="s">
        <v>2199</v>
      </c>
      <c r="AB598" s="29" t="str">
        <f>Table15[[#This Row],[Subject Study Pack Code]]&amp;" - "&amp;Table15[[#This Row],[Subject Name]]</f>
        <v>SCIE90014 - Renewable Energy</v>
      </c>
    </row>
    <row r="599" spans="26:28" x14ac:dyDescent="0.25">
      <c r="Z599" s="28" t="s">
        <v>2200</v>
      </c>
      <c r="AA599" s="29" t="s">
        <v>2201</v>
      </c>
      <c r="AB599" s="29" t="str">
        <f>Table15[[#This Row],[Subject Study Pack Code]]&amp;" - "&amp;Table15[[#This Row],[Subject Name]]</f>
        <v>SCIE90015 - Industry Project in Biotechnology</v>
      </c>
    </row>
    <row r="600" spans="26:28" x14ac:dyDescent="0.25">
      <c r="Z600" s="28" t="s">
        <v>2202</v>
      </c>
      <c r="AA600" s="29" t="s">
        <v>2203</v>
      </c>
      <c r="AB600" s="29" t="str">
        <f>Table15[[#This Row],[Subject Study Pack Code]]&amp;" - "&amp;Table15[[#This Row],[Subject Name]]</f>
        <v>SCIE90016 - Biotechnology Research Project</v>
      </c>
    </row>
    <row r="601" spans="26:28" x14ac:dyDescent="0.25">
      <c r="Z601" s="29" t="s">
        <v>283</v>
      </c>
      <c r="AA601" s="29" t="s">
        <v>1067</v>
      </c>
      <c r="AB601" s="29" t="str">
        <f>Table15[[#This Row],[Subject Study Pack Code]]&amp;" - "&amp;Table15[[#This Row],[Subject Name]]</f>
        <v>SCIE90017 - NEW - Name TBC</v>
      </c>
    </row>
    <row r="602" spans="26:28" x14ac:dyDescent="0.25">
      <c r="Z602" s="28" t="s">
        <v>986</v>
      </c>
      <c r="AA602" s="29" t="s">
        <v>2204</v>
      </c>
      <c r="AB602" s="29" t="str">
        <f>Table15[[#This Row],[Subject Study Pack Code]]&amp;" - "&amp;Table15[[#This Row],[Subject Name]]</f>
        <v>UNIB10003 - An Ecological History of Humanity</v>
      </c>
    </row>
    <row r="603" spans="26:28" x14ac:dyDescent="0.25">
      <c r="Z603" s="28" t="s">
        <v>2205</v>
      </c>
      <c r="AA603" s="29" t="s">
        <v>2206</v>
      </c>
      <c r="AB603" s="29" t="str">
        <f>Table15[[#This Row],[Subject Study Pack Code]]&amp;" - "&amp;Table15[[#This Row],[Subject Name]]</f>
        <v>UNIB10006 - Critical Thinking With Data</v>
      </c>
    </row>
    <row r="604" spans="26:28" x14ac:dyDescent="0.25">
      <c r="Z604" s="28" t="s">
        <v>2207</v>
      </c>
      <c r="AA604" s="29" t="s">
        <v>2208</v>
      </c>
      <c r="AB604" s="29" t="str">
        <f>Table15[[#This Row],[Subject Study Pack Code]]&amp;" - "&amp;Table15[[#This Row],[Subject Name]]</f>
        <v>UNIB10007 - Introduction to Climate Change</v>
      </c>
    </row>
    <row r="605" spans="26:28" x14ac:dyDescent="0.25">
      <c r="Z605" s="28" t="s">
        <v>312</v>
      </c>
      <c r="AA605" s="29" t="s">
        <v>2209</v>
      </c>
      <c r="AB605" s="29" t="str">
        <f>Table15[[#This Row],[Subject Study Pack Code]]&amp;" - "&amp;Table15[[#This Row],[Subject Name]]</f>
        <v>UNIB20001 - Climate Change ll</v>
      </c>
    </row>
    <row r="606" spans="26:28" x14ac:dyDescent="0.25">
      <c r="Z606" s="28" t="s">
        <v>2210</v>
      </c>
      <c r="AA606" s="29" t="s">
        <v>2211</v>
      </c>
      <c r="AB606" s="29" t="str">
        <f>Table15[[#This Row],[Subject Study Pack Code]]&amp;" - "&amp;Table15[[#This Row],[Subject Name]]</f>
        <v>UNIB20004 - Cultural Forensics: Intent to Deceive</v>
      </c>
    </row>
    <row r="607" spans="26:28" x14ac:dyDescent="0.25">
      <c r="Z607" s="28" t="s">
        <v>2212</v>
      </c>
      <c r="AA607" s="29" t="s">
        <v>2213</v>
      </c>
      <c r="AB607" s="29" t="str">
        <f>Table15[[#This Row],[Subject Study Pack Code]]&amp;" - "&amp;Table15[[#This Row],[Subject Name]]</f>
        <v>UNIB20005 - Language and Computation</v>
      </c>
    </row>
    <row r="608" spans="26:28" x14ac:dyDescent="0.25">
      <c r="Z608" s="28" t="s">
        <v>2214</v>
      </c>
      <c r="AA608" s="29" t="s">
        <v>2215</v>
      </c>
      <c r="AB608" s="29" t="str">
        <f>Table15[[#This Row],[Subject Study Pack Code]]&amp;" - "&amp;Table15[[#This Row],[Subject Name]]</f>
        <v>UNIB20007 - Genetics, Health, and Society</v>
      </c>
    </row>
    <row r="609" spans="26:28" x14ac:dyDescent="0.25">
      <c r="Z609" s="28" t="s">
        <v>214</v>
      </c>
      <c r="AA609" s="29" t="s">
        <v>688</v>
      </c>
      <c r="AB609" s="29" t="str">
        <f>Table15[[#This Row],[Subject Study Pack Code]]&amp;" - "&amp;Table15[[#This Row],[Subject Name]]</f>
        <v>UNIB20014 - Food For a Healthy Planet II</v>
      </c>
    </row>
    <row r="610" spans="26:28" x14ac:dyDescent="0.25">
      <c r="Z610" s="28" t="s">
        <v>2216</v>
      </c>
      <c r="AA610" s="29" t="s">
        <v>2217</v>
      </c>
      <c r="AB610" s="29" t="str">
        <f>Table15[[#This Row],[Subject Study Pack Code]]&amp;" - "&amp;Table15[[#This Row],[Subject Name]]</f>
        <v>UNIB20016 - Same-Sex Desire: From God to Genes</v>
      </c>
    </row>
    <row r="611" spans="26:28" x14ac:dyDescent="0.25">
      <c r="Z611" s="28" t="s">
        <v>2218</v>
      </c>
      <c r="AA611" s="29" t="s">
        <v>2219</v>
      </c>
      <c r="AB611" s="29" t="str">
        <f>Table15[[#This Row],[Subject Study Pack Code]]&amp;" - "&amp;Table15[[#This Row],[Subject Name]]</f>
        <v>UNIB20018 - Going Places - Travelling Smarter</v>
      </c>
    </row>
    <row r="612" spans="26:28" x14ac:dyDescent="0.25">
      <c r="Z612" s="28" t="s">
        <v>2220</v>
      </c>
      <c r="AA612" s="29" t="s">
        <v>2221</v>
      </c>
      <c r="AB612" s="29" t="str">
        <f>Table15[[#This Row],[Subject Study Pack Code]]&amp;" - "&amp;Table15[[#This Row],[Subject Name]]</f>
        <v>UNIB30002 - Global Health, Security &amp; Sustainability</v>
      </c>
    </row>
    <row r="613" spans="26:28" x14ac:dyDescent="0.25">
      <c r="Z613" s="28" t="s">
        <v>299</v>
      </c>
      <c r="AA613" s="29" t="s">
        <v>2222</v>
      </c>
      <c r="AB613" s="29" t="str">
        <f>Table15[[#This Row],[Subject Study Pack Code]]&amp;" - "&amp;Table15[[#This Row],[Subject Name]]</f>
        <v>UNIB30003 - Climate Change III - Research Project</v>
      </c>
    </row>
    <row r="614" spans="26:28" x14ac:dyDescent="0.25">
      <c r="Z614" s="28" t="s">
        <v>2223</v>
      </c>
      <c r="AA614" s="29" t="s">
        <v>2224</v>
      </c>
      <c r="AB614" s="29" t="str">
        <f>Table15[[#This Row],[Subject Study Pack Code]]&amp;" - "&amp;Table15[[#This Row],[Subject Name]]</f>
        <v>UNIB30004 - Sex: Science and the Community</v>
      </c>
    </row>
    <row r="615" spans="26:28" x14ac:dyDescent="0.25">
      <c r="Z615" s="28" t="s">
        <v>2225</v>
      </c>
      <c r="AA615" s="29" t="s">
        <v>2226</v>
      </c>
      <c r="AB615" s="29" t="str">
        <f>Table15[[#This Row],[Subject Study Pack Code]]&amp;" - "&amp;Table15[[#This Row],[Subject Name]]</f>
        <v>UNIB30010 - Food for a Healthy Planet III</v>
      </c>
    </row>
    <row r="616" spans="26:28" x14ac:dyDescent="0.25">
      <c r="Z616" s="28" t="s">
        <v>2227</v>
      </c>
      <c r="AA616" s="29" t="s">
        <v>2228</v>
      </c>
      <c r="AB616" s="29" t="str">
        <f>Table15[[#This Row],[Subject Study Pack Code]]&amp;" - "&amp;Table15[[#This Row],[Subject Name]]</f>
        <v>VETS90016 - Wildlife Management</v>
      </c>
    </row>
    <row r="617" spans="26:28" x14ac:dyDescent="0.25">
      <c r="Z617" s="28" t="s">
        <v>2229</v>
      </c>
      <c r="AA617" s="29" t="s">
        <v>2230</v>
      </c>
      <c r="AB617" s="29" t="str">
        <f>Table15[[#This Row],[Subject Study Pack Code]]&amp;" - "&amp;Table15[[#This Row],[Subject Name]]</f>
        <v>VGRS90313 - Visiting Graduate Research - Science</v>
      </c>
    </row>
    <row r="618" spans="26:28" x14ac:dyDescent="0.25">
      <c r="Z618" s="29" t="s">
        <v>2231</v>
      </c>
      <c r="AA618" s="29" t="s">
        <v>2230</v>
      </c>
      <c r="AB618" s="29" t="str">
        <f>Table15[[#This Row],[Subject Study Pack Code]]&amp;" - "&amp;Table15[[#This Row],[Subject Name]]</f>
        <v>VGRS90613 - Visiting Graduate Research - Science</v>
      </c>
    </row>
    <row r="619" spans="26:28" x14ac:dyDescent="0.25">
      <c r="Z619" s="28" t="s">
        <v>2232</v>
      </c>
      <c r="AA619" s="29" t="s">
        <v>2233</v>
      </c>
      <c r="AB619" s="29" t="str">
        <f>Table15[[#This Row],[Subject Study Pack Code]]&amp;" - "&amp;Table15[[#This Row],[Subject Name]]</f>
        <v>ZOOL20004 - Australian Wildlife Biology</v>
      </c>
    </row>
    <row r="620" spans="26:28" x14ac:dyDescent="0.25">
      <c r="Z620" s="28" t="s">
        <v>2234</v>
      </c>
      <c r="AA620" s="29" t="s">
        <v>2235</v>
      </c>
      <c r="AB620" s="29" t="str">
        <f>Table15[[#This Row],[Subject Study Pack Code]]&amp;" - "&amp;Table15[[#This Row],[Subject Name]]</f>
        <v>ZOOL20005 - Animal Structure and Function</v>
      </c>
    </row>
    <row r="621" spans="26:28" x14ac:dyDescent="0.25">
      <c r="Z621" s="28" t="s">
        <v>2236</v>
      </c>
      <c r="AA621" s="29" t="s">
        <v>2237</v>
      </c>
      <c r="AB621" s="29" t="str">
        <f>Table15[[#This Row],[Subject Study Pack Code]]&amp;" - "&amp;Table15[[#This Row],[Subject Name]]</f>
        <v>ZOOL20006 - Comparative Animal Physiology</v>
      </c>
    </row>
    <row r="622" spans="26:28" x14ac:dyDescent="0.25">
      <c r="Z622" s="28" t="s">
        <v>2238</v>
      </c>
      <c r="AA622" s="29" t="s">
        <v>2239</v>
      </c>
      <c r="AB622" s="29" t="str">
        <f>Table15[[#This Row],[Subject Study Pack Code]]&amp;" - "&amp;Table15[[#This Row],[Subject Name]]</f>
        <v>ZOOL30004 - Evolution and the Human Condition</v>
      </c>
    </row>
    <row r="623" spans="26:28" x14ac:dyDescent="0.25">
      <c r="Z623" s="28" t="s">
        <v>2240</v>
      </c>
      <c r="AA623" s="29" t="s">
        <v>2241</v>
      </c>
      <c r="AB623" s="29" t="str">
        <f>Table15[[#This Row],[Subject Study Pack Code]]&amp;" - "&amp;Table15[[#This Row],[Subject Name]]</f>
        <v>ZOOL30006 - Animal Behaviour</v>
      </c>
    </row>
    <row r="624" spans="26:28" x14ac:dyDescent="0.25">
      <c r="Z624" s="28" t="s">
        <v>2242</v>
      </c>
      <c r="AA624" s="29" t="s">
        <v>2243</v>
      </c>
      <c r="AB624" s="29" t="str">
        <f>Table15[[#This Row],[Subject Study Pack Code]]&amp;" - "&amp;Table15[[#This Row],[Subject Name]]</f>
        <v>ZOOL30007 - Experimental Animal Behaviour</v>
      </c>
    </row>
    <row r="625" spans="26:28" x14ac:dyDescent="0.25">
      <c r="Z625" s="28" t="s">
        <v>2244</v>
      </c>
      <c r="AA625" s="29" t="s">
        <v>2245</v>
      </c>
      <c r="AB625" s="29" t="str">
        <f>Table15[[#This Row],[Subject Study Pack Code]]&amp;" - "&amp;Table15[[#This Row],[Subject Name]]</f>
        <v>ZOOL30008 - Experimental Marine Biology</v>
      </c>
    </row>
    <row r="626" spans="26:28" x14ac:dyDescent="0.25">
      <c r="Z626" s="28" t="s">
        <v>2246</v>
      </c>
      <c r="AA626" s="29" t="s">
        <v>2247</v>
      </c>
      <c r="AB626" s="29" t="str">
        <f>Table15[[#This Row],[Subject Study Pack Code]]&amp;" - "&amp;Table15[[#This Row],[Subject Name]]</f>
        <v>ZOOL30009 - Field Biology of Australian Wildlife</v>
      </c>
    </row>
    <row r="627" spans="26:28" x14ac:dyDescent="0.25">
      <c r="Z627" s="28" t="s">
        <v>2248</v>
      </c>
      <c r="AA627" s="29" t="s">
        <v>2249</v>
      </c>
      <c r="AB627" s="29" t="str">
        <f>Table15[[#This Row],[Subject Study Pack Code]]&amp;" - "&amp;Table15[[#This Row],[Subject Name]]</f>
        <v>ZOOL40005 - Zoology Honours Research Project</v>
      </c>
    </row>
    <row r="628" spans="26:28" x14ac:dyDescent="0.25">
      <c r="Z628" s="28" t="s">
        <v>2250</v>
      </c>
      <c r="AA628" s="29" t="s">
        <v>923</v>
      </c>
      <c r="AB628" s="29" t="str">
        <f>Table15[[#This Row],[Subject Study Pack Code]]&amp;" - "&amp;Table15[[#This Row],[Subject Name]]</f>
        <v>ZOOL90002 - PhD Research</v>
      </c>
    </row>
    <row r="629" spans="26:28" x14ac:dyDescent="0.25">
      <c r="Z629" s="28" t="s">
        <v>2251</v>
      </c>
      <c r="AA629" s="29" t="s">
        <v>1054</v>
      </c>
      <c r="AB629" s="29" t="str">
        <f>Table15[[#This Row],[Subject Study Pack Code]]&amp;" - "&amp;Table15[[#This Row],[Subject Name]]</f>
        <v>ZOOL90003 - MPhil Research</v>
      </c>
    </row>
    <row r="630" spans="26:28" x14ac:dyDescent="0.25">
      <c r="Z630" s="28" t="s">
        <v>2252</v>
      </c>
      <c r="AA630" s="29" t="s">
        <v>2253</v>
      </c>
      <c r="AB630" s="29" t="str">
        <f>Table15[[#This Row],[Subject Study Pack Code]]&amp;" - "&amp;Table15[[#This Row],[Subject Name]]</f>
        <v>ZOOL90006 - Zoology Research Project</v>
      </c>
    </row>
    <row r="631" spans="26:28" x14ac:dyDescent="0.25">
      <c r="Z631" s="28" t="s">
        <v>2254</v>
      </c>
      <c r="AA631" s="29" t="s">
        <v>2255</v>
      </c>
      <c r="AB631" s="29" t="str">
        <f>Table15[[#This Row],[Subject Study Pack Code]]&amp;" - "&amp;Table15[[#This Row],[Subject Name]]</f>
        <v>ZOOL90007 - Graduate Seminar in Ecology &amp; Evolution</v>
      </c>
    </row>
    <row r="632" spans="26:28" x14ac:dyDescent="0.25">
      <c r="Z632" s="28" t="s">
        <v>2256</v>
      </c>
      <c r="AA632" s="29" t="s">
        <v>2253</v>
      </c>
      <c r="AB632" s="29" t="str">
        <f>Table15[[#This Row],[Subject Study Pack Code]]&amp;" - "&amp;Table15[[#This Row],[Subject Name]]</f>
        <v>ZOOL90009 - Zoology Research Project</v>
      </c>
    </row>
    <row r="633" spans="26:28" x14ac:dyDescent="0.25">
      <c r="Z633" s="28" t="s">
        <v>2257</v>
      </c>
      <c r="AA633" s="29" t="s">
        <v>2253</v>
      </c>
      <c r="AB633" s="29" t="str">
        <f>Table15[[#This Row],[Subject Study Pack Code]]&amp;" - "&amp;Table15[[#This Row],[Subject Name]]</f>
        <v>ZOOL90010 - Zoology Research Project</v>
      </c>
    </row>
    <row r="634" spans="26:28" x14ac:dyDescent="0.25">
      <c r="Z634" s="28" t="s">
        <v>2258</v>
      </c>
      <c r="AA634" s="29" t="s">
        <v>2253</v>
      </c>
      <c r="AB634" s="29" t="str">
        <f>Table15[[#This Row],[Subject Study Pack Code]]&amp;" - "&amp;Table15[[#This Row],[Subject Name]]</f>
        <v>ZOOL90011 - Zoology Research Project</v>
      </c>
    </row>
  </sheetData>
  <sheetProtection algorithmName="SHA-512" hashValue="qVJTp/MdUVREUrC9J7BUIcRMkjhlTNKKCX00tXP+S02XgVqS/M0ylL34pOfM3aUUXLEnzGZoC4hIxshIDgC77Q==" saltValue="FdHlNJ1+xblnVVRvK+P1sw==" spinCount="100000" sheet="1" objects="1" scenarios="1"/>
  <sortState xmlns:xlrd2="http://schemas.microsoft.com/office/spreadsheetml/2017/richdata2" ref="V3:V119">
    <sortCondition ref="V2"/>
  </sortState>
  <phoneticPr fontId="25" type="noConversion"/>
  <conditionalFormatting sqref="I5:I28">
    <cfRule type="duplicateValues" dxfId="4" priority="5"/>
  </conditionalFormatting>
  <conditionalFormatting sqref="I5:I65">
    <cfRule type="duplicateValues" dxfId="3" priority="4"/>
  </conditionalFormatting>
  <conditionalFormatting sqref="I5:I92">
    <cfRule type="duplicateValues" dxfId="2" priority="3"/>
  </conditionalFormatting>
  <conditionalFormatting sqref="I5:I108">
    <cfRule type="duplicateValues" dxfId="1" priority="2"/>
  </conditionalFormatting>
  <conditionalFormatting sqref="V122:V248 V250:V269">
    <cfRule type="duplicateValues" dxfId="0" priority="14"/>
  </conditionalFormatting>
  <dataValidations count="1">
    <dataValidation type="list" allowBlank="1" showInputMessage="1" showErrorMessage="1" sqref="O16:O17" xr:uid="{EEC4602C-F43F-48A9-83B8-5DEDCD32E873}">
      <formula1>$D$4:$D$105</formula1>
    </dataValidation>
  </dataValidations>
  <pageMargins left="0.7" right="0.7" top="0.75" bottom="0.75" header="0.3" footer="0.3"/>
  <pageSetup paperSize="9"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427BB-E39B-4AE9-BA4A-63B9E7429D12}">
  <dimension ref="A1:R847"/>
  <sheetViews>
    <sheetView topLeftCell="A33" workbookViewId="0">
      <selection activeCell="I10" sqref="I10:I847"/>
    </sheetView>
  </sheetViews>
  <sheetFormatPr defaultRowHeight="15" x14ac:dyDescent="0.25"/>
  <cols>
    <col min="1" max="1" width="12.5703125" style="82" bestFit="1" customWidth="1"/>
    <col min="2" max="3" width="38" bestFit="1" customWidth="1"/>
    <col min="4" max="4" width="15.85546875" bestFit="1" customWidth="1"/>
    <col min="5" max="5" width="47.5703125" bestFit="1" customWidth="1"/>
    <col min="6" max="6" width="12.42578125" bestFit="1" customWidth="1"/>
    <col min="7" max="7" width="53.28515625" bestFit="1" customWidth="1"/>
    <col min="8" max="8" width="149.85546875" style="82" bestFit="1" customWidth="1"/>
    <col min="9" max="9" width="8.7109375" bestFit="1" customWidth="1"/>
    <col min="10" max="10" width="15.42578125" bestFit="1" customWidth="1"/>
    <col min="11" max="11" width="22.42578125" bestFit="1" customWidth="1"/>
    <col min="12" max="12" width="21" bestFit="1" customWidth="1"/>
    <col min="13" max="13" width="11" bestFit="1" customWidth="1"/>
    <col min="14" max="14" width="16.5703125" bestFit="1" customWidth="1"/>
    <col min="15" max="15" width="7" bestFit="1" customWidth="1"/>
    <col min="16" max="16" width="136.7109375" bestFit="1" customWidth="1"/>
    <col min="17" max="17" width="12.85546875" bestFit="1" customWidth="1"/>
    <col min="18" max="18" width="13.28515625" bestFit="1" customWidth="1"/>
  </cols>
  <sheetData>
    <row r="1" spans="1:18" x14ac:dyDescent="0.25">
      <c r="A1" s="132" t="s">
        <v>120</v>
      </c>
      <c r="B1" s="125" t="s">
        <v>0</v>
      </c>
      <c r="C1" s="125" t="s">
        <v>691</v>
      </c>
      <c r="D1" s="125" t="s">
        <v>2259</v>
      </c>
      <c r="E1" s="125" t="s">
        <v>2260</v>
      </c>
      <c r="F1" s="125" t="s">
        <v>327</v>
      </c>
      <c r="G1" s="125" t="s">
        <v>2261</v>
      </c>
      <c r="H1" s="132" t="s">
        <v>8</v>
      </c>
      <c r="I1" s="125" t="s">
        <v>9</v>
      </c>
      <c r="J1" s="125" t="s">
        <v>10</v>
      </c>
      <c r="K1" s="125" t="s">
        <v>36</v>
      </c>
      <c r="L1" s="125" t="s">
        <v>2262</v>
      </c>
      <c r="M1" s="125" t="s">
        <v>11</v>
      </c>
      <c r="N1" s="125" t="s">
        <v>12</v>
      </c>
      <c r="O1" s="125" t="s">
        <v>2263</v>
      </c>
      <c r="P1" s="125" t="s">
        <v>2264</v>
      </c>
      <c r="Q1" s="125" t="s">
        <v>2265</v>
      </c>
      <c r="R1" s="125" t="s">
        <v>2266</v>
      </c>
    </row>
    <row r="2" spans="1:18" ht="45" x14ac:dyDescent="0.25">
      <c r="A2" s="133"/>
      <c r="B2" s="126" t="s">
        <v>2267</v>
      </c>
      <c r="C2" s="126" t="s">
        <v>2267</v>
      </c>
      <c r="D2" s="126" t="s">
        <v>2268</v>
      </c>
      <c r="E2" s="126" t="s">
        <v>2269</v>
      </c>
      <c r="F2" s="127">
        <v>12.5</v>
      </c>
      <c r="G2" s="126" t="s">
        <v>2270</v>
      </c>
      <c r="H2" s="133" t="s">
        <v>2271</v>
      </c>
      <c r="I2" s="126">
        <v>2500</v>
      </c>
      <c r="J2" s="126" t="s">
        <v>2272</v>
      </c>
      <c r="K2" s="126" t="s">
        <v>7</v>
      </c>
      <c r="L2" s="126" t="s">
        <v>2273</v>
      </c>
      <c r="M2" s="127">
        <v>50</v>
      </c>
      <c r="N2" s="126" t="s">
        <v>2274</v>
      </c>
      <c r="O2" s="126" t="b">
        <v>0</v>
      </c>
      <c r="P2" s="126"/>
      <c r="Q2" s="126">
        <v>2025</v>
      </c>
      <c r="R2" s="128" t="s">
        <v>2275</v>
      </c>
    </row>
    <row r="3" spans="1:18" ht="30" x14ac:dyDescent="0.25">
      <c r="A3" s="133"/>
      <c r="B3" s="126" t="s">
        <v>2267</v>
      </c>
      <c r="C3" s="126" t="s">
        <v>2267</v>
      </c>
      <c r="D3" s="126" t="s">
        <v>2268</v>
      </c>
      <c r="E3" s="126" t="s">
        <v>2269</v>
      </c>
      <c r="F3" s="127">
        <v>12.5</v>
      </c>
      <c r="G3" s="126" t="s">
        <v>2270</v>
      </c>
      <c r="H3" s="133" t="s">
        <v>2276</v>
      </c>
      <c r="I3" s="126">
        <v>2000</v>
      </c>
      <c r="J3" s="126" t="s">
        <v>2272</v>
      </c>
      <c r="K3" s="126" t="s">
        <v>2277</v>
      </c>
      <c r="L3" s="126"/>
      <c r="M3" s="127">
        <v>40</v>
      </c>
      <c r="N3" s="126" t="s">
        <v>2278</v>
      </c>
      <c r="O3" s="126" t="b">
        <v>0</v>
      </c>
      <c r="P3" s="126"/>
      <c r="Q3" s="126">
        <v>2025</v>
      </c>
      <c r="R3" s="128" t="s">
        <v>2275</v>
      </c>
    </row>
    <row r="4" spans="1:18" ht="30" x14ac:dyDescent="0.25">
      <c r="A4" s="133"/>
      <c r="B4" s="126" t="s">
        <v>2267</v>
      </c>
      <c r="C4" s="126" t="s">
        <v>2267</v>
      </c>
      <c r="D4" s="126" t="s">
        <v>2268</v>
      </c>
      <c r="E4" s="126" t="s">
        <v>2269</v>
      </c>
      <c r="F4" s="127">
        <v>12.5</v>
      </c>
      <c r="G4" s="126" t="s">
        <v>2270</v>
      </c>
      <c r="H4" s="133" t="s">
        <v>2279</v>
      </c>
      <c r="I4" s="126">
        <v>1000</v>
      </c>
      <c r="J4" s="126" t="s">
        <v>2272</v>
      </c>
      <c r="K4" s="126" t="s">
        <v>2280</v>
      </c>
      <c r="L4" s="126"/>
      <c r="M4" s="127">
        <v>10</v>
      </c>
      <c r="N4" s="126" t="s">
        <v>2281</v>
      </c>
      <c r="O4" s="126" t="b">
        <v>0</v>
      </c>
      <c r="P4" s="126"/>
      <c r="Q4" s="126">
        <v>2025</v>
      </c>
      <c r="R4" s="128" t="s">
        <v>2275</v>
      </c>
    </row>
    <row r="5" spans="1:18" ht="30" x14ac:dyDescent="0.25">
      <c r="A5" s="133"/>
      <c r="B5" s="126" t="s">
        <v>2282</v>
      </c>
      <c r="C5" s="126" t="s">
        <v>2282</v>
      </c>
      <c r="D5" s="126" t="s">
        <v>2268</v>
      </c>
      <c r="E5" s="126" t="s">
        <v>2269</v>
      </c>
      <c r="F5" s="127">
        <v>12.5</v>
      </c>
      <c r="G5" s="126" t="s">
        <v>2283</v>
      </c>
      <c r="H5" s="133" t="s">
        <v>2284</v>
      </c>
      <c r="I5" s="126">
        <v>200</v>
      </c>
      <c r="J5" s="126" t="s">
        <v>2285</v>
      </c>
      <c r="K5" s="126" t="s">
        <v>7</v>
      </c>
      <c r="L5" s="126" t="s">
        <v>2286</v>
      </c>
      <c r="M5" s="127">
        <v>10</v>
      </c>
      <c r="N5" s="126" t="s">
        <v>2287</v>
      </c>
      <c r="O5" s="126" t="b">
        <v>1</v>
      </c>
      <c r="P5" s="126" t="s">
        <v>2288</v>
      </c>
      <c r="Q5" s="126">
        <v>2025</v>
      </c>
      <c r="R5" s="128" t="s">
        <v>2275</v>
      </c>
    </row>
    <row r="6" spans="1:18" ht="30" x14ac:dyDescent="0.25">
      <c r="A6" s="133"/>
      <c r="B6" s="126" t="s">
        <v>2282</v>
      </c>
      <c r="C6" s="126" t="s">
        <v>2282</v>
      </c>
      <c r="D6" s="126" t="s">
        <v>2268</v>
      </c>
      <c r="E6" s="126" t="s">
        <v>2269</v>
      </c>
      <c r="F6" s="127">
        <v>12.5</v>
      </c>
      <c r="G6" s="126" t="s">
        <v>2283</v>
      </c>
      <c r="H6" s="133" t="s">
        <v>2289</v>
      </c>
      <c r="I6" s="126">
        <v>10</v>
      </c>
      <c r="J6" s="126" t="s">
        <v>2290</v>
      </c>
      <c r="K6" s="126" t="s">
        <v>7</v>
      </c>
      <c r="L6" s="126" t="s">
        <v>2291</v>
      </c>
      <c r="M6" s="127">
        <v>20</v>
      </c>
      <c r="N6" s="126" t="s">
        <v>2292</v>
      </c>
      <c r="O6" s="126" t="b">
        <v>0</v>
      </c>
      <c r="P6" s="126"/>
      <c r="Q6" s="126">
        <v>2025</v>
      </c>
      <c r="R6" s="128" t="s">
        <v>2275</v>
      </c>
    </row>
    <row r="7" spans="1:18" ht="30" x14ac:dyDescent="0.25">
      <c r="A7" s="133"/>
      <c r="B7" s="126" t="s">
        <v>2282</v>
      </c>
      <c r="C7" s="126" t="s">
        <v>2282</v>
      </c>
      <c r="D7" s="126" t="s">
        <v>2268</v>
      </c>
      <c r="E7" s="126" t="s">
        <v>2269</v>
      </c>
      <c r="F7" s="127">
        <v>12.5</v>
      </c>
      <c r="G7" s="126" t="s">
        <v>2283</v>
      </c>
      <c r="H7" s="133" t="s">
        <v>2293</v>
      </c>
      <c r="I7" s="126">
        <v>800</v>
      </c>
      <c r="J7" s="126" t="s">
        <v>2294</v>
      </c>
      <c r="K7" s="126" t="s">
        <v>2295</v>
      </c>
      <c r="L7" s="126"/>
      <c r="M7" s="127">
        <v>20</v>
      </c>
      <c r="N7" s="126" t="s">
        <v>2296</v>
      </c>
      <c r="O7" s="126" t="b">
        <v>0</v>
      </c>
      <c r="P7" s="126"/>
      <c r="Q7" s="126">
        <v>2025</v>
      </c>
      <c r="R7" s="128" t="s">
        <v>2275</v>
      </c>
    </row>
    <row r="8" spans="1:18" ht="30" x14ac:dyDescent="0.25">
      <c r="A8" s="133"/>
      <c r="B8" s="126" t="s">
        <v>2282</v>
      </c>
      <c r="C8" s="126" t="s">
        <v>2282</v>
      </c>
      <c r="D8" s="126" t="s">
        <v>2268</v>
      </c>
      <c r="E8" s="126" t="s">
        <v>2269</v>
      </c>
      <c r="F8" s="127">
        <v>12.5</v>
      </c>
      <c r="G8" s="126" t="s">
        <v>2283</v>
      </c>
      <c r="H8" s="133" t="s">
        <v>2297</v>
      </c>
      <c r="I8" s="126">
        <v>2000</v>
      </c>
      <c r="J8" s="126" t="s">
        <v>2285</v>
      </c>
      <c r="K8" s="126" t="s">
        <v>2295</v>
      </c>
      <c r="L8" s="126"/>
      <c r="M8" s="127">
        <v>50</v>
      </c>
      <c r="N8" s="126" t="s">
        <v>2298</v>
      </c>
      <c r="O8" s="126" t="b">
        <v>0</v>
      </c>
      <c r="P8" s="126"/>
      <c r="Q8" s="126">
        <v>2025</v>
      </c>
      <c r="R8" s="128" t="s">
        <v>2275</v>
      </c>
    </row>
    <row r="9" spans="1:18" ht="30" x14ac:dyDescent="0.25">
      <c r="A9" s="133"/>
      <c r="B9" s="126" t="s">
        <v>2282</v>
      </c>
      <c r="C9" s="126" t="s">
        <v>2282</v>
      </c>
      <c r="D9" s="126" t="s">
        <v>2268</v>
      </c>
      <c r="E9" s="126" t="s">
        <v>2269</v>
      </c>
      <c r="F9" s="127">
        <v>12.5</v>
      </c>
      <c r="G9" s="126" t="s">
        <v>2283</v>
      </c>
      <c r="H9" s="133" t="s">
        <v>2287</v>
      </c>
      <c r="I9" s="126"/>
      <c r="J9" s="126"/>
      <c r="K9" s="126" t="s">
        <v>7</v>
      </c>
      <c r="L9" s="126" t="s">
        <v>2299</v>
      </c>
      <c r="M9" s="127">
        <v>0</v>
      </c>
      <c r="N9" s="126" t="s">
        <v>2287</v>
      </c>
      <c r="O9" s="126" t="b">
        <v>1</v>
      </c>
      <c r="P9" s="126" t="s">
        <v>2300</v>
      </c>
      <c r="Q9" s="126">
        <v>2025</v>
      </c>
      <c r="R9" s="128" t="s">
        <v>2275</v>
      </c>
    </row>
    <row r="10" spans="1:18" x14ac:dyDescent="0.25">
      <c r="A10" s="133" t="s">
        <v>310</v>
      </c>
      <c r="B10" s="126" t="s">
        <v>331</v>
      </c>
      <c r="C10" s="126" t="s">
        <v>331</v>
      </c>
      <c r="D10" s="126" t="s">
        <v>2268</v>
      </c>
      <c r="E10" s="126" t="s">
        <v>2269</v>
      </c>
      <c r="F10" s="127">
        <v>12.5</v>
      </c>
      <c r="G10" s="126" t="s">
        <v>2301</v>
      </c>
      <c r="H10" s="133" t="s">
        <v>2302</v>
      </c>
      <c r="I10" s="126">
        <v>1000</v>
      </c>
      <c r="J10" s="126" t="s">
        <v>2285</v>
      </c>
      <c r="K10" s="126" t="s">
        <v>7</v>
      </c>
      <c r="L10" s="126" t="s">
        <v>2303</v>
      </c>
      <c r="M10" s="127">
        <v>20</v>
      </c>
      <c r="N10" s="126" t="s">
        <v>2304</v>
      </c>
      <c r="O10" s="126" t="b">
        <v>0</v>
      </c>
      <c r="P10" s="126"/>
      <c r="Q10" s="126">
        <v>2025</v>
      </c>
      <c r="R10" s="128" t="s">
        <v>2305</v>
      </c>
    </row>
    <row r="11" spans="1:18" ht="45" x14ac:dyDescent="0.25">
      <c r="A11" s="133" t="s">
        <v>310</v>
      </c>
      <c r="B11" s="126" t="s">
        <v>331</v>
      </c>
      <c r="C11" s="126" t="s">
        <v>331</v>
      </c>
      <c r="D11" s="126" t="s">
        <v>2268</v>
      </c>
      <c r="E11" s="126" t="s">
        <v>2269</v>
      </c>
      <c r="F11" s="127">
        <v>12.5</v>
      </c>
      <c r="G11" s="126" t="s">
        <v>2301</v>
      </c>
      <c r="H11" s="133" t="s">
        <v>2306</v>
      </c>
      <c r="I11" s="126">
        <v>2000</v>
      </c>
      <c r="J11" s="126" t="s">
        <v>2285</v>
      </c>
      <c r="K11" s="126" t="s">
        <v>7</v>
      </c>
      <c r="L11" s="126" t="s">
        <v>2307</v>
      </c>
      <c r="M11" s="127">
        <v>40</v>
      </c>
      <c r="N11" s="126" t="s">
        <v>2274</v>
      </c>
      <c r="O11" s="126" t="b">
        <v>0</v>
      </c>
      <c r="P11" s="126"/>
      <c r="Q11" s="126">
        <v>2025</v>
      </c>
      <c r="R11" s="128" t="s">
        <v>2305</v>
      </c>
    </row>
    <row r="12" spans="1:18" ht="30" x14ac:dyDescent="0.25">
      <c r="A12" s="133" t="s">
        <v>310</v>
      </c>
      <c r="B12" s="126" t="s">
        <v>331</v>
      </c>
      <c r="C12" s="126" t="s">
        <v>331</v>
      </c>
      <c r="D12" s="126" t="s">
        <v>2268</v>
      </c>
      <c r="E12" s="126" t="s">
        <v>2269</v>
      </c>
      <c r="F12" s="127">
        <v>12.5</v>
      </c>
      <c r="G12" s="126" t="s">
        <v>2301</v>
      </c>
      <c r="H12" s="133" t="s">
        <v>2308</v>
      </c>
      <c r="I12" s="126">
        <v>5</v>
      </c>
      <c r="J12" s="126" t="s">
        <v>2309</v>
      </c>
      <c r="K12" s="126" t="s">
        <v>2310</v>
      </c>
      <c r="L12" s="126"/>
      <c r="M12" s="127">
        <v>10</v>
      </c>
      <c r="N12" s="126" t="s">
        <v>2281</v>
      </c>
      <c r="O12" s="126" t="b">
        <v>0</v>
      </c>
      <c r="P12" s="126"/>
      <c r="Q12" s="126">
        <v>2025</v>
      </c>
      <c r="R12" s="128" t="s">
        <v>2305</v>
      </c>
    </row>
    <row r="13" spans="1:18" ht="45" x14ac:dyDescent="0.25">
      <c r="A13" s="133" t="s">
        <v>310</v>
      </c>
      <c r="B13" s="126" t="s">
        <v>331</v>
      </c>
      <c r="C13" s="126" t="s">
        <v>331</v>
      </c>
      <c r="D13" s="126" t="s">
        <v>2268</v>
      </c>
      <c r="E13" s="126" t="s">
        <v>2269</v>
      </c>
      <c r="F13" s="127">
        <v>12.5</v>
      </c>
      <c r="G13" s="126" t="s">
        <v>2301</v>
      </c>
      <c r="H13" s="133" t="s">
        <v>2311</v>
      </c>
      <c r="I13" s="126">
        <v>1500</v>
      </c>
      <c r="J13" s="126" t="s">
        <v>2285</v>
      </c>
      <c r="K13" s="126" t="s">
        <v>7</v>
      </c>
      <c r="L13" s="126" t="s">
        <v>2312</v>
      </c>
      <c r="M13" s="127">
        <v>30</v>
      </c>
      <c r="N13" s="126" t="s">
        <v>2274</v>
      </c>
      <c r="O13" s="126" t="b">
        <v>0</v>
      </c>
      <c r="P13" s="126"/>
      <c r="Q13" s="126">
        <v>2025</v>
      </c>
      <c r="R13" s="128" t="s">
        <v>2305</v>
      </c>
    </row>
    <row r="14" spans="1:18" ht="30" x14ac:dyDescent="0.25">
      <c r="A14" s="133" t="s">
        <v>127</v>
      </c>
      <c r="B14" s="126" t="s">
        <v>336</v>
      </c>
      <c r="C14" s="126" t="s">
        <v>336</v>
      </c>
      <c r="D14" s="126" t="s">
        <v>2268</v>
      </c>
      <c r="E14" s="126" t="s">
        <v>2269</v>
      </c>
      <c r="F14" s="127">
        <v>12.5</v>
      </c>
      <c r="G14" s="126" t="s">
        <v>2283</v>
      </c>
      <c r="H14" s="133" t="s">
        <v>2313</v>
      </c>
      <c r="I14" s="126">
        <v>1</v>
      </c>
      <c r="J14" s="126" t="s">
        <v>35</v>
      </c>
      <c r="K14" s="126" t="s">
        <v>2314</v>
      </c>
      <c r="L14" s="126"/>
      <c r="M14" s="127">
        <v>25</v>
      </c>
      <c r="N14" s="126" t="s">
        <v>2315</v>
      </c>
      <c r="O14" s="126" t="b">
        <v>0</v>
      </c>
      <c r="P14" s="126"/>
      <c r="Q14" s="126">
        <v>2025</v>
      </c>
      <c r="R14" s="126" t="s">
        <v>2316</v>
      </c>
    </row>
    <row r="15" spans="1:18" ht="30" x14ac:dyDescent="0.25">
      <c r="A15" s="133" t="s">
        <v>127</v>
      </c>
      <c r="B15" s="126" t="s">
        <v>336</v>
      </c>
      <c r="C15" s="126" t="s">
        <v>336</v>
      </c>
      <c r="D15" s="126" t="s">
        <v>2268</v>
      </c>
      <c r="E15" s="126" t="s">
        <v>2269</v>
      </c>
      <c r="F15" s="127">
        <v>12.5</v>
      </c>
      <c r="G15" s="126" t="s">
        <v>2283</v>
      </c>
      <c r="H15" s="133" t="s">
        <v>2317</v>
      </c>
      <c r="I15" s="126">
        <v>1000</v>
      </c>
      <c r="J15" s="126" t="s">
        <v>2285</v>
      </c>
      <c r="K15" s="126" t="s">
        <v>2318</v>
      </c>
      <c r="L15" s="126"/>
      <c r="M15" s="127">
        <v>25</v>
      </c>
      <c r="N15" s="126" t="s">
        <v>2298</v>
      </c>
      <c r="O15" s="126" t="b">
        <v>0</v>
      </c>
      <c r="P15" s="126"/>
      <c r="Q15" s="126">
        <v>2025</v>
      </c>
      <c r="R15" s="126" t="s">
        <v>2316</v>
      </c>
    </row>
    <row r="16" spans="1:18" ht="30" x14ac:dyDescent="0.25">
      <c r="A16" s="133" t="s">
        <v>127</v>
      </c>
      <c r="B16" s="126" t="s">
        <v>336</v>
      </c>
      <c r="C16" s="126" t="s">
        <v>336</v>
      </c>
      <c r="D16" s="126" t="s">
        <v>2268</v>
      </c>
      <c r="E16" s="126" t="s">
        <v>2269</v>
      </c>
      <c r="F16" s="127">
        <v>12.5</v>
      </c>
      <c r="G16" s="126" t="s">
        <v>2283</v>
      </c>
      <c r="H16" s="133" t="s">
        <v>2319</v>
      </c>
      <c r="I16" s="126">
        <v>2</v>
      </c>
      <c r="J16" s="126" t="s">
        <v>35</v>
      </c>
      <c r="K16" s="126" t="s">
        <v>2277</v>
      </c>
      <c r="L16" s="126"/>
      <c r="M16" s="127">
        <v>50</v>
      </c>
      <c r="N16" s="126" t="s">
        <v>2278</v>
      </c>
      <c r="O16" s="126" t="b">
        <v>0</v>
      </c>
      <c r="P16" s="126"/>
      <c r="Q16" s="126">
        <v>2025</v>
      </c>
      <c r="R16" s="126" t="s">
        <v>2316</v>
      </c>
    </row>
    <row r="17" spans="1:18" ht="30" x14ac:dyDescent="0.25">
      <c r="A17" s="133" t="s">
        <v>129</v>
      </c>
      <c r="B17" s="126" t="s">
        <v>340</v>
      </c>
      <c r="C17" s="126" t="s">
        <v>340</v>
      </c>
      <c r="D17" s="126" t="s">
        <v>2268</v>
      </c>
      <c r="E17" s="126" t="s">
        <v>2269</v>
      </c>
      <c r="F17" s="127">
        <v>12.5</v>
      </c>
      <c r="G17" s="126" t="s">
        <v>2283</v>
      </c>
      <c r="H17" s="133" t="s">
        <v>2320</v>
      </c>
      <c r="I17" s="126">
        <v>2</v>
      </c>
      <c r="J17" s="126" t="s">
        <v>35</v>
      </c>
      <c r="K17" s="126" t="s">
        <v>7</v>
      </c>
      <c r="L17" s="126" t="s">
        <v>2321</v>
      </c>
      <c r="M17" s="127">
        <v>50</v>
      </c>
      <c r="N17" s="126" t="s">
        <v>2278</v>
      </c>
      <c r="O17" s="126" t="b">
        <v>0</v>
      </c>
      <c r="P17" s="126"/>
      <c r="Q17" s="126">
        <v>2025</v>
      </c>
      <c r="R17" s="128" t="s">
        <v>2275</v>
      </c>
    </row>
    <row r="18" spans="1:18" ht="30" x14ac:dyDescent="0.25">
      <c r="A18" s="133" t="s">
        <v>129</v>
      </c>
      <c r="B18" s="126" t="s">
        <v>340</v>
      </c>
      <c r="C18" s="126" t="s">
        <v>340</v>
      </c>
      <c r="D18" s="126" t="s">
        <v>2268</v>
      </c>
      <c r="E18" s="126" t="s">
        <v>2269</v>
      </c>
      <c r="F18" s="127">
        <v>12.5</v>
      </c>
      <c r="G18" s="126" t="s">
        <v>2283</v>
      </c>
      <c r="H18" s="133" t="s">
        <v>2322</v>
      </c>
      <c r="I18" s="126">
        <v>1</v>
      </c>
      <c r="J18" s="126" t="s">
        <v>35</v>
      </c>
      <c r="K18" s="126" t="s">
        <v>7</v>
      </c>
      <c r="L18" s="126" t="s">
        <v>2321</v>
      </c>
      <c r="M18" s="127">
        <v>40</v>
      </c>
      <c r="N18" s="126" t="s">
        <v>2323</v>
      </c>
      <c r="O18" s="126" t="b">
        <v>0</v>
      </c>
      <c r="P18" s="126"/>
      <c r="Q18" s="126">
        <v>2025</v>
      </c>
      <c r="R18" s="128" t="s">
        <v>2275</v>
      </c>
    </row>
    <row r="19" spans="1:18" ht="30" x14ac:dyDescent="0.25">
      <c r="A19" s="133" t="s">
        <v>129</v>
      </c>
      <c r="B19" s="126" t="s">
        <v>340</v>
      </c>
      <c r="C19" s="126" t="s">
        <v>340</v>
      </c>
      <c r="D19" s="126" t="s">
        <v>2268</v>
      </c>
      <c r="E19" s="126" t="s">
        <v>2269</v>
      </c>
      <c r="F19" s="127">
        <v>12.5</v>
      </c>
      <c r="G19" s="126" t="s">
        <v>2283</v>
      </c>
      <c r="H19" s="133" t="s">
        <v>2324</v>
      </c>
      <c r="I19" s="126">
        <v>1.5</v>
      </c>
      <c r="J19" s="126" t="s">
        <v>35</v>
      </c>
      <c r="K19" s="126" t="s">
        <v>2295</v>
      </c>
      <c r="L19" s="126"/>
      <c r="M19" s="127">
        <v>10</v>
      </c>
      <c r="N19" s="126" t="s">
        <v>2325</v>
      </c>
      <c r="O19" s="126" t="b">
        <v>0</v>
      </c>
      <c r="P19" s="126"/>
      <c r="Q19" s="126">
        <v>2025</v>
      </c>
      <c r="R19" s="128" t="s">
        <v>2275</v>
      </c>
    </row>
    <row r="20" spans="1:18" ht="30" x14ac:dyDescent="0.25">
      <c r="A20" s="133" t="s">
        <v>129</v>
      </c>
      <c r="B20" s="126" t="s">
        <v>340</v>
      </c>
      <c r="C20" s="126" t="s">
        <v>340</v>
      </c>
      <c r="D20" s="126" t="s">
        <v>2268</v>
      </c>
      <c r="E20" s="126" t="s">
        <v>2269</v>
      </c>
      <c r="F20" s="127">
        <v>12.5</v>
      </c>
      <c r="G20" s="126" t="s">
        <v>2283</v>
      </c>
      <c r="H20" s="133" t="s">
        <v>2287</v>
      </c>
      <c r="I20" s="126"/>
      <c r="J20" s="126"/>
      <c r="K20" s="126" t="s">
        <v>2326</v>
      </c>
      <c r="L20" s="126"/>
      <c r="M20" s="127">
        <v>0</v>
      </c>
      <c r="N20" s="126" t="s">
        <v>2287</v>
      </c>
      <c r="O20" s="126" t="b">
        <v>1</v>
      </c>
      <c r="P20" s="126" t="s">
        <v>2327</v>
      </c>
      <c r="Q20" s="126">
        <v>2025</v>
      </c>
      <c r="R20" s="128" t="s">
        <v>2275</v>
      </c>
    </row>
    <row r="21" spans="1:18" ht="30" x14ac:dyDescent="0.25">
      <c r="A21" s="133" t="s">
        <v>129</v>
      </c>
      <c r="B21" s="126" t="s">
        <v>340</v>
      </c>
      <c r="C21" s="126" t="s">
        <v>340</v>
      </c>
      <c r="D21" s="126" t="s">
        <v>2268</v>
      </c>
      <c r="E21" s="126" t="s">
        <v>2269</v>
      </c>
      <c r="F21" s="127">
        <v>12.5</v>
      </c>
      <c r="G21" s="126" t="s">
        <v>2283</v>
      </c>
      <c r="H21" s="133" t="s">
        <v>2320</v>
      </c>
      <c r="I21" s="126">
        <v>2</v>
      </c>
      <c r="J21" s="126" t="s">
        <v>35</v>
      </c>
      <c r="K21" s="126" t="s">
        <v>7</v>
      </c>
      <c r="L21" s="126" t="s">
        <v>2321</v>
      </c>
      <c r="M21" s="127">
        <v>50</v>
      </c>
      <c r="N21" s="126" t="s">
        <v>2278</v>
      </c>
      <c r="O21" s="126" t="b">
        <v>0</v>
      </c>
      <c r="P21" s="126"/>
      <c r="Q21" s="126">
        <v>2025</v>
      </c>
      <c r="R21" s="128" t="s">
        <v>2275</v>
      </c>
    </row>
    <row r="22" spans="1:18" ht="30" x14ac:dyDescent="0.25">
      <c r="A22" s="133" t="s">
        <v>129</v>
      </c>
      <c r="B22" s="126" t="s">
        <v>340</v>
      </c>
      <c r="C22" s="126" t="s">
        <v>340</v>
      </c>
      <c r="D22" s="126" t="s">
        <v>2268</v>
      </c>
      <c r="E22" s="126" t="s">
        <v>2269</v>
      </c>
      <c r="F22" s="127">
        <v>12.5</v>
      </c>
      <c r="G22" s="126" t="s">
        <v>2283</v>
      </c>
      <c r="H22" s="133" t="s">
        <v>2322</v>
      </c>
      <c r="I22" s="126">
        <v>1</v>
      </c>
      <c r="J22" s="126" t="s">
        <v>35</v>
      </c>
      <c r="K22" s="126" t="s">
        <v>7</v>
      </c>
      <c r="L22" s="126" t="s">
        <v>2321</v>
      </c>
      <c r="M22" s="127">
        <v>40</v>
      </c>
      <c r="N22" s="126" t="s">
        <v>2323</v>
      </c>
      <c r="O22" s="126" t="b">
        <v>0</v>
      </c>
      <c r="P22" s="126"/>
      <c r="Q22" s="126">
        <v>2025</v>
      </c>
      <c r="R22" s="128" t="s">
        <v>2275</v>
      </c>
    </row>
    <row r="23" spans="1:18" ht="30" x14ac:dyDescent="0.25">
      <c r="A23" s="133" t="s">
        <v>129</v>
      </c>
      <c r="B23" s="126" t="s">
        <v>340</v>
      </c>
      <c r="C23" s="126" t="s">
        <v>340</v>
      </c>
      <c r="D23" s="126" t="s">
        <v>2268</v>
      </c>
      <c r="E23" s="126" t="s">
        <v>2269</v>
      </c>
      <c r="F23" s="127">
        <v>12.5</v>
      </c>
      <c r="G23" s="126" t="s">
        <v>2283</v>
      </c>
      <c r="H23" s="133" t="s">
        <v>2324</v>
      </c>
      <c r="I23" s="126">
        <v>1.5</v>
      </c>
      <c r="J23" s="126" t="s">
        <v>35</v>
      </c>
      <c r="K23" s="126" t="s">
        <v>2295</v>
      </c>
      <c r="L23" s="126"/>
      <c r="M23" s="127">
        <v>10</v>
      </c>
      <c r="N23" s="126" t="s">
        <v>2325</v>
      </c>
      <c r="O23" s="126" t="b">
        <v>0</v>
      </c>
      <c r="P23" s="126"/>
      <c r="Q23" s="126">
        <v>2025</v>
      </c>
      <c r="R23" s="128" t="s">
        <v>2275</v>
      </c>
    </row>
    <row r="24" spans="1:18" ht="30" x14ac:dyDescent="0.25">
      <c r="A24" s="133" t="s">
        <v>129</v>
      </c>
      <c r="B24" s="126" t="s">
        <v>340</v>
      </c>
      <c r="C24" s="126" t="s">
        <v>340</v>
      </c>
      <c r="D24" s="126" t="s">
        <v>2268</v>
      </c>
      <c r="E24" s="126" t="s">
        <v>2269</v>
      </c>
      <c r="F24" s="127">
        <v>12.5</v>
      </c>
      <c r="G24" s="126" t="s">
        <v>2283</v>
      </c>
      <c r="H24" s="133" t="s">
        <v>2287</v>
      </c>
      <c r="I24" s="126"/>
      <c r="J24" s="126"/>
      <c r="K24" s="126" t="s">
        <v>2326</v>
      </c>
      <c r="L24" s="126"/>
      <c r="M24" s="127">
        <v>0</v>
      </c>
      <c r="N24" s="126" t="s">
        <v>2287</v>
      </c>
      <c r="O24" s="126" t="b">
        <v>1</v>
      </c>
      <c r="P24" s="126" t="s">
        <v>2327</v>
      </c>
      <c r="Q24" s="126">
        <v>2025</v>
      </c>
      <c r="R24" s="128" t="s">
        <v>2275</v>
      </c>
    </row>
    <row r="25" spans="1:18" ht="30" x14ac:dyDescent="0.25">
      <c r="A25" s="133" t="s">
        <v>129</v>
      </c>
      <c r="B25" s="126" t="s">
        <v>340</v>
      </c>
      <c r="C25" s="126" t="s">
        <v>340</v>
      </c>
      <c r="D25" s="126" t="s">
        <v>2268</v>
      </c>
      <c r="E25" s="126" t="s">
        <v>2269</v>
      </c>
      <c r="F25" s="127">
        <v>12.5</v>
      </c>
      <c r="G25" s="126" t="s">
        <v>2283</v>
      </c>
      <c r="H25" s="133" t="s">
        <v>2320</v>
      </c>
      <c r="I25" s="126">
        <v>2</v>
      </c>
      <c r="J25" s="126" t="s">
        <v>35</v>
      </c>
      <c r="K25" s="126" t="s">
        <v>2277</v>
      </c>
      <c r="L25" s="126"/>
      <c r="M25" s="127">
        <v>50</v>
      </c>
      <c r="N25" s="126" t="s">
        <v>2278</v>
      </c>
      <c r="O25" s="126" t="b">
        <v>0</v>
      </c>
      <c r="P25" s="126"/>
      <c r="Q25" s="126">
        <v>2025</v>
      </c>
      <c r="R25" s="128" t="s">
        <v>2275</v>
      </c>
    </row>
    <row r="26" spans="1:18" ht="30" x14ac:dyDescent="0.25">
      <c r="A26" s="133" t="s">
        <v>129</v>
      </c>
      <c r="B26" s="126" t="s">
        <v>340</v>
      </c>
      <c r="C26" s="126" t="s">
        <v>340</v>
      </c>
      <c r="D26" s="126" t="s">
        <v>2268</v>
      </c>
      <c r="E26" s="126" t="s">
        <v>2269</v>
      </c>
      <c r="F26" s="127">
        <v>12.5</v>
      </c>
      <c r="G26" s="126" t="s">
        <v>2283</v>
      </c>
      <c r="H26" s="133" t="s">
        <v>2322</v>
      </c>
      <c r="I26" s="126">
        <v>1</v>
      </c>
      <c r="J26" s="126" t="s">
        <v>35</v>
      </c>
      <c r="K26" s="126" t="s">
        <v>2277</v>
      </c>
      <c r="L26" s="126"/>
      <c r="M26" s="127">
        <v>40</v>
      </c>
      <c r="N26" s="126" t="s">
        <v>2323</v>
      </c>
      <c r="O26" s="126" t="b">
        <v>0</v>
      </c>
      <c r="P26" s="126"/>
      <c r="Q26" s="126">
        <v>2025</v>
      </c>
      <c r="R26" s="128" t="s">
        <v>2275</v>
      </c>
    </row>
    <row r="27" spans="1:18" x14ac:dyDescent="0.25">
      <c r="A27" s="133" t="s">
        <v>129</v>
      </c>
      <c r="B27" s="126" t="s">
        <v>340</v>
      </c>
      <c r="C27" s="126" t="s">
        <v>340</v>
      </c>
      <c r="D27" s="126" t="s">
        <v>2268</v>
      </c>
      <c r="E27" s="126" t="s">
        <v>2269</v>
      </c>
      <c r="F27" s="127">
        <v>12.5</v>
      </c>
      <c r="G27" s="126" t="s">
        <v>2283</v>
      </c>
      <c r="H27" s="133" t="s">
        <v>2324</v>
      </c>
      <c r="I27" s="126">
        <v>1.5</v>
      </c>
      <c r="J27" s="126" t="s">
        <v>35</v>
      </c>
      <c r="K27" s="126" t="s">
        <v>2328</v>
      </c>
      <c r="L27" s="126"/>
      <c r="M27" s="127">
        <v>10</v>
      </c>
      <c r="N27" s="126" t="s">
        <v>2325</v>
      </c>
      <c r="O27" s="126" t="b">
        <v>0</v>
      </c>
      <c r="P27" s="126"/>
      <c r="Q27" s="126">
        <v>2025</v>
      </c>
      <c r="R27" s="128" t="s">
        <v>2275</v>
      </c>
    </row>
    <row r="28" spans="1:18" ht="30" x14ac:dyDescent="0.25">
      <c r="A28" s="133" t="s">
        <v>129</v>
      </c>
      <c r="B28" s="126" t="s">
        <v>340</v>
      </c>
      <c r="C28" s="126" t="s">
        <v>340</v>
      </c>
      <c r="D28" s="126" t="s">
        <v>2268</v>
      </c>
      <c r="E28" s="126" t="s">
        <v>2269</v>
      </c>
      <c r="F28" s="127">
        <v>12.5</v>
      </c>
      <c r="G28" s="126" t="s">
        <v>2283</v>
      </c>
      <c r="H28" s="133" t="s">
        <v>2329</v>
      </c>
      <c r="I28" s="126"/>
      <c r="J28" s="126"/>
      <c r="K28" s="126" t="s">
        <v>2326</v>
      </c>
      <c r="L28" s="126"/>
      <c r="M28" s="127">
        <v>0</v>
      </c>
      <c r="N28" s="126" t="s">
        <v>2329</v>
      </c>
      <c r="O28" s="126" t="b">
        <v>1</v>
      </c>
      <c r="P28" s="126" t="s">
        <v>2330</v>
      </c>
      <c r="Q28" s="126">
        <v>2025</v>
      </c>
      <c r="R28" s="128" t="s">
        <v>2275</v>
      </c>
    </row>
    <row r="29" spans="1:18" ht="30" x14ac:dyDescent="0.25">
      <c r="A29" s="133" t="s">
        <v>130</v>
      </c>
      <c r="B29" s="126" t="s">
        <v>344</v>
      </c>
      <c r="C29" s="126" t="s">
        <v>344</v>
      </c>
      <c r="D29" s="126" t="s">
        <v>2268</v>
      </c>
      <c r="E29" s="126" t="s">
        <v>2269</v>
      </c>
      <c r="F29" s="127">
        <v>12.5</v>
      </c>
      <c r="G29" s="126" t="s">
        <v>2283</v>
      </c>
      <c r="H29" s="133" t="s">
        <v>2331</v>
      </c>
      <c r="I29" s="126">
        <v>1</v>
      </c>
      <c r="J29" s="126" t="s">
        <v>35</v>
      </c>
      <c r="K29" s="126" t="s">
        <v>2328</v>
      </c>
      <c r="L29" s="126"/>
      <c r="M29" s="127">
        <v>20</v>
      </c>
      <c r="N29" s="126" t="s">
        <v>2315</v>
      </c>
      <c r="O29" s="126" t="b">
        <v>0</v>
      </c>
      <c r="P29" s="126"/>
      <c r="Q29" s="126">
        <v>2025</v>
      </c>
      <c r="R29" s="126" t="s">
        <v>2316</v>
      </c>
    </row>
    <row r="30" spans="1:18" ht="30" x14ac:dyDescent="0.25">
      <c r="A30" s="133" t="s">
        <v>130</v>
      </c>
      <c r="B30" s="126" t="s">
        <v>344</v>
      </c>
      <c r="C30" s="126" t="s">
        <v>344</v>
      </c>
      <c r="D30" s="126" t="s">
        <v>2268</v>
      </c>
      <c r="E30" s="126" t="s">
        <v>2269</v>
      </c>
      <c r="F30" s="127">
        <v>12.5</v>
      </c>
      <c r="G30" s="126" t="s">
        <v>2283</v>
      </c>
      <c r="H30" s="133" t="s">
        <v>2332</v>
      </c>
      <c r="I30" s="126">
        <v>1500</v>
      </c>
      <c r="J30" s="126" t="s">
        <v>2294</v>
      </c>
      <c r="K30" s="126" t="s">
        <v>2333</v>
      </c>
      <c r="L30" s="126"/>
      <c r="M30" s="127">
        <v>30</v>
      </c>
      <c r="N30" s="126" t="s">
        <v>2298</v>
      </c>
      <c r="O30" s="126" t="b">
        <v>0</v>
      </c>
      <c r="P30" s="126"/>
      <c r="Q30" s="126">
        <v>2025</v>
      </c>
      <c r="R30" s="126" t="s">
        <v>2316</v>
      </c>
    </row>
    <row r="31" spans="1:18" ht="30" x14ac:dyDescent="0.25">
      <c r="A31" s="133" t="s">
        <v>130</v>
      </c>
      <c r="B31" s="126" t="s">
        <v>344</v>
      </c>
      <c r="C31" s="126" t="s">
        <v>344</v>
      </c>
      <c r="D31" s="126" t="s">
        <v>2268</v>
      </c>
      <c r="E31" s="126" t="s">
        <v>2269</v>
      </c>
      <c r="F31" s="127">
        <v>12.5</v>
      </c>
      <c r="G31" s="126" t="s">
        <v>2283</v>
      </c>
      <c r="H31" s="133" t="s">
        <v>2319</v>
      </c>
      <c r="I31" s="126">
        <v>2</v>
      </c>
      <c r="J31" s="126" t="s">
        <v>35</v>
      </c>
      <c r="K31" s="126" t="s">
        <v>2277</v>
      </c>
      <c r="L31" s="126"/>
      <c r="M31" s="127">
        <v>50</v>
      </c>
      <c r="N31" s="126" t="s">
        <v>2278</v>
      </c>
      <c r="O31" s="126" t="b">
        <v>0</v>
      </c>
      <c r="P31" s="126"/>
      <c r="Q31" s="126">
        <v>2025</v>
      </c>
      <c r="R31" s="126" t="s">
        <v>2316</v>
      </c>
    </row>
    <row r="32" spans="1:18" x14ac:dyDescent="0.25">
      <c r="A32" s="133" t="s">
        <v>130</v>
      </c>
      <c r="B32" s="126" t="s">
        <v>344</v>
      </c>
      <c r="C32" s="126" t="s">
        <v>344</v>
      </c>
      <c r="D32" s="126" t="s">
        <v>2268</v>
      </c>
      <c r="E32" s="126" t="s">
        <v>2269</v>
      </c>
      <c r="F32" s="127">
        <v>12.5</v>
      </c>
      <c r="G32" s="126" t="s">
        <v>2283</v>
      </c>
      <c r="H32" s="133" t="s">
        <v>2287</v>
      </c>
      <c r="I32" s="126"/>
      <c r="J32" s="126"/>
      <c r="K32" s="126"/>
      <c r="L32" s="126"/>
      <c r="M32" s="126"/>
      <c r="N32" s="126" t="s">
        <v>2287</v>
      </c>
      <c r="O32" s="126" t="b">
        <v>1</v>
      </c>
      <c r="P32" s="126" t="s">
        <v>2334</v>
      </c>
      <c r="Q32" s="126">
        <v>2025</v>
      </c>
      <c r="R32" s="126" t="s">
        <v>2316</v>
      </c>
    </row>
    <row r="33" spans="1:18" ht="45" x14ac:dyDescent="0.25">
      <c r="A33" s="133" t="s">
        <v>131</v>
      </c>
      <c r="B33" s="126" t="s">
        <v>346</v>
      </c>
      <c r="C33" s="126" t="s">
        <v>346</v>
      </c>
      <c r="D33" s="126" t="s">
        <v>2268</v>
      </c>
      <c r="E33" s="126" t="s">
        <v>2269</v>
      </c>
      <c r="F33" s="127">
        <v>12.5</v>
      </c>
      <c r="G33" s="126" t="s">
        <v>2301</v>
      </c>
      <c r="H33" s="133" t="s">
        <v>2335</v>
      </c>
      <c r="I33" s="126">
        <v>1000</v>
      </c>
      <c r="J33" s="126" t="s">
        <v>2272</v>
      </c>
      <c r="K33" s="126" t="s">
        <v>2333</v>
      </c>
      <c r="L33" s="126"/>
      <c r="M33" s="127">
        <v>30</v>
      </c>
      <c r="N33" s="126" t="s">
        <v>2274</v>
      </c>
      <c r="O33" s="126" t="b">
        <v>0</v>
      </c>
      <c r="P33" s="126"/>
      <c r="Q33" s="126">
        <v>2025</v>
      </c>
      <c r="R33" s="128" t="s">
        <v>2275</v>
      </c>
    </row>
    <row r="34" spans="1:18" ht="45" x14ac:dyDescent="0.25">
      <c r="A34" s="133" t="s">
        <v>131</v>
      </c>
      <c r="B34" s="126" t="s">
        <v>346</v>
      </c>
      <c r="C34" s="126" t="s">
        <v>346</v>
      </c>
      <c r="D34" s="126" t="s">
        <v>2268</v>
      </c>
      <c r="E34" s="126" t="s">
        <v>2269</v>
      </c>
      <c r="F34" s="127">
        <v>12.5</v>
      </c>
      <c r="G34" s="126" t="s">
        <v>2301</v>
      </c>
      <c r="H34" s="133" t="s">
        <v>2336</v>
      </c>
      <c r="I34" s="126">
        <v>1</v>
      </c>
      <c r="J34" s="126" t="s">
        <v>35</v>
      </c>
      <c r="K34" s="126" t="s">
        <v>2333</v>
      </c>
      <c r="L34" s="126"/>
      <c r="M34" s="127">
        <v>25</v>
      </c>
      <c r="N34" s="126" t="s">
        <v>2274</v>
      </c>
      <c r="O34" s="126" t="b">
        <v>0</v>
      </c>
      <c r="P34" s="126"/>
      <c r="Q34" s="126">
        <v>2025</v>
      </c>
      <c r="R34" s="128" t="s">
        <v>2275</v>
      </c>
    </row>
    <row r="35" spans="1:18" x14ac:dyDescent="0.25">
      <c r="A35" s="133" t="s">
        <v>131</v>
      </c>
      <c r="B35" s="126" t="s">
        <v>346</v>
      </c>
      <c r="C35" s="126" t="s">
        <v>346</v>
      </c>
      <c r="D35" s="126" t="s">
        <v>2268</v>
      </c>
      <c r="E35" s="126" t="s">
        <v>2269</v>
      </c>
      <c r="F35" s="127">
        <v>12.5</v>
      </c>
      <c r="G35" s="126" t="s">
        <v>2301</v>
      </c>
      <c r="H35" s="133" t="s">
        <v>2319</v>
      </c>
      <c r="I35" s="126">
        <v>2</v>
      </c>
      <c r="J35" s="126" t="s">
        <v>35</v>
      </c>
      <c r="K35" s="126" t="s">
        <v>2337</v>
      </c>
      <c r="L35" s="126"/>
      <c r="M35" s="127">
        <v>45</v>
      </c>
      <c r="N35" s="126" t="s">
        <v>2278</v>
      </c>
      <c r="O35" s="126" t="b">
        <v>0</v>
      </c>
      <c r="P35" s="126"/>
      <c r="Q35" s="126">
        <v>2025</v>
      </c>
      <c r="R35" s="128" t="s">
        <v>2275</v>
      </c>
    </row>
    <row r="36" spans="1:18" x14ac:dyDescent="0.25">
      <c r="A36" s="133" t="s">
        <v>131</v>
      </c>
      <c r="B36" s="126" t="s">
        <v>346</v>
      </c>
      <c r="C36" s="126" t="s">
        <v>346</v>
      </c>
      <c r="D36" s="126" t="s">
        <v>2268</v>
      </c>
      <c r="E36" s="126" t="s">
        <v>2269</v>
      </c>
      <c r="F36" s="127">
        <v>12.5</v>
      </c>
      <c r="G36" s="126" t="s">
        <v>2301</v>
      </c>
      <c r="H36" s="133" t="s">
        <v>2287</v>
      </c>
      <c r="I36" s="126"/>
      <c r="J36" s="126"/>
      <c r="K36" s="126"/>
      <c r="L36" s="126"/>
      <c r="M36" s="126"/>
      <c r="N36" s="126" t="s">
        <v>2287</v>
      </c>
      <c r="O36" s="126" t="b">
        <v>1</v>
      </c>
      <c r="P36" s="126" t="s">
        <v>2338</v>
      </c>
      <c r="Q36" s="126">
        <v>2025</v>
      </c>
      <c r="R36" s="128" t="s">
        <v>2275</v>
      </c>
    </row>
    <row r="37" spans="1:18" ht="30" x14ac:dyDescent="0.25">
      <c r="A37" s="133" t="s">
        <v>132</v>
      </c>
      <c r="B37" s="126" t="s">
        <v>349</v>
      </c>
      <c r="C37" s="126" t="s">
        <v>349</v>
      </c>
      <c r="D37" s="126" t="s">
        <v>2268</v>
      </c>
      <c r="E37" s="126" t="s">
        <v>2269</v>
      </c>
      <c r="F37" s="127">
        <v>12.5</v>
      </c>
      <c r="G37" s="126" t="s">
        <v>2301</v>
      </c>
      <c r="H37" s="133" t="s">
        <v>2339</v>
      </c>
      <c r="I37" s="126">
        <v>1000</v>
      </c>
      <c r="J37" s="126" t="s">
        <v>2272</v>
      </c>
      <c r="K37" s="126" t="s">
        <v>2333</v>
      </c>
      <c r="L37" s="126"/>
      <c r="M37" s="127">
        <v>30</v>
      </c>
      <c r="N37" s="126" t="s">
        <v>7</v>
      </c>
      <c r="O37" s="126" t="b">
        <v>0</v>
      </c>
      <c r="P37" s="126"/>
      <c r="Q37" s="126">
        <v>2025</v>
      </c>
      <c r="R37" s="128" t="s">
        <v>2340</v>
      </c>
    </row>
    <row r="38" spans="1:18" x14ac:dyDescent="0.25">
      <c r="A38" s="133" t="s">
        <v>132</v>
      </c>
      <c r="B38" s="126" t="s">
        <v>349</v>
      </c>
      <c r="C38" s="126" t="s">
        <v>349</v>
      </c>
      <c r="D38" s="126" t="s">
        <v>2268</v>
      </c>
      <c r="E38" s="126" t="s">
        <v>2269</v>
      </c>
      <c r="F38" s="127">
        <v>12.5</v>
      </c>
      <c r="G38" s="126" t="s">
        <v>2301</v>
      </c>
      <c r="H38" s="133" t="s">
        <v>2336</v>
      </c>
      <c r="I38" s="126">
        <v>1</v>
      </c>
      <c r="J38" s="126" t="s">
        <v>35</v>
      </c>
      <c r="K38" s="126" t="s">
        <v>2333</v>
      </c>
      <c r="L38" s="126"/>
      <c r="M38" s="127">
        <v>25</v>
      </c>
      <c r="N38" s="126" t="s">
        <v>7</v>
      </c>
      <c r="O38" s="126" t="b">
        <v>0</v>
      </c>
      <c r="P38" s="126"/>
      <c r="Q38" s="126">
        <v>2025</v>
      </c>
      <c r="R38" s="128" t="s">
        <v>2340</v>
      </c>
    </row>
    <row r="39" spans="1:18" ht="30" x14ac:dyDescent="0.25">
      <c r="A39" s="133" t="s">
        <v>132</v>
      </c>
      <c r="B39" s="126" t="s">
        <v>349</v>
      </c>
      <c r="C39" s="126" t="s">
        <v>349</v>
      </c>
      <c r="D39" s="126" t="s">
        <v>2268</v>
      </c>
      <c r="E39" s="126" t="s">
        <v>2269</v>
      </c>
      <c r="F39" s="127">
        <v>12.5</v>
      </c>
      <c r="G39" s="126" t="s">
        <v>2301</v>
      </c>
      <c r="H39" s="133" t="s">
        <v>2341</v>
      </c>
      <c r="I39" s="126">
        <v>2</v>
      </c>
      <c r="J39" s="126" t="s">
        <v>35</v>
      </c>
      <c r="K39" s="126" t="s">
        <v>2277</v>
      </c>
      <c r="L39" s="126"/>
      <c r="M39" s="127">
        <v>45</v>
      </c>
      <c r="N39" s="126" t="s">
        <v>2278</v>
      </c>
      <c r="O39" s="126" t="b">
        <v>0</v>
      </c>
      <c r="P39" s="126"/>
      <c r="Q39" s="126">
        <v>2025</v>
      </c>
      <c r="R39" s="128" t="s">
        <v>2340</v>
      </c>
    </row>
    <row r="40" spans="1:18" ht="30" x14ac:dyDescent="0.25">
      <c r="A40" s="133" t="s">
        <v>132</v>
      </c>
      <c r="B40" s="126" t="s">
        <v>349</v>
      </c>
      <c r="C40" s="126" t="s">
        <v>349</v>
      </c>
      <c r="D40" s="126" t="s">
        <v>2268</v>
      </c>
      <c r="E40" s="126" t="s">
        <v>2269</v>
      </c>
      <c r="F40" s="127">
        <v>12.5</v>
      </c>
      <c r="G40" s="126" t="s">
        <v>2301</v>
      </c>
      <c r="H40" s="133" t="s">
        <v>2329</v>
      </c>
      <c r="I40" s="126"/>
      <c r="J40" s="126"/>
      <c r="K40" s="126" t="s">
        <v>2342</v>
      </c>
      <c r="L40" s="126"/>
      <c r="M40" s="126"/>
      <c r="N40" s="126" t="s">
        <v>2329</v>
      </c>
      <c r="O40" s="126" t="b">
        <v>1</v>
      </c>
      <c r="P40" s="126" t="s">
        <v>2343</v>
      </c>
      <c r="Q40" s="126">
        <v>2025</v>
      </c>
      <c r="R40" s="128" t="s">
        <v>2340</v>
      </c>
    </row>
    <row r="41" spans="1:18" ht="30" x14ac:dyDescent="0.25">
      <c r="A41" s="133" t="s">
        <v>133</v>
      </c>
      <c r="B41" s="126" t="s">
        <v>351</v>
      </c>
      <c r="C41" s="126" t="s">
        <v>351</v>
      </c>
      <c r="D41" s="126" t="s">
        <v>2268</v>
      </c>
      <c r="E41" s="126" t="s">
        <v>2269</v>
      </c>
      <c r="F41" s="127">
        <v>12.5</v>
      </c>
      <c r="G41" s="126" t="s">
        <v>2301</v>
      </c>
      <c r="H41" s="133" t="s">
        <v>2344</v>
      </c>
      <c r="I41" s="126">
        <v>1000</v>
      </c>
      <c r="J41" s="126" t="s">
        <v>2272</v>
      </c>
      <c r="K41" s="126" t="s">
        <v>2345</v>
      </c>
      <c r="L41" s="126"/>
      <c r="M41" s="127">
        <v>25</v>
      </c>
      <c r="N41" s="126" t="s">
        <v>2298</v>
      </c>
      <c r="O41" s="126" t="b">
        <v>0</v>
      </c>
      <c r="P41" s="126"/>
      <c r="Q41" s="126">
        <v>2025</v>
      </c>
      <c r="R41" s="128" t="s">
        <v>2305</v>
      </c>
    </row>
    <row r="42" spans="1:18" ht="30" x14ac:dyDescent="0.25">
      <c r="A42" s="133" t="s">
        <v>133</v>
      </c>
      <c r="B42" s="126" t="s">
        <v>351</v>
      </c>
      <c r="C42" s="126" t="s">
        <v>351</v>
      </c>
      <c r="D42" s="126" t="s">
        <v>2268</v>
      </c>
      <c r="E42" s="126" t="s">
        <v>2269</v>
      </c>
      <c r="F42" s="127">
        <v>12.5</v>
      </c>
      <c r="G42" s="126" t="s">
        <v>2301</v>
      </c>
      <c r="H42" s="133" t="s">
        <v>2346</v>
      </c>
      <c r="I42" s="126">
        <v>1000</v>
      </c>
      <c r="J42" s="126" t="s">
        <v>2272</v>
      </c>
      <c r="K42" s="126" t="s">
        <v>2318</v>
      </c>
      <c r="L42" s="126"/>
      <c r="M42" s="127">
        <v>25</v>
      </c>
      <c r="N42" s="126" t="s">
        <v>2298</v>
      </c>
      <c r="O42" s="126" t="b">
        <v>0</v>
      </c>
      <c r="P42" s="126"/>
      <c r="Q42" s="126">
        <v>2025</v>
      </c>
      <c r="R42" s="128" t="s">
        <v>2305</v>
      </c>
    </row>
    <row r="43" spans="1:18" ht="30" x14ac:dyDescent="0.25">
      <c r="A43" s="133" t="s">
        <v>133</v>
      </c>
      <c r="B43" s="126" t="s">
        <v>351</v>
      </c>
      <c r="C43" s="126" t="s">
        <v>351</v>
      </c>
      <c r="D43" s="126" t="s">
        <v>2268</v>
      </c>
      <c r="E43" s="126" t="s">
        <v>2269</v>
      </c>
      <c r="F43" s="127">
        <v>12.5</v>
      </c>
      <c r="G43" s="126" t="s">
        <v>2301</v>
      </c>
      <c r="H43" s="133" t="s">
        <v>2347</v>
      </c>
      <c r="I43" s="126">
        <v>2000</v>
      </c>
      <c r="J43" s="126" t="s">
        <v>2272</v>
      </c>
      <c r="K43" s="126" t="s">
        <v>2280</v>
      </c>
      <c r="L43" s="126"/>
      <c r="M43" s="127">
        <v>50</v>
      </c>
      <c r="N43" s="126" t="s">
        <v>2298</v>
      </c>
      <c r="O43" s="126" t="b">
        <v>0</v>
      </c>
      <c r="P43" s="126"/>
      <c r="Q43" s="126">
        <v>2025</v>
      </c>
      <c r="R43" s="128" t="s">
        <v>2305</v>
      </c>
    </row>
    <row r="44" spans="1:18" ht="30" x14ac:dyDescent="0.25">
      <c r="A44" s="133" t="s">
        <v>134</v>
      </c>
      <c r="B44" s="126" t="s">
        <v>353</v>
      </c>
      <c r="C44" s="126" t="s">
        <v>353</v>
      </c>
      <c r="D44" s="126" t="s">
        <v>2268</v>
      </c>
      <c r="E44" s="126" t="s">
        <v>2269</v>
      </c>
      <c r="F44" s="127">
        <v>12.5</v>
      </c>
      <c r="G44" s="126" t="s">
        <v>2301</v>
      </c>
      <c r="H44" s="133" t="s">
        <v>2348</v>
      </c>
      <c r="I44" s="126">
        <v>2</v>
      </c>
      <c r="J44" s="126" t="s">
        <v>35</v>
      </c>
      <c r="K44" s="126" t="s">
        <v>2277</v>
      </c>
      <c r="L44" s="126"/>
      <c r="M44" s="127">
        <v>50</v>
      </c>
      <c r="N44" s="126" t="s">
        <v>2278</v>
      </c>
      <c r="O44" s="126" t="b">
        <v>0</v>
      </c>
      <c r="P44" s="126"/>
      <c r="Q44" s="126">
        <v>2025</v>
      </c>
      <c r="R44" s="126" t="s">
        <v>2316</v>
      </c>
    </row>
    <row r="45" spans="1:18" ht="45" x14ac:dyDescent="0.25">
      <c r="A45" s="133" t="s">
        <v>134</v>
      </c>
      <c r="B45" s="126" t="s">
        <v>353</v>
      </c>
      <c r="C45" s="126" t="s">
        <v>353</v>
      </c>
      <c r="D45" s="126" t="s">
        <v>2268</v>
      </c>
      <c r="E45" s="126" t="s">
        <v>2269</v>
      </c>
      <c r="F45" s="127">
        <v>12.5</v>
      </c>
      <c r="G45" s="126" t="s">
        <v>2301</v>
      </c>
      <c r="H45" s="133" t="s">
        <v>2349</v>
      </c>
      <c r="I45" s="126">
        <v>1500</v>
      </c>
      <c r="J45" s="126" t="s">
        <v>2294</v>
      </c>
      <c r="K45" s="126" t="s">
        <v>2350</v>
      </c>
      <c r="L45" s="126"/>
      <c r="M45" s="127">
        <v>20</v>
      </c>
      <c r="N45" s="126" t="s">
        <v>2351</v>
      </c>
      <c r="O45" s="126" t="b">
        <v>0</v>
      </c>
      <c r="P45" s="126"/>
      <c r="Q45" s="126">
        <v>2025</v>
      </c>
      <c r="R45" s="126" t="s">
        <v>2316</v>
      </c>
    </row>
    <row r="46" spans="1:18" x14ac:dyDescent="0.25">
      <c r="A46" s="133" t="s">
        <v>134</v>
      </c>
      <c r="B46" s="126" t="s">
        <v>353</v>
      </c>
      <c r="C46" s="126" t="s">
        <v>353</v>
      </c>
      <c r="D46" s="126" t="s">
        <v>2268</v>
      </c>
      <c r="E46" s="126" t="s">
        <v>2269</v>
      </c>
      <c r="F46" s="127">
        <v>12.5</v>
      </c>
      <c r="G46" s="126" t="s">
        <v>2301</v>
      </c>
      <c r="H46" s="133" t="s">
        <v>2352</v>
      </c>
      <c r="I46" s="126">
        <v>1</v>
      </c>
      <c r="J46" s="126" t="s">
        <v>35</v>
      </c>
      <c r="K46" s="126" t="s">
        <v>2314</v>
      </c>
      <c r="L46" s="126"/>
      <c r="M46" s="127">
        <v>30</v>
      </c>
      <c r="N46" s="126" t="s">
        <v>2353</v>
      </c>
      <c r="O46" s="126" t="b">
        <v>0</v>
      </c>
      <c r="P46" s="126"/>
      <c r="Q46" s="126">
        <v>2025</v>
      </c>
      <c r="R46" s="126" t="s">
        <v>2316</v>
      </c>
    </row>
    <row r="47" spans="1:18" x14ac:dyDescent="0.25">
      <c r="A47" s="133" t="s">
        <v>134</v>
      </c>
      <c r="B47" s="126" t="s">
        <v>353</v>
      </c>
      <c r="C47" s="126" t="s">
        <v>353</v>
      </c>
      <c r="D47" s="126" t="s">
        <v>2268</v>
      </c>
      <c r="E47" s="126" t="s">
        <v>2269</v>
      </c>
      <c r="F47" s="127">
        <v>12.5</v>
      </c>
      <c r="G47" s="126" t="s">
        <v>2301</v>
      </c>
      <c r="H47" s="133" t="s">
        <v>2287</v>
      </c>
      <c r="I47" s="126"/>
      <c r="J47" s="126"/>
      <c r="K47" s="126"/>
      <c r="L47" s="126"/>
      <c r="M47" s="126"/>
      <c r="N47" s="126" t="s">
        <v>2287</v>
      </c>
      <c r="O47" s="126" t="b">
        <v>1</v>
      </c>
      <c r="P47" s="126" t="s">
        <v>2354</v>
      </c>
      <c r="Q47" s="126">
        <v>2025</v>
      </c>
      <c r="R47" s="126" t="s">
        <v>2316</v>
      </c>
    </row>
    <row r="48" spans="1:18" ht="45" x14ac:dyDescent="0.25">
      <c r="A48" s="133" t="s">
        <v>135</v>
      </c>
      <c r="B48" s="126" t="s">
        <v>355</v>
      </c>
      <c r="C48" s="126" t="s">
        <v>355</v>
      </c>
      <c r="D48" s="126" t="s">
        <v>2268</v>
      </c>
      <c r="E48" s="126" t="s">
        <v>2269</v>
      </c>
      <c r="F48" s="127">
        <v>12.5</v>
      </c>
      <c r="G48" s="126" t="s">
        <v>2301</v>
      </c>
      <c r="H48" s="133" t="s">
        <v>2352</v>
      </c>
      <c r="I48" s="126">
        <v>500</v>
      </c>
      <c r="J48" s="126" t="s">
        <v>2285</v>
      </c>
      <c r="K48" s="126" t="s">
        <v>2314</v>
      </c>
      <c r="L48" s="126"/>
      <c r="M48" s="127">
        <v>30</v>
      </c>
      <c r="N48" s="126" t="s">
        <v>2274</v>
      </c>
      <c r="O48" s="126" t="b">
        <v>0</v>
      </c>
      <c r="P48" s="126"/>
      <c r="Q48" s="126">
        <v>2025</v>
      </c>
      <c r="R48" s="128" t="s">
        <v>2275</v>
      </c>
    </row>
    <row r="49" spans="1:18" ht="30" x14ac:dyDescent="0.25">
      <c r="A49" s="133" t="s">
        <v>135</v>
      </c>
      <c r="B49" s="126" t="s">
        <v>355</v>
      </c>
      <c r="C49" s="126" t="s">
        <v>355</v>
      </c>
      <c r="D49" s="126" t="s">
        <v>2268</v>
      </c>
      <c r="E49" s="126" t="s">
        <v>2269</v>
      </c>
      <c r="F49" s="127">
        <v>12.5</v>
      </c>
      <c r="G49" s="126" t="s">
        <v>2301</v>
      </c>
      <c r="H49" s="133" t="s">
        <v>2355</v>
      </c>
      <c r="I49" s="126">
        <v>1000</v>
      </c>
      <c r="J49" s="126" t="s">
        <v>2285</v>
      </c>
      <c r="K49" s="126" t="s">
        <v>2318</v>
      </c>
      <c r="L49" s="126"/>
      <c r="M49" s="127">
        <v>20</v>
      </c>
      <c r="N49" s="126" t="s">
        <v>2298</v>
      </c>
      <c r="O49" s="126" t="b">
        <v>0</v>
      </c>
      <c r="P49" s="126"/>
      <c r="Q49" s="126">
        <v>2025</v>
      </c>
      <c r="R49" s="128" t="s">
        <v>2275</v>
      </c>
    </row>
    <row r="50" spans="1:18" x14ac:dyDescent="0.25">
      <c r="A50" s="133" t="s">
        <v>135</v>
      </c>
      <c r="B50" s="126" t="s">
        <v>355</v>
      </c>
      <c r="C50" s="126" t="s">
        <v>355</v>
      </c>
      <c r="D50" s="126" t="s">
        <v>2268</v>
      </c>
      <c r="E50" s="126" t="s">
        <v>2269</v>
      </c>
      <c r="F50" s="127">
        <v>12.5</v>
      </c>
      <c r="G50" s="126" t="s">
        <v>2301</v>
      </c>
      <c r="H50" s="133" t="s">
        <v>2356</v>
      </c>
      <c r="I50" s="126">
        <v>2</v>
      </c>
      <c r="J50" s="126" t="s">
        <v>35</v>
      </c>
      <c r="K50" s="126" t="s">
        <v>2337</v>
      </c>
      <c r="L50" s="126"/>
      <c r="M50" s="127">
        <v>50</v>
      </c>
      <c r="N50" s="126" t="s">
        <v>2278</v>
      </c>
      <c r="O50" s="126" t="b">
        <v>0</v>
      </c>
      <c r="P50" s="126"/>
      <c r="Q50" s="126">
        <v>2025</v>
      </c>
      <c r="R50" s="128" t="s">
        <v>2275</v>
      </c>
    </row>
    <row r="51" spans="1:18" x14ac:dyDescent="0.25">
      <c r="A51" s="133" t="s">
        <v>135</v>
      </c>
      <c r="B51" s="126" t="s">
        <v>355</v>
      </c>
      <c r="C51" s="126" t="s">
        <v>355</v>
      </c>
      <c r="D51" s="126" t="s">
        <v>2268</v>
      </c>
      <c r="E51" s="126" t="s">
        <v>2269</v>
      </c>
      <c r="F51" s="127">
        <v>12.5</v>
      </c>
      <c r="G51" s="126" t="s">
        <v>2301</v>
      </c>
      <c r="H51" s="133" t="s">
        <v>2329</v>
      </c>
      <c r="I51" s="126"/>
      <c r="J51" s="126"/>
      <c r="K51" s="126" t="s">
        <v>2280</v>
      </c>
      <c r="L51" s="126"/>
      <c r="M51" s="127">
        <v>0</v>
      </c>
      <c r="N51" s="126" t="s">
        <v>2329</v>
      </c>
      <c r="O51" s="126" t="b">
        <v>1</v>
      </c>
      <c r="P51" s="126" t="s">
        <v>2357</v>
      </c>
      <c r="Q51" s="126">
        <v>2025</v>
      </c>
      <c r="R51" s="128" t="s">
        <v>2275</v>
      </c>
    </row>
    <row r="52" spans="1:18" x14ac:dyDescent="0.25">
      <c r="A52" s="133" t="s">
        <v>135</v>
      </c>
      <c r="B52" s="126" t="s">
        <v>355</v>
      </c>
      <c r="C52" s="126" t="s">
        <v>355</v>
      </c>
      <c r="D52" s="126" t="s">
        <v>2268</v>
      </c>
      <c r="E52" s="126" t="s">
        <v>2269</v>
      </c>
      <c r="F52" s="127">
        <v>12.5</v>
      </c>
      <c r="G52" s="126" t="s">
        <v>2301</v>
      </c>
      <c r="H52" s="133" t="s">
        <v>2329</v>
      </c>
      <c r="I52" s="126"/>
      <c r="J52" s="126"/>
      <c r="K52" s="126" t="s">
        <v>2333</v>
      </c>
      <c r="L52" s="126"/>
      <c r="M52" s="127">
        <v>0</v>
      </c>
      <c r="N52" s="126" t="s">
        <v>2329</v>
      </c>
      <c r="O52" s="126" t="b">
        <v>1</v>
      </c>
      <c r="P52" s="126" t="s">
        <v>2358</v>
      </c>
      <c r="Q52" s="126">
        <v>2025</v>
      </c>
      <c r="R52" s="128" t="s">
        <v>2275</v>
      </c>
    </row>
    <row r="53" spans="1:18" x14ac:dyDescent="0.25">
      <c r="A53" s="133" t="s">
        <v>241</v>
      </c>
      <c r="B53" s="126" t="s">
        <v>357</v>
      </c>
      <c r="C53" s="126" t="s">
        <v>357</v>
      </c>
      <c r="D53" s="126" t="s">
        <v>2268</v>
      </c>
      <c r="E53" s="126" t="s">
        <v>2269</v>
      </c>
      <c r="F53" s="127">
        <v>12.5</v>
      </c>
      <c r="G53" s="126" t="s">
        <v>2301</v>
      </c>
      <c r="H53" s="133" t="s">
        <v>2325</v>
      </c>
      <c r="I53" s="126">
        <v>20</v>
      </c>
      <c r="J53" s="126" t="s">
        <v>2359</v>
      </c>
      <c r="K53" s="126" t="s">
        <v>2280</v>
      </c>
      <c r="L53" s="126"/>
      <c r="M53" s="127">
        <v>5</v>
      </c>
      <c r="N53" s="126" t="s">
        <v>2325</v>
      </c>
      <c r="O53" s="126" t="b">
        <v>0</v>
      </c>
      <c r="P53" s="126"/>
      <c r="Q53" s="126">
        <v>2025</v>
      </c>
      <c r="R53" s="128" t="s">
        <v>2275</v>
      </c>
    </row>
    <row r="54" spans="1:18" x14ac:dyDescent="0.25">
      <c r="A54" s="133" t="s">
        <v>241</v>
      </c>
      <c r="B54" s="126" t="s">
        <v>357</v>
      </c>
      <c r="C54" s="126" t="s">
        <v>357</v>
      </c>
      <c r="D54" s="126" t="s">
        <v>2268</v>
      </c>
      <c r="E54" s="126" t="s">
        <v>2269</v>
      </c>
      <c r="F54" s="127">
        <v>12.5</v>
      </c>
      <c r="G54" s="126" t="s">
        <v>2301</v>
      </c>
      <c r="H54" s="133" t="s">
        <v>2336</v>
      </c>
      <c r="I54" s="126">
        <v>1</v>
      </c>
      <c r="J54" s="126" t="s">
        <v>35</v>
      </c>
      <c r="K54" s="126" t="s">
        <v>2333</v>
      </c>
      <c r="L54" s="126"/>
      <c r="M54" s="127">
        <v>20</v>
      </c>
      <c r="N54" s="126" t="s">
        <v>7</v>
      </c>
      <c r="O54" s="126" t="b">
        <v>0</v>
      </c>
      <c r="P54" s="126"/>
      <c r="Q54" s="126">
        <v>2025</v>
      </c>
      <c r="R54" s="128" t="s">
        <v>2275</v>
      </c>
    </row>
    <row r="55" spans="1:18" x14ac:dyDescent="0.25">
      <c r="A55" s="133" t="s">
        <v>241</v>
      </c>
      <c r="B55" s="126" t="s">
        <v>357</v>
      </c>
      <c r="C55" s="126" t="s">
        <v>357</v>
      </c>
      <c r="D55" s="126" t="s">
        <v>2268</v>
      </c>
      <c r="E55" s="126" t="s">
        <v>2269</v>
      </c>
      <c r="F55" s="127">
        <v>12.5</v>
      </c>
      <c r="G55" s="126" t="s">
        <v>2301</v>
      </c>
      <c r="H55" s="133" t="s">
        <v>2325</v>
      </c>
      <c r="I55" s="126">
        <v>20</v>
      </c>
      <c r="J55" s="126" t="s">
        <v>2290</v>
      </c>
      <c r="K55" s="126" t="s">
        <v>2280</v>
      </c>
      <c r="L55" s="126"/>
      <c r="M55" s="127">
        <v>10</v>
      </c>
      <c r="N55" s="126" t="s">
        <v>2325</v>
      </c>
      <c r="O55" s="126" t="b">
        <v>0</v>
      </c>
      <c r="P55" s="126"/>
      <c r="Q55" s="126">
        <v>2025</v>
      </c>
      <c r="R55" s="128" t="s">
        <v>2275</v>
      </c>
    </row>
    <row r="56" spans="1:18" ht="30" x14ac:dyDescent="0.25">
      <c r="A56" s="133" t="s">
        <v>241</v>
      </c>
      <c r="B56" s="126" t="s">
        <v>357</v>
      </c>
      <c r="C56" s="126" t="s">
        <v>357</v>
      </c>
      <c r="D56" s="126" t="s">
        <v>2268</v>
      </c>
      <c r="E56" s="126" t="s">
        <v>2269</v>
      </c>
      <c r="F56" s="127">
        <v>12.5</v>
      </c>
      <c r="G56" s="126" t="s">
        <v>2301</v>
      </c>
      <c r="H56" s="133" t="s">
        <v>2360</v>
      </c>
      <c r="I56" s="126">
        <v>1000</v>
      </c>
      <c r="J56" s="126" t="s">
        <v>2285</v>
      </c>
      <c r="K56" s="126" t="s">
        <v>2280</v>
      </c>
      <c r="L56" s="126"/>
      <c r="M56" s="127">
        <v>15</v>
      </c>
      <c r="N56" s="126" t="s">
        <v>2298</v>
      </c>
      <c r="O56" s="126" t="b">
        <v>0</v>
      </c>
      <c r="P56" s="126"/>
      <c r="Q56" s="126">
        <v>2025</v>
      </c>
      <c r="R56" s="128" t="s">
        <v>2275</v>
      </c>
    </row>
    <row r="57" spans="1:18" ht="30" x14ac:dyDescent="0.25">
      <c r="A57" s="133" t="s">
        <v>241</v>
      </c>
      <c r="B57" s="126" t="s">
        <v>357</v>
      </c>
      <c r="C57" s="126" t="s">
        <v>357</v>
      </c>
      <c r="D57" s="126" t="s">
        <v>2268</v>
      </c>
      <c r="E57" s="126" t="s">
        <v>2269</v>
      </c>
      <c r="F57" s="127">
        <v>12.5</v>
      </c>
      <c r="G57" s="126" t="s">
        <v>2301</v>
      </c>
      <c r="H57" s="133" t="s">
        <v>2361</v>
      </c>
      <c r="I57" s="126">
        <v>500</v>
      </c>
      <c r="J57" s="126" t="s">
        <v>2285</v>
      </c>
      <c r="K57" s="126" t="s">
        <v>2280</v>
      </c>
      <c r="L57" s="126"/>
      <c r="M57" s="127">
        <v>10</v>
      </c>
      <c r="N57" s="126" t="s">
        <v>2298</v>
      </c>
      <c r="O57" s="126" t="b">
        <v>0</v>
      </c>
      <c r="P57" s="126"/>
      <c r="Q57" s="126">
        <v>2025</v>
      </c>
      <c r="R57" s="128" t="s">
        <v>2275</v>
      </c>
    </row>
    <row r="58" spans="1:18" ht="30" x14ac:dyDescent="0.25">
      <c r="A58" s="133" t="s">
        <v>241</v>
      </c>
      <c r="B58" s="126" t="s">
        <v>357</v>
      </c>
      <c r="C58" s="126" t="s">
        <v>357</v>
      </c>
      <c r="D58" s="126" t="s">
        <v>2268</v>
      </c>
      <c r="E58" s="126" t="s">
        <v>2269</v>
      </c>
      <c r="F58" s="127">
        <v>12.5</v>
      </c>
      <c r="G58" s="126" t="s">
        <v>2301</v>
      </c>
      <c r="H58" s="133" t="s">
        <v>2319</v>
      </c>
      <c r="I58" s="126">
        <v>2</v>
      </c>
      <c r="J58" s="126" t="s">
        <v>35</v>
      </c>
      <c r="K58" s="126" t="s">
        <v>2277</v>
      </c>
      <c r="L58" s="126"/>
      <c r="M58" s="127">
        <v>40</v>
      </c>
      <c r="N58" s="126" t="s">
        <v>2278</v>
      </c>
      <c r="O58" s="126" t="b">
        <v>0</v>
      </c>
      <c r="P58" s="126"/>
      <c r="Q58" s="126">
        <v>2025</v>
      </c>
      <c r="R58" s="128" t="s">
        <v>2275</v>
      </c>
    </row>
    <row r="59" spans="1:18" ht="30" x14ac:dyDescent="0.25">
      <c r="A59" s="133" t="s">
        <v>241</v>
      </c>
      <c r="B59" s="126" t="s">
        <v>357</v>
      </c>
      <c r="C59" s="126" t="s">
        <v>357</v>
      </c>
      <c r="D59" s="126" t="s">
        <v>2268</v>
      </c>
      <c r="E59" s="126" t="s">
        <v>2269</v>
      </c>
      <c r="F59" s="127">
        <v>12.5</v>
      </c>
      <c r="G59" s="126" t="s">
        <v>2301</v>
      </c>
      <c r="H59" s="133" t="s">
        <v>2329</v>
      </c>
      <c r="I59" s="126"/>
      <c r="J59" s="126"/>
      <c r="K59" s="126" t="s">
        <v>2342</v>
      </c>
      <c r="L59" s="126"/>
      <c r="M59" s="126"/>
      <c r="N59" s="126" t="s">
        <v>2329</v>
      </c>
      <c r="O59" s="126" t="b">
        <v>1</v>
      </c>
      <c r="P59" s="126" t="s">
        <v>2362</v>
      </c>
      <c r="Q59" s="126">
        <v>2025</v>
      </c>
      <c r="R59" s="128" t="s">
        <v>2275</v>
      </c>
    </row>
    <row r="60" spans="1:18" ht="45" x14ac:dyDescent="0.25">
      <c r="A60" s="133" t="s">
        <v>240</v>
      </c>
      <c r="B60" s="126" t="s">
        <v>359</v>
      </c>
      <c r="C60" s="126" t="s">
        <v>359</v>
      </c>
      <c r="D60" s="126" t="s">
        <v>2268</v>
      </c>
      <c r="E60" s="126" t="s">
        <v>2269</v>
      </c>
      <c r="F60" s="127">
        <v>12.5</v>
      </c>
      <c r="G60" s="126" t="s">
        <v>2301</v>
      </c>
      <c r="H60" s="133" t="s">
        <v>2363</v>
      </c>
      <c r="I60" s="126"/>
      <c r="J60" s="126"/>
      <c r="K60" s="126" t="s">
        <v>2333</v>
      </c>
      <c r="L60" s="126"/>
      <c r="M60" s="127">
        <v>30</v>
      </c>
      <c r="N60" s="126" t="s">
        <v>2274</v>
      </c>
      <c r="O60" s="126" t="b">
        <v>1</v>
      </c>
      <c r="P60" s="126" t="s">
        <v>2364</v>
      </c>
      <c r="Q60" s="126">
        <v>2025</v>
      </c>
      <c r="R60" s="126" t="s">
        <v>2316</v>
      </c>
    </row>
    <row r="61" spans="1:18" ht="30" x14ac:dyDescent="0.25">
      <c r="A61" s="133" t="s">
        <v>240</v>
      </c>
      <c r="B61" s="126" t="s">
        <v>359</v>
      </c>
      <c r="C61" s="126" t="s">
        <v>359</v>
      </c>
      <c r="D61" s="126" t="s">
        <v>2268</v>
      </c>
      <c r="E61" s="126" t="s">
        <v>2269</v>
      </c>
      <c r="F61" s="127">
        <v>12.5</v>
      </c>
      <c r="G61" s="126" t="s">
        <v>2301</v>
      </c>
      <c r="H61" s="133" t="s">
        <v>2365</v>
      </c>
      <c r="I61" s="126">
        <v>1</v>
      </c>
      <c r="J61" s="126" t="s">
        <v>35</v>
      </c>
      <c r="K61" s="126" t="s">
        <v>2280</v>
      </c>
      <c r="L61" s="126"/>
      <c r="M61" s="127">
        <v>20</v>
      </c>
      <c r="N61" s="126" t="s">
        <v>2315</v>
      </c>
      <c r="O61" s="126" t="b">
        <v>0</v>
      </c>
      <c r="P61" s="126"/>
      <c r="Q61" s="126">
        <v>2025</v>
      </c>
      <c r="R61" s="126" t="s">
        <v>2316</v>
      </c>
    </row>
    <row r="62" spans="1:18" x14ac:dyDescent="0.25">
      <c r="A62" s="133" t="s">
        <v>240</v>
      </c>
      <c r="B62" s="126" t="s">
        <v>359</v>
      </c>
      <c r="C62" s="126" t="s">
        <v>359</v>
      </c>
      <c r="D62" s="126" t="s">
        <v>2268</v>
      </c>
      <c r="E62" s="126" t="s">
        <v>2269</v>
      </c>
      <c r="F62" s="127">
        <v>12.5</v>
      </c>
      <c r="G62" s="126" t="s">
        <v>2301</v>
      </c>
      <c r="H62" s="133" t="s">
        <v>2319</v>
      </c>
      <c r="I62" s="126">
        <v>2</v>
      </c>
      <c r="J62" s="126" t="s">
        <v>35</v>
      </c>
      <c r="K62" s="126" t="s">
        <v>2337</v>
      </c>
      <c r="L62" s="126"/>
      <c r="M62" s="127">
        <v>50</v>
      </c>
      <c r="N62" s="126" t="s">
        <v>2278</v>
      </c>
      <c r="O62" s="126" t="b">
        <v>0</v>
      </c>
      <c r="P62" s="126"/>
      <c r="Q62" s="126">
        <v>2025</v>
      </c>
      <c r="R62" s="126" t="s">
        <v>2316</v>
      </c>
    </row>
    <row r="63" spans="1:18" x14ac:dyDescent="0.25">
      <c r="A63" s="133" t="s">
        <v>240</v>
      </c>
      <c r="B63" s="126" t="s">
        <v>359</v>
      </c>
      <c r="C63" s="126" t="s">
        <v>359</v>
      </c>
      <c r="D63" s="126" t="s">
        <v>2268</v>
      </c>
      <c r="E63" s="126" t="s">
        <v>2269</v>
      </c>
      <c r="F63" s="127">
        <v>12.5</v>
      </c>
      <c r="G63" s="126" t="s">
        <v>2301</v>
      </c>
      <c r="H63" s="133" t="s">
        <v>2287</v>
      </c>
      <c r="I63" s="126"/>
      <c r="J63" s="126"/>
      <c r="K63" s="126"/>
      <c r="L63" s="126"/>
      <c r="M63" s="126"/>
      <c r="N63" s="126" t="s">
        <v>2287</v>
      </c>
      <c r="O63" s="126" t="b">
        <v>1</v>
      </c>
      <c r="P63" s="126" t="s">
        <v>2366</v>
      </c>
      <c r="Q63" s="126">
        <v>2025</v>
      </c>
      <c r="R63" s="126" t="s">
        <v>2316</v>
      </c>
    </row>
    <row r="64" spans="1:18" x14ac:dyDescent="0.25">
      <c r="A64" s="133" t="s">
        <v>235</v>
      </c>
      <c r="B64" s="126" t="s">
        <v>361</v>
      </c>
      <c r="C64" s="126" t="s">
        <v>361</v>
      </c>
      <c r="D64" s="126" t="s">
        <v>2268</v>
      </c>
      <c r="E64" s="126" t="s">
        <v>2269</v>
      </c>
      <c r="F64" s="127">
        <v>12.5</v>
      </c>
      <c r="G64" s="126" t="s">
        <v>2283</v>
      </c>
      <c r="H64" s="133" t="s">
        <v>2367</v>
      </c>
      <c r="I64" s="126">
        <v>15</v>
      </c>
      <c r="J64" s="126" t="s">
        <v>2290</v>
      </c>
      <c r="K64" s="126" t="s">
        <v>2368</v>
      </c>
      <c r="L64" s="126"/>
      <c r="M64" s="127">
        <v>5</v>
      </c>
      <c r="N64" s="126" t="s">
        <v>7</v>
      </c>
      <c r="O64" s="126" t="b">
        <v>0</v>
      </c>
      <c r="P64" s="126"/>
      <c r="Q64" s="126">
        <v>2024</v>
      </c>
      <c r="R64" s="126" t="s">
        <v>2316</v>
      </c>
    </row>
    <row r="65" spans="1:18" x14ac:dyDescent="0.25">
      <c r="A65" s="133" t="s">
        <v>235</v>
      </c>
      <c r="B65" s="126" t="s">
        <v>361</v>
      </c>
      <c r="C65" s="126" t="s">
        <v>361</v>
      </c>
      <c r="D65" s="126" t="s">
        <v>2268</v>
      </c>
      <c r="E65" s="126" t="s">
        <v>2269</v>
      </c>
      <c r="F65" s="127">
        <v>12.5</v>
      </c>
      <c r="G65" s="126" t="s">
        <v>2283</v>
      </c>
      <c r="H65" s="133" t="s">
        <v>2367</v>
      </c>
      <c r="I65" s="126">
        <v>15</v>
      </c>
      <c r="J65" s="126" t="s">
        <v>2290</v>
      </c>
      <c r="K65" s="126" t="s">
        <v>2369</v>
      </c>
      <c r="L65" s="126"/>
      <c r="M65" s="127">
        <v>5</v>
      </c>
      <c r="N65" s="126" t="s">
        <v>2370</v>
      </c>
      <c r="O65" s="126" t="b">
        <v>0</v>
      </c>
      <c r="P65" s="126"/>
      <c r="Q65" s="126">
        <v>2024</v>
      </c>
      <c r="R65" s="126" t="s">
        <v>2316</v>
      </c>
    </row>
    <row r="66" spans="1:18" x14ac:dyDescent="0.25">
      <c r="A66" s="133" t="s">
        <v>235</v>
      </c>
      <c r="B66" s="126" t="s">
        <v>361</v>
      </c>
      <c r="C66" s="126" t="s">
        <v>361</v>
      </c>
      <c r="D66" s="126" t="s">
        <v>2268</v>
      </c>
      <c r="E66" s="126" t="s">
        <v>2269</v>
      </c>
      <c r="F66" s="127">
        <v>12.5</v>
      </c>
      <c r="G66" s="126" t="s">
        <v>2283</v>
      </c>
      <c r="H66" s="133" t="s">
        <v>2367</v>
      </c>
      <c r="I66" s="126">
        <v>15</v>
      </c>
      <c r="J66" s="126" t="s">
        <v>2290</v>
      </c>
      <c r="K66" s="126" t="s">
        <v>2371</v>
      </c>
      <c r="L66" s="126"/>
      <c r="M66" s="127">
        <v>5</v>
      </c>
      <c r="N66" s="126" t="s">
        <v>2370</v>
      </c>
      <c r="O66" s="126" t="b">
        <v>0</v>
      </c>
      <c r="P66" s="126"/>
      <c r="Q66" s="126">
        <v>2024</v>
      </c>
      <c r="R66" s="126" t="s">
        <v>2316</v>
      </c>
    </row>
    <row r="67" spans="1:18" ht="30" x14ac:dyDescent="0.25">
      <c r="A67" s="133" t="s">
        <v>235</v>
      </c>
      <c r="B67" s="126" t="s">
        <v>361</v>
      </c>
      <c r="C67" s="126" t="s">
        <v>361</v>
      </c>
      <c r="D67" s="126" t="s">
        <v>2268</v>
      </c>
      <c r="E67" s="126" t="s">
        <v>2269</v>
      </c>
      <c r="F67" s="127">
        <v>12.5</v>
      </c>
      <c r="G67" s="126" t="s">
        <v>2283</v>
      </c>
      <c r="H67" s="133" t="s">
        <v>2372</v>
      </c>
      <c r="I67" s="126">
        <v>900</v>
      </c>
      <c r="J67" s="126" t="s">
        <v>2285</v>
      </c>
      <c r="K67" s="126" t="s">
        <v>2342</v>
      </c>
      <c r="L67" s="126"/>
      <c r="M67" s="127">
        <v>15</v>
      </c>
      <c r="N67" s="126" t="s">
        <v>2298</v>
      </c>
      <c r="O67" s="126" t="b">
        <v>0</v>
      </c>
      <c r="P67" s="126"/>
      <c r="Q67" s="126">
        <v>2024</v>
      </c>
      <c r="R67" s="126" t="s">
        <v>2316</v>
      </c>
    </row>
    <row r="68" spans="1:18" ht="30" x14ac:dyDescent="0.25">
      <c r="A68" s="133" t="s">
        <v>235</v>
      </c>
      <c r="B68" s="126" t="s">
        <v>361</v>
      </c>
      <c r="C68" s="126" t="s">
        <v>361</v>
      </c>
      <c r="D68" s="126" t="s">
        <v>2268</v>
      </c>
      <c r="E68" s="126" t="s">
        <v>2269</v>
      </c>
      <c r="F68" s="127">
        <v>12.5</v>
      </c>
      <c r="G68" s="126" t="s">
        <v>2283</v>
      </c>
      <c r="H68" s="133" t="s">
        <v>2373</v>
      </c>
      <c r="I68" s="126">
        <v>1000</v>
      </c>
      <c r="J68" s="126" t="s">
        <v>2285</v>
      </c>
      <c r="K68" s="126" t="s">
        <v>2374</v>
      </c>
      <c r="L68" s="126"/>
      <c r="M68" s="127">
        <v>20</v>
      </c>
      <c r="N68" s="126" t="s">
        <v>2298</v>
      </c>
      <c r="O68" s="126" t="b">
        <v>0</v>
      </c>
      <c r="P68" s="126"/>
      <c r="Q68" s="126">
        <v>2024</v>
      </c>
      <c r="R68" s="126" t="s">
        <v>2316</v>
      </c>
    </row>
    <row r="69" spans="1:18" ht="30" x14ac:dyDescent="0.25">
      <c r="A69" s="133" t="s">
        <v>235</v>
      </c>
      <c r="B69" s="126" t="s">
        <v>361</v>
      </c>
      <c r="C69" s="126" t="s">
        <v>361</v>
      </c>
      <c r="D69" s="126" t="s">
        <v>2268</v>
      </c>
      <c r="E69" s="126" t="s">
        <v>2269</v>
      </c>
      <c r="F69" s="127">
        <v>12.5</v>
      </c>
      <c r="G69" s="126" t="s">
        <v>2283</v>
      </c>
      <c r="H69" s="133" t="s">
        <v>2375</v>
      </c>
      <c r="I69" s="126">
        <v>2</v>
      </c>
      <c r="J69" s="126" t="s">
        <v>35</v>
      </c>
      <c r="K69" s="126" t="s">
        <v>2277</v>
      </c>
      <c r="L69" s="126"/>
      <c r="M69" s="127">
        <v>50</v>
      </c>
      <c r="N69" s="126" t="s">
        <v>2278</v>
      </c>
      <c r="O69" s="126" t="b">
        <v>0</v>
      </c>
      <c r="P69" s="126"/>
      <c r="Q69" s="126">
        <v>2024</v>
      </c>
      <c r="R69" s="126" t="s">
        <v>2316</v>
      </c>
    </row>
    <row r="70" spans="1:18" ht="30" x14ac:dyDescent="0.25">
      <c r="A70" s="133" t="s">
        <v>363</v>
      </c>
      <c r="B70" s="126" t="s">
        <v>364</v>
      </c>
      <c r="C70" s="126" t="s">
        <v>364</v>
      </c>
      <c r="D70" s="126" t="s">
        <v>2268</v>
      </c>
      <c r="E70" s="126" t="s">
        <v>2269</v>
      </c>
      <c r="F70" s="127">
        <v>0</v>
      </c>
      <c r="G70" s="126" t="s">
        <v>2301</v>
      </c>
      <c r="H70" s="133" t="s">
        <v>2376</v>
      </c>
      <c r="I70" s="126">
        <v>10</v>
      </c>
      <c r="J70" s="126" t="s">
        <v>2377</v>
      </c>
      <c r="K70" s="126" t="s">
        <v>2378</v>
      </c>
      <c r="L70" s="126"/>
      <c r="M70" s="126"/>
      <c r="N70" s="126" t="s">
        <v>2325</v>
      </c>
      <c r="O70" s="126" t="b">
        <v>1</v>
      </c>
      <c r="P70" s="126" t="s">
        <v>2379</v>
      </c>
      <c r="Q70" s="126">
        <v>2024</v>
      </c>
      <c r="R70" s="126" t="s">
        <v>2316</v>
      </c>
    </row>
    <row r="71" spans="1:18" ht="30" x14ac:dyDescent="0.25">
      <c r="A71" s="133" t="s">
        <v>363</v>
      </c>
      <c r="B71" s="126" t="s">
        <v>364</v>
      </c>
      <c r="C71" s="126" t="s">
        <v>364</v>
      </c>
      <c r="D71" s="126" t="s">
        <v>2268</v>
      </c>
      <c r="E71" s="126" t="s">
        <v>2269</v>
      </c>
      <c r="F71" s="127">
        <v>0</v>
      </c>
      <c r="G71" s="126" t="s">
        <v>2301</v>
      </c>
      <c r="H71" s="133" t="s">
        <v>2380</v>
      </c>
      <c r="I71" s="126">
        <v>200</v>
      </c>
      <c r="J71" s="126" t="s">
        <v>2381</v>
      </c>
      <c r="K71" s="126" t="s">
        <v>7</v>
      </c>
      <c r="L71" s="126" t="s">
        <v>2382</v>
      </c>
      <c r="M71" s="126"/>
      <c r="N71" s="126" t="s">
        <v>2298</v>
      </c>
      <c r="O71" s="126" t="b">
        <v>1</v>
      </c>
      <c r="P71" s="126" t="s">
        <v>2383</v>
      </c>
      <c r="Q71" s="126">
        <v>2024</v>
      </c>
      <c r="R71" s="126" t="s">
        <v>2316</v>
      </c>
    </row>
    <row r="72" spans="1:18" x14ac:dyDescent="0.25">
      <c r="A72" s="133" t="s">
        <v>363</v>
      </c>
      <c r="B72" s="126" t="s">
        <v>364</v>
      </c>
      <c r="C72" s="126" t="s">
        <v>364</v>
      </c>
      <c r="D72" s="126" t="s">
        <v>2268</v>
      </c>
      <c r="E72" s="126" t="s">
        <v>2269</v>
      </c>
      <c r="F72" s="127">
        <v>0</v>
      </c>
      <c r="G72" s="126" t="s">
        <v>2301</v>
      </c>
      <c r="H72" s="133" t="s">
        <v>2384</v>
      </c>
      <c r="I72" s="126"/>
      <c r="J72" s="126"/>
      <c r="K72" s="126" t="s">
        <v>7</v>
      </c>
      <c r="L72" s="126" t="s">
        <v>2382</v>
      </c>
      <c r="M72" s="126"/>
      <c r="N72" s="126" t="s">
        <v>2287</v>
      </c>
      <c r="O72" s="126" t="b">
        <v>1</v>
      </c>
      <c r="P72" s="126" t="s">
        <v>2385</v>
      </c>
      <c r="Q72" s="126">
        <v>2024</v>
      </c>
      <c r="R72" s="126" t="s">
        <v>2316</v>
      </c>
    </row>
    <row r="73" spans="1:18" ht="30" x14ac:dyDescent="0.25">
      <c r="A73" s="133" t="s">
        <v>136</v>
      </c>
      <c r="B73" s="126" t="s">
        <v>366</v>
      </c>
      <c r="C73" s="126" t="s">
        <v>366</v>
      </c>
      <c r="D73" s="126" t="s">
        <v>2268</v>
      </c>
      <c r="E73" s="126" t="s">
        <v>2269</v>
      </c>
      <c r="F73" s="127">
        <v>12.5</v>
      </c>
      <c r="G73" s="126" t="s">
        <v>2283</v>
      </c>
      <c r="H73" s="133" t="s">
        <v>2386</v>
      </c>
      <c r="I73" s="126">
        <v>30</v>
      </c>
      <c r="J73" s="126" t="s">
        <v>2290</v>
      </c>
      <c r="K73" s="126" t="s">
        <v>7</v>
      </c>
      <c r="L73" s="126" t="s">
        <v>2387</v>
      </c>
      <c r="M73" s="127">
        <v>10</v>
      </c>
      <c r="N73" s="126" t="s">
        <v>7</v>
      </c>
      <c r="O73" s="126" t="b">
        <v>0</v>
      </c>
      <c r="P73" s="126"/>
      <c r="Q73" s="126">
        <v>2025</v>
      </c>
      <c r="R73" s="126" t="s">
        <v>2316</v>
      </c>
    </row>
    <row r="74" spans="1:18" ht="30" x14ac:dyDescent="0.25">
      <c r="A74" s="133" t="s">
        <v>136</v>
      </c>
      <c r="B74" s="126" t="s">
        <v>366</v>
      </c>
      <c r="C74" s="126" t="s">
        <v>366</v>
      </c>
      <c r="D74" s="126" t="s">
        <v>2268</v>
      </c>
      <c r="E74" s="126" t="s">
        <v>2269</v>
      </c>
      <c r="F74" s="127">
        <v>12.5</v>
      </c>
      <c r="G74" s="126" t="s">
        <v>2283</v>
      </c>
      <c r="H74" s="133" t="s">
        <v>2388</v>
      </c>
      <c r="I74" s="126">
        <v>15</v>
      </c>
      <c r="J74" s="126" t="s">
        <v>2290</v>
      </c>
      <c r="K74" s="126" t="s">
        <v>7</v>
      </c>
      <c r="L74" s="126" t="s">
        <v>2389</v>
      </c>
      <c r="M74" s="127">
        <v>20</v>
      </c>
      <c r="N74" s="126" t="s">
        <v>7</v>
      </c>
      <c r="O74" s="126" t="b">
        <v>0</v>
      </c>
      <c r="P74" s="126"/>
      <c r="Q74" s="126">
        <v>2025</v>
      </c>
      <c r="R74" s="126" t="s">
        <v>2316</v>
      </c>
    </row>
    <row r="75" spans="1:18" x14ac:dyDescent="0.25">
      <c r="A75" s="133" t="s">
        <v>136</v>
      </c>
      <c r="B75" s="126" t="s">
        <v>366</v>
      </c>
      <c r="C75" s="126" t="s">
        <v>366</v>
      </c>
      <c r="D75" s="126" t="s">
        <v>2268</v>
      </c>
      <c r="E75" s="126" t="s">
        <v>2269</v>
      </c>
      <c r="F75" s="127">
        <v>12.5</v>
      </c>
      <c r="G75" s="126" t="s">
        <v>2283</v>
      </c>
      <c r="H75" s="133" t="s">
        <v>2390</v>
      </c>
      <c r="I75" s="126">
        <v>1</v>
      </c>
      <c r="J75" s="126" t="s">
        <v>35</v>
      </c>
      <c r="K75" s="126" t="s">
        <v>7</v>
      </c>
      <c r="L75" s="126" t="s">
        <v>2391</v>
      </c>
      <c r="M75" s="127">
        <v>30</v>
      </c>
      <c r="N75" s="126" t="s">
        <v>7</v>
      </c>
      <c r="O75" s="126" t="b">
        <v>0</v>
      </c>
      <c r="P75" s="126"/>
      <c r="Q75" s="126">
        <v>2025</v>
      </c>
      <c r="R75" s="126" t="s">
        <v>2316</v>
      </c>
    </row>
    <row r="76" spans="1:18" ht="30" x14ac:dyDescent="0.25">
      <c r="A76" s="133" t="s">
        <v>136</v>
      </c>
      <c r="B76" s="126" t="s">
        <v>366</v>
      </c>
      <c r="C76" s="126" t="s">
        <v>366</v>
      </c>
      <c r="D76" s="126" t="s">
        <v>2268</v>
      </c>
      <c r="E76" s="126" t="s">
        <v>2269</v>
      </c>
      <c r="F76" s="127">
        <v>12.5</v>
      </c>
      <c r="G76" s="126" t="s">
        <v>2283</v>
      </c>
      <c r="H76" s="133" t="s">
        <v>2373</v>
      </c>
      <c r="I76" s="126">
        <v>2200</v>
      </c>
      <c r="J76" s="126" t="s">
        <v>2285</v>
      </c>
      <c r="K76" s="126" t="s">
        <v>7</v>
      </c>
      <c r="L76" s="126" t="s">
        <v>2392</v>
      </c>
      <c r="M76" s="127">
        <v>40</v>
      </c>
      <c r="N76" s="126" t="s">
        <v>2298</v>
      </c>
      <c r="O76" s="126" t="b">
        <v>0</v>
      </c>
      <c r="P76" s="126"/>
      <c r="Q76" s="126">
        <v>2025</v>
      </c>
      <c r="R76" s="126" t="s">
        <v>2316</v>
      </c>
    </row>
    <row r="77" spans="1:18" x14ac:dyDescent="0.25">
      <c r="A77" s="133" t="s">
        <v>136</v>
      </c>
      <c r="B77" s="126" t="s">
        <v>366</v>
      </c>
      <c r="C77" s="126" t="s">
        <v>366</v>
      </c>
      <c r="D77" s="126" t="s">
        <v>2268</v>
      </c>
      <c r="E77" s="126" t="s">
        <v>2269</v>
      </c>
      <c r="F77" s="127">
        <v>12.5</v>
      </c>
      <c r="G77" s="126" t="s">
        <v>2283</v>
      </c>
      <c r="H77" s="133" t="s">
        <v>2287</v>
      </c>
      <c r="I77" s="126"/>
      <c r="J77" s="126"/>
      <c r="K77" s="126" t="s">
        <v>7</v>
      </c>
      <c r="L77" s="126" t="s">
        <v>2393</v>
      </c>
      <c r="M77" s="126"/>
      <c r="N77" s="126" t="s">
        <v>2287</v>
      </c>
      <c r="O77" s="126" t="b">
        <v>1</v>
      </c>
      <c r="P77" s="126" t="s">
        <v>2394</v>
      </c>
      <c r="Q77" s="126">
        <v>2025</v>
      </c>
      <c r="R77" s="126" t="s">
        <v>2316</v>
      </c>
    </row>
    <row r="78" spans="1:18" ht="45" x14ac:dyDescent="0.25">
      <c r="A78" s="133" t="s">
        <v>138</v>
      </c>
      <c r="B78" s="126" t="s">
        <v>369</v>
      </c>
      <c r="C78" s="126" t="s">
        <v>369</v>
      </c>
      <c r="D78" s="126" t="s">
        <v>2268</v>
      </c>
      <c r="E78" s="126" t="s">
        <v>2269</v>
      </c>
      <c r="F78" s="127">
        <v>12.5</v>
      </c>
      <c r="G78" s="126" t="s">
        <v>2283</v>
      </c>
      <c r="H78" s="133" t="s">
        <v>2395</v>
      </c>
      <c r="I78" s="126">
        <v>1000</v>
      </c>
      <c r="J78" s="126" t="s">
        <v>2285</v>
      </c>
      <c r="K78" s="126" t="s">
        <v>2345</v>
      </c>
      <c r="L78" s="126"/>
      <c r="M78" s="127">
        <v>25</v>
      </c>
      <c r="N78" s="126" t="s">
        <v>2274</v>
      </c>
      <c r="O78" s="126" t="b">
        <v>0</v>
      </c>
      <c r="P78" s="126"/>
      <c r="Q78" s="126">
        <v>2025</v>
      </c>
      <c r="R78" s="126" t="s">
        <v>2316</v>
      </c>
    </row>
    <row r="79" spans="1:18" ht="45" x14ac:dyDescent="0.25">
      <c r="A79" s="133" t="s">
        <v>138</v>
      </c>
      <c r="B79" s="126" t="s">
        <v>369</v>
      </c>
      <c r="C79" s="126" t="s">
        <v>369</v>
      </c>
      <c r="D79" s="126" t="s">
        <v>2268</v>
      </c>
      <c r="E79" s="126" t="s">
        <v>2269</v>
      </c>
      <c r="F79" s="127">
        <v>12.5</v>
      </c>
      <c r="G79" s="126" t="s">
        <v>2283</v>
      </c>
      <c r="H79" s="133" t="s">
        <v>2395</v>
      </c>
      <c r="I79" s="126">
        <v>1000</v>
      </c>
      <c r="J79" s="126" t="s">
        <v>2285</v>
      </c>
      <c r="K79" s="126" t="s">
        <v>2371</v>
      </c>
      <c r="L79" s="126"/>
      <c r="M79" s="127">
        <v>35</v>
      </c>
      <c r="N79" s="126" t="s">
        <v>2274</v>
      </c>
      <c r="O79" s="126" t="b">
        <v>0</v>
      </c>
      <c r="P79" s="126"/>
      <c r="Q79" s="126">
        <v>2025</v>
      </c>
      <c r="R79" s="126" t="s">
        <v>2316</v>
      </c>
    </row>
    <row r="80" spans="1:18" x14ac:dyDescent="0.25">
      <c r="A80" s="133" t="s">
        <v>138</v>
      </c>
      <c r="B80" s="126" t="s">
        <v>369</v>
      </c>
      <c r="C80" s="126" t="s">
        <v>369</v>
      </c>
      <c r="D80" s="126" t="s">
        <v>2268</v>
      </c>
      <c r="E80" s="126" t="s">
        <v>2269</v>
      </c>
      <c r="F80" s="127">
        <v>12.5</v>
      </c>
      <c r="G80" s="126" t="s">
        <v>2283</v>
      </c>
      <c r="H80" s="133" t="s">
        <v>2319</v>
      </c>
      <c r="I80" s="126">
        <v>2</v>
      </c>
      <c r="J80" s="126" t="s">
        <v>35</v>
      </c>
      <c r="K80" s="126" t="s">
        <v>2337</v>
      </c>
      <c r="L80" s="126"/>
      <c r="M80" s="127">
        <v>40</v>
      </c>
      <c r="N80" s="126" t="s">
        <v>2278</v>
      </c>
      <c r="O80" s="126" t="b">
        <v>0</v>
      </c>
      <c r="P80" s="126"/>
      <c r="Q80" s="126">
        <v>2025</v>
      </c>
      <c r="R80" s="126" t="s">
        <v>2316</v>
      </c>
    </row>
    <row r="81" spans="1:18" x14ac:dyDescent="0.25">
      <c r="A81" s="133" t="s">
        <v>138</v>
      </c>
      <c r="B81" s="126" t="s">
        <v>369</v>
      </c>
      <c r="C81" s="126" t="s">
        <v>369</v>
      </c>
      <c r="D81" s="126" t="s">
        <v>2268</v>
      </c>
      <c r="E81" s="126" t="s">
        <v>2269</v>
      </c>
      <c r="F81" s="127">
        <v>12.5</v>
      </c>
      <c r="G81" s="126" t="s">
        <v>2283</v>
      </c>
      <c r="H81" s="133" t="s">
        <v>2287</v>
      </c>
      <c r="I81" s="126"/>
      <c r="J81" s="126"/>
      <c r="K81" s="126"/>
      <c r="L81" s="126"/>
      <c r="M81" s="126"/>
      <c r="N81" s="126" t="s">
        <v>2287</v>
      </c>
      <c r="O81" s="126" t="b">
        <v>1</v>
      </c>
      <c r="P81" s="126" t="s">
        <v>2396</v>
      </c>
      <c r="Q81" s="126">
        <v>2025</v>
      </c>
      <c r="R81" s="126" t="s">
        <v>2316</v>
      </c>
    </row>
    <row r="82" spans="1:18" ht="45" x14ac:dyDescent="0.25">
      <c r="A82" s="133" t="s">
        <v>139</v>
      </c>
      <c r="B82" s="126" t="s">
        <v>371</v>
      </c>
      <c r="C82" s="126" t="s">
        <v>371</v>
      </c>
      <c r="D82" s="126" t="s">
        <v>2268</v>
      </c>
      <c r="E82" s="126" t="s">
        <v>2269</v>
      </c>
      <c r="F82" s="127">
        <v>12.5</v>
      </c>
      <c r="G82" s="126" t="s">
        <v>2283</v>
      </c>
      <c r="H82" s="133" t="s">
        <v>2317</v>
      </c>
      <c r="I82" s="126">
        <v>2000</v>
      </c>
      <c r="J82" s="126" t="s">
        <v>2285</v>
      </c>
      <c r="K82" s="126" t="s">
        <v>7</v>
      </c>
      <c r="L82" s="126" t="s">
        <v>2397</v>
      </c>
      <c r="M82" s="127">
        <v>50</v>
      </c>
      <c r="N82" s="126" t="s">
        <v>2298</v>
      </c>
      <c r="O82" s="126" t="b">
        <v>0</v>
      </c>
      <c r="P82" s="126"/>
      <c r="Q82" s="126">
        <v>2025</v>
      </c>
      <c r="R82" s="128" t="s">
        <v>2275</v>
      </c>
    </row>
    <row r="83" spans="1:18" ht="30" x14ac:dyDescent="0.25">
      <c r="A83" s="133" t="s">
        <v>139</v>
      </c>
      <c r="B83" s="126" t="s">
        <v>371</v>
      </c>
      <c r="C83" s="126" t="s">
        <v>371</v>
      </c>
      <c r="D83" s="126" t="s">
        <v>2268</v>
      </c>
      <c r="E83" s="126" t="s">
        <v>2269</v>
      </c>
      <c r="F83" s="127">
        <v>12.5</v>
      </c>
      <c r="G83" s="126" t="s">
        <v>2283</v>
      </c>
      <c r="H83" s="133" t="s">
        <v>2398</v>
      </c>
      <c r="I83" s="126">
        <v>2</v>
      </c>
      <c r="J83" s="126" t="s">
        <v>35</v>
      </c>
      <c r="K83" s="126" t="s">
        <v>7</v>
      </c>
      <c r="L83" s="126" t="s">
        <v>2399</v>
      </c>
      <c r="M83" s="127">
        <v>50</v>
      </c>
      <c r="N83" s="126" t="s">
        <v>2278</v>
      </c>
      <c r="O83" s="126" t="b">
        <v>0</v>
      </c>
      <c r="P83" s="126"/>
      <c r="Q83" s="126">
        <v>2025</v>
      </c>
      <c r="R83" s="128" t="s">
        <v>2275</v>
      </c>
    </row>
    <row r="84" spans="1:18" x14ac:dyDescent="0.25">
      <c r="A84" s="133" t="s">
        <v>139</v>
      </c>
      <c r="B84" s="126" t="s">
        <v>371</v>
      </c>
      <c r="C84" s="126" t="s">
        <v>371</v>
      </c>
      <c r="D84" s="126" t="s">
        <v>2268</v>
      </c>
      <c r="E84" s="126" t="s">
        <v>2269</v>
      </c>
      <c r="F84" s="127">
        <v>12.5</v>
      </c>
      <c r="G84" s="126" t="s">
        <v>2283</v>
      </c>
      <c r="H84" s="133" t="s">
        <v>2287</v>
      </c>
      <c r="I84" s="126"/>
      <c r="J84" s="126"/>
      <c r="K84" s="126"/>
      <c r="L84" s="126"/>
      <c r="M84" s="127">
        <v>0</v>
      </c>
      <c r="N84" s="126" t="s">
        <v>2287</v>
      </c>
      <c r="O84" s="126" t="b">
        <v>1</v>
      </c>
      <c r="P84" s="126" t="s">
        <v>2400</v>
      </c>
      <c r="Q84" s="126">
        <v>2025</v>
      </c>
      <c r="R84" s="128" t="s">
        <v>2275</v>
      </c>
    </row>
    <row r="85" spans="1:18" ht="30" x14ac:dyDescent="0.25">
      <c r="A85" s="133" t="s">
        <v>218</v>
      </c>
      <c r="B85" s="126" t="s">
        <v>372</v>
      </c>
      <c r="C85" s="126" t="s">
        <v>372</v>
      </c>
      <c r="D85" s="126" t="s">
        <v>2268</v>
      </c>
      <c r="E85" s="126" t="s">
        <v>2269</v>
      </c>
      <c r="F85" s="127">
        <v>12.5</v>
      </c>
      <c r="G85" s="126" t="s">
        <v>2283</v>
      </c>
      <c r="H85" s="133" t="s">
        <v>2313</v>
      </c>
      <c r="I85" s="126">
        <v>45</v>
      </c>
      <c r="J85" s="126" t="s">
        <v>2290</v>
      </c>
      <c r="K85" s="126" t="s">
        <v>2328</v>
      </c>
      <c r="L85" s="126"/>
      <c r="M85" s="127">
        <v>15</v>
      </c>
      <c r="N85" s="126" t="s">
        <v>2315</v>
      </c>
      <c r="O85" s="126" t="b">
        <v>0</v>
      </c>
      <c r="P85" s="126"/>
      <c r="Q85" s="126">
        <v>2025</v>
      </c>
      <c r="R85" s="126" t="s">
        <v>2316</v>
      </c>
    </row>
    <row r="86" spans="1:18" ht="45" x14ac:dyDescent="0.25">
      <c r="A86" s="133" t="s">
        <v>218</v>
      </c>
      <c r="B86" s="126" t="s">
        <v>372</v>
      </c>
      <c r="C86" s="126" t="s">
        <v>372</v>
      </c>
      <c r="D86" s="126" t="s">
        <v>2268</v>
      </c>
      <c r="E86" s="126" t="s">
        <v>2269</v>
      </c>
      <c r="F86" s="127">
        <v>12.5</v>
      </c>
      <c r="G86" s="126" t="s">
        <v>2283</v>
      </c>
      <c r="H86" s="133" t="s">
        <v>2401</v>
      </c>
      <c r="I86" s="126">
        <v>1200</v>
      </c>
      <c r="J86" s="126" t="s">
        <v>2285</v>
      </c>
      <c r="K86" s="126" t="s">
        <v>2280</v>
      </c>
      <c r="L86" s="126"/>
      <c r="M86" s="127">
        <v>20</v>
      </c>
      <c r="N86" s="126" t="s">
        <v>2274</v>
      </c>
      <c r="O86" s="126" t="b">
        <v>0</v>
      </c>
      <c r="P86" s="126"/>
      <c r="Q86" s="126">
        <v>2025</v>
      </c>
      <c r="R86" s="126" t="s">
        <v>2316</v>
      </c>
    </row>
    <row r="87" spans="1:18" ht="30" x14ac:dyDescent="0.25">
      <c r="A87" s="133" t="s">
        <v>218</v>
      </c>
      <c r="B87" s="126" t="s">
        <v>372</v>
      </c>
      <c r="C87" s="126" t="s">
        <v>372</v>
      </c>
      <c r="D87" s="126" t="s">
        <v>2268</v>
      </c>
      <c r="E87" s="126" t="s">
        <v>2269</v>
      </c>
      <c r="F87" s="127">
        <v>12.5</v>
      </c>
      <c r="G87" s="126" t="s">
        <v>2283</v>
      </c>
      <c r="H87" s="133" t="s">
        <v>2319</v>
      </c>
      <c r="I87" s="126">
        <v>2</v>
      </c>
      <c r="J87" s="126" t="s">
        <v>35</v>
      </c>
      <c r="K87" s="126" t="s">
        <v>2277</v>
      </c>
      <c r="L87" s="126"/>
      <c r="M87" s="127">
        <v>65</v>
      </c>
      <c r="N87" s="126" t="s">
        <v>2278</v>
      </c>
      <c r="O87" s="126" t="b">
        <v>0</v>
      </c>
      <c r="P87" s="126"/>
      <c r="Q87" s="126">
        <v>2025</v>
      </c>
      <c r="R87" s="126" t="s">
        <v>2316</v>
      </c>
    </row>
    <row r="88" spans="1:18" ht="30" x14ac:dyDescent="0.25">
      <c r="A88" s="133" t="s">
        <v>218</v>
      </c>
      <c r="B88" s="126" t="s">
        <v>372</v>
      </c>
      <c r="C88" s="126" t="s">
        <v>372</v>
      </c>
      <c r="D88" s="126" t="s">
        <v>2268</v>
      </c>
      <c r="E88" s="126" t="s">
        <v>2269</v>
      </c>
      <c r="F88" s="127">
        <v>12.5</v>
      </c>
      <c r="G88" s="126" t="s">
        <v>2283</v>
      </c>
      <c r="H88" s="133" t="s">
        <v>2287</v>
      </c>
      <c r="I88" s="126"/>
      <c r="J88" s="126"/>
      <c r="K88" s="126"/>
      <c r="L88" s="126"/>
      <c r="M88" s="126"/>
      <c r="N88" s="126" t="s">
        <v>2287</v>
      </c>
      <c r="O88" s="126" t="b">
        <v>1</v>
      </c>
      <c r="P88" s="126" t="s">
        <v>2354</v>
      </c>
      <c r="Q88" s="126">
        <v>2025</v>
      </c>
      <c r="R88" s="126" t="s">
        <v>2316</v>
      </c>
    </row>
    <row r="89" spans="1:18" ht="30" x14ac:dyDescent="0.25">
      <c r="A89" s="133" t="s">
        <v>219</v>
      </c>
      <c r="B89" s="126" t="s">
        <v>373</v>
      </c>
      <c r="C89" s="126" t="s">
        <v>373</v>
      </c>
      <c r="D89" s="126" t="s">
        <v>2268</v>
      </c>
      <c r="E89" s="126" t="s">
        <v>2269</v>
      </c>
      <c r="F89" s="127">
        <v>12.5</v>
      </c>
      <c r="G89" s="126" t="s">
        <v>2301</v>
      </c>
      <c r="H89" s="133" t="s">
        <v>2402</v>
      </c>
      <c r="I89" s="126">
        <v>750</v>
      </c>
      <c r="J89" s="126" t="s">
        <v>2381</v>
      </c>
      <c r="K89" s="126" t="s">
        <v>2333</v>
      </c>
      <c r="L89" s="126"/>
      <c r="M89" s="127">
        <v>40</v>
      </c>
      <c r="N89" s="126" t="s">
        <v>2298</v>
      </c>
      <c r="O89" s="126" t="b">
        <v>0</v>
      </c>
      <c r="P89" s="126"/>
      <c r="Q89" s="126">
        <v>2025</v>
      </c>
      <c r="R89" s="128" t="s">
        <v>2275</v>
      </c>
    </row>
    <row r="90" spans="1:18" ht="45" x14ac:dyDescent="0.25">
      <c r="A90" s="133" t="s">
        <v>219</v>
      </c>
      <c r="B90" s="126" t="s">
        <v>373</v>
      </c>
      <c r="C90" s="126" t="s">
        <v>373</v>
      </c>
      <c r="D90" s="126" t="s">
        <v>2268</v>
      </c>
      <c r="E90" s="126" t="s">
        <v>2269</v>
      </c>
      <c r="F90" s="127">
        <v>12.5</v>
      </c>
      <c r="G90" s="126" t="s">
        <v>2301</v>
      </c>
      <c r="H90" s="133" t="s">
        <v>2403</v>
      </c>
      <c r="I90" s="126">
        <v>750</v>
      </c>
      <c r="J90" s="126" t="s">
        <v>2294</v>
      </c>
      <c r="K90" s="126" t="s">
        <v>2333</v>
      </c>
      <c r="L90" s="126"/>
      <c r="M90" s="127">
        <v>10</v>
      </c>
      <c r="N90" s="126" t="s">
        <v>2274</v>
      </c>
      <c r="O90" s="126" t="b">
        <v>0</v>
      </c>
      <c r="P90" s="126"/>
      <c r="Q90" s="126">
        <v>2025</v>
      </c>
      <c r="R90" s="128" t="s">
        <v>2275</v>
      </c>
    </row>
    <row r="91" spans="1:18" x14ac:dyDescent="0.25">
      <c r="A91" s="133" t="s">
        <v>219</v>
      </c>
      <c r="B91" s="126" t="s">
        <v>373</v>
      </c>
      <c r="C91" s="126" t="s">
        <v>373</v>
      </c>
      <c r="D91" s="126" t="s">
        <v>2268</v>
      </c>
      <c r="E91" s="126" t="s">
        <v>2269</v>
      </c>
      <c r="F91" s="127">
        <v>12.5</v>
      </c>
      <c r="G91" s="126" t="s">
        <v>2301</v>
      </c>
      <c r="H91" s="133" t="s">
        <v>2404</v>
      </c>
      <c r="I91" s="126">
        <v>2</v>
      </c>
      <c r="J91" s="126" t="s">
        <v>35</v>
      </c>
      <c r="K91" s="126" t="s">
        <v>2337</v>
      </c>
      <c r="L91" s="126"/>
      <c r="M91" s="127">
        <v>50</v>
      </c>
      <c r="N91" s="126" t="s">
        <v>2278</v>
      </c>
      <c r="O91" s="126" t="b">
        <v>0</v>
      </c>
      <c r="P91" s="126"/>
      <c r="Q91" s="126">
        <v>2025</v>
      </c>
      <c r="R91" s="128" t="s">
        <v>2275</v>
      </c>
    </row>
    <row r="92" spans="1:18" x14ac:dyDescent="0.25">
      <c r="A92" s="133" t="s">
        <v>219</v>
      </c>
      <c r="B92" s="126" t="s">
        <v>373</v>
      </c>
      <c r="C92" s="126" t="s">
        <v>373</v>
      </c>
      <c r="D92" s="126" t="s">
        <v>2268</v>
      </c>
      <c r="E92" s="126" t="s">
        <v>2269</v>
      </c>
      <c r="F92" s="127">
        <v>12.5</v>
      </c>
      <c r="G92" s="126" t="s">
        <v>2301</v>
      </c>
      <c r="H92" s="133" t="s">
        <v>2287</v>
      </c>
      <c r="I92" s="126"/>
      <c r="J92" s="126"/>
      <c r="K92" s="126"/>
      <c r="L92" s="126"/>
      <c r="M92" s="126"/>
      <c r="N92" s="126" t="s">
        <v>2287</v>
      </c>
      <c r="O92" s="126" t="b">
        <v>1</v>
      </c>
      <c r="P92" s="126" t="s">
        <v>2354</v>
      </c>
      <c r="Q92" s="126">
        <v>2025</v>
      </c>
      <c r="R92" s="128" t="s">
        <v>2275</v>
      </c>
    </row>
    <row r="93" spans="1:18" ht="45" x14ac:dyDescent="0.25">
      <c r="A93" s="133" t="s">
        <v>220</v>
      </c>
      <c r="B93" s="126" t="s">
        <v>375</v>
      </c>
      <c r="C93" s="126" t="s">
        <v>375</v>
      </c>
      <c r="D93" s="126" t="s">
        <v>2268</v>
      </c>
      <c r="E93" s="126" t="s">
        <v>2269</v>
      </c>
      <c r="F93" s="127">
        <v>12.5</v>
      </c>
      <c r="G93" s="126" t="s">
        <v>2283</v>
      </c>
      <c r="H93" s="133" t="s">
        <v>2405</v>
      </c>
      <c r="I93" s="126">
        <v>1000</v>
      </c>
      <c r="J93" s="126" t="s">
        <v>2285</v>
      </c>
      <c r="K93" s="126" t="s">
        <v>2280</v>
      </c>
      <c r="L93" s="126"/>
      <c r="M93" s="127">
        <v>25</v>
      </c>
      <c r="N93" s="126" t="s">
        <v>2274</v>
      </c>
      <c r="O93" s="126" t="b">
        <v>0</v>
      </c>
      <c r="P93" s="126"/>
      <c r="Q93" s="126">
        <v>2024</v>
      </c>
      <c r="R93" s="126" t="s">
        <v>2316</v>
      </c>
    </row>
    <row r="94" spans="1:18" ht="45" x14ac:dyDescent="0.25">
      <c r="A94" s="133" t="s">
        <v>220</v>
      </c>
      <c r="B94" s="126" t="s">
        <v>375</v>
      </c>
      <c r="C94" s="126" t="s">
        <v>375</v>
      </c>
      <c r="D94" s="126" t="s">
        <v>2268</v>
      </c>
      <c r="E94" s="126" t="s">
        <v>2269</v>
      </c>
      <c r="F94" s="127">
        <v>12.5</v>
      </c>
      <c r="G94" s="126" t="s">
        <v>2283</v>
      </c>
      <c r="H94" s="133" t="s">
        <v>2406</v>
      </c>
      <c r="I94" s="126">
        <v>1000</v>
      </c>
      <c r="J94" s="126" t="s">
        <v>2285</v>
      </c>
      <c r="K94" s="126" t="s">
        <v>2280</v>
      </c>
      <c r="L94" s="126"/>
      <c r="M94" s="127">
        <v>25</v>
      </c>
      <c r="N94" s="126" t="s">
        <v>2274</v>
      </c>
      <c r="O94" s="126" t="b">
        <v>0</v>
      </c>
      <c r="P94" s="126"/>
      <c r="Q94" s="126">
        <v>2024</v>
      </c>
      <c r="R94" s="126" t="s">
        <v>2316</v>
      </c>
    </row>
    <row r="95" spans="1:18" ht="30" x14ac:dyDescent="0.25">
      <c r="A95" s="133" t="s">
        <v>220</v>
      </c>
      <c r="B95" s="126" t="s">
        <v>375</v>
      </c>
      <c r="C95" s="126" t="s">
        <v>375</v>
      </c>
      <c r="D95" s="126" t="s">
        <v>2268</v>
      </c>
      <c r="E95" s="126" t="s">
        <v>2269</v>
      </c>
      <c r="F95" s="127">
        <v>12.5</v>
      </c>
      <c r="G95" s="126" t="s">
        <v>2283</v>
      </c>
      <c r="H95" s="133" t="s">
        <v>2404</v>
      </c>
      <c r="I95" s="126">
        <v>2</v>
      </c>
      <c r="J95" s="126" t="s">
        <v>35</v>
      </c>
      <c r="K95" s="126" t="s">
        <v>2277</v>
      </c>
      <c r="L95" s="126"/>
      <c r="M95" s="127">
        <v>50</v>
      </c>
      <c r="N95" s="126" t="s">
        <v>2278</v>
      </c>
      <c r="O95" s="126" t="b">
        <v>0</v>
      </c>
      <c r="P95" s="126"/>
      <c r="Q95" s="126">
        <v>2024</v>
      </c>
      <c r="R95" s="126" t="s">
        <v>2316</v>
      </c>
    </row>
    <row r="96" spans="1:18" ht="30" x14ac:dyDescent="0.25">
      <c r="A96" s="133" t="s">
        <v>221</v>
      </c>
      <c r="B96" s="126" t="s">
        <v>377</v>
      </c>
      <c r="C96" s="126" t="s">
        <v>377</v>
      </c>
      <c r="D96" s="126" t="s">
        <v>2268</v>
      </c>
      <c r="E96" s="126" t="s">
        <v>2269</v>
      </c>
      <c r="F96" s="127">
        <v>12.5</v>
      </c>
      <c r="G96" s="126" t="s">
        <v>2301</v>
      </c>
      <c r="H96" s="133" t="s">
        <v>2407</v>
      </c>
      <c r="I96" s="126">
        <v>1000</v>
      </c>
      <c r="J96" s="126" t="s">
        <v>2272</v>
      </c>
      <c r="K96" s="126" t="s">
        <v>2280</v>
      </c>
      <c r="L96" s="126"/>
      <c r="M96" s="127">
        <v>25</v>
      </c>
      <c r="N96" s="126" t="s">
        <v>2298</v>
      </c>
      <c r="O96" s="126" t="b">
        <v>0</v>
      </c>
      <c r="P96" s="126"/>
      <c r="Q96" s="126">
        <v>2024.1</v>
      </c>
      <c r="R96" s="126" t="s">
        <v>2316</v>
      </c>
    </row>
    <row r="97" spans="1:18" ht="30" x14ac:dyDescent="0.25">
      <c r="A97" s="133" t="s">
        <v>221</v>
      </c>
      <c r="B97" s="126" t="s">
        <v>377</v>
      </c>
      <c r="C97" s="126" t="s">
        <v>377</v>
      </c>
      <c r="D97" s="126" t="s">
        <v>2268</v>
      </c>
      <c r="E97" s="126" t="s">
        <v>2269</v>
      </c>
      <c r="F97" s="127">
        <v>12.5</v>
      </c>
      <c r="G97" s="126" t="s">
        <v>2301</v>
      </c>
      <c r="H97" s="133" t="s">
        <v>2408</v>
      </c>
      <c r="I97" s="126">
        <v>1000</v>
      </c>
      <c r="J97" s="126" t="s">
        <v>2272</v>
      </c>
      <c r="K97" s="126" t="s">
        <v>2280</v>
      </c>
      <c r="L97" s="126"/>
      <c r="M97" s="127">
        <v>25</v>
      </c>
      <c r="N97" s="126" t="s">
        <v>2298</v>
      </c>
      <c r="O97" s="126" t="b">
        <v>0</v>
      </c>
      <c r="P97" s="126"/>
      <c r="Q97" s="126">
        <v>2024.1</v>
      </c>
      <c r="R97" s="126" t="s">
        <v>2316</v>
      </c>
    </row>
    <row r="98" spans="1:18" ht="30" x14ac:dyDescent="0.25">
      <c r="A98" s="133" t="s">
        <v>221</v>
      </c>
      <c r="B98" s="126" t="s">
        <v>377</v>
      </c>
      <c r="C98" s="126" t="s">
        <v>377</v>
      </c>
      <c r="D98" s="126" t="s">
        <v>2268</v>
      </c>
      <c r="E98" s="126" t="s">
        <v>2269</v>
      </c>
      <c r="F98" s="127">
        <v>12.5</v>
      </c>
      <c r="G98" s="126" t="s">
        <v>2301</v>
      </c>
      <c r="H98" s="133" t="s">
        <v>2409</v>
      </c>
      <c r="I98" s="126">
        <v>30</v>
      </c>
      <c r="J98" s="126" t="s">
        <v>2290</v>
      </c>
      <c r="K98" s="126" t="s">
        <v>7</v>
      </c>
      <c r="L98" s="126" t="s">
        <v>2410</v>
      </c>
      <c r="M98" s="127">
        <v>10</v>
      </c>
      <c r="N98" s="126" t="s">
        <v>2325</v>
      </c>
      <c r="O98" s="126" t="b">
        <v>0</v>
      </c>
      <c r="P98" s="126"/>
      <c r="Q98" s="126">
        <v>2024.1</v>
      </c>
      <c r="R98" s="126" t="s">
        <v>2316</v>
      </c>
    </row>
    <row r="99" spans="1:18" x14ac:dyDescent="0.25">
      <c r="A99" s="133" t="s">
        <v>221</v>
      </c>
      <c r="B99" s="126" t="s">
        <v>377</v>
      </c>
      <c r="C99" s="126" t="s">
        <v>377</v>
      </c>
      <c r="D99" s="126" t="s">
        <v>2268</v>
      </c>
      <c r="E99" s="126" t="s">
        <v>2269</v>
      </c>
      <c r="F99" s="127">
        <v>12.5</v>
      </c>
      <c r="G99" s="126" t="s">
        <v>2301</v>
      </c>
      <c r="H99" s="133" t="s">
        <v>2319</v>
      </c>
      <c r="I99" s="126">
        <v>2</v>
      </c>
      <c r="J99" s="126" t="s">
        <v>35</v>
      </c>
      <c r="K99" s="126" t="s">
        <v>2337</v>
      </c>
      <c r="L99" s="126"/>
      <c r="M99" s="127">
        <v>40</v>
      </c>
      <c r="N99" s="126" t="s">
        <v>2278</v>
      </c>
      <c r="O99" s="126" t="b">
        <v>0</v>
      </c>
      <c r="P99" s="126"/>
      <c r="Q99" s="126">
        <v>2024.1</v>
      </c>
      <c r="R99" s="126" t="s">
        <v>2316</v>
      </c>
    </row>
    <row r="100" spans="1:18" x14ac:dyDescent="0.25">
      <c r="A100" s="133" t="s">
        <v>221</v>
      </c>
      <c r="B100" s="126" t="s">
        <v>377</v>
      </c>
      <c r="C100" s="126" t="s">
        <v>377</v>
      </c>
      <c r="D100" s="126" t="s">
        <v>2268</v>
      </c>
      <c r="E100" s="126" t="s">
        <v>2269</v>
      </c>
      <c r="F100" s="127">
        <v>12.5</v>
      </c>
      <c r="G100" s="126" t="s">
        <v>2301</v>
      </c>
      <c r="H100" s="133" t="s">
        <v>2287</v>
      </c>
      <c r="I100" s="126"/>
      <c r="J100" s="126"/>
      <c r="K100" s="126"/>
      <c r="L100" s="126"/>
      <c r="M100" s="126"/>
      <c r="N100" s="126" t="s">
        <v>2287</v>
      </c>
      <c r="O100" s="126" t="b">
        <v>1</v>
      </c>
      <c r="P100" s="126" t="s">
        <v>2354</v>
      </c>
      <c r="Q100" s="126">
        <v>2024.1</v>
      </c>
      <c r="R100" s="126" t="s">
        <v>2316</v>
      </c>
    </row>
    <row r="101" spans="1:18" ht="45" x14ac:dyDescent="0.25">
      <c r="A101" s="133" t="s">
        <v>223</v>
      </c>
      <c r="B101" s="126" t="s">
        <v>379</v>
      </c>
      <c r="C101" s="126" t="s">
        <v>379</v>
      </c>
      <c r="D101" s="126" t="s">
        <v>2268</v>
      </c>
      <c r="E101" s="126" t="s">
        <v>2269</v>
      </c>
      <c r="F101" s="127">
        <v>12.5</v>
      </c>
      <c r="G101" s="126" t="s">
        <v>2301</v>
      </c>
      <c r="H101" s="133" t="s">
        <v>2411</v>
      </c>
      <c r="I101" s="126"/>
      <c r="J101" s="126"/>
      <c r="K101" s="126" t="s">
        <v>2280</v>
      </c>
      <c r="L101" s="126"/>
      <c r="M101" s="126"/>
      <c r="N101" s="126" t="s">
        <v>2274</v>
      </c>
      <c r="O101" s="126" t="b">
        <v>1</v>
      </c>
      <c r="P101" s="126" t="s">
        <v>2412</v>
      </c>
      <c r="Q101" s="126">
        <v>2024</v>
      </c>
      <c r="R101" s="126" t="s">
        <v>2316</v>
      </c>
    </row>
    <row r="102" spans="1:18" ht="30" x14ac:dyDescent="0.25">
      <c r="A102" s="133" t="s">
        <v>223</v>
      </c>
      <c r="B102" s="126" t="s">
        <v>379</v>
      </c>
      <c r="C102" s="126" t="s">
        <v>379</v>
      </c>
      <c r="D102" s="126" t="s">
        <v>2268</v>
      </c>
      <c r="E102" s="126" t="s">
        <v>2269</v>
      </c>
      <c r="F102" s="127">
        <v>12.5</v>
      </c>
      <c r="G102" s="126" t="s">
        <v>2301</v>
      </c>
      <c r="H102" s="133" t="s">
        <v>2413</v>
      </c>
      <c r="I102" s="126">
        <v>1500</v>
      </c>
      <c r="J102" s="126" t="s">
        <v>2285</v>
      </c>
      <c r="K102" s="126" t="s">
        <v>2280</v>
      </c>
      <c r="L102" s="126"/>
      <c r="M102" s="127">
        <v>30</v>
      </c>
      <c r="N102" s="126" t="s">
        <v>2298</v>
      </c>
      <c r="O102" s="126" t="b">
        <v>0</v>
      </c>
      <c r="P102" s="126"/>
      <c r="Q102" s="126">
        <v>2024</v>
      </c>
      <c r="R102" s="126" t="s">
        <v>2316</v>
      </c>
    </row>
    <row r="103" spans="1:18" ht="30" x14ac:dyDescent="0.25">
      <c r="A103" s="133" t="s">
        <v>223</v>
      </c>
      <c r="B103" s="126" t="s">
        <v>379</v>
      </c>
      <c r="C103" s="126" t="s">
        <v>379</v>
      </c>
      <c r="D103" s="126" t="s">
        <v>2268</v>
      </c>
      <c r="E103" s="126" t="s">
        <v>2269</v>
      </c>
      <c r="F103" s="127">
        <v>12.5</v>
      </c>
      <c r="G103" s="126" t="s">
        <v>2301</v>
      </c>
      <c r="H103" s="133" t="s">
        <v>2414</v>
      </c>
      <c r="I103" s="126"/>
      <c r="J103" s="126"/>
      <c r="K103" s="126" t="s">
        <v>2280</v>
      </c>
      <c r="L103" s="126"/>
      <c r="M103" s="127">
        <v>20</v>
      </c>
      <c r="N103" s="126" t="s">
        <v>2281</v>
      </c>
      <c r="O103" s="126" t="b">
        <v>0</v>
      </c>
      <c r="P103" s="126"/>
      <c r="Q103" s="126">
        <v>2024</v>
      </c>
      <c r="R103" s="126" t="s">
        <v>2316</v>
      </c>
    </row>
    <row r="104" spans="1:18" ht="30" x14ac:dyDescent="0.25">
      <c r="A104" s="133" t="s">
        <v>223</v>
      </c>
      <c r="B104" s="126" t="s">
        <v>379</v>
      </c>
      <c r="C104" s="126" t="s">
        <v>379</v>
      </c>
      <c r="D104" s="126" t="s">
        <v>2268</v>
      </c>
      <c r="E104" s="126" t="s">
        <v>2269</v>
      </c>
      <c r="F104" s="127">
        <v>12.5</v>
      </c>
      <c r="G104" s="126" t="s">
        <v>2301</v>
      </c>
      <c r="H104" s="133" t="s">
        <v>2415</v>
      </c>
      <c r="I104" s="126"/>
      <c r="J104" s="126"/>
      <c r="K104" s="126" t="s">
        <v>2326</v>
      </c>
      <c r="L104" s="126"/>
      <c r="M104" s="127">
        <v>20</v>
      </c>
      <c r="N104" s="126" t="s">
        <v>2296</v>
      </c>
      <c r="O104" s="126" t="b">
        <v>0</v>
      </c>
      <c r="P104" s="126"/>
      <c r="Q104" s="126">
        <v>2024</v>
      </c>
      <c r="R104" s="126" t="s">
        <v>2316</v>
      </c>
    </row>
    <row r="105" spans="1:18" ht="45" x14ac:dyDescent="0.25">
      <c r="A105" s="133" t="s">
        <v>223</v>
      </c>
      <c r="B105" s="126" t="s">
        <v>379</v>
      </c>
      <c r="C105" s="126" t="s">
        <v>379</v>
      </c>
      <c r="D105" s="126" t="s">
        <v>2268</v>
      </c>
      <c r="E105" s="126" t="s">
        <v>2269</v>
      </c>
      <c r="F105" s="127">
        <v>12.5</v>
      </c>
      <c r="G105" s="126" t="s">
        <v>2301</v>
      </c>
      <c r="H105" s="133" t="s">
        <v>2416</v>
      </c>
      <c r="I105" s="126"/>
      <c r="J105" s="126"/>
      <c r="K105" s="126" t="s">
        <v>2280</v>
      </c>
      <c r="L105" s="126"/>
      <c r="M105" s="127">
        <v>10</v>
      </c>
      <c r="N105" s="126" t="s">
        <v>2274</v>
      </c>
      <c r="O105" s="126" t="b">
        <v>0</v>
      </c>
      <c r="P105" s="126"/>
      <c r="Q105" s="126">
        <v>2024</v>
      </c>
      <c r="R105" s="126" t="s">
        <v>2316</v>
      </c>
    </row>
    <row r="106" spans="1:18" ht="30" x14ac:dyDescent="0.25">
      <c r="A106" s="133" t="s">
        <v>223</v>
      </c>
      <c r="B106" s="126" t="s">
        <v>379</v>
      </c>
      <c r="C106" s="126" t="s">
        <v>379</v>
      </c>
      <c r="D106" s="126" t="s">
        <v>2268</v>
      </c>
      <c r="E106" s="126" t="s">
        <v>2269</v>
      </c>
      <c r="F106" s="127">
        <v>12.5</v>
      </c>
      <c r="G106" s="126" t="s">
        <v>2301</v>
      </c>
      <c r="H106" s="133" t="s">
        <v>2404</v>
      </c>
      <c r="I106" s="126">
        <v>1.5</v>
      </c>
      <c r="J106" s="126" t="s">
        <v>35</v>
      </c>
      <c r="K106" s="126" t="s">
        <v>2277</v>
      </c>
      <c r="L106" s="126"/>
      <c r="M106" s="127">
        <v>20</v>
      </c>
      <c r="N106" s="126" t="s">
        <v>2278</v>
      </c>
      <c r="O106" s="126" t="b">
        <v>0</v>
      </c>
      <c r="P106" s="126"/>
      <c r="Q106" s="126">
        <v>2024</v>
      </c>
      <c r="R106" s="126" t="s">
        <v>2316</v>
      </c>
    </row>
    <row r="107" spans="1:18" x14ac:dyDescent="0.25">
      <c r="A107" s="133" t="s">
        <v>223</v>
      </c>
      <c r="B107" s="126" t="s">
        <v>379</v>
      </c>
      <c r="C107" s="126" t="s">
        <v>379</v>
      </c>
      <c r="D107" s="126" t="s">
        <v>2268</v>
      </c>
      <c r="E107" s="126" t="s">
        <v>2269</v>
      </c>
      <c r="F107" s="127">
        <v>12.5</v>
      </c>
      <c r="G107" s="126" t="s">
        <v>2301</v>
      </c>
      <c r="H107" s="133" t="s">
        <v>2287</v>
      </c>
      <c r="I107" s="126"/>
      <c r="J107" s="126"/>
      <c r="K107" s="126"/>
      <c r="L107" s="126"/>
      <c r="M107" s="126"/>
      <c r="N107" s="126" t="s">
        <v>2287</v>
      </c>
      <c r="O107" s="126" t="b">
        <v>1</v>
      </c>
      <c r="P107" s="126" t="s">
        <v>2354</v>
      </c>
      <c r="Q107" s="126">
        <v>2024</v>
      </c>
      <c r="R107" s="126" t="s">
        <v>2316</v>
      </c>
    </row>
    <row r="108" spans="1:18" ht="30" x14ac:dyDescent="0.25">
      <c r="A108" s="133" t="s">
        <v>234</v>
      </c>
      <c r="B108" s="126" t="s">
        <v>380</v>
      </c>
      <c r="C108" s="126" t="s">
        <v>380</v>
      </c>
      <c r="D108" s="126" t="s">
        <v>2268</v>
      </c>
      <c r="E108" s="126" t="s">
        <v>2269</v>
      </c>
      <c r="F108" s="127">
        <v>12.5</v>
      </c>
      <c r="G108" s="126" t="s">
        <v>2283</v>
      </c>
      <c r="H108" s="133" t="s">
        <v>2417</v>
      </c>
      <c r="I108" s="126">
        <v>1000</v>
      </c>
      <c r="J108" s="126" t="s">
        <v>2285</v>
      </c>
      <c r="K108" s="126" t="s">
        <v>2314</v>
      </c>
      <c r="L108" s="126"/>
      <c r="M108" s="127">
        <v>30</v>
      </c>
      <c r="N108" s="126" t="s">
        <v>2298</v>
      </c>
      <c r="O108" s="126" t="b">
        <v>0</v>
      </c>
      <c r="P108" s="126"/>
      <c r="Q108" s="126">
        <v>2024</v>
      </c>
      <c r="R108" s="126" t="s">
        <v>2316</v>
      </c>
    </row>
    <row r="109" spans="1:18" ht="30" x14ac:dyDescent="0.25">
      <c r="A109" s="133" t="s">
        <v>234</v>
      </c>
      <c r="B109" s="126" t="s">
        <v>380</v>
      </c>
      <c r="C109" s="126" t="s">
        <v>380</v>
      </c>
      <c r="D109" s="126" t="s">
        <v>2268</v>
      </c>
      <c r="E109" s="126" t="s">
        <v>2269</v>
      </c>
      <c r="F109" s="127">
        <v>12.5</v>
      </c>
      <c r="G109" s="126" t="s">
        <v>2283</v>
      </c>
      <c r="H109" s="133" t="s">
        <v>2418</v>
      </c>
      <c r="I109" s="126">
        <v>1500</v>
      </c>
      <c r="J109" s="126" t="s">
        <v>2285</v>
      </c>
      <c r="K109" s="126" t="s">
        <v>2419</v>
      </c>
      <c r="L109" s="126"/>
      <c r="M109" s="127">
        <v>40</v>
      </c>
      <c r="N109" s="126" t="s">
        <v>2298</v>
      </c>
      <c r="O109" s="126" t="b">
        <v>0</v>
      </c>
      <c r="P109" s="126"/>
      <c r="Q109" s="126">
        <v>2024</v>
      </c>
      <c r="R109" s="126" t="s">
        <v>2316</v>
      </c>
    </row>
    <row r="110" spans="1:18" ht="30" x14ac:dyDescent="0.25">
      <c r="A110" s="133" t="s">
        <v>234</v>
      </c>
      <c r="B110" s="126" t="s">
        <v>380</v>
      </c>
      <c r="C110" s="126" t="s">
        <v>380</v>
      </c>
      <c r="D110" s="126" t="s">
        <v>2268</v>
      </c>
      <c r="E110" s="126" t="s">
        <v>2269</v>
      </c>
      <c r="F110" s="127">
        <v>12.5</v>
      </c>
      <c r="G110" s="126" t="s">
        <v>2283</v>
      </c>
      <c r="H110" s="133" t="s">
        <v>2319</v>
      </c>
      <c r="I110" s="126">
        <v>1</v>
      </c>
      <c r="J110" s="126" t="s">
        <v>35</v>
      </c>
      <c r="K110" s="126" t="s">
        <v>2277</v>
      </c>
      <c r="L110" s="126"/>
      <c r="M110" s="127">
        <v>30</v>
      </c>
      <c r="N110" s="126" t="s">
        <v>2278</v>
      </c>
      <c r="O110" s="126" t="b">
        <v>0</v>
      </c>
      <c r="P110" s="126"/>
      <c r="Q110" s="126">
        <v>2024</v>
      </c>
      <c r="R110" s="126" t="s">
        <v>2316</v>
      </c>
    </row>
    <row r="111" spans="1:18" x14ac:dyDescent="0.25">
      <c r="A111" s="133" t="s">
        <v>234</v>
      </c>
      <c r="B111" s="126" t="s">
        <v>380</v>
      </c>
      <c r="C111" s="126" t="s">
        <v>380</v>
      </c>
      <c r="D111" s="126" t="s">
        <v>2268</v>
      </c>
      <c r="E111" s="126" t="s">
        <v>2269</v>
      </c>
      <c r="F111" s="127">
        <v>12.5</v>
      </c>
      <c r="G111" s="126" t="s">
        <v>2283</v>
      </c>
      <c r="H111" s="133" t="s">
        <v>2287</v>
      </c>
      <c r="I111" s="126"/>
      <c r="J111" s="126"/>
      <c r="K111" s="126"/>
      <c r="L111" s="126"/>
      <c r="M111" s="126"/>
      <c r="N111" s="126" t="s">
        <v>2287</v>
      </c>
      <c r="O111" s="126" t="b">
        <v>1</v>
      </c>
      <c r="P111" s="126" t="s">
        <v>2420</v>
      </c>
      <c r="Q111" s="126">
        <v>2024</v>
      </c>
      <c r="R111" s="126" t="s">
        <v>2316</v>
      </c>
    </row>
    <row r="112" spans="1:18" x14ac:dyDescent="0.25">
      <c r="A112" s="133" t="s">
        <v>217</v>
      </c>
      <c r="B112" s="126" t="s">
        <v>382</v>
      </c>
      <c r="C112" s="126" t="s">
        <v>382</v>
      </c>
      <c r="D112" s="126" t="s">
        <v>2268</v>
      </c>
      <c r="E112" s="126" t="s">
        <v>2269</v>
      </c>
      <c r="F112" s="127">
        <v>12.5</v>
      </c>
      <c r="G112" s="126" t="s">
        <v>2301</v>
      </c>
      <c r="H112" s="133" t="s">
        <v>2421</v>
      </c>
      <c r="I112" s="126">
        <v>1</v>
      </c>
      <c r="J112" s="126" t="s">
        <v>35</v>
      </c>
      <c r="K112" s="126" t="s">
        <v>2280</v>
      </c>
      <c r="L112" s="126"/>
      <c r="M112" s="127">
        <v>20</v>
      </c>
      <c r="N112" s="126" t="s">
        <v>2353</v>
      </c>
      <c r="O112" s="126" t="b">
        <v>0</v>
      </c>
      <c r="P112" s="126"/>
      <c r="Q112" s="126">
        <v>2025</v>
      </c>
      <c r="R112" s="126" t="s">
        <v>2316</v>
      </c>
    </row>
    <row r="113" spans="1:18" x14ac:dyDescent="0.25">
      <c r="A113" s="133" t="s">
        <v>217</v>
      </c>
      <c r="B113" s="126" t="s">
        <v>382</v>
      </c>
      <c r="C113" s="126" t="s">
        <v>382</v>
      </c>
      <c r="D113" s="126" t="s">
        <v>2268</v>
      </c>
      <c r="E113" s="126" t="s">
        <v>2269</v>
      </c>
      <c r="F113" s="127">
        <v>12.5</v>
      </c>
      <c r="G113" s="126" t="s">
        <v>2301</v>
      </c>
      <c r="H113" s="133" t="s">
        <v>2422</v>
      </c>
      <c r="I113" s="126">
        <v>1</v>
      </c>
      <c r="J113" s="126" t="s">
        <v>35</v>
      </c>
      <c r="K113" s="126" t="s">
        <v>2280</v>
      </c>
      <c r="L113" s="126"/>
      <c r="M113" s="127">
        <v>20</v>
      </c>
      <c r="N113" s="126" t="s">
        <v>2353</v>
      </c>
      <c r="O113" s="126" t="b">
        <v>0</v>
      </c>
      <c r="P113" s="126"/>
      <c r="Q113" s="126">
        <v>2025</v>
      </c>
      <c r="R113" s="126" t="s">
        <v>2316</v>
      </c>
    </row>
    <row r="114" spans="1:18" ht="30" x14ac:dyDescent="0.25">
      <c r="A114" s="133" t="s">
        <v>217</v>
      </c>
      <c r="B114" s="126" t="s">
        <v>382</v>
      </c>
      <c r="C114" s="126" t="s">
        <v>382</v>
      </c>
      <c r="D114" s="126" t="s">
        <v>2268</v>
      </c>
      <c r="E114" s="126" t="s">
        <v>2269</v>
      </c>
      <c r="F114" s="127">
        <v>12.5</v>
      </c>
      <c r="G114" s="126" t="s">
        <v>2301</v>
      </c>
      <c r="H114" s="133" t="s">
        <v>2319</v>
      </c>
      <c r="I114" s="126">
        <v>2</v>
      </c>
      <c r="J114" s="126" t="s">
        <v>35</v>
      </c>
      <c r="K114" s="126" t="s">
        <v>2277</v>
      </c>
      <c r="L114" s="126"/>
      <c r="M114" s="127">
        <v>60</v>
      </c>
      <c r="N114" s="126" t="s">
        <v>2278</v>
      </c>
      <c r="O114" s="126" t="b">
        <v>0</v>
      </c>
      <c r="P114" s="126"/>
      <c r="Q114" s="126">
        <v>2025</v>
      </c>
      <c r="R114" s="126" t="s">
        <v>2316</v>
      </c>
    </row>
    <row r="115" spans="1:18" x14ac:dyDescent="0.25">
      <c r="A115" s="133" t="s">
        <v>217</v>
      </c>
      <c r="B115" s="126" t="s">
        <v>382</v>
      </c>
      <c r="C115" s="126" t="s">
        <v>382</v>
      </c>
      <c r="D115" s="126" t="s">
        <v>2268</v>
      </c>
      <c r="E115" s="126" t="s">
        <v>2269</v>
      </c>
      <c r="F115" s="127">
        <v>12.5</v>
      </c>
      <c r="G115" s="126" t="s">
        <v>2301</v>
      </c>
      <c r="H115" s="133" t="s">
        <v>2287</v>
      </c>
      <c r="I115" s="126"/>
      <c r="J115" s="126"/>
      <c r="K115" s="126"/>
      <c r="L115" s="126"/>
      <c r="M115" s="126"/>
      <c r="N115" s="126" t="s">
        <v>2287</v>
      </c>
      <c r="O115" s="126" t="b">
        <v>1</v>
      </c>
      <c r="P115" s="126" t="s">
        <v>2354</v>
      </c>
      <c r="Q115" s="126">
        <v>2025</v>
      </c>
      <c r="R115" s="126" t="s">
        <v>2316</v>
      </c>
    </row>
    <row r="116" spans="1:18" ht="30" x14ac:dyDescent="0.25">
      <c r="A116" s="133" t="s">
        <v>222</v>
      </c>
      <c r="B116" s="126" t="s">
        <v>383</v>
      </c>
      <c r="C116" s="126" t="s">
        <v>383</v>
      </c>
      <c r="D116" s="126" t="s">
        <v>2268</v>
      </c>
      <c r="E116" s="126" t="s">
        <v>2269</v>
      </c>
      <c r="F116" s="127">
        <v>12.5</v>
      </c>
      <c r="G116" s="126" t="s">
        <v>2283</v>
      </c>
      <c r="H116" s="133" t="s">
        <v>2423</v>
      </c>
      <c r="I116" s="126"/>
      <c r="J116" s="126"/>
      <c r="K116" s="126" t="s">
        <v>2326</v>
      </c>
      <c r="L116" s="126"/>
      <c r="M116" s="127">
        <v>20</v>
      </c>
      <c r="N116" s="126" t="s">
        <v>2298</v>
      </c>
      <c r="O116" s="126" t="b">
        <v>0</v>
      </c>
      <c r="P116" s="126"/>
      <c r="Q116" s="126">
        <v>2024</v>
      </c>
      <c r="R116" s="126" t="s">
        <v>2316</v>
      </c>
    </row>
    <row r="117" spans="1:18" ht="30" x14ac:dyDescent="0.25">
      <c r="A117" s="133" t="s">
        <v>222</v>
      </c>
      <c r="B117" s="126" t="s">
        <v>383</v>
      </c>
      <c r="C117" s="126" t="s">
        <v>383</v>
      </c>
      <c r="D117" s="126" t="s">
        <v>2268</v>
      </c>
      <c r="E117" s="126" t="s">
        <v>2269</v>
      </c>
      <c r="F117" s="127">
        <v>12.5</v>
      </c>
      <c r="G117" s="126" t="s">
        <v>2283</v>
      </c>
      <c r="H117" s="133" t="s">
        <v>2424</v>
      </c>
      <c r="I117" s="126">
        <v>1</v>
      </c>
      <c r="J117" s="126" t="s">
        <v>35</v>
      </c>
      <c r="K117" s="126" t="s">
        <v>2333</v>
      </c>
      <c r="L117" s="126"/>
      <c r="M117" s="127">
        <v>20</v>
      </c>
      <c r="N117" s="126" t="s">
        <v>2315</v>
      </c>
      <c r="O117" s="126" t="b">
        <v>0</v>
      </c>
      <c r="P117" s="126"/>
      <c r="Q117" s="126">
        <v>2024</v>
      </c>
      <c r="R117" s="126" t="s">
        <v>2316</v>
      </c>
    </row>
    <row r="118" spans="1:18" x14ac:dyDescent="0.25">
      <c r="A118" s="133" t="s">
        <v>222</v>
      </c>
      <c r="B118" s="126" t="s">
        <v>383</v>
      </c>
      <c r="C118" s="126" t="s">
        <v>383</v>
      </c>
      <c r="D118" s="126" t="s">
        <v>2268</v>
      </c>
      <c r="E118" s="126" t="s">
        <v>2269</v>
      </c>
      <c r="F118" s="127">
        <v>12.5</v>
      </c>
      <c r="G118" s="126" t="s">
        <v>2283</v>
      </c>
      <c r="H118" s="133" t="s">
        <v>2319</v>
      </c>
      <c r="I118" s="126">
        <v>2</v>
      </c>
      <c r="J118" s="126" t="s">
        <v>35</v>
      </c>
      <c r="K118" s="126" t="s">
        <v>2337</v>
      </c>
      <c r="L118" s="126"/>
      <c r="M118" s="127">
        <v>60</v>
      </c>
      <c r="N118" s="126" t="s">
        <v>2278</v>
      </c>
      <c r="O118" s="126" t="b">
        <v>0</v>
      </c>
      <c r="P118" s="126"/>
      <c r="Q118" s="126">
        <v>2024</v>
      </c>
      <c r="R118" s="126" t="s">
        <v>2316</v>
      </c>
    </row>
    <row r="119" spans="1:18" x14ac:dyDescent="0.25">
      <c r="A119" s="133" t="s">
        <v>222</v>
      </c>
      <c r="B119" s="126" t="s">
        <v>383</v>
      </c>
      <c r="C119" s="126" t="s">
        <v>383</v>
      </c>
      <c r="D119" s="126" t="s">
        <v>2268</v>
      </c>
      <c r="E119" s="126" t="s">
        <v>2269</v>
      </c>
      <c r="F119" s="127">
        <v>12.5</v>
      </c>
      <c r="G119" s="126" t="s">
        <v>2283</v>
      </c>
      <c r="H119" s="133" t="s">
        <v>2287</v>
      </c>
      <c r="I119" s="126"/>
      <c r="J119" s="126"/>
      <c r="K119" s="126"/>
      <c r="L119" s="126"/>
      <c r="M119" s="126"/>
      <c r="N119" s="126" t="s">
        <v>2287</v>
      </c>
      <c r="O119" s="126" t="b">
        <v>1</v>
      </c>
      <c r="P119" s="126" t="s">
        <v>2354</v>
      </c>
      <c r="Q119" s="126">
        <v>2024</v>
      </c>
      <c r="R119" s="126" t="s">
        <v>2316</v>
      </c>
    </row>
    <row r="120" spans="1:18" ht="30" x14ac:dyDescent="0.25">
      <c r="A120" s="133" t="s">
        <v>140</v>
      </c>
      <c r="B120" s="126" t="s">
        <v>385</v>
      </c>
      <c r="C120" s="126" t="s">
        <v>385</v>
      </c>
      <c r="D120" s="126" t="s">
        <v>2268</v>
      </c>
      <c r="E120" s="126" t="s">
        <v>2269</v>
      </c>
      <c r="F120" s="127">
        <v>12.5</v>
      </c>
      <c r="G120" s="126" t="s">
        <v>2283</v>
      </c>
      <c r="H120" s="133" t="s">
        <v>2425</v>
      </c>
      <c r="I120" s="126">
        <v>2</v>
      </c>
      <c r="J120" s="126" t="s">
        <v>35</v>
      </c>
      <c r="K120" s="126" t="s">
        <v>7</v>
      </c>
      <c r="L120" s="126" t="s">
        <v>2321</v>
      </c>
      <c r="M120" s="127">
        <v>50</v>
      </c>
      <c r="N120" s="126" t="s">
        <v>2278</v>
      </c>
      <c r="O120" s="126" t="b">
        <v>0</v>
      </c>
      <c r="P120" s="126"/>
      <c r="Q120" s="126">
        <v>2025</v>
      </c>
      <c r="R120" s="128" t="s">
        <v>2305</v>
      </c>
    </row>
    <row r="121" spans="1:18" ht="30" x14ac:dyDescent="0.25">
      <c r="A121" s="133" t="s">
        <v>140</v>
      </c>
      <c r="B121" s="126" t="s">
        <v>385</v>
      </c>
      <c r="C121" s="126" t="s">
        <v>385</v>
      </c>
      <c r="D121" s="126" t="s">
        <v>2268</v>
      </c>
      <c r="E121" s="126" t="s">
        <v>2269</v>
      </c>
      <c r="F121" s="127">
        <v>12.5</v>
      </c>
      <c r="G121" s="126" t="s">
        <v>2283</v>
      </c>
      <c r="H121" s="133" t="s">
        <v>2426</v>
      </c>
      <c r="I121" s="126">
        <v>1</v>
      </c>
      <c r="J121" s="126" t="s">
        <v>35</v>
      </c>
      <c r="K121" s="126" t="s">
        <v>7</v>
      </c>
      <c r="L121" s="126" t="s">
        <v>2321</v>
      </c>
      <c r="M121" s="127">
        <v>30</v>
      </c>
      <c r="N121" s="126" t="s">
        <v>2323</v>
      </c>
      <c r="O121" s="126" t="b">
        <v>0</v>
      </c>
      <c r="P121" s="126"/>
      <c r="Q121" s="126">
        <v>2025</v>
      </c>
      <c r="R121" s="128" t="s">
        <v>2305</v>
      </c>
    </row>
    <row r="122" spans="1:18" ht="30" x14ac:dyDescent="0.25">
      <c r="A122" s="133" t="s">
        <v>140</v>
      </c>
      <c r="B122" s="126" t="s">
        <v>385</v>
      </c>
      <c r="C122" s="126" t="s">
        <v>385</v>
      </c>
      <c r="D122" s="126" t="s">
        <v>2268</v>
      </c>
      <c r="E122" s="126" t="s">
        <v>2269</v>
      </c>
      <c r="F122" s="127">
        <v>12.5</v>
      </c>
      <c r="G122" s="126" t="s">
        <v>2283</v>
      </c>
      <c r="H122" s="133" t="s">
        <v>2427</v>
      </c>
      <c r="I122" s="126">
        <v>90</v>
      </c>
      <c r="J122" s="126" t="s">
        <v>2290</v>
      </c>
      <c r="K122" s="126" t="s">
        <v>2295</v>
      </c>
      <c r="L122" s="126"/>
      <c r="M122" s="127">
        <v>20</v>
      </c>
      <c r="N122" s="126" t="s">
        <v>2325</v>
      </c>
      <c r="O122" s="126" t="b">
        <v>0</v>
      </c>
      <c r="P122" s="126"/>
      <c r="Q122" s="126">
        <v>2025</v>
      </c>
      <c r="R122" s="128" t="s">
        <v>2305</v>
      </c>
    </row>
    <row r="123" spans="1:18" x14ac:dyDescent="0.25">
      <c r="A123" s="133" t="s">
        <v>2428</v>
      </c>
      <c r="B123" s="126" t="s">
        <v>386</v>
      </c>
      <c r="C123" s="126" t="s">
        <v>386</v>
      </c>
      <c r="D123" s="126" t="s">
        <v>2268</v>
      </c>
      <c r="E123" s="126" t="s">
        <v>2269</v>
      </c>
      <c r="F123" s="127">
        <v>25</v>
      </c>
      <c r="G123" s="126" t="s">
        <v>2283</v>
      </c>
      <c r="H123" s="133" t="s">
        <v>2429</v>
      </c>
      <c r="I123" s="126">
        <v>2000</v>
      </c>
      <c r="J123" s="126" t="s">
        <v>2285</v>
      </c>
      <c r="K123" s="126" t="s">
        <v>7</v>
      </c>
      <c r="L123" s="126" t="s">
        <v>2430</v>
      </c>
      <c r="M123" s="127">
        <v>30</v>
      </c>
      <c r="N123" s="126" t="s">
        <v>2431</v>
      </c>
      <c r="O123" s="126" t="b">
        <v>0</v>
      </c>
      <c r="P123" s="126"/>
      <c r="Q123" s="126">
        <v>2024</v>
      </c>
      <c r="R123" s="126" t="s">
        <v>2316</v>
      </c>
    </row>
    <row r="124" spans="1:18" ht="30" x14ac:dyDescent="0.25">
      <c r="A124" s="133" t="s">
        <v>2428</v>
      </c>
      <c r="B124" s="126" t="s">
        <v>386</v>
      </c>
      <c r="C124" s="126" t="s">
        <v>386</v>
      </c>
      <c r="D124" s="126" t="s">
        <v>2268</v>
      </c>
      <c r="E124" s="126" t="s">
        <v>2269</v>
      </c>
      <c r="F124" s="127">
        <v>25</v>
      </c>
      <c r="G124" s="126" t="s">
        <v>2283</v>
      </c>
      <c r="H124" s="133" t="s">
        <v>2432</v>
      </c>
      <c r="I124" s="126">
        <v>5000</v>
      </c>
      <c r="J124" s="126" t="s">
        <v>2285</v>
      </c>
      <c r="K124" s="126" t="s">
        <v>7</v>
      </c>
      <c r="L124" s="126" t="s">
        <v>2433</v>
      </c>
      <c r="M124" s="127">
        <v>50</v>
      </c>
      <c r="N124" s="126" t="s">
        <v>2298</v>
      </c>
      <c r="O124" s="126" t="b">
        <v>0</v>
      </c>
      <c r="P124" s="126"/>
      <c r="Q124" s="126">
        <v>2024</v>
      </c>
      <c r="R124" s="126" t="s">
        <v>2316</v>
      </c>
    </row>
    <row r="125" spans="1:18" ht="30" x14ac:dyDescent="0.25">
      <c r="A125" s="133" t="s">
        <v>2428</v>
      </c>
      <c r="B125" s="126" t="s">
        <v>386</v>
      </c>
      <c r="C125" s="126" t="s">
        <v>386</v>
      </c>
      <c r="D125" s="126" t="s">
        <v>2268</v>
      </c>
      <c r="E125" s="126" t="s">
        <v>2269</v>
      </c>
      <c r="F125" s="127">
        <v>25</v>
      </c>
      <c r="G125" s="126" t="s">
        <v>2283</v>
      </c>
      <c r="H125" s="133" t="s">
        <v>2434</v>
      </c>
      <c r="I125" s="126">
        <v>10</v>
      </c>
      <c r="J125" s="126" t="s">
        <v>2290</v>
      </c>
      <c r="K125" s="126" t="s">
        <v>7</v>
      </c>
      <c r="L125" s="126" t="s">
        <v>2435</v>
      </c>
      <c r="M125" s="127">
        <v>20</v>
      </c>
      <c r="N125" s="126" t="s">
        <v>2292</v>
      </c>
      <c r="O125" s="126" t="b">
        <v>0</v>
      </c>
      <c r="P125" s="126"/>
      <c r="Q125" s="126">
        <v>2024</v>
      </c>
      <c r="R125" s="126" t="s">
        <v>2316</v>
      </c>
    </row>
    <row r="126" spans="1:18" ht="30" x14ac:dyDescent="0.25">
      <c r="A126" s="133" t="s">
        <v>141</v>
      </c>
      <c r="B126" s="126" t="s">
        <v>386</v>
      </c>
      <c r="C126" s="126" t="s">
        <v>386</v>
      </c>
      <c r="D126" s="126" t="s">
        <v>2268</v>
      </c>
      <c r="E126" s="126" t="s">
        <v>2269</v>
      </c>
      <c r="F126" s="127">
        <v>25</v>
      </c>
      <c r="G126" s="126" t="s">
        <v>2283</v>
      </c>
      <c r="H126" s="133" t="s">
        <v>2436</v>
      </c>
      <c r="I126" s="126">
        <v>2000</v>
      </c>
      <c r="J126" s="126" t="s">
        <v>2285</v>
      </c>
      <c r="K126" s="126" t="s">
        <v>7</v>
      </c>
      <c r="L126" s="126" t="s">
        <v>2437</v>
      </c>
      <c r="M126" s="127">
        <v>30</v>
      </c>
      <c r="N126" s="126" t="s">
        <v>2298</v>
      </c>
      <c r="O126" s="126" t="b">
        <v>0</v>
      </c>
      <c r="P126" s="126"/>
      <c r="Q126" s="126">
        <v>2024</v>
      </c>
      <c r="R126" s="126" t="s">
        <v>2316</v>
      </c>
    </row>
    <row r="127" spans="1:18" ht="30" x14ac:dyDescent="0.25">
      <c r="A127" s="133" t="s">
        <v>141</v>
      </c>
      <c r="B127" s="126" t="s">
        <v>386</v>
      </c>
      <c r="C127" s="126" t="s">
        <v>386</v>
      </c>
      <c r="D127" s="126" t="s">
        <v>2268</v>
      </c>
      <c r="E127" s="126" t="s">
        <v>2269</v>
      </c>
      <c r="F127" s="127">
        <v>25</v>
      </c>
      <c r="G127" s="126" t="s">
        <v>2283</v>
      </c>
      <c r="H127" s="133" t="s">
        <v>2438</v>
      </c>
      <c r="I127" s="126">
        <v>5000</v>
      </c>
      <c r="J127" s="126" t="s">
        <v>2285</v>
      </c>
      <c r="K127" s="126" t="s">
        <v>7</v>
      </c>
      <c r="L127" s="126" t="s">
        <v>2433</v>
      </c>
      <c r="M127" s="127">
        <v>50</v>
      </c>
      <c r="N127" s="126" t="s">
        <v>2298</v>
      </c>
      <c r="O127" s="126" t="b">
        <v>0</v>
      </c>
      <c r="P127" s="126"/>
      <c r="Q127" s="126">
        <v>2024</v>
      </c>
      <c r="R127" s="126" t="s">
        <v>2316</v>
      </c>
    </row>
    <row r="128" spans="1:18" ht="30" x14ac:dyDescent="0.25">
      <c r="A128" s="133" t="s">
        <v>141</v>
      </c>
      <c r="B128" s="126" t="s">
        <v>386</v>
      </c>
      <c r="C128" s="126" t="s">
        <v>386</v>
      </c>
      <c r="D128" s="126" t="s">
        <v>2268</v>
      </c>
      <c r="E128" s="126" t="s">
        <v>2269</v>
      </c>
      <c r="F128" s="127">
        <v>25</v>
      </c>
      <c r="G128" s="126" t="s">
        <v>2283</v>
      </c>
      <c r="H128" s="133" t="s">
        <v>2439</v>
      </c>
      <c r="I128" s="126">
        <v>10</v>
      </c>
      <c r="J128" s="126" t="s">
        <v>2290</v>
      </c>
      <c r="K128" s="126" t="s">
        <v>7</v>
      </c>
      <c r="L128" s="126" t="s">
        <v>2433</v>
      </c>
      <c r="M128" s="127">
        <v>20</v>
      </c>
      <c r="N128" s="126" t="s">
        <v>2292</v>
      </c>
      <c r="O128" s="126" t="b">
        <v>0</v>
      </c>
      <c r="P128" s="126"/>
      <c r="Q128" s="126">
        <v>2024</v>
      </c>
      <c r="R128" s="126" t="s">
        <v>2316</v>
      </c>
    </row>
    <row r="129" spans="1:18" ht="30" x14ac:dyDescent="0.25">
      <c r="A129" s="133" t="s">
        <v>143</v>
      </c>
      <c r="B129" s="126" t="s">
        <v>389</v>
      </c>
      <c r="C129" s="126" t="s">
        <v>389</v>
      </c>
      <c r="D129" s="126" t="s">
        <v>2268</v>
      </c>
      <c r="E129" s="126" t="s">
        <v>2269</v>
      </c>
      <c r="F129" s="127">
        <v>12.5</v>
      </c>
      <c r="G129" s="126" t="s">
        <v>2283</v>
      </c>
      <c r="H129" s="133" t="s">
        <v>2440</v>
      </c>
      <c r="I129" s="126"/>
      <c r="J129" s="126"/>
      <c r="K129" s="126" t="s">
        <v>7</v>
      </c>
      <c r="L129" s="126" t="s">
        <v>2441</v>
      </c>
      <c r="M129" s="127">
        <v>10</v>
      </c>
      <c r="N129" s="126" t="s">
        <v>2329</v>
      </c>
      <c r="O129" s="126" t="b">
        <v>0</v>
      </c>
      <c r="P129" s="126"/>
      <c r="Q129" s="126">
        <v>2024.3</v>
      </c>
      <c r="R129" s="126" t="s">
        <v>2316</v>
      </c>
    </row>
    <row r="130" spans="1:18" ht="30" x14ac:dyDescent="0.25">
      <c r="A130" s="133" t="s">
        <v>143</v>
      </c>
      <c r="B130" s="126" t="s">
        <v>389</v>
      </c>
      <c r="C130" s="126" t="s">
        <v>389</v>
      </c>
      <c r="D130" s="126" t="s">
        <v>2268</v>
      </c>
      <c r="E130" s="126" t="s">
        <v>2269</v>
      </c>
      <c r="F130" s="127">
        <v>12.5</v>
      </c>
      <c r="G130" s="126" t="s">
        <v>2283</v>
      </c>
      <c r="H130" s="133" t="s">
        <v>2442</v>
      </c>
      <c r="I130" s="126">
        <v>20</v>
      </c>
      <c r="J130" s="126" t="s">
        <v>2290</v>
      </c>
      <c r="K130" s="126" t="s">
        <v>7</v>
      </c>
      <c r="L130" s="126" t="s">
        <v>2443</v>
      </c>
      <c r="M130" s="127">
        <v>30</v>
      </c>
      <c r="N130" s="126" t="s">
        <v>2281</v>
      </c>
      <c r="O130" s="126" t="b">
        <v>0</v>
      </c>
      <c r="P130" s="126"/>
      <c r="Q130" s="126">
        <v>2024.3</v>
      </c>
      <c r="R130" s="126" t="s">
        <v>2316</v>
      </c>
    </row>
    <row r="131" spans="1:18" ht="30" x14ac:dyDescent="0.25">
      <c r="A131" s="133" t="s">
        <v>143</v>
      </c>
      <c r="B131" s="126" t="s">
        <v>389</v>
      </c>
      <c r="C131" s="126" t="s">
        <v>389</v>
      </c>
      <c r="D131" s="126" t="s">
        <v>2268</v>
      </c>
      <c r="E131" s="126" t="s">
        <v>2269</v>
      </c>
      <c r="F131" s="127">
        <v>12.5</v>
      </c>
      <c r="G131" s="126" t="s">
        <v>2283</v>
      </c>
      <c r="H131" s="133" t="s">
        <v>2444</v>
      </c>
      <c r="I131" s="126">
        <v>2000</v>
      </c>
      <c r="J131" s="126" t="s">
        <v>2285</v>
      </c>
      <c r="K131" s="126" t="s">
        <v>7</v>
      </c>
      <c r="L131" s="126" t="s">
        <v>2444</v>
      </c>
      <c r="M131" s="127">
        <v>30</v>
      </c>
      <c r="N131" s="126" t="s">
        <v>2298</v>
      </c>
      <c r="O131" s="126" t="b">
        <v>0</v>
      </c>
      <c r="P131" s="126"/>
      <c r="Q131" s="126">
        <v>2024.3</v>
      </c>
      <c r="R131" s="126" t="s">
        <v>2316</v>
      </c>
    </row>
    <row r="132" spans="1:18" ht="30" x14ac:dyDescent="0.25">
      <c r="A132" s="133" t="s">
        <v>143</v>
      </c>
      <c r="B132" s="126" t="s">
        <v>389</v>
      </c>
      <c r="C132" s="126" t="s">
        <v>389</v>
      </c>
      <c r="D132" s="126" t="s">
        <v>2268</v>
      </c>
      <c r="E132" s="126" t="s">
        <v>2269</v>
      </c>
      <c r="F132" s="127">
        <v>12.5</v>
      </c>
      <c r="G132" s="126" t="s">
        <v>2283</v>
      </c>
      <c r="H132" s="133" t="s">
        <v>2445</v>
      </c>
      <c r="I132" s="126">
        <v>1</v>
      </c>
      <c r="J132" s="126" t="s">
        <v>35</v>
      </c>
      <c r="K132" s="126" t="s">
        <v>2277</v>
      </c>
      <c r="L132" s="126"/>
      <c r="M132" s="127">
        <v>30</v>
      </c>
      <c r="N132" s="126" t="s">
        <v>2278</v>
      </c>
      <c r="O132" s="126" t="b">
        <v>0</v>
      </c>
      <c r="P132" s="126"/>
      <c r="Q132" s="126">
        <v>2024.3</v>
      </c>
      <c r="R132" s="126" t="s">
        <v>2316</v>
      </c>
    </row>
    <row r="133" spans="1:18" ht="45" x14ac:dyDescent="0.25">
      <c r="A133" s="133" t="s">
        <v>145</v>
      </c>
      <c r="B133" s="126" t="s">
        <v>390</v>
      </c>
      <c r="C133" s="126" t="s">
        <v>390</v>
      </c>
      <c r="D133" s="126" t="s">
        <v>2268</v>
      </c>
      <c r="E133" s="126" t="s">
        <v>2269</v>
      </c>
      <c r="F133" s="127">
        <v>12.5</v>
      </c>
      <c r="G133" s="126" t="s">
        <v>2446</v>
      </c>
      <c r="H133" s="133" t="s">
        <v>2447</v>
      </c>
      <c r="I133" s="126">
        <v>10</v>
      </c>
      <c r="J133" s="126" t="s">
        <v>2448</v>
      </c>
      <c r="K133" s="126" t="s">
        <v>7</v>
      </c>
      <c r="L133" s="126" t="s">
        <v>2387</v>
      </c>
      <c r="M133" s="127">
        <v>20</v>
      </c>
      <c r="N133" s="126" t="s">
        <v>2274</v>
      </c>
      <c r="O133" s="126" t="b">
        <v>0</v>
      </c>
      <c r="P133" s="126"/>
      <c r="Q133" s="126">
        <v>2025</v>
      </c>
      <c r="R133" s="128" t="s">
        <v>2275</v>
      </c>
    </row>
    <row r="134" spans="1:18" ht="45" x14ac:dyDescent="0.25">
      <c r="A134" s="133" t="s">
        <v>145</v>
      </c>
      <c r="B134" s="126" t="s">
        <v>390</v>
      </c>
      <c r="C134" s="126" t="s">
        <v>390</v>
      </c>
      <c r="D134" s="126" t="s">
        <v>2268</v>
      </c>
      <c r="E134" s="126" t="s">
        <v>2269</v>
      </c>
      <c r="F134" s="127">
        <v>12.5</v>
      </c>
      <c r="G134" s="126" t="s">
        <v>2446</v>
      </c>
      <c r="H134" s="133" t="s">
        <v>2449</v>
      </c>
      <c r="I134" s="126">
        <v>1500</v>
      </c>
      <c r="J134" s="126" t="s">
        <v>2272</v>
      </c>
      <c r="K134" s="126" t="s">
        <v>7</v>
      </c>
      <c r="L134" s="126" t="s">
        <v>2450</v>
      </c>
      <c r="M134" s="127">
        <v>30</v>
      </c>
      <c r="N134" s="126" t="s">
        <v>2274</v>
      </c>
      <c r="O134" s="126" t="b">
        <v>0</v>
      </c>
      <c r="P134" s="126" t="s">
        <v>2451</v>
      </c>
      <c r="Q134" s="126">
        <v>2025</v>
      </c>
      <c r="R134" s="128" t="s">
        <v>2275</v>
      </c>
    </row>
    <row r="135" spans="1:18" ht="30" x14ac:dyDescent="0.25">
      <c r="A135" s="133" t="s">
        <v>145</v>
      </c>
      <c r="B135" s="126" t="s">
        <v>390</v>
      </c>
      <c r="C135" s="126" t="s">
        <v>390</v>
      </c>
      <c r="D135" s="126" t="s">
        <v>2268</v>
      </c>
      <c r="E135" s="126" t="s">
        <v>2269</v>
      </c>
      <c r="F135" s="127">
        <v>12.5</v>
      </c>
      <c r="G135" s="126" t="s">
        <v>2446</v>
      </c>
      <c r="H135" s="133" t="s">
        <v>2452</v>
      </c>
      <c r="I135" s="126">
        <v>2</v>
      </c>
      <c r="J135" s="126" t="s">
        <v>35</v>
      </c>
      <c r="K135" s="126" t="s">
        <v>7</v>
      </c>
      <c r="L135" s="126" t="s">
        <v>2453</v>
      </c>
      <c r="M135" s="127">
        <v>50</v>
      </c>
      <c r="N135" s="126" t="s">
        <v>2278</v>
      </c>
      <c r="O135" s="126" t="b">
        <v>0</v>
      </c>
      <c r="P135" s="126" t="s">
        <v>2454</v>
      </c>
      <c r="Q135" s="126">
        <v>2025</v>
      </c>
      <c r="R135" s="128" t="s">
        <v>2275</v>
      </c>
    </row>
    <row r="136" spans="1:18" x14ac:dyDescent="0.25">
      <c r="A136" s="133" t="s">
        <v>145</v>
      </c>
      <c r="B136" s="126" t="s">
        <v>390</v>
      </c>
      <c r="C136" s="126" t="s">
        <v>390</v>
      </c>
      <c r="D136" s="126" t="s">
        <v>2268</v>
      </c>
      <c r="E136" s="126" t="s">
        <v>2269</v>
      </c>
      <c r="F136" s="127">
        <v>12.5</v>
      </c>
      <c r="G136" s="126" t="s">
        <v>2446</v>
      </c>
      <c r="H136" s="133" t="s">
        <v>2287</v>
      </c>
      <c r="I136" s="126"/>
      <c r="J136" s="126"/>
      <c r="K136" s="126"/>
      <c r="L136" s="126"/>
      <c r="M136" s="127">
        <v>0</v>
      </c>
      <c r="N136" s="126" t="s">
        <v>2287</v>
      </c>
      <c r="O136" s="126" t="b">
        <v>1</v>
      </c>
      <c r="P136" s="126" t="s">
        <v>2455</v>
      </c>
      <c r="Q136" s="126">
        <v>2025</v>
      </c>
      <c r="R136" s="128" t="s">
        <v>2275</v>
      </c>
    </row>
    <row r="137" spans="1:18" ht="60" x14ac:dyDescent="0.25">
      <c r="A137" s="133" t="s">
        <v>146</v>
      </c>
      <c r="B137" s="126" t="s">
        <v>392</v>
      </c>
      <c r="C137" s="126" t="s">
        <v>392</v>
      </c>
      <c r="D137" s="126" t="s">
        <v>2268</v>
      </c>
      <c r="E137" s="126" t="s">
        <v>2269</v>
      </c>
      <c r="F137" s="127">
        <v>12.5</v>
      </c>
      <c r="G137" s="126" t="s">
        <v>2283</v>
      </c>
      <c r="H137" s="133" t="s">
        <v>2456</v>
      </c>
      <c r="I137" s="126">
        <v>4000</v>
      </c>
      <c r="J137" s="126" t="s">
        <v>2294</v>
      </c>
      <c r="K137" s="126" t="s">
        <v>7</v>
      </c>
      <c r="L137" s="126" t="s">
        <v>2457</v>
      </c>
      <c r="M137" s="127">
        <v>100</v>
      </c>
      <c r="N137" s="126" t="s">
        <v>2298</v>
      </c>
      <c r="O137" s="126" t="b">
        <v>0</v>
      </c>
      <c r="P137" s="126"/>
      <c r="Q137" s="126">
        <v>2024</v>
      </c>
      <c r="R137" s="126" t="s">
        <v>2316</v>
      </c>
    </row>
    <row r="138" spans="1:18" ht="30" x14ac:dyDescent="0.25">
      <c r="A138" s="133" t="s">
        <v>149</v>
      </c>
      <c r="B138" s="126" t="s">
        <v>393</v>
      </c>
      <c r="C138" s="126" t="s">
        <v>393</v>
      </c>
      <c r="D138" s="126" t="s">
        <v>2268</v>
      </c>
      <c r="E138" s="126" t="s">
        <v>2269</v>
      </c>
      <c r="F138" s="127">
        <v>12.5</v>
      </c>
      <c r="G138" s="126" t="s">
        <v>2301</v>
      </c>
      <c r="H138" s="133" t="s">
        <v>2458</v>
      </c>
      <c r="I138" s="126">
        <v>600</v>
      </c>
      <c r="J138" s="126" t="s">
        <v>2285</v>
      </c>
      <c r="K138" s="126" t="s">
        <v>7</v>
      </c>
      <c r="L138" s="126" t="s">
        <v>2459</v>
      </c>
      <c r="M138" s="127">
        <v>22.5</v>
      </c>
      <c r="N138" s="126" t="s">
        <v>2298</v>
      </c>
      <c r="O138" s="126" t="b">
        <v>0</v>
      </c>
      <c r="P138" s="126"/>
      <c r="Q138" s="126">
        <v>2024.1</v>
      </c>
      <c r="R138" s="126" t="s">
        <v>2316</v>
      </c>
    </row>
    <row r="139" spans="1:18" ht="30" x14ac:dyDescent="0.25">
      <c r="A139" s="133" t="s">
        <v>149</v>
      </c>
      <c r="B139" s="126" t="s">
        <v>393</v>
      </c>
      <c r="C139" s="126" t="s">
        <v>393</v>
      </c>
      <c r="D139" s="126" t="s">
        <v>2268</v>
      </c>
      <c r="E139" s="126" t="s">
        <v>2269</v>
      </c>
      <c r="F139" s="127">
        <v>12.5</v>
      </c>
      <c r="G139" s="126" t="s">
        <v>2301</v>
      </c>
      <c r="H139" s="133" t="s">
        <v>2460</v>
      </c>
      <c r="I139" s="126">
        <v>600</v>
      </c>
      <c r="J139" s="126" t="s">
        <v>2285</v>
      </c>
      <c r="K139" s="126" t="s">
        <v>7</v>
      </c>
      <c r="L139" s="126" t="s">
        <v>2461</v>
      </c>
      <c r="M139" s="127">
        <v>22.5</v>
      </c>
      <c r="N139" s="126" t="s">
        <v>2298</v>
      </c>
      <c r="O139" s="126" t="b">
        <v>0</v>
      </c>
      <c r="P139" s="126"/>
      <c r="Q139" s="126">
        <v>2024.1</v>
      </c>
      <c r="R139" s="126" t="s">
        <v>2316</v>
      </c>
    </row>
    <row r="140" spans="1:18" x14ac:dyDescent="0.25">
      <c r="A140" s="133" t="s">
        <v>149</v>
      </c>
      <c r="B140" s="126" t="s">
        <v>393</v>
      </c>
      <c r="C140" s="126" t="s">
        <v>393</v>
      </c>
      <c r="D140" s="126" t="s">
        <v>2268</v>
      </c>
      <c r="E140" s="126" t="s">
        <v>2269</v>
      </c>
      <c r="F140" s="127">
        <v>12.5</v>
      </c>
      <c r="G140" s="126" t="s">
        <v>2301</v>
      </c>
      <c r="H140" s="133" t="s">
        <v>2319</v>
      </c>
      <c r="I140" s="126">
        <v>3</v>
      </c>
      <c r="J140" s="126" t="s">
        <v>35</v>
      </c>
      <c r="K140" s="126" t="s">
        <v>2337</v>
      </c>
      <c r="L140" s="126"/>
      <c r="M140" s="127">
        <v>55</v>
      </c>
      <c r="N140" s="126" t="s">
        <v>2278</v>
      </c>
      <c r="O140" s="126" t="b">
        <v>1</v>
      </c>
      <c r="P140" s="126" t="s">
        <v>2462</v>
      </c>
      <c r="Q140" s="126">
        <v>2024.1</v>
      </c>
      <c r="R140" s="126" t="s">
        <v>2316</v>
      </c>
    </row>
    <row r="141" spans="1:18" x14ac:dyDescent="0.25">
      <c r="A141" s="133" t="s">
        <v>149</v>
      </c>
      <c r="B141" s="126" t="s">
        <v>393</v>
      </c>
      <c r="C141" s="126" t="s">
        <v>393</v>
      </c>
      <c r="D141" s="126" t="s">
        <v>2268</v>
      </c>
      <c r="E141" s="126" t="s">
        <v>2269</v>
      </c>
      <c r="F141" s="127">
        <v>12.5</v>
      </c>
      <c r="G141" s="126" t="s">
        <v>2301</v>
      </c>
      <c r="H141" s="133" t="s">
        <v>2287</v>
      </c>
      <c r="I141" s="126"/>
      <c r="J141" s="126"/>
      <c r="K141" s="126"/>
      <c r="L141" s="126"/>
      <c r="M141" s="126"/>
      <c r="N141" s="126" t="s">
        <v>2287</v>
      </c>
      <c r="O141" s="126" t="b">
        <v>1</v>
      </c>
      <c r="P141" s="126" t="s">
        <v>2463</v>
      </c>
      <c r="Q141" s="126">
        <v>2024.1</v>
      </c>
      <c r="R141" s="126" t="s">
        <v>2316</v>
      </c>
    </row>
    <row r="142" spans="1:18" x14ac:dyDescent="0.25">
      <c r="A142" s="133" t="s">
        <v>232</v>
      </c>
      <c r="B142" s="126" t="s">
        <v>395</v>
      </c>
      <c r="C142" s="126" t="s">
        <v>395</v>
      </c>
      <c r="D142" s="126" t="s">
        <v>2268</v>
      </c>
      <c r="E142" s="126" t="s">
        <v>2269</v>
      </c>
      <c r="F142" s="127">
        <v>12.5</v>
      </c>
      <c r="G142" s="126" t="s">
        <v>2283</v>
      </c>
      <c r="H142" s="133" t="s">
        <v>2464</v>
      </c>
      <c r="I142" s="126">
        <v>30</v>
      </c>
      <c r="J142" s="126" t="s">
        <v>2290</v>
      </c>
      <c r="K142" s="126" t="s">
        <v>2333</v>
      </c>
      <c r="L142" s="126"/>
      <c r="M142" s="127">
        <v>10</v>
      </c>
      <c r="N142" s="126" t="s">
        <v>2325</v>
      </c>
      <c r="O142" s="126" t="b">
        <v>0</v>
      </c>
      <c r="P142" s="126"/>
      <c r="Q142" s="126">
        <v>2025</v>
      </c>
      <c r="R142" s="128" t="s">
        <v>2275</v>
      </c>
    </row>
    <row r="143" spans="1:18" x14ac:dyDescent="0.25">
      <c r="A143" s="133" t="s">
        <v>232</v>
      </c>
      <c r="B143" s="126" t="s">
        <v>395</v>
      </c>
      <c r="C143" s="126" t="s">
        <v>395</v>
      </c>
      <c r="D143" s="126" t="s">
        <v>2268</v>
      </c>
      <c r="E143" s="126" t="s">
        <v>2269</v>
      </c>
      <c r="F143" s="127">
        <v>12.5</v>
      </c>
      <c r="G143" s="126" t="s">
        <v>2283</v>
      </c>
      <c r="H143" s="133" t="s">
        <v>2465</v>
      </c>
      <c r="I143" s="126">
        <v>30</v>
      </c>
      <c r="J143" s="126" t="s">
        <v>2290</v>
      </c>
      <c r="K143" s="126" t="s">
        <v>2333</v>
      </c>
      <c r="L143" s="126"/>
      <c r="M143" s="127">
        <v>10</v>
      </c>
      <c r="N143" s="126" t="s">
        <v>2325</v>
      </c>
      <c r="O143" s="126" t="b">
        <v>0</v>
      </c>
      <c r="P143" s="126"/>
      <c r="Q143" s="126">
        <v>2025</v>
      </c>
      <c r="R143" s="128" t="s">
        <v>2275</v>
      </c>
    </row>
    <row r="144" spans="1:18" ht="45" x14ac:dyDescent="0.25">
      <c r="A144" s="133" t="s">
        <v>232</v>
      </c>
      <c r="B144" s="126" t="s">
        <v>395</v>
      </c>
      <c r="C144" s="126" t="s">
        <v>395</v>
      </c>
      <c r="D144" s="126" t="s">
        <v>2268</v>
      </c>
      <c r="E144" s="126" t="s">
        <v>2269</v>
      </c>
      <c r="F144" s="127">
        <v>12.5</v>
      </c>
      <c r="G144" s="126" t="s">
        <v>2283</v>
      </c>
      <c r="H144" s="133" t="s">
        <v>2466</v>
      </c>
      <c r="I144" s="126">
        <v>100</v>
      </c>
      <c r="J144" s="126" t="s">
        <v>2285</v>
      </c>
      <c r="K144" s="126" t="s">
        <v>2333</v>
      </c>
      <c r="L144" s="126"/>
      <c r="M144" s="127">
        <v>5</v>
      </c>
      <c r="N144" s="126" t="s">
        <v>2274</v>
      </c>
      <c r="O144" s="126" t="b">
        <v>0</v>
      </c>
      <c r="P144" s="126"/>
      <c r="Q144" s="126">
        <v>2025</v>
      </c>
      <c r="R144" s="128" t="s">
        <v>2275</v>
      </c>
    </row>
    <row r="145" spans="1:18" ht="45" x14ac:dyDescent="0.25">
      <c r="A145" s="133" t="s">
        <v>232</v>
      </c>
      <c r="B145" s="126" t="s">
        <v>395</v>
      </c>
      <c r="C145" s="126" t="s">
        <v>395</v>
      </c>
      <c r="D145" s="126" t="s">
        <v>2268</v>
      </c>
      <c r="E145" s="126" t="s">
        <v>2269</v>
      </c>
      <c r="F145" s="127">
        <v>12.5</v>
      </c>
      <c r="G145" s="126" t="s">
        <v>2283</v>
      </c>
      <c r="H145" s="133" t="s">
        <v>2467</v>
      </c>
      <c r="I145" s="126">
        <v>900</v>
      </c>
      <c r="J145" s="126" t="s">
        <v>2285</v>
      </c>
      <c r="K145" s="126" t="s">
        <v>2280</v>
      </c>
      <c r="L145" s="126"/>
      <c r="M145" s="127">
        <v>25</v>
      </c>
      <c r="N145" s="126" t="s">
        <v>2274</v>
      </c>
      <c r="O145" s="126" t="b">
        <v>0</v>
      </c>
      <c r="P145" s="126"/>
      <c r="Q145" s="126">
        <v>2025</v>
      </c>
      <c r="R145" s="128" t="s">
        <v>2275</v>
      </c>
    </row>
    <row r="146" spans="1:18" x14ac:dyDescent="0.25">
      <c r="A146" s="133" t="s">
        <v>232</v>
      </c>
      <c r="B146" s="126" t="s">
        <v>395</v>
      </c>
      <c r="C146" s="126" t="s">
        <v>395</v>
      </c>
      <c r="D146" s="126" t="s">
        <v>2268</v>
      </c>
      <c r="E146" s="126" t="s">
        <v>2269</v>
      </c>
      <c r="F146" s="127">
        <v>12.5</v>
      </c>
      <c r="G146" s="126" t="s">
        <v>2283</v>
      </c>
      <c r="H146" s="133" t="s">
        <v>2468</v>
      </c>
      <c r="I146" s="126">
        <v>500</v>
      </c>
      <c r="J146" s="126" t="s">
        <v>2285</v>
      </c>
      <c r="K146" s="126" t="s">
        <v>2333</v>
      </c>
      <c r="L146" s="126"/>
      <c r="M146" s="127">
        <v>10</v>
      </c>
      <c r="N146" s="126" t="s">
        <v>7</v>
      </c>
      <c r="O146" s="126" t="b">
        <v>0</v>
      </c>
      <c r="P146" s="126"/>
      <c r="Q146" s="126">
        <v>2025</v>
      </c>
      <c r="R146" s="128" t="s">
        <v>2275</v>
      </c>
    </row>
    <row r="147" spans="1:18" ht="30" x14ac:dyDescent="0.25">
      <c r="A147" s="133" t="s">
        <v>232</v>
      </c>
      <c r="B147" s="126" t="s">
        <v>395</v>
      </c>
      <c r="C147" s="126" t="s">
        <v>395</v>
      </c>
      <c r="D147" s="126" t="s">
        <v>2268</v>
      </c>
      <c r="E147" s="126" t="s">
        <v>2269</v>
      </c>
      <c r="F147" s="127">
        <v>12.5</v>
      </c>
      <c r="G147" s="126" t="s">
        <v>2283</v>
      </c>
      <c r="H147" s="133" t="s">
        <v>2469</v>
      </c>
      <c r="I147" s="126">
        <v>1.5</v>
      </c>
      <c r="J147" s="126" t="s">
        <v>35</v>
      </c>
      <c r="K147" s="126" t="s">
        <v>2277</v>
      </c>
      <c r="L147" s="126"/>
      <c r="M147" s="127">
        <v>40</v>
      </c>
      <c r="N147" s="126" t="s">
        <v>2278</v>
      </c>
      <c r="O147" s="126" t="b">
        <v>0</v>
      </c>
      <c r="P147" s="126"/>
      <c r="Q147" s="126">
        <v>2025</v>
      </c>
      <c r="R147" s="128" t="s">
        <v>2275</v>
      </c>
    </row>
    <row r="148" spans="1:18" ht="30" x14ac:dyDescent="0.25">
      <c r="A148" s="133" t="s">
        <v>226</v>
      </c>
      <c r="B148" s="126" t="s">
        <v>397</v>
      </c>
      <c r="C148" s="126" t="s">
        <v>397</v>
      </c>
      <c r="D148" s="126" t="s">
        <v>2268</v>
      </c>
      <c r="E148" s="126" t="s">
        <v>2269</v>
      </c>
      <c r="F148" s="127">
        <v>12.5</v>
      </c>
      <c r="G148" s="126" t="s">
        <v>2301</v>
      </c>
      <c r="H148" s="133" t="s">
        <v>2470</v>
      </c>
      <c r="I148" s="126">
        <v>2000</v>
      </c>
      <c r="J148" s="126" t="s">
        <v>2294</v>
      </c>
      <c r="K148" s="126" t="s">
        <v>7</v>
      </c>
      <c r="L148" s="126" t="s">
        <v>2471</v>
      </c>
      <c r="M148" s="127">
        <v>60</v>
      </c>
      <c r="N148" s="126" t="s">
        <v>2298</v>
      </c>
      <c r="O148" s="126" t="b">
        <v>0</v>
      </c>
      <c r="P148" s="126"/>
      <c r="Q148" s="126">
        <v>2025</v>
      </c>
      <c r="R148" s="128" t="s">
        <v>2275</v>
      </c>
    </row>
    <row r="149" spans="1:18" x14ac:dyDescent="0.25">
      <c r="A149" s="133" t="s">
        <v>226</v>
      </c>
      <c r="B149" s="126" t="s">
        <v>397</v>
      </c>
      <c r="C149" s="126" t="s">
        <v>397</v>
      </c>
      <c r="D149" s="126" t="s">
        <v>2268</v>
      </c>
      <c r="E149" s="126" t="s">
        <v>2269</v>
      </c>
      <c r="F149" s="127">
        <v>12.5</v>
      </c>
      <c r="G149" s="126" t="s">
        <v>2301</v>
      </c>
      <c r="H149" s="133" t="s">
        <v>2472</v>
      </c>
      <c r="I149" s="126">
        <v>15</v>
      </c>
      <c r="J149" s="126" t="s">
        <v>2290</v>
      </c>
      <c r="K149" s="126" t="s">
        <v>2280</v>
      </c>
      <c r="L149" s="126"/>
      <c r="M149" s="127">
        <v>25</v>
      </c>
      <c r="N149" s="126" t="s">
        <v>2292</v>
      </c>
      <c r="O149" s="126" t="b">
        <v>0</v>
      </c>
      <c r="P149" s="126"/>
      <c r="Q149" s="126">
        <v>2025</v>
      </c>
      <c r="R149" s="128" t="s">
        <v>2275</v>
      </c>
    </row>
    <row r="150" spans="1:18" ht="30" x14ac:dyDescent="0.25">
      <c r="A150" s="133" t="s">
        <v>226</v>
      </c>
      <c r="B150" s="126" t="s">
        <v>397</v>
      </c>
      <c r="C150" s="126" t="s">
        <v>397</v>
      </c>
      <c r="D150" s="126" t="s">
        <v>2268</v>
      </c>
      <c r="E150" s="126" t="s">
        <v>2269</v>
      </c>
      <c r="F150" s="127">
        <v>12.5</v>
      </c>
      <c r="G150" s="126" t="s">
        <v>2301</v>
      </c>
      <c r="H150" s="133" t="s">
        <v>2473</v>
      </c>
      <c r="I150" s="126">
        <v>1100</v>
      </c>
      <c r="J150" s="126" t="s">
        <v>2272</v>
      </c>
      <c r="K150" s="126" t="s">
        <v>2333</v>
      </c>
      <c r="L150" s="126"/>
      <c r="M150" s="127">
        <v>15</v>
      </c>
      <c r="N150" s="126" t="s">
        <v>2296</v>
      </c>
      <c r="O150" s="126" t="b">
        <v>0</v>
      </c>
      <c r="P150" s="126"/>
      <c r="Q150" s="126">
        <v>2025</v>
      </c>
      <c r="R150" s="128" t="s">
        <v>2275</v>
      </c>
    </row>
    <row r="151" spans="1:18" x14ac:dyDescent="0.25">
      <c r="A151" s="133" t="s">
        <v>226</v>
      </c>
      <c r="B151" s="126" t="s">
        <v>397</v>
      </c>
      <c r="C151" s="126" t="s">
        <v>397</v>
      </c>
      <c r="D151" s="126" t="s">
        <v>2268</v>
      </c>
      <c r="E151" s="126" t="s">
        <v>2269</v>
      </c>
      <c r="F151" s="127">
        <v>12.5</v>
      </c>
      <c r="G151" s="126" t="s">
        <v>2301</v>
      </c>
      <c r="H151" s="133" t="s">
        <v>2329</v>
      </c>
      <c r="I151" s="126"/>
      <c r="J151" s="126"/>
      <c r="K151" s="126"/>
      <c r="L151" s="126"/>
      <c r="M151" s="126"/>
      <c r="N151" s="126" t="s">
        <v>2329</v>
      </c>
      <c r="O151" s="126" t="b">
        <v>1</v>
      </c>
      <c r="P151" s="126" t="s">
        <v>2474</v>
      </c>
      <c r="Q151" s="126">
        <v>2025</v>
      </c>
      <c r="R151" s="128" t="s">
        <v>2275</v>
      </c>
    </row>
    <row r="152" spans="1:18" x14ac:dyDescent="0.25">
      <c r="A152" s="133" t="s">
        <v>226</v>
      </c>
      <c r="B152" s="126" t="s">
        <v>397</v>
      </c>
      <c r="C152" s="126" t="s">
        <v>397</v>
      </c>
      <c r="D152" s="126" t="s">
        <v>2268</v>
      </c>
      <c r="E152" s="126" t="s">
        <v>2269</v>
      </c>
      <c r="F152" s="127">
        <v>12.5</v>
      </c>
      <c r="G152" s="126" t="s">
        <v>2301</v>
      </c>
      <c r="H152" s="133" t="s">
        <v>2329</v>
      </c>
      <c r="I152" s="126">
        <v>2</v>
      </c>
      <c r="J152" s="126" t="s">
        <v>35</v>
      </c>
      <c r="K152" s="126" t="s">
        <v>2280</v>
      </c>
      <c r="L152" s="126"/>
      <c r="M152" s="127">
        <v>0</v>
      </c>
      <c r="N152" s="126" t="s">
        <v>2329</v>
      </c>
      <c r="O152" s="126" t="b">
        <v>1</v>
      </c>
      <c r="P152" s="126" t="s">
        <v>2475</v>
      </c>
      <c r="Q152" s="126">
        <v>2025</v>
      </c>
      <c r="R152" s="128" t="s">
        <v>2275</v>
      </c>
    </row>
    <row r="153" spans="1:18" ht="30" x14ac:dyDescent="0.25">
      <c r="A153" s="133" t="s">
        <v>231</v>
      </c>
      <c r="B153" s="126" t="s">
        <v>399</v>
      </c>
      <c r="C153" s="126" t="s">
        <v>399</v>
      </c>
      <c r="D153" s="126" t="s">
        <v>2268</v>
      </c>
      <c r="E153" s="126" t="s">
        <v>2269</v>
      </c>
      <c r="F153" s="127">
        <v>12.5</v>
      </c>
      <c r="G153" s="126" t="s">
        <v>2283</v>
      </c>
      <c r="H153" s="133" t="s">
        <v>2476</v>
      </c>
      <c r="I153" s="126">
        <v>30</v>
      </c>
      <c r="J153" s="126" t="s">
        <v>2290</v>
      </c>
      <c r="K153" s="126" t="s">
        <v>2477</v>
      </c>
      <c r="L153" s="126"/>
      <c r="M153" s="127">
        <v>20</v>
      </c>
      <c r="N153" s="126" t="s">
        <v>2370</v>
      </c>
      <c r="O153" s="126" t="b">
        <v>0</v>
      </c>
      <c r="P153" s="126"/>
      <c r="Q153" s="126">
        <v>2024.2</v>
      </c>
      <c r="R153" s="126" t="s">
        <v>2316</v>
      </c>
    </row>
    <row r="154" spans="1:18" ht="30" x14ac:dyDescent="0.25">
      <c r="A154" s="133" t="s">
        <v>231</v>
      </c>
      <c r="B154" s="126" t="s">
        <v>399</v>
      </c>
      <c r="C154" s="126" t="s">
        <v>399</v>
      </c>
      <c r="D154" s="126" t="s">
        <v>2268</v>
      </c>
      <c r="E154" s="126" t="s">
        <v>2269</v>
      </c>
      <c r="F154" s="127">
        <v>12.5</v>
      </c>
      <c r="G154" s="126" t="s">
        <v>2283</v>
      </c>
      <c r="H154" s="133" t="s">
        <v>2298</v>
      </c>
      <c r="I154" s="126">
        <v>1500</v>
      </c>
      <c r="J154" s="126" t="s">
        <v>2285</v>
      </c>
      <c r="K154" s="126" t="s">
        <v>7</v>
      </c>
      <c r="L154" s="126" t="s">
        <v>2478</v>
      </c>
      <c r="M154" s="127">
        <v>30</v>
      </c>
      <c r="N154" s="126" t="s">
        <v>2298</v>
      </c>
      <c r="O154" s="126" t="b">
        <v>0</v>
      </c>
      <c r="P154" s="126"/>
      <c r="Q154" s="126">
        <v>2024.2</v>
      </c>
      <c r="R154" s="126" t="s">
        <v>2316</v>
      </c>
    </row>
    <row r="155" spans="1:18" ht="30" x14ac:dyDescent="0.25">
      <c r="A155" s="133" t="s">
        <v>231</v>
      </c>
      <c r="B155" s="126" t="s">
        <v>399</v>
      </c>
      <c r="C155" s="126" t="s">
        <v>399</v>
      </c>
      <c r="D155" s="126" t="s">
        <v>2268</v>
      </c>
      <c r="E155" s="126" t="s">
        <v>2269</v>
      </c>
      <c r="F155" s="127">
        <v>12.5</v>
      </c>
      <c r="G155" s="126" t="s">
        <v>2283</v>
      </c>
      <c r="H155" s="133" t="s">
        <v>2319</v>
      </c>
      <c r="I155" s="126">
        <v>2</v>
      </c>
      <c r="J155" s="126" t="s">
        <v>35</v>
      </c>
      <c r="K155" s="126" t="s">
        <v>7</v>
      </c>
      <c r="L155" s="126" t="s">
        <v>2479</v>
      </c>
      <c r="M155" s="127">
        <v>50</v>
      </c>
      <c r="N155" s="126" t="s">
        <v>2278</v>
      </c>
      <c r="O155" s="126" t="b">
        <v>0</v>
      </c>
      <c r="P155" s="126"/>
      <c r="Q155" s="126">
        <v>2024.2</v>
      </c>
      <c r="R155" s="126" t="s">
        <v>2316</v>
      </c>
    </row>
    <row r="156" spans="1:18" ht="30" x14ac:dyDescent="0.25">
      <c r="A156" s="133" t="s">
        <v>137</v>
      </c>
      <c r="B156" s="126" t="s">
        <v>401</v>
      </c>
      <c r="C156" s="126" t="s">
        <v>401</v>
      </c>
      <c r="D156" s="126" t="s">
        <v>2268</v>
      </c>
      <c r="E156" s="126" t="s">
        <v>2269</v>
      </c>
      <c r="F156" s="127">
        <v>12.5</v>
      </c>
      <c r="G156" s="126" t="s">
        <v>2283</v>
      </c>
      <c r="H156" s="133" t="s">
        <v>2480</v>
      </c>
      <c r="I156" s="126">
        <v>1000</v>
      </c>
      <c r="J156" s="126" t="s">
        <v>2285</v>
      </c>
      <c r="K156" s="126" t="s">
        <v>2481</v>
      </c>
      <c r="L156" s="126"/>
      <c r="M156" s="127">
        <v>25</v>
      </c>
      <c r="N156" s="126" t="s">
        <v>2298</v>
      </c>
      <c r="O156" s="126" t="b">
        <v>0</v>
      </c>
      <c r="P156" s="126"/>
      <c r="Q156" s="126">
        <v>2024.2</v>
      </c>
      <c r="R156" s="126" t="s">
        <v>2316</v>
      </c>
    </row>
    <row r="157" spans="1:18" ht="30" x14ac:dyDescent="0.25">
      <c r="A157" s="133" t="s">
        <v>137</v>
      </c>
      <c r="B157" s="126" t="s">
        <v>401</v>
      </c>
      <c r="C157" s="126" t="s">
        <v>401</v>
      </c>
      <c r="D157" s="126" t="s">
        <v>2268</v>
      </c>
      <c r="E157" s="126" t="s">
        <v>2269</v>
      </c>
      <c r="F157" s="127">
        <v>12.5</v>
      </c>
      <c r="G157" s="126" t="s">
        <v>2283</v>
      </c>
      <c r="H157" s="133" t="s">
        <v>2482</v>
      </c>
      <c r="I157" s="126">
        <v>2000</v>
      </c>
      <c r="J157" s="126" t="s">
        <v>2285</v>
      </c>
      <c r="K157" s="126" t="s">
        <v>2481</v>
      </c>
      <c r="L157" s="126"/>
      <c r="M157" s="127">
        <v>50</v>
      </c>
      <c r="N157" s="126" t="s">
        <v>2298</v>
      </c>
      <c r="O157" s="126" t="b">
        <v>0</v>
      </c>
      <c r="P157" s="126"/>
      <c r="Q157" s="126">
        <v>2024.2</v>
      </c>
      <c r="R157" s="126" t="s">
        <v>2316</v>
      </c>
    </row>
    <row r="158" spans="1:18" ht="30" x14ac:dyDescent="0.25">
      <c r="A158" s="133" t="s">
        <v>137</v>
      </c>
      <c r="B158" s="126" t="s">
        <v>401</v>
      </c>
      <c r="C158" s="126" t="s">
        <v>401</v>
      </c>
      <c r="D158" s="126" t="s">
        <v>2268</v>
      </c>
      <c r="E158" s="126" t="s">
        <v>2269</v>
      </c>
      <c r="F158" s="127">
        <v>12.5</v>
      </c>
      <c r="G158" s="126" t="s">
        <v>2283</v>
      </c>
      <c r="H158" s="133" t="s">
        <v>2483</v>
      </c>
      <c r="I158" s="129">
        <v>42278</v>
      </c>
      <c r="J158" s="126" t="s">
        <v>2290</v>
      </c>
      <c r="K158" s="126" t="s">
        <v>2481</v>
      </c>
      <c r="L158" s="126"/>
      <c r="M158" s="127">
        <v>25</v>
      </c>
      <c r="N158" s="126" t="s">
        <v>2292</v>
      </c>
      <c r="O158" s="126" t="b">
        <v>0</v>
      </c>
      <c r="P158" s="126"/>
      <c r="Q158" s="126">
        <v>2024.2</v>
      </c>
      <c r="R158" s="126" t="s">
        <v>2316</v>
      </c>
    </row>
    <row r="159" spans="1:18" x14ac:dyDescent="0.25">
      <c r="A159" s="133" t="s">
        <v>137</v>
      </c>
      <c r="B159" s="126" t="s">
        <v>401</v>
      </c>
      <c r="C159" s="126" t="s">
        <v>401</v>
      </c>
      <c r="D159" s="126" t="s">
        <v>2268</v>
      </c>
      <c r="E159" s="126" t="s">
        <v>2269</v>
      </c>
      <c r="F159" s="127">
        <v>12.5</v>
      </c>
      <c r="G159" s="126" t="s">
        <v>2283</v>
      </c>
      <c r="H159" s="133" t="s">
        <v>2329</v>
      </c>
      <c r="I159" s="126"/>
      <c r="J159" s="126"/>
      <c r="K159" s="126"/>
      <c r="L159" s="126"/>
      <c r="M159" s="126"/>
      <c r="N159" s="126" t="s">
        <v>2329</v>
      </c>
      <c r="O159" s="126" t="b">
        <v>1</v>
      </c>
      <c r="P159" s="126" t="s">
        <v>2484</v>
      </c>
      <c r="Q159" s="126">
        <v>2024.2</v>
      </c>
      <c r="R159" s="126" t="s">
        <v>2316</v>
      </c>
    </row>
    <row r="160" spans="1:18" x14ac:dyDescent="0.25">
      <c r="A160" s="133" t="s">
        <v>137</v>
      </c>
      <c r="B160" s="126" t="s">
        <v>401</v>
      </c>
      <c r="C160" s="126" t="s">
        <v>401</v>
      </c>
      <c r="D160" s="126" t="s">
        <v>2268</v>
      </c>
      <c r="E160" s="126" t="s">
        <v>2269</v>
      </c>
      <c r="F160" s="127">
        <v>12.5</v>
      </c>
      <c r="G160" s="126" t="s">
        <v>2283</v>
      </c>
      <c r="H160" s="133" t="s">
        <v>2287</v>
      </c>
      <c r="I160" s="126"/>
      <c r="J160" s="126"/>
      <c r="K160" s="126"/>
      <c r="L160" s="126"/>
      <c r="M160" s="126"/>
      <c r="N160" s="126" t="s">
        <v>2287</v>
      </c>
      <c r="O160" s="126" t="b">
        <v>1</v>
      </c>
      <c r="P160" s="126" t="s">
        <v>2485</v>
      </c>
      <c r="Q160" s="126">
        <v>2024.2</v>
      </c>
      <c r="R160" s="126" t="s">
        <v>2316</v>
      </c>
    </row>
    <row r="161" spans="1:18" ht="30" x14ac:dyDescent="0.25">
      <c r="A161" s="133" t="s">
        <v>148</v>
      </c>
      <c r="B161" s="126" t="s">
        <v>402</v>
      </c>
      <c r="C161" s="126" t="s">
        <v>402</v>
      </c>
      <c r="D161" s="126" t="s">
        <v>2268</v>
      </c>
      <c r="E161" s="126" t="s">
        <v>2269</v>
      </c>
      <c r="F161" s="127">
        <v>12.5</v>
      </c>
      <c r="G161" s="126" t="s">
        <v>2283</v>
      </c>
      <c r="H161" s="133" t="s">
        <v>2486</v>
      </c>
      <c r="I161" s="126">
        <v>600</v>
      </c>
      <c r="J161" s="126" t="s">
        <v>2285</v>
      </c>
      <c r="K161" s="126" t="s">
        <v>2333</v>
      </c>
      <c r="L161" s="126"/>
      <c r="M161" s="127">
        <v>15</v>
      </c>
      <c r="N161" s="126" t="s">
        <v>2298</v>
      </c>
      <c r="O161" s="126" t="b">
        <v>0</v>
      </c>
      <c r="P161" s="126"/>
      <c r="Q161" s="126">
        <v>2025</v>
      </c>
      <c r="R161" s="126" t="s">
        <v>2316</v>
      </c>
    </row>
    <row r="162" spans="1:18" x14ac:dyDescent="0.25">
      <c r="A162" s="133" t="s">
        <v>148</v>
      </c>
      <c r="B162" s="126" t="s">
        <v>402</v>
      </c>
      <c r="C162" s="126" t="s">
        <v>402</v>
      </c>
      <c r="D162" s="126" t="s">
        <v>2268</v>
      </c>
      <c r="E162" s="126" t="s">
        <v>2269</v>
      </c>
      <c r="F162" s="127">
        <v>12.5</v>
      </c>
      <c r="G162" s="126" t="s">
        <v>2283</v>
      </c>
      <c r="H162" s="133" t="s">
        <v>2313</v>
      </c>
      <c r="I162" s="126">
        <v>45</v>
      </c>
      <c r="J162" s="126" t="s">
        <v>2290</v>
      </c>
      <c r="K162" s="126" t="s">
        <v>2333</v>
      </c>
      <c r="L162" s="126"/>
      <c r="M162" s="127">
        <v>15</v>
      </c>
      <c r="N162" s="126" t="s">
        <v>2325</v>
      </c>
      <c r="O162" s="126" t="b">
        <v>0</v>
      </c>
      <c r="P162" s="126"/>
      <c r="Q162" s="126">
        <v>2025</v>
      </c>
      <c r="R162" s="126" t="s">
        <v>2316</v>
      </c>
    </row>
    <row r="163" spans="1:18" ht="30" x14ac:dyDescent="0.25">
      <c r="A163" s="133" t="s">
        <v>148</v>
      </c>
      <c r="B163" s="126" t="s">
        <v>402</v>
      </c>
      <c r="C163" s="126" t="s">
        <v>402</v>
      </c>
      <c r="D163" s="126" t="s">
        <v>2268</v>
      </c>
      <c r="E163" s="126" t="s">
        <v>2269</v>
      </c>
      <c r="F163" s="127">
        <v>12.5</v>
      </c>
      <c r="G163" s="126" t="s">
        <v>2283</v>
      </c>
      <c r="H163" s="133" t="s">
        <v>2487</v>
      </c>
      <c r="I163" s="126">
        <v>200</v>
      </c>
      <c r="J163" s="126" t="s">
        <v>2272</v>
      </c>
      <c r="K163" s="126" t="s">
        <v>2280</v>
      </c>
      <c r="L163" s="126"/>
      <c r="M163" s="127">
        <v>5</v>
      </c>
      <c r="N163" s="126" t="s">
        <v>2329</v>
      </c>
      <c r="O163" s="126" t="b">
        <v>0</v>
      </c>
      <c r="P163" s="126"/>
      <c r="Q163" s="126">
        <v>2025</v>
      </c>
      <c r="R163" s="126" t="s">
        <v>2316</v>
      </c>
    </row>
    <row r="164" spans="1:18" ht="30" x14ac:dyDescent="0.25">
      <c r="A164" s="133" t="s">
        <v>148</v>
      </c>
      <c r="B164" s="126" t="s">
        <v>402</v>
      </c>
      <c r="C164" s="126" t="s">
        <v>402</v>
      </c>
      <c r="D164" s="126" t="s">
        <v>2268</v>
      </c>
      <c r="E164" s="126" t="s">
        <v>2269</v>
      </c>
      <c r="F164" s="127">
        <v>12.5</v>
      </c>
      <c r="G164" s="126" t="s">
        <v>2283</v>
      </c>
      <c r="H164" s="133" t="s">
        <v>2488</v>
      </c>
      <c r="I164" s="126">
        <v>200</v>
      </c>
      <c r="J164" s="126" t="s">
        <v>2272</v>
      </c>
      <c r="K164" s="126" t="s">
        <v>2280</v>
      </c>
      <c r="L164" s="126"/>
      <c r="M164" s="127">
        <v>5</v>
      </c>
      <c r="N164" s="126" t="s">
        <v>2329</v>
      </c>
      <c r="O164" s="126" t="b">
        <v>0</v>
      </c>
      <c r="P164" s="126"/>
      <c r="Q164" s="126">
        <v>2025</v>
      </c>
      <c r="R164" s="126" t="s">
        <v>2316</v>
      </c>
    </row>
    <row r="165" spans="1:18" ht="30" x14ac:dyDescent="0.25">
      <c r="A165" s="133" t="s">
        <v>148</v>
      </c>
      <c r="B165" s="126" t="s">
        <v>402</v>
      </c>
      <c r="C165" s="126" t="s">
        <v>402</v>
      </c>
      <c r="D165" s="126" t="s">
        <v>2268</v>
      </c>
      <c r="E165" s="126" t="s">
        <v>2269</v>
      </c>
      <c r="F165" s="127">
        <v>12.5</v>
      </c>
      <c r="G165" s="126" t="s">
        <v>2283</v>
      </c>
      <c r="H165" s="133" t="s">
        <v>2489</v>
      </c>
      <c r="I165" s="126">
        <v>1200</v>
      </c>
      <c r="J165" s="126" t="s">
        <v>2285</v>
      </c>
      <c r="K165" s="126" t="s">
        <v>2337</v>
      </c>
      <c r="L165" s="126"/>
      <c r="M165" s="127">
        <v>30</v>
      </c>
      <c r="N165" s="126" t="s">
        <v>2298</v>
      </c>
      <c r="O165" s="126" t="b">
        <v>0</v>
      </c>
      <c r="P165" s="126"/>
      <c r="Q165" s="126">
        <v>2025</v>
      </c>
      <c r="R165" s="126" t="s">
        <v>2316</v>
      </c>
    </row>
    <row r="166" spans="1:18" ht="30" x14ac:dyDescent="0.25">
      <c r="A166" s="133" t="s">
        <v>148</v>
      </c>
      <c r="B166" s="126" t="s">
        <v>402</v>
      </c>
      <c r="C166" s="126" t="s">
        <v>402</v>
      </c>
      <c r="D166" s="126" t="s">
        <v>2268</v>
      </c>
      <c r="E166" s="126" t="s">
        <v>2269</v>
      </c>
      <c r="F166" s="127">
        <v>12.5</v>
      </c>
      <c r="G166" s="126" t="s">
        <v>2283</v>
      </c>
      <c r="H166" s="133" t="s">
        <v>2341</v>
      </c>
      <c r="I166" s="126">
        <v>90</v>
      </c>
      <c r="J166" s="126" t="s">
        <v>2290</v>
      </c>
      <c r="K166" s="126" t="s">
        <v>2277</v>
      </c>
      <c r="L166" s="126"/>
      <c r="M166" s="127">
        <v>30</v>
      </c>
      <c r="N166" s="126" t="s">
        <v>2278</v>
      </c>
      <c r="O166" s="126" t="b">
        <v>0</v>
      </c>
      <c r="P166" s="126"/>
      <c r="Q166" s="126">
        <v>2025</v>
      </c>
      <c r="R166" s="126" t="s">
        <v>2316</v>
      </c>
    </row>
    <row r="167" spans="1:18" ht="30" x14ac:dyDescent="0.25">
      <c r="A167" s="133" t="s">
        <v>158</v>
      </c>
      <c r="B167" s="126" t="s">
        <v>404</v>
      </c>
      <c r="C167" s="126" t="s">
        <v>404</v>
      </c>
      <c r="D167" s="126" t="s">
        <v>2268</v>
      </c>
      <c r="E167" s="126" t="s">
        <v>2269</v>
      </c>
      <c r="F167" s="127">
        <v>12.5</v>
      </c>
      <c r="G167" s="126" t="s">
        <v>2283</v>
      </c>
      <c r="H167" s="133" t="s">
        <v>2490</v>
      </c>
      <c r="I167" s="126">
        <v>500</v>
      </c>
      <c r="J167" s="126" t="s">
        <v>2272</v>
      </c>
      <c r="K167" s="126" t="s">
        <v>2310</v>
      </c>
      <c r="L167" s="126"/>
      <c r="M167" s="127">
        <v>10</v>
      </c>
      <c r="N167" s="126" t="s">
        <v>7</v>
      </c>
      <c r="O167" s="126" t="b">
        <v>0</v>
      </c>
      <c r="P167" s="126"/>
      <c r="Q167" s="126">
        <v>2024</v>
      </c>
      <c r="R167" s="126" t="s">
        <v>2316</v>
      </c>
    </row>
    <row r="168" spans="1:18" ht="30" x14ac:dyDescent="0.25">
      <c r="A168" s="133" t="s">
        <v>158</v>
      </c>
      <c r="B168" s="126" t="s">
        <v>404</v>
      </c>
      <c r="C168" s="126" t="s">
        <v>404</v>
      </c>
      <c r="D168" s="126" t="s">
        <v>2268</v>
      </c>
      <c r="E168" s="126" t="s">
        <v>2269</v>
      </c>
      <c r="F168" s="127">
        <v>12.5</v>
      </c>
      <c r="G168" s="126" t="s">
        <v>2283</v>
      </c>
      <c r="H168" s="133" t="s">
        <v>2373</v>
      </c>
      <c r="I168" s="126">
        <v>1500</v>
      </c>
      <c r="J168" s="126" t="s">
        <v>2285</v>
      </c>
      <c r="K168" s="126" t="s">
        <v>2295</v>
      </c>
      <c r="L168" s="126"/>
      <c r="M168" s="127">
        <v>30</v>
      </c>
      <c r="N168" s="126" t="s">
        <v>2298</v>
      </c>
      <c r="O168" s="126" t="b">
        <v>0</v>
      </c>
      <c r="P168" s="126"/>
      <c r="Q168" s="126">
        <v>2024</v>
      </c>
      <c r="R168" s="126" t="s">
        <v>2316</v>
      </c>
    </row>
    <row r="169" spans="1:18" ht="30" x14ac:dyDescent="0.25">
      <c r="A169" s="133" t="s">
        <v>158</v>
      </c>
      <c r="B169" s="126" t="s">
        <v>404</v>
      </c>
      <c r="C169" s="126" t="s">
        <v>404</v>
      </c>
      <c r="D169" s="126" t="s">
        <v>2268</v>
      </c>
      <c r="E169" s="126" t="s">
        <v>2269</v>
      </c>
      <c r="F169" s="127">
        <v>12.5</v>
      </c>
      <c r="G169" s="126" t="s">
        <v>2283</v>
      </c>
      <c r="H169" s="133" t="s">
        <v>2319</v>
      </c>
      <c r="I169" s="126">
        <v>2</v>
      </c>
      <c r="J169" s="126" t="s">
        <v>35</v>
      </c>
      <c r="K169" s="126" t="s">
        <v>2295</v>
      </c>
      <c r="L169" s="126"/>
      <c r="M169" s="127">
        <v>60</v>
      </c>
      <c r="N169" s="126" t="s">
        <v>2278</v>
      </c>
      <c r="O169" s="126" t="b">
        <v>1</v>
      </c>
      <c r="P169" s="126" t="s">
        <v>2462</v>
      </c>
      <c r="Q169" s="126">
        <v>2024</v>
      </c>
      <c r="R169" s="126" t="s">
        <v>2316</v>
      </c>
    </row>
    <row r="170" spans="1:18" x14ac:dyDescent="0.25">
      <c r="A170" s="133" t="s">
        <v>158</v>
      </c>
      <c r="B170" s="126" t="s">
        <v>404</v>
      </c>
      <c r="C170" s="126" t="s">
        <v>404</v>
      </c>
      <c r="D170" s="126" t="s">
        <v>2268</v>
      </c>
      <c r="E170" s="126" t="s">
        <v>2269</v>
      </c>
      <c r="F170" s="127">
        <v>12.5</v>
      </c>
      <c r="G170" s="126" t="s">
        <v>2283</v>
      </c>
      <c r="H170" s="133" t="s">
        <v>2287</v>
      </c>
      <c r="I170" s="126"/>
      <c r="J170" s="126"/>
      <c r="K170" s="126"/>
      <c r="L170" s="126"/>
      <c r="M170" s="126"/>
      <c r="N170" s="126" t="s">
        <v>2287</v>
      </c>
      <c r="O170" s="126" t="b">
        <v>1</v>
      </c>
      <c r="P170" s="126" t="s">
        <v>2354</v>
      </c>
      <c r="Q170" s="126">
        <v>2024</v>
      </c>
      <c r="R170" s="126" t="s">
        <v>2316</v>
      </c>
    </row>
    <row r="171" spans="1:18" x14ac:dyDescent="0.25">
      <c r="A171" s="133" t="s">
        <v>239</v>
      </c>
      <c r="B171" s="126" t="s">
        <v>405</v>
      </c>
      <c r="C171" s="126" t="s">
        <v>405</v>
      </c>
      <c r="D171" s="126" t="s">
        <v>2268</v>
      </c>
      <c r="E171" s="126" t="s">
        <v>2269</v>
      </c>
      <c r="F171" s="127">
        <v>12.5</v>
      </c>
      <c r="G171" s="126" t="s">
        <v>2283</v>
      </c>
      <c r="H171" s="133" t="s">
        <v>2464</v>
      </c>
      <c r="I171" s="126">
        <v>45</v>
      </c>
      <c r="J171" s="126" t="s">
        <v>2290</v>
      </c>
      <c r="K171" s="126" t="s">
        <v>2280</v>
      </c>
      <c r="L171" s="126"/>
      <c r="M171" s="127">
        <v>15</v>
      </c>
      <c r="N171" s="126" t="s">
        <v>2325</v>
      </c>
      <c r="O171" s="126" t="b">
        <v>0</v>
      </c>
      <c r="P171" s="126"/>
      <c r="Q171" s="126">
        <v>2024</v>
      </c>
      <c r="R171" s="126" t="s">
        <v>2316</v>
      </c>
    </row>
    <row r="172" spans="1:18" x14ac:dyDescent="0.25">
      <c r="A172" s="133" t="s">
        <v>239</v>
      </c>
      <c r="B172" s="126" t="s">
        <v>405</v>
      </c>
      <c r="C172" s="126" t="s">
        <v>405</v>
      </c>
      <c r="D172" s="126" t="s">
        <v>2268</v>
      </c>
      <c r="E172" s="126" t="s">
        <v>2269</v>
      </c>
      <c r="F172" s="127">
        <v>12.5</v>
      </c>
      <c r="G172" s="126" t="s">
        <v>2283</v>
      </c>
      <c r="H172" s="133" t="s">
        <v>2491</v>
      </c>
      <c r="I172" s="126">
        <v>800</v>
      </c>
      <c r="J172" s="126" t="s">
        <v>2285</v>
      </c>
      <c r="K172" s="126" t="s">
        <v>2280</v>
      </c>
      <c r="L172" s="126"/>
      <c r="M172" s="127">
        <v>20</v>
      </c>
      <c r="N172" s="126" t="s">
        <v>7</v>
      </c>
      <c r="O172" s="126" t="b">
        <v>0</v>
      </c>
      <c r="P172" s="126"/>
      <c r="Q172" s="126">
        <v>2024</v>
      </c>
      <c r="R172" s="126" t="s">
        <v>2316</v>
      </c>
    </row>
    <row r="173" spans="1:18" x14ac:dyDescent="0.25">
      <c r="A173" s="133" t="s">
        <v>239</v>
      </c>
      <c r="B173" s="126" t="s">
        <v>405</v>
      </c>
      <c r="C173" s="126" t="s">
        <v>405</v>
      </c>
      <c r="D173" s="126" t="s">
        <v>2268</v>
      </c>
      <c r="E173" s="126" t="s">
        <v>2269</v>
      </c>
      <c r="F173" s="127">
        <v>12.5</v>
      </c>
      <c r="G173" s="126" t="s">
        <v>2283</v>
      </c>
      <c r="H173" s="133" t="s">
        <v>2465</v>
      </c>
      <c r="I173" s="126">
        <v>45</v>
      </c>
      <c r="J173" s="126" t="s">
        <v>2290</v>
      </c>
      <c r="K173" s="126" t="s">
        <v>2280</v>
      </c>
      <c r="L173" s="126"/>
      <c r="M173" s="127">
        <v>15</v>
      </c>
      <c r="N173" s="126" t="s">
        <v>2325</v>
      </c>
      <c r="O173" s="126" t="b">
        <v>0</v>
      </c>
      <c r="P173" s="126"/>
      <c r="Q173" s="126">
        <v>2024</v>
      </c>
      <c r="R173" s="126" t="s">
        <v>2316</v>
      </c>
    </row>
    <row r="174" spans="1:18" x14ac:dyDescent="0.25">
      <c r="A174" s="133" t="s">
        <v>239</v>
      </c>
      <c r="B174" s="126" t="s">
        <v>405</v>
      </c>
      <c r="C174" s="126" t="s">
        <v>405</v>
      </c>
      <c r="D174" s="126" t="s">
        <v>2268</v>
      </c>
      <c r="E174" s="126" t="s">
        <v>2269</v>
      </c>
      <c r="F174" s="127">
        <v>12.5</v>
      </c>
      <c r="G174" s="126" t="s">
        <v>2283</v>
      </c>
      <c r="H174" s="133" t="s">
        <v>2492</v>
      </c>
      <c r="I174" s="126">
        <v>800</v>
      </c>
      <c r="J174" s="126" t="s">
        <v>2285</v>
      </c>
      <c r="K174" s="126" t="s">
        <v>2280</v>
      </c>
      <c r="L174" s="126"/>
      <c r="M174" s="127">
        <v>20</v>
      </c>
      <c r="N174" s="126" t="s">
        <v>7</v>
      </c>
      <c r="O174" s="126" t="b">
        <v>0</v>
      </c>
      <c r="P174" s="126"/>
      <c r="Q174" s="126">
        <v>2024</v>
      </c>
      <c r="R174" s="126" t="s">
        <v>2316</v>
      </c>
    </row>
    <row r="175" spans="1:18" ht="30" x14ac:dyDescent="0.25">
      <c r="A175" s="133" t="s">
        <v>239</v>
      </c>
      <c r="B175" s="126" t="s">
        <v>405</v>
      </c>
      <c r="C175" s="126" t="s">
        <v>405</v>
      </c>
      <c r="D175" s="126" t="s">
        <v>2268</v>
      </c>
      <c r="E175" s="126" t="s">
        <v>2269</v>
      </c>
      <c r="F175" s="127">
        <v>12.5</v>
      </c>
      <c r="G175" s="126" t="s">
        <v>2283</v>
      </c>
      <c r="H175" s="133" t="s">
        <v>2493</v>
      </c>
      <c r="I175" s="126">
        <v>1200</v>
      </c>
      <c r="J175" s="126" t="s">
        <v>2285</v>
      </c>
      <c r="K175" s="126" t="s">
        <v>2295</v>
      </c>
      <c r="L175" s="126"/>
      <c r="M175" s="127">
        <v>30</v>
      </c>
      <c r="N175" s="126" t="s">
        <v>7</v>
      </c>
      <c r="O175" s="126" t="b">
        <v>0</v>
      </c>
      <c r="P175" s="126"/>
      <c r="Q175" s="126">
        <v>2024</v>
      </c>
      <c r="R175" s="126" t="s">
        <v>2316</v>
      </c>
    </row>
    <row r="176" spans="1:18" ht="30" x14ac:dyDescent="0.25">
      <c r="A176" s="133" t="s">
        <v>243</v>
      </c>
      <c r="B176" s="126" t="s">
        <v>407</v>
      </c>
      <c r="C176" s="126" t="s">
        <v>407</v>
      </c>
      <c r="D176" s="126" t="s">
        <v>2268</v>
      </c>
      <c r="E176" s="126" t="s">
        <v>2269</v>
      </c>
      <c r="F176" s="127">
        <v>12.5</v>
      </c>
      <c r="G176" s="126" t="s">
        <v>2446</v>
      </c>
      <c r="H176" s="133" t="s">
        <v>2494</v>
      </c>
      <c r="I176" s="126">
        <v>800</v>
      </c>
      <c r="J176" s="126" t="s">
        <v>2285</v>
      </c>
      <c r="K176" s="126" t="s">
        <v>2314</v>
      </c>
      <c r="L176" s="126"/>
      <c r="M176" s="127">
        <v>20</v>
      </c>
      <c r="N176" s="126" t="s">
        <v>2298</v>
      </c>
      <c r="O176" s="126" t="b">
        <v>0</v>
      </c>
      <c r="P176" s="126"/>
      <c r="Q176" s="126">
        <v>2025</v>
      </c>
      <c r="R176" s="128" t="s">
        <v>2275</v>
      </c>
    </row>
    <row r="177" spans="1:18" ht="30" x14ac:dyDescent="0.25">
      <c r="A177" s="133" t="s">
        <v>243</v>
      </c>
      <c r="B177" s="126" t="s">
        <v>407</v>
      </c>
      <c r="C177" s="126" t="s">
        <v>407</v>
      </c>
      <c r="D177" s="126" t="s">
        <v>2268</v>
      </c>
      <c r="E177" s="126" t="s">
        <v>2269</v>
      </c>
      <c r="F177" s="127">
        <v>12.5</v>
      </c>
      <c r="G177" s="126" t="s">
        <v>2446</v>
      </c>
      <c r="H177" s="133" t="s">
        <v>2494</v>
      </c>
      <c r="I177" s="126">
        <v>1200</v>
      </c>
      <c r="J177" s="126" t="s">
        <v>2285</v>
      </c>
      <c r="K177" s="126" t="s">
        <v>2280</v>
      </c>
      <c r="L177" s="126"/>
      <c r="M177" s="127">
        <v>30</v>
      </c>
      <c r="N177" s="126" t="s">
        <v>2298</v>
      </c>
      <c r="O177" s="126" t="b">
        <v>0</v>
      </c>
      <c r="P177" s="126"/>
      <c r="Q177" s="126">
        <v>2025</v>
      </c>
      <c r="R177" s="128" t="s">
        <v>2275</v>
      </c>
    </row>
    <row r="178" spans="1:18" ht="30" x14ac:dyDescent="0.25">
      <c r="A178" s="133" t="s">
        <v>243</v>
      </c>
      <c r="B178" s="126" t="s">
        <v>407</v>
      </c>
      <c r="C178" s="126" t="s">
        <v>407</v>
      </c>
      <c r="D178" s="126" t="s">
        <v>2268</v>
      </c>
      <c r="E178" s="126" t="s">
        <v>2269</v>
      </c>
      <c r="F178" s="127">
        <v>12.5</v>
      </c>
      <c r="G178" s="126" t="s">
        <v>2446</v>
      </c>
      <c r="H178" s="133" t="s">
        <v>2495</v>
      </c>
      <c r="I178" s="126">
        <v>2</v>
      </c>
      <c r="J178" s="126" t="s">
        <v>35</v>
      </c>
      <c r="K178" s="126" t="s">
        <v>2277</v>
      </c>
      <c r="L178" s="126"/>
      <c r="M178" s="127">
        <v>50</v>
      </c>
      <c r="N178" s="126" t="s">
        <v>2278</v>
      </c>
      <c r="O178" s="126" t="b">
        <v>0</v>
      </c>
      <c r="P178" s="126"/>
      <c r="Q178" s="126">
        <v>2025</v>
      </c>
      <c r="R178" s="128" t="s">
        <v>2275</v>
      </c>
    </row>
    <row r="179" spans="1:18" x14ac:dyDescent="0.25">
      <c r="A179" s="133" t="s">
        <v>237</v>
      </c>
      <c r="B179" s="126" t="s">
        <v>2496</v>
      </c>
      <c r="C179" s="126" t="s">
        <v>2496</v>
      </c>
      <c r="D179" s="126" t="s">
        <v>2268</v>
      </c>
      <c r="E179" s="126" t="s">
        <v>2269</v>
      </c>
      <c r="F179" s="127">
        <v>12.5</v>
      </c>
      <c r="G179" s="126" t="s">
        <v>2283</v>
      </c>
      <c r="H179" s="133" t="s">
        <v>2497</v>
      </c>
      <c r="I179" s="126"/>
      <c r="J179" s="126"/>
      <c r="K179" s="126" t="s">
        <v>2333</v>
      </c>
      <c r="L179" s="126"/>
      <c r="M179" s="127">
        <v>10</v>
      </c>
      <c r="N179" s="126" t="s">
        <v>2325</v>
      </c>
      <c r="O179" s="126" t="b">
        <v>0</v>
      </c>
      <c r="P179" s="126"/>
      <c r="Q179" s="126">
        <v>2024</v>
      </c>
      <c r="R179" s="126" t="s">
        <v>2316</v>
      </c>
    </row>
    <row r="180" spans="1:18" x14ac:dyDescent="0.25">
      <c r="A180" s="133" t="s">
        <v>237</v>
      </c>
      <c r="B180" s="126" t="s">
        <v>2496</v>
      </c>
      <c r="C180" s="126" t="s">
        <v>2496</v>
      </c>
      <c r="D180" s="126" t="s">
        <v>2268</v>
      </c>
      <c r="E180" s="126" t="s">
        <v>2269</v>
      </c>
      <c r="F180" s="127">
        <v>12.5</v>
      </c>
      <c r="G180" s="126" t="s">
        <v>2283</v>
      </c>
      <c r="H180" s="133" t="s">
        <v>2498</v>
      </c>
      <c r="I180" s="126"/>
      <c r="J180" s="126"/>
      <c r="K180" s="126" t="s">
        <v>2333</v>
      </c>
      <c r="L180" s="126"/>
      <c r="M180" s="127">
        <v>10</v>
      </c>
      <c r="N180" s="126" t="s">
        <v>2325</v>
      </c>
      <c r="O180" s="126" t="b">
        <v>0</v>
      </c>
      <c r="P180" s="126"/>
      <c r="Q180" s="126">
        <v>2024</v>
      </c>
      <c r="R180" s="126" t="s">
        <v>2316</v>
      </c>
    </row>
    <row r="181" spans="1:18" ht="45" x14ac:dyDescent="0.25">
      <c r="A181" s="133" t="s">
        <v>237</v>
      </c>
      <c r="B181" s="126" t="s">
        <v>2496</v>
      </c>
      <c r="C181" s="126" t="s">
        <v>2496</v>
      </c>
      <c r="D181" s="126" t="s">
        <v>2268</v>
      </c>
      <c r="E181" s="126" t="s">
        <v>2269</v>
      </c>
      <c r="F181" s="127">
        <v>12.5</v>
      </c>
      <c r="G181" s="126" t="s">
        <v>2283</v>
      </c>
      <c r="H181" s="133" t="s">
        <v>2499</v>
      </c>
      <c r="I181" s="126">
        <v>1000</v>
      </c>
      <c r="J181" s="126" t="s">
        <v>2285</v>
      </c>
      <c r="K181" s="126" t="s">
        <v>2280</v>
      </c>
      <c r="L181" s="126"/>
      <c r="M181" s="127">
        <v>20</v>
      </c>
      <c r="N181" s="126" t="s">
        <v>2274</v>
      </c>
      <c r="O181" s="126" t="b">
        <v>0</v>
      </c>
      <c r="P181" s="126"/>
      <c r="Q181" s="126">
        <v>2024</v>
      </c>
      <c r="R181" s="126" t="s">
        <v>2316</v>
      </c>
    </row>
    <row r="182" spans="1:18" ht="45" x14ac:dyDescent="0.25">
      <c r="A182" s="133" t="s">
        <v>237</v>
      </c>
      <c r="B182" s="126" t="s">
        <v>2496</v>
      </c>
      <c r="C182" s="126" t="s">
        <v>2496</v>
      </c>
      <c r="D182" s="126" t="s">
        <v>2268</v>
      </c>
      <c r="E182" s="126" t="s">
        <v>2269</v>
      </c>
      <c r="F182" s="127">
        <v>12.5</v>
      </c>
      <c r="G182" s="126" t="s">
        <v>2283</v>
      </c>
      <c r="H182" s="133" t="s">
        <v>2500</v>
      </c>
      <c r="I182" s="126">
        <v>1000</v>
      </c>
      <c r="J182" s="126" t="s">
        <v>2285</v>
      </c>
      <c r="K182" s="126" t="s">
        <v>2280</v>
      </c>
      <c r="L182" s="126"/>
      <c r="M182" s="127">
        <v>20</v>
      </c>
      <c r="N182" s="126" t="s">
        <v>2274</v>
      </c>
      <c r="O182" s="126" t="b">
        <v>0</v>
      </c>
      <c r="P182" s="126"/>
      <c r="Q182" s="126">
        <v>2024</v>
      </c>
      <c r="R182" s="126" t="s">
        <v>2316</v>
      </c>
    </row>
    <row r="183" spans="1:18" x14ac:dyDescent="0.25">
      <c r="A183" s="133" t="s">
        <v>237</v>
      </c>
      <c r="B183" s="126" t="s">
        <v>2496</v>
      </c>
      <c r="C183" s="126" t="s">
        <v>2496</v>
      </c>
      <c r="D183" s="126" t="s">
        <v>2268</v>
      </c>
      <c r="E183" s="126" t="s">
        <v>2269</v>
      </c>
      <c r="F183" s="127">
        <v>12.5</v>
      </c>
      <c r="G183" s="126" t="s">
        <v>2283</v>
      </c>
      <c r="H183" s="133" t="s">
        <v>2341</v>
      </c>
      <c r="I183" s="126">
        <v>2</v>
      </c>
      <c r="J183" s="126" t="s">
        <v>35</v>
      </c>
      <c r="K183" s="126" t="s">
        <v>2337</v>
      </c>
      <c r="L183" s="126"/>
      <c r="M183" s="127">
        <v>40</v>
      </c>
      <c r="N183" s="126" t="s">
        <v>2278</v>
      </c>
      <c r="O183" s="126" t="b">
        <v>0</v>
      </c>
      <c r="P183" s="126"/>
      <c r="Q183" s="126">
        <v>2024</v>
      </c>
      <c r="R183" s="126" t="s">
        <v>2316</v>
      </c>
    </row>
    <row r="184" spans="1:18" x14ac:dyDescent="0.25">
      <c r="A184" s="133" t="s">
        <v>237</v>
      </c>
      <c r="B184" s="126" t="s">
        <v>2496</v>
      </c>
      <c r="C184" s="126" t="s">
        <v>2496</v>
      </c>
      <c r="D184" s="126" t="s">
        <v>2268</v>
      </c>
      <c r="E184" s="126" t="s">
        <v>2269</v>
      </c>
      <c r="F184" s="127">
        <v>12.5</v>
      </c>
      <c r="G184" s="126" t="s">
        <v>2283</v>
      </c>
      <c r="H184" s="133" t="s">
        <v>2287</v>
      </c>
      <c r="I184" s="126"/>
      <c r="J184" s="126"/>
      <c r="K184" s="126"/>
      <c r="L184" s="126"/>
      <c r="M184" s="126"/>
      <c r="N184" s="126" t="s">
        <v>2287</v>
      </c>
      <c r="O184" s="126" t="b">
        <v>1</v>
      </c>
      <c r="P184" s="126" t="s">
        <v>2501</v>
      </c>
      <c r="Q184" s="126">
        <v>2024</v>
      </c>
      <c r="R184" s="126" t="s">
        <v>2316</v>
      </c>
    </row>
    <row r="185" spans="1:18" x14ac:dyDescent="0.25">
      <c r="A185" s="133" t="s">
        <v>238</v>
      </c>
      <c r="B185" s="126" t="s">
        <v>409</v>
      </c>
      <c r="C185" s="126" t="s">
        <v>409</v>
      </c>
      <c r="D185" s="126" t="s">
        <v>2268</v>
      </c>
      <c r="E185" s="126" t="s">
        <v>2269</v>
      </c>
      <c r="F185" s="127">
        <v>12.5</v>
      </c>
      <c r="G185" s="126" t="s">
        <v>2283</v>
      </c>
      <c r="H185" s="133" t="s">
        <v>2464</v>
      </c>
      <c r="I185" s="126">
        <v>15</v>
      </c>
      <c r="J185" s="126" t="s">
        <v>2290</v>
      </c>
      <c r="K185" s="126" t="s">
        <v>2280</v>
      </c>
      <c r="L185" s="126"/>
      <c r="M185" s="127">
        <v>5</v>
      </c>
      <c r="N185" s="126" t="s">
        <v>2325</v>
      </c>
      <c r="O185" s="126" t="b">
        <v>0</v>
      </c>
      <c r="P185" s="126"/>
      <c r="Q185" s="126">
        <v>2025</v>
      </c>
      <c r="R185" s="126" t="s">
        <v>2316</v>
      </c>
    </row>
    <row r="186" spans="1:18" ht="30" x14ac:dyDescent="0.25">
      <c r="A186" s="133" t="s">
        <v>238</v>
      </c>
      <c r="B186" s="126" t="s">
        <v>409</v>
      </c>
      <c r="C186" s="126" t="s">
        <v>409</v>
      </c>
      <c r="D186" s="126" t="s">
        <v>2268</v>
      </c>
      <c r="E186" s="126" t="s">
        <v>2269</v>
      </c>
      <c r="F186" s="127">
        <v>12.5</v>
      </c>
      <c r="G186" s="126" t="s">
        <v>2283</v>
      </c>
      <c r="H186" s="133" t="s">
        <v>2315</v>
      </c>
      <c r="I186" s="126">
        <v>1</v>
      </c>
      <c r="J186" s="126" t="s">
        <v>35</v>
      </c>
      <c r="K186" s="126" t="s">
        <v>2314</v>
      </c>
      <c r="L186" s="126"/>
      <c r="M186" s="127">
        <v>20</v>
      </c>
      <c r="N186" s="126" t="s">
        <v>2315</v>
      </c>
      <c r="O186" s="126" t="b">
        <v>0</v>
      </c>
      <c r="P186" s="126"/>
      <c r="Q186" s="126">
        <v>2025</v>
      </c>
      <c r="R186" s="126" t="s">
        <v>2316</v>
      </c>
    </row>
    <row r="187" spans="1:18" ht="30" x14ac:dyDescent="0.25">
      <c r="A187" s="133" t="s">
        <v>238</v>
      </c>
      <c r="B187" s="126" t="s">
        <v>409</v>
      </c>
      <c r="C187" s="126" t="s">
        <v>409</v>
      </c>
      <c r="D187" s="126" t="s">
        <v>2268</v>
      </c>
      <c r="E187" s="126" t="s">
        <v>2269</v>
      </c>
      <c r="F187" s="127">
        <v>12.5</v>
      </c>
      <c r="G187" s="126" t="s">
        <v>2283</v>
      </c>
      <c r="H187" s="133" t="s">
        <v>2502</v>
      </c>
      <c r="I187" s="126">
        <v>500</v>
      </c>
      <c r="J187" s="126" t="s">
        <v>2285</v>
      </c>
      <c r="K187" s="126" t="s">
        <v>2280</v>
      </c>
      <c r="L187" s="126"/>
      <c r="M187" s="127">
        <v>15</v>
      </c>
      <c r="N187" s="126" t="s">
        <v>2298</v>
      </c>
      <c r="O187" s="126" t="b">
        <v>0</v>
      </c>
      <c r="P187" s="126"/>
      <c r="Q187" s="126">
        <v>2025</v>
      </c>
      <c r="R187" s="126" t="s">
        <v>2316</v>
      </c>
    </row>
    <row r="188" spans="1:18" x14ac:dyDescent="0.25">
      <c r="A188" s="133" t="s">
        <v>238</v>
      </c>
      <c r="B188" s="126" t="s">
        <v>409</v>
      </c>
      <c r="C188" s="126" t="s">
        <v>409</v>
      </c>
      <c r="D188" s="126" t="s">
        <v>2268</v>
      </c>
      <c r="E188" s="126" t="s">
        <v>2269</v>
      </c>
      <c r="F188" s="127">
        <v>12.5</v>
      </c>
      <c r="G188" s="126" t="s">
        <v>2283</v>
      </c>
      <c r="H188" s="133" t="s">
        <v>2465</v>
      </c>
      <c r="I188" s="126">
        <v>15</v>
      </c>
      <c r="J188" s="126" t="s">
        <v>2290</v>
      </c>
      <c r="K188" s="126" t="s">
        <v>2280</v>
      </c>
      <c r="L188" s="126"/>
      <c r="M188" s="127">
        <v>5</v>
      </c>
      <c r="N188" s="126" t="s">
        <v>2325</v>
      </c>
      <c r="O188" s="126" t="b">
        <v>0</v>
      </c>
      <c r="P188" s="126"/>
      <c r="Q188" s="126">
        <v>2025</v>
      </c>
      <c r="R188" s="126" t="s">
        <v>2316</v>
      </c>
    </row>
    <row r="189" spans="1:18" x14ac:dyDescent="0.25">
      <c r="A189" s="133" t="s">
        <v>238</v>
      </c>
      <c r="B189" s="126" t="s">
        <v>409</v>
      </c>
      <c r="C189" s="126" t="s">
        <v>409</v>
      </c>
      <c r="D189" s="126" t="s">
        <v>2268</v>
      </c>
      <c r="E189" s="126" t="s">
        <v>2269</v>
      </c>
      <c r="F189" s="127">
        <v>12.5</v>
      </c>
      <c r="G189" s="126" t="s">
        <v>2283</v>
      </c>
      <c r="H189" s="133" t="s">
        <v>2503</v>
      </c>
      <c r="I189" s="126">
        <v>500</v>
      </c>
      <c r="J189" s="126" t="s">
        <v>2285</v>
      </c>
      <c r="K189" s="126" t="s">
        <v>2419</v>
      </c>
      <c r="L189" s="126"/>
      <c r="M189" s="127">
        <v>15</v>
      </c>
      <c r="N189" s="126" t="s">
        <v>7</v>
      </c>
      <c r="O189" s="126" t="b">
        <v>0</v>
      </c>
      <c r="P189" s="126"/>
      <c r="Q189" s="126">
        <v>2025</v>
      </c>
      <c r="R189" s="126" t="s">
        <v>2316</v>
      </c>
    </row>
    <row r="190" spans="1:18" ht="30" x14ac:dyDescent="0.25">
      <c r="A190" s="133" t="s">
        <v>238</v>
      </c>
      <c r="B190" s="126" t="s">
        <v>409</v>
      </c>
      <c r="C190" s="126" t="s">
        <v>409</v>
      </c>
      <c r="D190" s="126" t="s">
        <v>2268</v>
      </c>
      <c r="E190" s="126" t="s">
        <v>2269</v>
      </c>
      <c r="F190" s="127">
        <v>12.5</v>
      </c>
      <c r="G190" s="126" t="s">
        <v>2283</v>
      </c>
      <c r="H190" s="133" t="s">
        <v>2341</v>
      </c>
      <c r="I190" s="126">
        <v>2</v>
      </c>
      <c r="J190" s="126" t="s">
        <v>35</v>
      </c>
      <c r="K190" s="126" t="s">
        <v>2277</v>
      </c>
      <c r="L190" s="126"/>
      <c r="M190" s="127">
        <v>40</v>
      </c>
      <c r="N190" s="126" t="s">
        <v>2278</v>
      </c>
      <c r="O190" s="126" t="b">
        <v>0</v>
      </c>
      <c r="P190" s="126"/>
      <c r="Q190" s="126">
        <v>2025</v>
      </c>
      <c r="R190" s="126" t="s">
        <v>2316</v>
      </c>
    </row>
    <row r="191" spans="1:18" ht="45" x14ac:dyDescent="0.25">
      <c r="A191" s="133" t="s">
        <v>228</v>
      </c>
      <c r="B191" s="126" t="s">
        <v>412</v>
      </c>
      <c r="C191" s="126" t="s">
        <v>412</v>
      </c>
      <c r="D191" s="126" t="s">
        <v>2268</v>
      </c>
      <c r="E191" s="126" t="s">
        <v>2269</v>
      </c>
      <c r="F191" s="127">
        <v>25</v>
      </c>
      <c r="G191" s="126" t="s">
        <v>2301</v>
      </c>
      <c r="H191" s="133" t="s">
        <v>2504</v>
      </c>
      <c r="I191" s="126" t="s">
        <v>2505</v>
      </c>
      <c r="J191" s="126" t="s">
        <v>2285</v>
      </c>
      <c r="K191" s="126" t="s">
        <v>7</v>
      </c>
      <c r="L191" s="126" t="s">
        <v>2506</v>
      </c>
      <c r="M191" s="126"/>
      <c r="N191" s="126" t="s">
        <v>2431</v>
      </c>
      <c r="O191" s="126" t="b">
        <v>1</v>
      </c>
      <c r="P191" s="126" t="s">
        <v>2507</v>
      </c>
      <c r="Q191" s="126">
        <v>2024</v>
      </c>
      <c r="R191" s="126" t="s">
        <v>2316</v>
      </c>
    </row>
    <row r="192" spans="1:18" ht="45" x14ac:dyDescent="0.25">
      <c r="A192" s="133" t="s">
        <v>228</v>
      </c>
      <c r="B192" s="126" t="s">
        <v>412</v>
      </c>
      <c r="C192" s="126" t="s">
        <v>412</v>
      </c>
      <c r="D192" s="126" t="s">
        <v>2268</v>
      </c>
      <c r="E192" s="126" t="s">
        <v>2269</v>
      </c>
      <c r="F192" s="127">
        <v>25</v>
      </c>
      <c r="G192" s="126" t="s">
        <v>2301</v>
      </c>
      <c r="H192" s="133" t="s">
        <v>2508</v>
      </c>
      <c r="I192" s="126">
        <v>10</v>
      </c>
      <c r="J192" s="126" t="s">
        <v>2290</v>
      </c>
      <c r="K192" s="126" t="s">
        <v>7</v>
      </c>
      <c r="L192" s="126" t="s">
        <v>2506</v>
      </c>
      <c r="M192" s="126"/>
      <c r="N192" s="126" t="s">
        <v>2292</v>
      </c>
      <c r="O192" s="126" t="b">
        <v>1</v>
      </c>
      <c r="P192" s="126" t="s">
        <v>2509</v>
      </c>
      <c r="Q192" s="126">
        <v>2024</v>
      </c>
      <c r="R192" s="126" t="s">
        <v>2316</v>
      </c>
    </row>
    <row r="193" spans="1:18" ht="30" x14ac:dyDescent="0.25">
      <c r="A193" s="133" t="s">
        <v>228</v>
      </c>
      <c r="B193" s="126" t="s">
        <v>412</v>
      </c>
      <c r="C193" s="126" t="s">
        <v>412</v>
      </c>
      <c r="D193" s="126" t="s">
        <v>2268</v>
      </c>
      <c r="E193" s="126" t="s">
        <v>2269</v>
      </c>
      <c r="F193" s="127">
        <v>25</v>
      </c>
      <c r="G193" s="126" t="s">
        <v>2301</v>
      </c>
      <c r="H193" s="133" t="s">
        <v>2510</v>
      </c>
      <c r="I193" s="126">
        <v>20</v>
      </c>
      <c r="J193" s="126" t="s">
        <v>2290</v>
      </c>
      <c r="K193" s="126" t="s">
        <v>7</v>
      </c>
      <c r="L193" s="126" t="s">
        <v>2511</v>
      </c>
      <c r="M193" s="127">
        <v>20</v>
      </c>
      <c r="N193" s="126" t="s">
        <v>2292</v>
      </c>
      <c r="O193" s="126" t="b">
        <v>0</v>
      </c>
      <c r="P193" s="126"/>
      <c r="Q193" s="126">
        <v>2024</v>
      </c>
      <c r="R193" s="126" t="s">
        <v>2316</v>
      </c>
    </row>
    <row r="194" spans="1:18" ht="30" x14ac:dyDescent="0.25">
      <c r="A194" s="133" t="s">
        <v>228</v>
      </c>
      <c r="B194" s="126" t="s">
        <v>412</v>
      </c>
      <c r="C194" s="126" t="s">
        <v>412</v>
      </c>
      <c r="D194" s="126" t="s">
        <v>2268</v>
      </c>
      <c r="E194" s="126" t="s">
        <v>2269</v>
      </c>
      <c r="F194" s="127">
        <v>25</v>
      </c>
      <c r="G194" s="126" t="s">
        <v>2301</v>
      </c>
      <c r="H194" s="133" t="s">
        <v>2512</v>
      </c>
      <c r="I194" s="126" t="s">
        <v>2513</v>
      </c>
      <c r="J194" s="126" t="s">
        <v>2285</v>
      </c>
      <c r="K194" s="126" t="s">
        <v>7</v>
      </c>
      <c r="L194" s="126" t="s">
        <v>2514</v>
      </c>
      <c r="M194" s="127">
        <v>80</v>
      </c>
      <c r="N194" s="126" t="s">
        <v>2515</v>
      </c>
      <c r="O194" s="126" t="b">
        <v>0</v>
      </c>
      <c r="P194" s="126"/>
      <c r="Q194" s="126">
        <v>2024</v>
      </c>
      <c r="R194" s="126" t="s">
        <v>2316</v>
      </c>
    </row>
    <row r="195" spans="1:18" ht="30" x14ac:dyDescent="0.25">
      <c r="A195" s="133" t="s">
        <v>150</v>
      </c>
      <c r="B195" s="126" t="s">
        <v>418</v>
      </c>
      <c r="C195" s="126" t="s">
        <v>418</v>
      </c>
      <c r="D195" s="126" t="s">
        <v>2268</v>
      </c>
      <c r="E195" s="126" t="s">
        <v>2269</v>
      </c>
      <c r="F195" s="127">
        <v>12.5</v>
      </c>
      <c r="G195" s="126" t="s">
        <v>2301</v>
      </c>
      <c r="H195" s="133" t="s">
        <v>2502</v>
      </c>
      <c r="I195" s="126">
        <v>1000</v>
      </c>
      <c r="J195" s="126" t="s">
        <v>2285</v>
      </c>
      <c r="K195" s="126" t="s">
        <v>2280</v>
      </c>
      <c r="L195" s="126"/>
      <c r="M195" s="127">
        <v>20</v>
      </c>
      <c r="N195" s="126" t="s">
        <v>2298</v>
      </c>
      <c r="O195" s="126" t="b">
        <v>0</v>
      </c>
      <c r="P195" s="126"/>
      <c r="Q195" s="126">
        <v>2025</v>
      </c>
      <c r="R195" s="126" t="s">
        <v>2316</v>
      </c>
    </row>
    <row r="196" spans="1:18" ht="30" x14ac:dyDescent="0.25">
      <c r="A196" s="133" t="s">
        <v>150</v>
      </c>
      <c r="B196" s="126" t="s">
        <v>418</v>
      </c>
      <c r="C196" s="126" t="s">
        <v>418</v>
      </c>
      <c r="D196" s="126" t="s">
        <v>2268</v>
      </c>
      <c r="E196" s="126" t="s">
        <v>2269</v>
      </c>
      <c r="F196" s="127">
        <v>12.5</v>
      </c>
      <c r="G196" s="126" t="s">
        <v>2301</v>
      </c>
      <c r="H196" s="133" t="s">
        <v>2516</v>
      </c>
      <c r="I196" s="126">
        <v>1500</v>
      </c>
      <c r="J196" s="126" t="s">
        <v>2285</v>
      </c>
      <c r="K196" s="126" t="s">
        <v>2280</v>
      </c>
      <c r="L196" s="126"/>
      <c r="M196" s="127">
        <v>30</v>
      </c>
      <c r="N196" s="126" t="s">
        <v>2298</v>
      </c>
      <c r="O196" s="126" t="b">
        <v>0</v>
      </c>
      <c r="P196" s="126"/>
      <c r="Q196" s="126">
        <v>2025</v>
      </c>
      <c r="R196" s="126" t="s">
        <v>2316</v>
      </c>
    </row>
    <row r="197" spans="1:18" ht="30" x14ac:dyDescent="0.25">
      <c r="A197" s="133" t="s">
        <v>150</v>
      </c>
      <c r="B197" s="126" t="s">
        <v>418</v>
      </c>
      <c r="C197" s="126" t="s">
        <v>418</v>
      </c>
      <c r="D197" s="126" t="s">
        <v>2268</v>
      </c>
      <c r="E197" s="126" t="s">
        <v>2269</v>
      </c>
      <c r="F197" s="127">
        <v>12.5</v>
      </c>
      <c r="G197" s="126" t="s">
        <v>2301</v>
      </c>
      <c r="H197" s="133" t="s">
        <v>2319</v>
      </c>
      <c r="I197" s="126">
        <v>2</v>
      </c>
      <c r="J197" s="126" t="s">
        <v>35</v>
      </c>
      <c r="K197" s="126" t="s">
        <v>2277</v>
      </c>
      <c r="L197" s="126"/>
      <c r="M197" s="127">
        <v>50</v>
      </c>
      <c r="N197" s="126" t="s">
        <v>2278</v>
      </c>
      <c r="O197" s="126" t="b">
        <v>0</v>
      </c>
      <c r="P197" s="126"/>
      <c r="Q197" s="126">
        <v>2025</v>
      </c>
      <c r="R197" s="126" t="s">
        <v>2316</v>
      </c>
    </row>
    <row r="198" spans="1:18" x14ac:dyDescent="0.25">
      <c r="A198" s="133" t="s">
        <v>150</v>
      </c>
      <c r="B198" s="126" t="s">
        <v>418</v>
      </c>
      <c r="C198" s="126" t="s">
        <v>418</v>
      </c>
      <c r="D198" s="126" t="s">
        <v>2268</v>
      </c>
      <c r="E198" s="126" t="s">
        <v>2269</v>
      </c>
      <c r="F198" s="127">
        <v>12.5</v>
      </c>
      <c r="G198" s="126" t="s">
        <v>2301</v>
      </c>
      <c r="H198" s="133" t="s">
        <v>2287</v>
      </c>
      <c r="I198" s="126"/>
      <c r="J198" s="126"/>
      <c r="K198" s="126"/>
      <c r="L198" s="126"/>
      <c r="M198" s="126"/>
      <c r="N198" s="126" t="s">
        <v>2287</v>
      </c>
      <c r="O198" s="126" t="b">
        <v>1</v>
      </c>
      <c r="P198" s="126" t="s">
        <v>2517</v>
      </c>
      <c r="Q198" s="126">
        <v>2025</v>
      </c>
      <c r="R198" s="126" t="s">
        <v>2316</v>
      </c>
    </row>
    <row r="199" spans="1:18" ht="30" x14ac:dyDescent="0.25">
      <c r="A199" s="133" t="s">
        <v>152</v>
      </c>
      <c r="B199" s="126" t="s">
        <v>421</v>
      </c>
      <c r="C199" s="126" t="s">
        <v>421</v>
      </c>
      <c r="D199" s="126" t="s">
        <v>2268</v>
      </c>
      <c r="E199" s="126" t="s">
        <v>2269</v>
      </c>
      <c r="F199" s="127">
        <v>12.5</v>
      </c>
      <c r="G199" s="126" t="s">
        <v>2446</v>
      </c>
      <c r="H199" s="133" t="s">
        <v>2502</v>
      </c>
      <c r="I199" s="126">
        <v>1200</v>
      </c>
      <c r="J199" s="126" t="s">
        <v>2285</v>
      </c>
      <c r="K199" s="126" t="s">
        <v>2280</v>
      </c>
      <c r="L199" s="126"/>
      <c r="M199" s="127">
        <v>30</v>
      </c>
      <c r="N199" s="126" t="s">
        <v>2298</v>
      </c>
      <c r="O199" s="126" t="b">
        <v>0</v>
      </c>
      <c r="P199" s="126"/>
      <c r="Q199" s="126">
        <v>2025</v>
      </c>
      <c r="R199" s="126" t="s">
        <v>2316</v>
      </c>
    </row>
    <row r="200" spans="1:18" ht="30" x14ac:dyDescent="0.25">
      <c r="A200" s="133" t="s">
        <v>152</v>
      </c>
      <c r="B200" s="126" t="s">
        <v>421</v>
      </c>
      <c r="C200" s="126" t="s">
        <v>421</v>
      </c>
      <c r="D200" s="126" t="s">
        <v>2268</v>
      </c>
      <c r="E200" s="126" t="s">
        <v>2269</v>
      </c>
      <c r="F200" s="127">
        <v>12.5</v>
      </c>
      <c r="G200" s="126" t="s">
        <v>2446</v>
      </c>
      <c r="H200" s="133" t="s">
        <v>2518</v>
      </c>
      <c r="I200" s="126">
        <v>2500</v>
      </c>
      <c r="J200" s="126" t="s">
        <v>2285</v>
      </c>
      <c r="K200" s="126" t="s">
        <v>2280</v>
      </c>
      <c r="L200" s="126"/>
      <c r="M200" s="127">
        <v>30</v>
      </c>
      <c r="N200" s="126" t="s">
        <v>2298</v>
      </c>
      <c r="O200" s="126" t="b">
        <v>0</v>
      </c>
      <c r="P200" s="126"/>
      <c r="Q200" s="126">
        <v>2025</v>
      </c>
      <c r="R200" s="126" t="s">
        <v>2316</v>
      </c>
    </row>
    <row r="201" spans="1:18" x14ac:dyDescent="0.25">
      <c r="A201" s="133" t="s">
        <v>152</v>
      </c>
      <c r="B201" s="126" t="s">
        <v>421</v>
      </c>
      <c r="C201" s="126" t="s">
        <v>421</v>
      </c>
      <c r="D201" s="126" t="s">
        <v>2268</v>
      </c>
      <c r="E201" s="126" t="s">
        <v>2269</v>
      </c>
      <c r="F201" s="127">
        <v>12.5</v>
      </c>
      <c r="G201" s="126" t="s">
        <v>2446</v>
      </c>
      <c r="H201" s="133" t="s">
        <v>2519</v>
      </c>
      <c r="I201" s="126">
        <v>10</v>
      </c>
      <c r="J201" s="126" t="s">
        <v>2290</v>
      </c>
      <c r="K201" s="126" t="s">
        <v>2333</v>
      </c>
      <c r="L201" s="126"/>
      <c r="M201" s="127">
        <v>10</v>
      </c>
      <c r="N201" s="126" t="s">
        <v>2292</v>
      </c>
      <c r="O201" s="126" t="b">
        <v>0</v>
      </c>
      <c r="P201" s="126"/>
      <c r="Q201" s="126">
        <v>2025</v>
      </c>
      <c r="R201" s="126" t="s">
        <v>2316</v>
      </c>
    </row>
    <row r="202" spans="1:18" ht="30" x14ac:dyDescent="0.25">
      <c r="A202" s="133" t="s">
        <v>152</v>
      </c>
      <c r="B202" s="126" t="s">
        <v>421</v>
      </c>
      <c r="C202" s="126" t="s">
        <v>421</v>
      </c>
      <c r="D202" s="126" t="s">
        <v>2268</v>
      </c>
      <c r="E202" s="126" t="s">
        <v>2269</v>
      </c>
      <c r="F202" s="127">
        <v>12.5</v>
      </c>
      <c r="G202" s="126" t="s">
        <v>2446</v>
      </c>
      <c r="H202" s="133" t="s">
        <v>2341</v>
      </c>
      <c r="I202" s="126">
        <v>1.5</v>
      </c>
      <c r="J202" s="126" t="s">
        <v>35</v>
      </c>
      <c r="K202" s="126" t="s">
        <v>2481</v>
      </c>
      <c r="L202" s="126"/>
      <c r="M202" s="127">
        <v>30</v>
      </c>
      <c r="N202" s="126" t="s">
        <v>2278</v>
      </c>
      <c r="O202" s="126" t="b">
        <v>1</v>
      </c>
      <c r="P202" s="126" t="s">
        <v>2520</v>
      </c>
      <c r="Q202" s="126">
        <v>2025</v>
      </c>
      <c r="R202" s="126" t="s">
        <v>2316</v>
      </c>
    </row>
    <row r="203" spans="1:18" ht="30" x14ac:dyDescent="0.25">
      <c r="A203" s="133" t="s">
        <v>154</v>
      </c>
      <c r="B203" s="126" t="s">
        <v>422</v>
      </c>
      <c r="C203" s="126" t="s">
        <v>422</v>
      </c>
      <c r="D203" s="126" t="s">
        <v>2268</v>
      </c>
      <c r="E203" s="126" t="s">
        <v>2269</v>
      </c>
      <c r="F203" s="127">
        <v>12.5</v>
      </c>
      <c r="G203" s="126" t="s">
        <v>2446</v>
      </c>
      <c r="H203" s="133" t="s">
        <v>2521</v>
      </c>
      <c r="I203" s="126">
        <v>1000</v>
      </c>
      <c r="J203" s="126" t="s">
        <v>2272</v>
      </c>
      <c r="K203" s="126" t="s">
        <v>2295</v>
      </c>
      <c r="L203" s="126"/>
      <c r="M203" s="127">
        <v>15</v>
      </c>
      <c r="N203" s="126" t="s">
        <v>2298</v>
      </c>
      <c r="O203" s="126" t="b">
        <v>0</v>
      </c>
      <c r="P203" s="126"/>
      <c r="Q203" s="126">
        <v>2025</v>
      </c>
      <c r="R203" s="126" t="s">
        <v>2316</v>
      </c>
    </row>
    <row r="204" spans="1:18" ht="45" x14ac:dyDescent="0.25">
      <c r="A204" s="133" t="s">
        <v>154</v>
      </c>
      <c r="B204" s="126" t="s">
        <v>422</v>
      </c>
      <c r="C204" s="126" t="s">
        <v>422</v>
      </c>
      <c r="D204" s="126" t="s">
        <v>2268</v>
      </c>
      <c r="E204" s="126" t="s">
        <v>2269</v>
      </c>
      <c r="F204" s="127">
        <v>12.5</v>
      </c>
      <c r="G204" s="126" t="s">
        <v>2446</v>
      </c>
      <c r="H204" s="133" t="s">
        <v>2522</v>
      </c>
      <c r="I204" s="126">
        <v>500</v>
      </c>
      <c r="J204" s="126" t="s">
        <v>2381</v>
      </c>
      <c r="K204" s="126" t="s">
        <v>2295</v>
      </c>
      <c r="L204" s="126"/>
      <c r="M204" s="127">
        <v>20</v>
      </c>
      <c r="N204" s="126" t="s">
        <v>2351</v>
      </c>
      <c r="O204" s="126" t="b">
        <v>0</v>
      </c>
      <c r="P204" s="126"/>
      <c r="Q204" s="126">
        <v>2025</v>
      </c>
      <c r="R204" s="126" t="s">
        <v>2316</v>
      </c>
    </row>
    <row r="205" spans="1:18" ht="30" x14ac:dyDescent="0.25">
      <c r="A205" s="133" t="s">
        <v>154</v>
      </c>
      <c r="B205" s="126" t="s">
        <v>422</v>
      </c>
      <c r="C205" s="126" t="s">
        <v>422</v>
      </c>
      <c r="D205" s="126" t="s">
        <v>2268</v>
      </c>
      <c r="E205" s="126" t="s">
        <v>2269</v>
      </c>
      <c r="F205" s="127">
        <v>12.5</v>
      </c>
      <c r="G205" s="126" t="s">
        <v>2446</v>
      </c>
      <c r="H205" s="133" t="s">
        <v>2523</v>
      </c>
      <c r="I205" s="126">
        <v>3500</v>
      </c>
      <c r="J205" s="126" t="s">
        <v>2285</v>
      </c>
      <c r="K205" s="126" t="s">
        <v>2295</v>
      </c>
      <c r="L205" s="126"/>
      <c r="M205" s="127">
        <v>65</v>
      </c>
      <c r="N205" s="126" t="s">
        <v>2298</v>
      </c>
      <c r="O205" s="126" t="b">
        <v>0</v>
      </c>
      <c r="P205" s="126"/>
      <c r="Q205" s="126">
        <v>2025</v>
      </c>
      <c r="R205" s="126" t="s">
        <v>2316</v>
      </c>
    </row>
    <row r="206" spans="1:18" ht="30" x14ac:dyDescent="0.25">
      <c r="A206" s="133" t="s">
        <v>154</v>
      </c>
      <c r="B206" s="126" t="s">
        <v>422</v>
      </c>
      <c r="C206" s="126" t="s">
        <v>422</v>
      </c>
      <c r="D206" s="126" t="s">
        <v>2268</v>
      </c>
      <c r="E206" s="126" t="s">
        <v>2269</v>
      </c>
      <c r="F206" s="127">
        <v>12.5</v>
      </c>
      <c r="G206" s="126" t="s">
        <v>2446</v>
      </c>
      <c r="H206" s="133" t="s">
        <v>2287</v>
      </c>
      <c r="I206" s="126"/>
      <c r="J206" s="126"/>
      <c r="K206" s="126"/>
      <c r="L206" s="126"/>
      <c r="M206" s="126"/>
      <c r="N206" s="126" t="s">
        <v>2287</v>
      </c>
      <c r="O206" s="126" t="b">
        <v>1</v>
      </c>
      <c r="P206" s="126" t="s">
        <v>2524</v>
      </c>
      <c r="Q206" s="126">
        <v>2025</v>
      </c>
      <c r="R206" s="126" t="s">
        <v>2316</v>
      </c>
    </row>
    <row r="207" spans="1:18" ht="30" x14ac:dyDescent="0.25">
      <c r="A207" s="133" t="s">
        <v>154</v>
      </c>
      <c r="B207" s="126" t="s">
        <v>422</v>
      </c>
      <c r="C207" s="126" t="s">
        <v>422</v>
      </c>
      <c r="D207" s="126" t="s">
        <v>2268</v>
      </c>
      <c r="E207" s="126" t="s">
        <v>2269</v>
      </c>
      <c r="F207" s="127">
        <v>12.5</v>
      </c>
      <c r="G207" s="126" t="s">
        <v>2446</v>
      </c>
      <c r="H207" s="133" t="s">
        <v>2329</v>
      </c>
      <c r="I207" s="126"/>
      <c r="J207" s="126"/>
      <c r="K207" s="126"/>
      <c r="L207" s="126"/>
      <c r="M207" s="126"/>
      <c r="N207" s="126" t="s">
        <v>2329</v>
      </c>
      <c r="O207" s="126" t="b">
        <v>1</v>
      </c>
      <c r="P207" s="126" t="s">
        <v>2525</v>
      </c>
      <c r="Q207" s="126">
        <v>2025</v>
      </c>
      <c r="R207" s="126" t="s">
        <v>2316</v>
      </c>
    </row>
    <row r="208" spans="1:18" x14ac:dyDescent="0.25">
      <c r="A208" s="133" t="s">
        <v>157</v>
      </c>
      <c r="B208" s="126" t="s">
        <v>424</v>
      </c>
      <c r="C208" s="126" t="s">
        <v>424</v>
      </c>
      <c r="D208" s="126" t="s">
        <v>2268</v>
      </c>
      <c r="E208" s="126" t="s">
        <v>2269</v>
      </c>
      <c r="F208" s="127">
        <v>12.5</v>
      </c>
      <c r="G208" s="126" t="s">
        <v>2301</v>
      </c>
      <c r="H208" s="133" t="s">
        <v>2526</v>
      </c>
      <c r="I208" s="126">
        <v>1</v>
      </c>
      <c r="J208" s="126" t="s">
        <v>35</v>
      </c>
      <c r="K208" s="126" t="s">
        <v>2280</v>
      </c>
      <c r="L208" s="126"/>
      <c r="M208" s="127">
        <v>20</v>
      </c>
      <c r="N208" s="126" t="s">
        <v>7</v>
      </c>
      <c r="O208" s="126" t="b">
        <v>0</v>
      </c>
      <c r="P208" s="126"/>
      <c r="Q208" s="126">
        <v>2024</v>
      </c>
      <c r="R208" s="126" t="s">
        <v>2316</v>
      </c>
    </row>
    <row r="209" spans="1:18" ht="30" x14ac:dyDescent="0.25">
      <c r="A209" s="133" t="s">
        <v>157</v>
      </c>
      <c r="B209" s="126" t="s">
        <v>424</v>
      </c>
      <c r="C209" s="126" t="s">
        <v>424</v>
      </c>
      <c r="D209" s="126" t="s">
        <v>2268</v>
      </c>
      <c r="E209" s="126" t="s">
        <v>2269</v>
      </c>
      <c r="F209" s="127">
        <v>12.5</v>
      </c>
      <c r="G209" s="126" t="s">
        <v>2301</v>
      </c>
      <c r="H209" s="133" t="s">
        <v>2527</v>
      </c>
      <c r="I209" s="126">
        <v>1000</v>
      </c>
      <c r="J209" s="126" t="s">
        <v>2285</v>
      </c>
      <c r="K209" s="126" t="s">
        <v>2280</v>
      </c>
      <c r="L209" s="126"/>
      <c r="M209" s="127">
        <v>20</v>
      </c>
      <c r="N209" s="126" t="s">
        <v>2298</v>
      </c>
      <c r="O209" s="126" t="b">
        <v>0</v>
      </c>
      <c r="P209" s="126"/>
      <c r="Q209" s="126">
        <v>2024</v>
      </c>
      <c r="R209" s="126" t="s">
        <v>2316</v>
      </c>
    </row>
    <row r="210" spans="1:18" ht="30" x14ac:dyDescent="0.25">
      <c r="A210" s="133" t="s">
        <v>157</v>
      </c>
      <c r="B210" s="126" t="s">
        <v>424</v>
      </c>
      <c r="C210" s="126" t="s">
        <v>424</v>
      </c>
      <c r="D210" s="126" t="s">
        <v>2268</v>
      </c>
      <c r="E210" s="126" t="s">
        <v>2269</v>
      </c>
      <c r="F210" s="127">
        <v>12.5</v>
      </c>
      <c r="G210" s="126" t="s">
        <v>2301</v>
      </c>
      <c r="H210" s="133" t="s">
        <v>2528</v>
      </c>
      <c r="I210" s="126">
        <v>10</v>
      </c>
      <c r="J210" s="126" t="s">
        <v>2290</v>
      </c>
      <c r="K210" s="126" t="s">
        <v>2310</v>
      </c>
      <c r="L210" s="126"/>
      <c r="M210" s="127">
        <v>20</v>
      </c>
      <c r="N210" s="126" t="s">
        <v>2292</v>
      </c>
      <c r="O210" s="126" t="b">
        <v>0</v>
      </c>
      <c r="P210" s="126"/>
      <c r="Q210" s="126">
        <v>2024</v>
      </c>
      <c r="R210" s="126" t="s">
        <v>2316</v>
      </c>
    </row>
    <row r="211" spans="1:18" x14ac:dyDescent="0.25">
      <c r="A211" s="133" t="s">
        <v>157</v>
      </c>
      <c r="B211" s="126" t="s">
        <v>424</v>
      </c>
      <c r="C211" s="126" t="s">
        <v>424</v>
      </c>
      <c r="D211" s="126" t="s">
        <v>2268</v>
      </c>
      <c r="E211" s="126" t="s">
        <v>2269</v>
      </c>
      <c r="F211" s="127">
        <v>12.5</v>
      </c>
      <c r="G211" s="126" t="s">
        <v>2301</v>
      </c>
      <c r="H211" s="133" t="s">
        <v>2319</v>
      </c>
      <c r="I211" s="126">
        <v>2</v>
      </c>
      <c r="J211" s="126" t="s">
        <v>35</v>
      </c>
      <c r="K211" s="126" t="s">
        <v>2337</v>
      </c>
      <c r="L211" s="126"/>
      <c r="M211" s="127">
        <v>40</v>
      </c>
      <c r="N211" s="126" t="s">
        <v>2278</v>
      </c>
      <c r="O211" s="126" t="b">
        <v>0</v>
      </c>
      <c r="P211" s="126"/>
      <c r="Q211" s="126">
        <v>2024</v>
      </c>
      <c r="R211" s="126" t="s">
        <v>2316</v>
      </c>
    </row>
    <row r="212" spans="1:18" x14ac:dyDescent="0.25">
      <c r="A212" s="133" t="s">
        <v>155</v>
      </c>
      <c r="B212" s="126" t="s">
        <v>426</v>
      </c>
      <c r="C212" s="126" t="s">
        <v>426</v>
      </c>
      <c r="D212" s="126" t="s">
        <v>2268</v>
      </c>
      <c r="E212" s="126" t="s">
        <v>2269</v>
      </c>
      <c r="F212" s="127">
        <v>25</v>
      </c>
      <c r="G212" s="126" t="s">
        <v>2283</v>
      </c>
      <c r="H212" s="133" t="s">
        <v>2529</v>
      </c>
      <c r="I212" s="126">
        <v>1500</v>
      </c>
      <c r="J212" s="126" t="s">
        <v>2285</v>
      </c>
      <c r="K212" s="126" t="s">
        <v>2280</v>
      </c>
      <c r="L212" s="126"/>
      <c r="M212" s="127">
        <v>20</v>
      </c>
      <c r="N212" s="126" t="s">
        <v>2431</v>
      </c>
      <c r="O212" s="126" t="b">
        <v>1</v>
      </c>
      <c r="P212" s="126" t="s">
        <v>2530</v>
      </c>
      <c r="Q212" s="126">
        <v>2025</v>
      </c>
      <c r="R212" s="128" t="s">
        <v>2275</v>
      </c>
    </row>
    <row r="213" spans="1:18" ht="30" x14ac:dyDescent="0.25">
      <c r="A213" s="133" t="s">
        <v>155</v>
      </c>
      <c r="B213" s="126" t="s">
        <v>426</v>
      </c>
      <c r="C213" s="126" t="s">
        <v>426</v>
      </c>
      <c r="D213" s="126" t="s">
        <v>2268</v>
      </c>
      <c r="E213" s="126" t="s">
        <v>2269</v>
      </c>
      <c r="F213" s="127">
        <v>25</v>
      </c>
      <c r="G213" s="126" t="s">
        <v>2283</v>
      </c>
      <c r="H213" s="133" t="s">
        <v>2531</v>
      </c>
      <c r="I213" s="126">
        <v>7500</v>
      </c>
      <c r="J213" s="126" t="s">
        <v>2285</v>
      </c>
      <c r="K213" s="126" t="s">
        <v>2481</v>
      </c>
      <c r="L213" s="126"/>
      <c r="M213" s="127">
        <v>60</v>
      </c>
      <c r="N213" s="126" t="s">
        <v>2532</v>
      </c>
      <c r="O213" s="126" t="b">
        <v>0</v>
      </c>
      <c r="P213" s="126"/>
      <c r="Q213" s="126">
        <v>2025</v>
      </c>
      <c r="R213" s="128" t="s">
        <v>2275</v>
      </c>
    </row>
    <row r="214" spans="1:18" ht="30" x14ac:dyDescent="0.25">
      <c r="A214" s="133" t="s">
        <v>155</v>
      </c>
      <c r="B214" s="126" t="s">
        <v>426</v>
      </c>
      <c r="C214" s="126" t="s">
        <v>426</v>
      </c>
      <c r="D214" s="126" t="s">
        <v>2268</v>
      </c>
      <c r="E214" s="126" t="s">
        <v>2269</v>
      </c>
      <c r="F214" s="127">
        <v>25</v>
      </c>
      <c r="G214" s="126" t="s">
        <v>2283</v>
      </c>
      <c r="H214" s="133" t="s">
        <v>2533</v>
      </c>
      <c r="I214" s="126">
        <v>15</v>
      </c>
      <c r="J214" s="126" t="s">
        <v>2290</v>
      </c>
      <c r="K214" s="126" t="s">
        <v>2477</v>
      </c>
      <c r="L214" s="126"/>
      <c r="M214" s="127">
        <v>20</v>
      </c>
      <c r="N214" s="126" t="s">
        <v>2292</v>
      </c>
      <c r="O214" s="126" t="b">
        <v>0</v>
      </c>
      <c r="P214" s="126"/>
      <c r="Q214" s="126">
        <v>2025</v>
      </c>
      <c r="R214" s="128" t="s">
        <v>2275</v>
      </c>
    </row>
    <row r="215" spans="1:18" x14ac:dyDescent="0.25">
      <c r="A215" s="133" t="s">
        <v>156</v>
      </c>
      <c r="B215" s="126" t="s">
        <v>428</v>
      </c>
      <c r="C215" s="126" t="s">
        <v>428</v>
      </c>
      <c r="D215" s="126" t="s">
        <v>2268</v>
      </c>
      <c r="E215" s="126" t="s">
        <v>2269</v>
      </c>
      <c r="F215" s="127">
        <v>50</v>
      </c>
      <c r="G215" s="126" t="s">
        <v>2283</v>
      </c>
      <c r="H215" s="133" t="s">
        <v>2534</v>
      </c>
      <c r="I215" s="126">
        <v>1500</v>
      </c>
      <c r="J215" s="126" t="s">
        <v>2285</v>
      </c>
      <c r="K215" s="126" t="s">
        <v>2280</v>
      </c>
      <c r="L215" s="126"/>
      <c r="M215" s="127">
        <v>10</v>
      </c>
      <c r="N215" s="126" t="s">
        <v>2431</v>
      </c>
      <c r="O215" s="126" t="b">
        <v>1</v>
      </c>
      <c r="P215" s="126" t="s">
        <v>2535</v>
      </c>
      <c r="Q215" s="126">
        <v>2025</v>
      </c>
      <c r="R215" s="126" t="s">
        <v>2316</v>
      </c>
    </row>
    <row r="216" spans="1:18" ht="30" x14ac:dyDescent="0.25">
      <c r="A216" s="133" t="s">
        <v>156</v>
      </c>
      <c r="B216" s="126" t="s">
        <v>428</v>
      </c>
      <c r="C216" s="126" t="s">
        <v>428</v>
      </c>
      <c r="D216" s="126" t="s">
        <v>2268</v>
      </c>
      <c r="E216" s="126" t="s">
        <v>2269</v>
      </c>
      <c r="F216" s="127">
        <v>50</v>
      </c>
      <c r="G216" s="126" t="s">
        <v>2283</v>
      </c>
      <c r="H216" s="133" t="s">
        <v>2536</v>
      </c>
      <c r="I216" s="126">
        <v>15000</v>
      </c>
      <c r="J216" s="126" t="s">
        <v>2285</v>
      </c>
      <c r="K216" s="126" t="s">
        <v>2481</v>
      </c>
      <c r="L216" s="126"/>
      <c r="M216" s="127">
        <v>70</v>
      </c>
      <c r="N216" s="126" t="s">
        <v>2515</v>
      </c>
      <c r="O216" s="126" t="b">
        <v>0</v>
      </c>
      <c r="P216" s="126"/>
      <c r="Q216" s="126">
        <v>2025</v>
      </c>
      <c r="R216" s="126" t="s">
        <v>2316</v>
      </c>
    </row>
    <row r="217" spans="1:18" x14ac:dyDescent="0.25">
      <c r="A217" s="133" t="s">
        <v>156</v>
      </c>
      <c r="B217" s="126" t="s">
        <v>428</v>
      </c>
      <c r="C217" s="126" t="s">
        <v>428</v>
      </c>
      <c r="D217" s="126" t="s">
        <v>2268</v>
      </c>
      <c r="E217" s="126" t="s">
        <v>2269</v>
      </c>
      <c r="F217" s="127">
        <v>50</v>
      </c>
      <c r="G217" s="126" t="s">
        <v>2283</v>
      </c>
      <c r="H217" s="133" t="s">
        <v>2537</v>
      </c>
      <c r="I217" s="126">
        <v>15</v>
      </c>
      <c r="J217" s="126" t="s">
        <v>2290</v>
      </c>
      <c r="K217" s="126" t="s">
        <v>2337</v>
      </c>
      <c r="L217" s="126"/>
      <c r="M217" s="127">
        <v>20</v>
      </c>
      <c r="N217" s="126" t="s">
        <v>2292</v>
      </c>
      <c r="O217" s="126" t="b">
        <v>0</v>
      </c>
      <c r="P217" s="126"/>
      <c r="Q217" s="126">
        <v>2025</v>
      </c>
      <c r="R217" s="126" t="s">
        <v>2316</v>
      </c>
    </row>
    <row r="218" spans="1:18" ht="30" x14ac:dyDescent="0.25">
      <c r="A218" s="133" t="s">
        <v>429</v>
      </c>
      <c r="B218" s="126" t="s">
        <v>747</v>
      </c>
      <c r="C218" s="126" t="s">
        <v>747</v>
      </c>
      <c r="D218" s="126" t="s">
        <v>2268</v>
      </c>
      <c r="E218" s="126" t="s">
        <v>2269</v>
      </c>
      <c r="F218" s="127">
        <v>12.5</v>
      </c>
      <c r="G218" s="126" t="s">
        <v>2283</v>
      </c>
      <c r="H218" s="133" t="s">
        <v>2538</v>
      </c>
      <c r="I218" s="126">
        <v>3000</v>
      </c>
      <c r="J218" s="126" t="s">
        <v>2272</v>
      </c>
      <c r="K218" s="126" t="s">
        <v>2333</v>
      </c>
      <c r="L218" s="126"/>
      <c r="M218" s="127">
        <v>60</v>
      </c>
      <c r="N218" s="126" t="s">
        <v>2298</v>
      </c>
      <c r="O218" s="126" t="b">
        <v>0</v>
      </c>
      <c r="P218" s="126"/>
      <c r="Q218" s="126">
        <v>2024</v>
      </c>
      <c r="R218" s="126" t="s">
        <v>2316</v>
      </c>
    </row>
    <row r="219" spans="1:18" ht="30" x14ac:dyDescent="0.25">
      <c r="A219" s="133" t="s">
        <v>429</v>
      </c>
      <c r="B219" s="126" t="s">
        <v>747</v>
      </c>
      <c r="C219" s="126" t="s">
        <v>747</v>
      </c>
      <c r="D219" s="126" t="s">
        <v>2268</v>
      </c>
      <c r="E219" s="126" t="s">
        <v>2269</v>
      </c>
      <c r="F219" s="127">
        <v>12.5</v>
      </c>
      <c r="G219" s="126" t="s">
        <v>2283</v>
      </c>
      <c r="H219" s="133" t="s">
        <v>2539</v>
      </c>
      <c r="I219" s="126">
        <v>2</v>
      </c>
      <c r="J219" s="126" t="s">
        <v>35</v>
      </c>
      <c r="K219" s="126" t="s">
        <v>2277</v>
      </c>
      <c r="L219" s="126"/>
      <c r="M219" s="127">
        <v>40</v>
      </c>
      <c r="N219" s="126" t="s">
        <v>2278</v>
      </c>
      <c r="O219" s="126" t="b">
        <v>0</v>
      </c>
      <c r="P219" s="126"/>
      <c r="Q219" s="126">
        <v>2024</v>
      </c>
      <c r="R219" s="126" t="s">
        <v>2316</v>
      </c>
    </row>
    <row r="220" spans="1:18" ht="30" x14ac:dyDescent="0.25">
      <c r="A220" s="133" t="s">
        <v>429</v>
      </c>
      <c r="B220" s="126" t="s">
        <v>747</v>
      </c>
      <c r="C220" s="126" t="s">
        <v>747</v>
      </c>
      <c r="D220" s="126" t="s">
        <v>2268</v>
      </c>
      <c r="E220" s="126" t="s">
        <v>2269</v>
      </c>
      <c r="F220" s="127">
        <v>12.5</v>
      </c>
      <c r="G220" s="126" t="s">
        <v>2283</v>
      </c>
      <c r="H220" s="133" t="s">
        <v>2540</v>
      </c>
      <c r="I220" s="126"/>
      <c r="J220" s="126"/>
      <c r="K220" s="126" t="s">
        <v>2326</v>
      </c>
      <c r="L220" s="126"/>
      <c r="M220" s="127">
        <v>0</v>
      </c>
      <c r="N220" s="126"/>
      <c r="O220" s="126" t="b">
        <v>1</v>
      </c>
      <c r="P220" s="126" t="s">
        <v>2541</v>
      </c>
      <c r="Q220" s="126">
        <v>2024</v>
      </c>
      <c r="R220" s="126" t="s">
        <v>2316</v>
      </c>
    </row>
    <row r="221" spans="1:18" ht="30" x14ac:dyDescent="0.25">
      <c r="A221" s="133" t="s">
        <v>159</v>
      </c>
      <c r="B221" s="126" t="s">
        <v>401</v>
      </c>
      <c r="C221" s="126" t="s">
        <v>401</v>
      </c>
      <c r="D221" s="126" t="s">
        <v>2268</v>
      </c>
      <c r="E221" s="126" t="s">
        <v>2269</v>
      </c>
      <c r="F221" s="127">
        <v>12.5</v>
      </c>
      <c r="G221" s="126" t="s">
        <v>2283</v>
      </c>
      <c r="H221" s="133" t="s">
        <v>2542</v>
      </c>
      <c r="I221" s="126">
        <v>1500</v>
      </c>
      <c r="J221" s="126" t="s">
        <v>2285</v>
      </c>
      <c r="K221" s="126" t="s">
        <v>2280</v>
      </c>
      <c r="L221" s="126"/>
      <c r="M221" s="127">
        <v>25</v>
      </c>
      <c r="N221" s="126" t="s">
        <v>2298</v>
      </c>
      <c r="O221" s="126" t="b">
        <v>0</v>
      </c>
      <c r="P221" s="126"/>
      <c r="Q221" s="126">
        <v>2024.2</v>
      </c>
      <c r="R221" s="126" t="s">
        <v>2316</v>
      </c>
    </row>
    <row r="222" spans="1:18" ht="30" x14ac:dyDescent="0.25">
      <c r="A222" s="133" t="s">
        <v>159</v>
      </c>
      <c r="B222" s="126" t="s">
        <v>401</v>
      </c>
      <c r="C222" s="126" t="s">
        <v>401</v>
      </c>
      <c r="D222" s="126" t="s">
        <v>2268</v>
      </c>
      <c r="E222" s="126" t="s">
        <v>2269</v>
      </c>
      <c r="F222" s="127">
        <v>12.5</v>
      </c>
      <c r="G222" s="126" t="s">
        <v>2283</v>
      </c>
      <c r="H222" s="133" t="s">
        <v>2543</v>
      </c>
      <c r="I222" s="126">
        <v>2500</v>
      </c>
      <c r="J222" s="126" t="s">
        <v>2285</v>
      </c>
      <c r="K222" s="126" t="s">
        <v>2477</v>
      </c>
      <c r="L222" s="126"/>
      <c r="M222" s="127">
        <v>50</v>
      </c>
      <c r="N222" s="126" t="s">
        <v>2298</v>
      </c>
      <c r="O222" s="126" t="b">
        <v>0</v>
      </c>
      <c r="P222" s="126"/>
      <c r="Q222" s="126">
        <v>2024.2</v>
      </c>
      <c r="R222" s="126" t="s">
        <v>2316</v>
      </c>
    </row>
    <row r="223" spans="1:18" x14ac:dyDescent="0.25">
      <c r="A223" s="133" t="s">
        <v>159</v>
      </c>
      <c r="B223" s="126" t="s">
        <v>401</v>
      </c>
      <c r="C223" s="126" t="s">
        <v>401</v>
      </c>
      <c r="D223" s="126" t="s">
        <v>2268</v>
      </c>
      <c r="E223" s="126" t="s">
        <v>2269</v>
      </c>
      <c r="F223" s="127">
        <v>12.5</v>
      </c>
      <c r="G223" s="126" t="s">
        <v>2283</v>
      </c>
      <c r="H223" s="133" t="s">
        <v>2544</v>
      </c>
      <c r="I223" s="129">
        <v>42278</v>
      </c>
      <c r="J223" s="126" t="s">
        <v>2290</v>
      </c>
      <c r="K223" s="126" t="s">
        <v>2333</v>
      </c>
      <c r="L223" s="126"/>
      <c r="M223" s="127">
        <v>25</v>
      </c>
      <c r="N223" s="126" t="s">
        <v>2292</v>
      </c>
      <c r="O223" s="126" t="b">
        <v>0</v>
      </c>
      <c r="P223" s="126"/>
      <c r="Q223" s="126">
        <v>2024.2</v>
      </c>
      <c r="R223" s="126" t="s">
        <v>2316</v>
      </c>
    </row>
    <row r="224" spans="1:18" ht="45" x14ac:dyDescent="0.25">
      <c r="A224" s="133" t="s">
        <v>159</v>
      </c>
      <c r="B224" s="126" t="s">
        <v>401</v>
      </c>
      <c r="C224" s="126" t="s">
        <v>401</v>
      </c>
      <c r="D224" s="126" t="s">
        <v>2268</v>
      </c>
      <c r="E224" s="126" t="s">
        <v>2269</v>
      </c>
      <c r="F224" s="127">
        <v>12.5</v>
      </c>
      <c r="G224" s="126" t="s">
        <v>2283</v>
      </c>
      <c r="H224" s="133" t="s">
        <v>2545</v>
      </c>
      <c r="I224" s="126"/>
      <c r="J224" s="126"/>
      <c r="K224" s="126"/>
      <c r="L224" s="126"/>
      <c r="M224" s="126"/>
      <c r="N224" s="126" t="s">
        <v>2545</v>
      </c>
      <c r="O224" s="126" t="b">
        <v>1</v>
      </c>
      <c r="P224" s="126" t="s">
        <v>2484</v>
      </c>
      <c r="Q224" s="126">
        <v>2024.2</v>
      </c>
      <c r="R224" s="126" t="s">
        <v>2316</v>
      </c>
    </row>
    <row r="225" spans="1:18" x14ac:dyDescent="0.25">
      <c r="A225" s="133" t="s">
        <v>159</v>
      </c>
      <c r="B225" s="126" t="s">
        <v>401</v>
      </c>
      <c r="C225" s="126" t="s">
        <v>401</v>
      </c>
      <c r="D225" s="126" t="s">
        <v>2268</v>
      </c>
      <c r="E225" s="126" t="s">
        <v>2269</v>
      </c>
      <c r="F225" s="127">
        <v>12.5</v>
      </c>
      <c r="G225" s="126" t="s">
        <v>2283</v>
      </c>
      <c r="H225" s="133" t="s">
        <v>2287</v>
      </c>
      <c r="I225" s="126"/>
      <c r="J225" s="126"/>
      <c r="K225" s="126"/>
      <c r="L225" s="126"/>
      <c r="M225" s="126"/>
      <c r="N225" s="126" t="s">
        <v>2287</v>
      </c>
      <c r="O225" s="126" t="b">
        <v>1</v>
      </c>
      <c r="P225" s="126" t="s">
        <v>2546</v>
      </c>
      <c r="Q225" s="126">
        <v>2024.2</v>
      </c>
      <c r="R225" s="126" t="s">
        <v>2316</v>
      </c>
    </row>
    <row r="226" spans="1:18" ht="30" x14ac:dyDescent="0.25">
      <c r="A226" s="133" t="s">
        <v>160</v>
      </c>
      <c r="B226" s="126" t="s">
        <v>432</v>
      </c>
      <c r="C226" s="126" t="s">
        <v>432</v>
      </c>
      <c r="D226" s="126" t="s">
        <v>2268</v>
      </c>
      <c r="E226" s="126" t="s">
        <v>2269</v>
      </c>
      <c r="F226" s="127">
        <v>12.5</v>
      </c>
      <c r="G226" s="126" t="s">
        <v>2283</v>
      </c>
      <c r="H226" s="133" t="s">
        <v>2547</v>
      </c>
      <c r="I226" s="126">
        <v>1500</v>
      </c>
      <c r="J226" s="126" t="s">
        <v>2285</v>
      </c>
      <c r="K226" s="126" t="s">
        <v>2548</v>
      </c>
      <c r="L226" s="126"/>
      <c r="M226" s="127">
        <v>30</v>
      </c>
      <c r="N226" s="126" t="s">
        <v>2298</v>
      </c>
      <c r="O226" s="126" t="b">
        <v>0</v>
      </c>
      <c r="P226" s="126"/>
      <c r="Q226" s="126">
        <v>2024.1</v>
      </c>
      <c r="R226" s="126" t="s">
        <v>2316</v>
      </c>
    </row>
    <row r="227" spans="1:18" ht="30" x14ac:dyDescent="0.25">
      <c r="A227" s="133" t="s">
        <v>160</v>
      </c>
      <c r="B227" s="126" t="s">
        <v>432</v>
      </c>
      <c r="C227" s="126" t="s">
        <v>432</v>
      </c>
      <c r="D227" s="126" t="s">
        <v>2268</v>
      </c>
      <c r="E227" s="126" t="s">
        <v>2269</v>
      </c>
      <c r="F227" s="127">
        <v>12.5</v>
      </c>
      <c r="G227" s="126" t="s">
        <v>2283</v>
      </c>
      <c r="H227" s="133" t="s">
        <v>2549</v>
      </c>
      <c r="I227" s="126">
        <v>1500</v>
      </c>
      <c r="J227" s="126" t="s">
        <v>2285</v>
      </c>
      <c r="K227" s="126" t="s">
        <v>2477</v>
      </c>
      <c r="L227" s="126"/>
      <c r="M227" s="127">
        <v>30</v>
      </c>
      <c r="N227" s="126" t="s">
        <v>2298</v>
      </c>
      <c r="O227" s="126" t="b">
        <v>0</v>
      </c>
      <c r="P227" s="126"/>
      <c r="Q227" s="126">
        <v>2024.1</v>
      </c>
      <c r="R227" s="126" t="s">
        <v>2316</v>
      </c>
    </row>
    <row r="228" spans="1:18" ht="30" x14ac:dyDescent="0.25">
      <c r="A228" s="133" t="s">
        <v>160</v>
      </c>
      <c r="B228" s="126" t="s">
        <v>432</v>
      </c>
      <c r="C228" s="126" t="s">
        <v>432</v>
      </c>
      <c r="D228" s="126" t="s">
        <v>2268</v>
      </c>
      <c r="E228" s="126" t="s">
        <v>2269</v>
      </c>
      <c r="F228" s="127">
        <v>12.5</v>
      </c>
      <c r="G228" s="126" t="s">
        <v>2283</v>
      </c>
      <c r="H228" s="133" t="s">
        <v>2550</v>
      </c>
      <c r="I228" s="126">
        <v>2</v>
      </c>
      <c r="J228" s="126" t="s">
        <v>35</v>
      </c>
      <c r="K228" s="126" t="s">
        <v>2378</v>
      </c>
      <c r="L228" s="126"/>
      <c r="M228" s="127">
        <v>40</v>
      </c>
      <c r="N228" s="126" t="s">
        <v>2278</v>
      </c>
      <c r="O228" s="126" t="b">
        <v>0</v>
      </c>
      <c r="P228" s="126"/>
      <c r="Q228" s="126">
        <v>2024.1</v>
      </c>
      <c r="R228" s="126" t="s">
        <v>2316</v>
      </c>
    </row>
    <row r="229" spans="1:18" ht="30" x14ac:dyDescent="0.25">
      <c r="A229" s="133" t="s">
        <v>216</v>
      </c>
      <c r="B229" s="126" t="s">
        <v>433</v>
      </c>
      <c r="C229" s="126" t="s">
        <v>433</v>
      </c>
      <c r="D229" s="126" t="s">
        <v>2268</v>
      </c>
      <c r="E229" s="126" t="s">
        <v>2269</v>
      </c>
      <c r="F229" s="127">
        <v>25</v>
      </c>
      <c r="G229" s="126" t="s">
        <v>2283</v>
      </c>
      <c r="H229" s="133" t="s">
        <v>2551</v>
      </c>
      <c r="I229" s="126">
        <v>2000</v>
      </c>
      <c r="J229" s="126" t="s">
        <v>2285</v>
      </c>
      <c r="K229" s="126" t="s">
        <v>2277</v>
      </c>
      <c r="L229" s="126"/>
      <c r="M229" s="127">
        <v>20</v>
      </c>
      <c r="N229" s="126" t="s">
        <v>2296</v>
      </c>
      <c r="O229" s="126" t="b">
        <v>0</v>
      </c>
      <c r="P229" s="126"/>
      <c r="Q229" s="126">
        <v>2024.3</v>
      </c>
      <c r="R229" s="126" t="s">
        <v>2316</v>
      </c>
    </row>
    <row r="230" spans="1:18" ht="45" x14ac:dyDescent="0.25">
      <c r="A230" s="133" t="s">
        <v>216</v>
      </c>
      <c r="B230" s="126" t="s">
        <v>433</v>
      </c>
      <c r="C230" s="126" t="s">
        <v>433</v>
      </c>
      <c r="D230" s="126" t="s">
        <v>2268</v>
      </c>
      <c r="E230" s="126" t="s">
        <v>2269</v>
      </c>
      <c r="F230" s="127">
        <v>25</v>
      </c>
      <c r="G230" s="126" t="s">
        <v>2283</v>
      </c>
      <c r="H230" s="133" t="s">
        <v>2552</v>
      </c>
      <c r="I230" s="126">
        <v>6000</v>
      </c>
      <c r="J230" s="126" t="s">
        <v>2285</v>
      </c>
      <c r="K230" s="126" t="s">
        <v>2295</v>
      </c>
      <c r="L230" s="126"/>
      <c r="M230" s="127">
        <v>60</v>
      </c>
      <c r="N230" s="126" t="s">
        <v>2274</v>
      </c>
      <c r="O230" s="126" t="b">
        <v>0</v>
      </c>
      <c r="P230" s="126"/>
      <c r="Q230" s="126">
        <v>2024.3</v>
      </c>
      <c r="R230" s="126" t="s">
        <v>2316</v>
      </c>
    </row>
    <row r="231" spans="1:18" ht="45" x14ac:dyDescent="0.25">
      <c r="A231" s="133" t="s">
        <v>216</v>
      </c>
      <c r="B231" s="126" t="s">
        <v>433</v>
      </c>
      <c r="C231" s="126" t="s">
        <v>433</v>
      </c>
      <c r="D231" s="126" t="s">
        <v>2268</v>
      </c>
      <c r="E231" s="126" t="s">
        <v>2269</v>
      </c>
      <c r="F231" s="127">
        <v>25</v>
      </c>
      <c r="G231" s="126" t="s">
        <v>2283</v>
      </c>
      <c r="H231" s="133" t="s">
        <v>2553</v>
      </c>
      <c r="I231" s="126">
        <v>20</v>
      </c>
      <c r="J231" s="126" t="s">
        <v>2290</v>
      </c>
      <c r="K231" s="126" t="s">
        <v>2554</v>
      </c>
      <c r="L231" s="126"/>
      <c r="M231" s="127">
        <v>20</v>
      </c>
      <c r="N231" s="126" t="s">
        <v>2274</v>
      </c>
      <c r="O231" s="126" t="b">
        <v>0</v>
      </c>
      <c r="P231" s="126"/>
      <c r="Q231" s="126">
        <v>2024.3</v>
      </c>
      <c r="R231" s="126" t="s">
        <v>2316</v>
      </c>
    </row>
    <row r="232" spans="1:18" ht="45" x14ac:dyDescent="0.25">
      <c r="A232" s="133" t="s">
        <v>216</v>
      </c>
      <c r="B232" s="126" t="s">
        <v>433</v>
      </c>
      <c r="C232" s="126" t="s">
        <v>433</v>
      </c>
      <c r="D232" s="126" t="s">
        <v>2268</v>
      </c>
      <c r="E232" s="126" t="s">
        <v>2269</v>
      </c>
      <c r="F232" s="127">
        <v>25</v>
      </c>
      <c r="G232" s="126" t="s">
        <v>2283</v>
      </c>
      <c r="H232" s="133" t="s">
        <v>2545</v>
      </c>
      <c r="I232" s="126"/>
      <c r="J232" s="126"/>
      <c r="K232" s="126"/>
      <c r="L232" s="126"/>
      <c r="M232" s="126"/>
      <c r="N232" s="126" t="s">
        <v>2545</v>
      </c>
      <c r="O232" s="126" t="b">
        <v>1</v>
      </c>
      <c r="P232" s="126" t="s">
        <v>2555</v>
      </c>
      <c r="Q232" s="126">
        <v>2024.3</v>
      </c>
      <c r="R232" s="126" t="s">
        <v>2316</v>
      </c>
    </row>
    <row r="233" spans="1:18" ht="45" x14ac:dyDescent="0.25">
      <c r="A233" s="133" t="s">
        <v>434</v>
      </c>
      <c r="B233" s="126" t="s">
        <v>435</v>
      </c>
      <c r="C233" s="126" t="s">
        <v>435</v>
      </c>
      <c r="D233" s="126" t="s">
        <v>2268</v>
      </c>
      <c r="E233" s="126" t="s">
        <v>2269</v>
      </c>
      <c r="F233" s="127">
        <v>12.5</v>
      </c>
      <c r="G233" s="126" t="s">
        <v>2283</v>
      </c>
      <c r="H233" s="133" t="s">
        <v>2556</v>
      </c>
      <c r="I233" s="126">
        <v>1500</v>
      </c>
      <c r="J233" s="126" t="s">
        <v>2285</v>
      </c>
      <c r="K233" s="126" t="s">
        <v>7</v>
      </c>
      <c r="L233" s="126" t="s">
        <v>2557</v>
      </c>
      <c r="M233" s="127">
        <v>20</v>
      </c>
      <c r="N233" s="126" t="s">
        <v>2431</v>
      </c>
      <c r="O233" s="126" t="b">
        <v>1</v>
      </c>
      <c r="P233" s="126" t="s">
        <v>2535</v>
      </c>
      <c r="Q233" s="126">
        <v>2025</v>
      </c>
      <c r="R233" s="128" t="s">
        <v>2275</v>
      </c>
    </row>
    <row r="234" spans="1:18" ht="30" x14ac:dyDescent="0.25">
      <c r="A234" s="133" t="s">
        <v>434</v>
      </c>
      <c r="B234" s="126" t="s">
        <v>435</v>
      </c>
      <c r="C234" s="126" t="s">
        <v>435</v>
      </c>
      <c r="D234" s="126" t="s">
        <v>2268</v>
      </c>
      <c r="E234" s="126" t="s">
        <v>2269</v>
      </c>
      <c r="F234" s="127">
        <v>12.5</v>
      </c>
      <c r="G234" s="126" t="s">
        <v>2283</v>
      </c>
      <c r="H234" s="133" t="s">
        <v>2558</v>
      </c>
      <c r="I234" s="126">
        <v>7500</v>
      </c>
      <c r="J234" s="126" t="s">
        <v>2285</v>
      </c>
      <c r="K234" s="126" t="s">
        <v>7</v>
      </c>
      <c r="L234" s="126" t="s">
        <v>2559</v>
      </c>
      <c r="M234" s="127">
        <v>60</v>
      </c>
      <c r="N234" s="126" t="s">
        <v>2532</v>
      </c>
      <c r="O234" s="126" t="b">
        <v>0</v>
      </c>
      <c r="P234" s="126"/>
      <c r="Q234" s="126">
        <v>2025</v>
      </c>
      <c r="R234" s="128" t="s">
        <v>2275</v>
      </c>
    </row>
    <row r="235" spans="1:18" ht="30" x14ac:dyDescent="0.25">
      <c r="A235" s="133" t="s">
        <v>434</v>
      </c>
      <c r="B235" s="126" t="s">
        <v>435</v>
      </c>
      <c r="C235" s="126" t="s">
        <v>435</v>
      </c>
      <c r="D235" s="126" t="s">
        <v>2268</v>
      </c>
      <c r="E235" s="126" t="s">
        <v>2269</v>
      </c>
      <c r="F235" s="127">
        <v>12.5</v>
      </c>
      <c r="G235" s="126" t="s">
        <v>2283</v>
      </c>
      <c r="H235" s="133" t="s">
        <v>2537</v>
      </c>
      <c r="I235" s="126">
        <v>15</v>
      </c>
      <c r="J235" s="126" t="s">
        <v>2290</v>
      </c>
      <c r="K235" s="126" t="s">
        <v>7</v>
      </c>
      <c r="L235" s="126" t="s">
        <v>2560</v>
      </c>
      <c r="M235" s="127">
        <v>20</v>
      </c>
      <c r="N235" s="126" t="s">
        <v>2292</v>
      </c>
      <c r="O235" s="126" t="b">
        <v>0</v>
      </c>
      <c r="P235" s="126"/>
      <c r="Q235" s="126">
        <v>2025</v>
      </c>
      <c r="R235" s="128" t="s">
        <v>2275</v>
      </c>
    </row>
    <row r="236" spans="1:18" ht="45" x14ac:dyDescent="0.25">
      <c r="A236" s="133" t="s">
        <v>436</v>
      </c>
      <c r="B236" s="126" t="s">
        <v>437</v>
      </c>
      <c r="C236" s="126" t="s">
        <v>437</v>
      </c>
      <c r="D236" s="126" t="s">
        <v>2268</v>
      </c>
      <c r="E236" s="126" t="s">
        <v>2269</v>
      </c>
      <c r="F236" s="127">
        <v>25</v>
      </c>
      <c r="G236" s="126" t="s">
        <v>2283</v>
      </c>
      <c r="H236" s="133" t="s">
        <v>2561</v>
      </c>
      <c r="I236" s="126">
        <v>1500</v>
      </c>
      <c r="J236" s="126" t="s">
        <v>2285</v>
      </c>
      <c r="K236" s="126" t="s">
        <v>7</v>
      </c>
      <c r="L236" s="126" t="s">
        <v>2562</v>
      </c>
      <c r="M236" s="127">
        <v>10</v>
      </c>
      <c r="N236" s="126" t="s">
        <v>2431</v>
      </c>
      <c r="O236" s="126" t="b">
        <v>1</v>
      </c>
      <c r="P236" s="126" t="s">
        <v>2535</v>
      </c>
      <c r="Q236" s="126">
        <v>2025</v>
      </c>
      <c r="R236" s="128" t="s">
        <v>2275</v>
      </c>
    </row>
    <row r="237" spans="1:18" ht="30" x14ac:dyDescent="0.25">
      <c r="A237" s="133" t="s">
        <v>436</v>
      </c>
      <c r="B237" s="126" t="s">
        <v>437</v>
      </c>
      <c r="C237" s="126" t="s">
        <v>437</v>
      </c>
      <c r="D237" s="126" t="s">
        <v>2268</v>
      </c>
      <c r="E237" s="126" t="s">
        <v>2269</v>
      </c>
      <c r="F237" s="127">
        <v>25</v>
      </c>
      <c r="G237" s="126" t="s">
        <v>2283</v>
      </c>
      <c r="H237" s="133" t="s">
        <v>2563</v>
      </c>
      <c r="I237" s="130">
        <v>15000</v>
      </c>
      <c r="J237" s="126" t="s">
        <v>2285</v>
      </c>
      <c r="K237" s="126" t="s">
        <v>7</v>
      </c>
      <c r="L237" s="126" t="s">
        <v>2559</v>
      </c>
      <c r="M237" s="127">
        <v>70</v>
      </c>
      <c r="N237" s="126" t="s">
        <v>2515</v>
      </c>
      <c r="O237" s="126" t="b">
        <v>0</v>
      </c>
      <c r="P237" s="126"/>
      <c r="Q237" s="126">
        <v>2025</v>
      </c>
      <c r="R237" s="128" t="s">
        <v>2275</v>
      </c>
    </row>
    <row r="238" spans="1:18" ht="30" x14ac:dyDescent="0.25">
      <c r="A238" s="133" t="s">
        <v>436</v>
      </c>
      <c r="B238" s="126" t="s">
        <v>437</v>
      </c>
      <c r="C238" s="126" t="s">
        <v>437</v>
      </c>
      <c r="D238" s="126" t="s">
        <v>2268</v>
      </c>
      <c r="E238" s="126" t="s">
        <v>2269</v>
      </c>
      <c r="F238" s="127">
        <v>25</v>
      </c>
      <c r="G238" s="126" t="s">
        <v>2283</v>
      </c>
      <c r="H238" s="133" t="s">
        <v>2537</v>
      </c>
      <c r="I238" s="126">
        <v>15</v>
      </c>
      <c r="J238" s="126" t="s">
        <v>2290</v>
      </c>
      <c r="K238" s="126" t="s">
        <v>7</v>
      </c>
      <c r="L238" s="126" t="s">
        <v>2564</v>
      </c>
      <c r="M238" s="127">
        <v>20</v>
      </c>
      <c r="N238" s="126" t="s">
        <v>2292</v>
      </c>
      <c r="O238" s="126" t="b">
        <v>0</v>
      </c>
      <c r="P238" s="126"/>
      <c r="Q238" s="126">
        <v>2025</v>
      </c>
      <c r="R238" s="128" t="s">
        <v>2275</v>
      </c>
    </row>
    <row r="239" spans="1:18" ht="30" x14ac:dyDescent="0.25">
      <c r="A239" s="133" t="s">
        <v>443</v>
      </c>
      <c r="B239" s="126" t="s">
        <v>444</v>
      </c>
      <c r="C239" s="126" t="s">
        <v>444</v>
      </c>
      <c r="D239" s="126" t="s">
        <v>2268</v>
      </c>
      <c r="E239" s="126" t="s">
        <v>2269</v>
      </c>
      <c r="F239" s="127">
        <v>12.5</v>
      </c>
      <c r="G239" s="126" t="s">
        <v>2283</v>
      </c>
      <c r="H239" s="133" t="s">
        <v>2551</v>
      </c>
      <c r="I239" s="126">
        <v>2000</v>
      </c>
      <c r="J239" s="126" t="s">
        <v>2285</v>
      </c>
      <c r="K239" s="126" t="s">
        <v>2277</v>
      </c>
      <c r="L239" s="126"/>
      <c r="M239" s="127">
        <v>20</v>
      </c>
      <c r="N239" s="126" t="s">
        <v>2296</v>
      </c>
      <c r="O239" s="126" t="b">
        <v>0</v>
      </c>
      <c r="P239" s="126"/>
      <c r="Q239" s="126">
        <v>2024.2</v>
      </c>
      <c r="R239" s="126" t="s">
        <v>2316</v>
      </c>
    </row>
    <row r="240" spans="1:18" ht="45" x14ac:dyDescent="0.25">
      <c r="A240" s="133" t="s">
        <v>443</v>
      </c>
      <c r="B240" s="126" t="s">
        <v>444</v>
      </c>
      <c r="C240" s="126" t="s">
        <v>444</v>
      </c>
      <c r="D240" s="126" t="s">
        <v>2268</v>
      </c>
      <c r="E240" s="126" t="s">
        <v>2269</v>
      </c>
      <c r="F240" s="127">
        <v>12.5</v>
      </c>
      <c r="G240" s="126" t="s">
        <v>2283</v>
      </c>
      <c r="H240" s="133" t="s">
        <v>2552</v>
      </c>
      <c r="I240" s="126">
        <v>6000</v>
      </c>
      <c r="J240" s="126" t="s">
        <v>2285</v>
      </c>
      <c r="K240" s="126" t="s">
        <v>2295</v>
      </c>
      <c r="L240" s="126"/>
      <c r="M240" s="127">
        <v>60</v>
      </c>
      <c r="N240" s="126" t="s">
        <v>2274</v>
      </c>
      <c r="O240" s="126" t="b">
        <v>0</v>
      </c>
      <c r="P240" s="126"/>
      <c r="Q240" s="126">
        <v>2024.2</v>
      </c>
      <c r="R240" s="126" t="s">
        <v>2316</v>
      </c>
    </row>
    <row r="241" spans="1:18" ht="45" x14ac:dyDescent="0.25">
      <c r="A241" s="133" t="s">
        <v>443</v>
      </c>
      <c r="B241" s="126" t="s">
        <v>444</v>
      </c>
      <c r="C241" s="126" t="s">
        <v>444</v>
      </c>
      <c r="D241" s="126" t="s">
        <v>2268</v>
      </c>
      <c r="E241" s="126" t="s">
        <v>2269</v>
      </c>
      <c r="F241" s="127">
        <v>12.5</v>
      </c>
      <c r="G241" s="126" t="s">
        <v>2283</v>
      </c>
      <c r="H241" s="133" t="s">
        <v>2565</v>
      </c>
      <c r="I241" s="126">
        <v>20</v>
      </c>
      <c r="J241" s="126" t="s">
        <v>2290</v>
      </c>
      <c r="K241" s="126" t="s">
        <v>2554</v>
      </c>
      <c r="L241" s="126"/>
      <c r="M241" s="127">
        <v>20</v>
      </c>
      <c r="N241" s="126" t="s">
        <v>2274</v>
      </c>
      <c r="O241" s="126" t="b">
        <v>0</v>
      </c>
      <c r="P241" s="126"/>
      <c r="Q241" s="126">
        <v>2024.2</v>
      </c>
      <c r="R241" s="126" t="s">
        <v>2316</v>
      </c>
    </row>
    <row r="242" spans="1:18" ht="45" x14ac:dyDescent="0.25">
      <c r="A242" s="133" t="s">
        <v>443</v>
      </c>
      <c r="B242" s="126" t="s">
        <v>444</v>
      </c>
      <c r="C242" s="126" t="s">
        <v>444</v>
      </c>
      <c r="D242" s="126" t="s">
        <v>2268</v>
      </c>
      <c r="E242" s="126" t="s">
        <v>2269</v>
      </c>
      <c r="F242" s="127">
        <v>12.5</v>
      </c>
      <c r="G242" s="126" t="s">
        <v>2283</v>
      </c>
      <c r="H242" s="133" t="s">
        <v>2545</v>
      </c>
      <c r="I242" s="126"/>
      <c r="J242" s="126"/>
      <c r="K242" s="126"/>
      <c r="L242" s="126"/>
      <c r="M242" s="126"/>
      <c r="N242" s="126" t="s">
        <v>2545</v>
      </c>
      <c r="O242" s="126" t="b">
        <v>1</v>
      </c>
      <c r="P242" s="126" t="s">
        <v>2566</v>
      </c>
      <c r="Q242" s="126">
        <v>2024.2</v>
      </c>
      <c r="R242" s="126" t="s">
        <v>2316</v>
      </c>
    </row>
    <row r="243" spans="1:18" ht="30" x14ac:dyDescent="0.25">
      <c r="A243" s="133" t="s">
        <v>208</v>
      </c>
      <c r="B243" s="126" t="s">
        <v>447</v>
      </c>
      <c r="C243" s="126" t="s">
        <v>447</v>
      </c>
      <c r="D243" s="126" t="s">
        <v>2268</v>
      </c>
      <c r="E243" s="126" t="s">
        <v>2269</v>
      </c>
      <c r="F243" s="127">
        <v>12.5</v>
      </c>
      <c r="G243" s="126" t="s">
        <v>2301</v>
      </c>
      <c r="H243" s="133" t="s">
        <v>2567</v>
      </c>
      <c r="I243" s="126">
        <v>1000</v>
      </c>
      <c r="J243" s="126" t="s">
        <v>2285</v>
      </c>
      <c r="K243" s="126" t="s">
        <v>2548</v>
      </c>
      <c r="L243" s="126"/>
      <c r="M243" s="127">
        <v>15</v>
      </c>
      <c r="N243" s="126" t="s">
        <v>2298</v>
      </c>
      <c r="O243" s="126" t="b">
        <v>0</v>
      </c>
      <c r="P243" s="126"/>
      <c r="Q243" s="126">
        <v>2025</v>
      </c>
      <c r="R243" s="126" t="s">
        <v>2316</v>
      </c>
    </row>
    <row r="244" spans="1:18" x14ac:dyDescent="0.25">
      <c r="A244" s="133" t="s">
        <v>208</v>
      </c>
      <c r="B244" s="126" t="s">
        <v>447</v>
      </c>
      <c r="C244" s="126" t="s">
        <v>447</v>
      </c>
      <c r="D244" s="126" t="s">
        <v>2268</v>
      </c>
      <c r="E244" s="126" t="s">
        <v>2269</v>
      </c>
      <c r="F244" s="127">
        <v>12.5</v>
      </c>
      <c r="G244" s="126" t="s">
        <v>2301</v>
      </c>
      <c r="H244" s="133" t="s">
        <v>2568</v>
      </c>
      <c r="I244" s="126">
        <v>500</v>
      </c>
      <c r="J244" s="126" t="s">
        <v>2285</v>
      </c>
      <c r="K244" s="126" t="s">
        <v>2328</v>
      </c>
      <c r="L244" s="126"/>
      <c r="M244" s="127">
        <v>5</v>
      </c>
      <c r="N244" s="126" t="s">
        <v>2304</v>
      </c>
      <c r="O244" s="126" t="b">
        <v>0</v>
      </c>
      <c r="P244" s="126"/>
      <c r="Q244" s="126">
        <v>2025</v>
      </c>
      <c r="R244" s="126" t="s">
        <v>2316</v>
      </c>
    </row>
    <row r="245" spans="1:18" ht="30" x14ac:dyDescent="0.25">
      <c r="A245" s="133" t="s">
        <v>208</v>
      </c>
      <c r="B245" s="126" t="s">
        <v>447</v>
      </c>
      <c r="C245" s="126" t="s">
        <v>447</v>
      </c>
      <c r="D245" s="126" t="s">
        <v>2268</v>
      </c>
      <c r="E245" s="126" t="s">
        <v>2269</v>
      </c>
      <c r="F245" s="127">
        <v>12.5</v>
      </c>
      <c r="G245" s="126" t="s">
        <v>2301</v>
      </c>
      <c r="H245" s="133" t="s">
        <v>2569</v>
      </c>
      <c r="I245" s="126">
        <v>1500</v>
      </c>
      <c r="J245" s="126" t="s">
        <v>2285</v>
      </c>
      <c r="K245" s="126" t="s">
        <v>2328</v>
      </c>
      <c r="L245" s="126"/>
      <c r="M245" s="127">
        <v>20</v>
      </c>
      <c r="N245" s="126" t="s">
        <v>2298</v>
      </c>
      <c r="O245" s="126" t="b">
        <v>0</v>
      </c>
      <c r="P245" s="126"/>
      <c r="Q245" s="126">
        <v>2025</v>
      </c>
      <c r="R245" s="126" t="s">
        <v>2316</v>
      </c>
    </row>
    <row r="246" spans="1:18" ht="30" x14ac:dyDescent="0.25">
      <c r="A246" s="133" t="s">
        <v>208</v>
      </c>
      <c r="B246" s="126" t="s">
        <v>447</v>
      </c>
      <c r="C246" s="126" t="s">
        <v>447</v>
      </c>
      <c r="D246" s="126" t="s">
        <v>2268</v>
      </c>
      <c r="E246" s="126" t="s">
        <v>2269</v>
      </c>
      <c r="F246" s="127">
        <v>12.5</v>
      </c>
      <c r="G246" s="126" t="s">
        <v>2301</v>
      </c>
      <c r="H246" s="133" t="s">
        <v>2570</v>
      </c>
      <c r="I246" s="126">
        <v>6</v>
      </c>
      <c r="J246" s="126" t="s">
        <v>2290</v>
      </c>
      <c r="K246" s="126" t="s">
        <v>2571</v>
      </c>
      <c r="L246" s="126"/>
      <c r="M246" s="127">
        <v>20</v>
      </c>
      <c r="N246" s="126" t="s">
        <v>2292</v>
      </c>
      <c r="O246" s="126" t="b">
        <v>0</v>
      </c>
      <c r="P246" s="126"/>
      <c r="Q246" s="126">
        <v>2025</v>
      </c>
      <c r="R246" s="126" t="s">
        <v>2316</v>
      </c>
    </row>
    <row r="247" spans="1:18" ht="45" x14ac:dyDescent="0.25">
      <c r="A247" s="133" t="s">
        <v>208</v>
      </c>
      <c r="B247" s="126" t="s">
        <v>447</v>
      </c>
      <c r="C247" s="126" t="s">
        <v>447</v>
      </c>
      <c r="D247" s="126" t="s">
        <v>2268</v>
      </c>
      <c r="E247" s="126" t="s">
        <v>2269</v>
      </c>
      <c r="F247" s="127">
        <v>12.5</v>
      </c>
      <c r="G247" s="126" t="s">
        <v>2301</v>
      </c>
      <c r="H247" s="133" t="s">
        <v>2572</v>
      </c>
      <c r="I247" s="126"/>
      <c r="J247" s="126"/>
      <c r="K247" s="126" t="s">
        <v>2571</v>
      </c>
      <c r="L247" s="126"/>
      <c r="M247" s="127">
        <v>20</v>
      </c>
      <c r="N247" s="126" t="s">
        <v>2274</v>
      </c>
      <c r="O247" s="126" t="b">
        <v>0</v>
      </c>
      <c r="P247" s="126"/>
      <c r="Q247" s="126">
        <v>2025</v>
      </c>
      <c r="R247" s="126" t="s">
        <v>2316</v>
      </c>
    </row>
    <row r="248" spans="1:18" x14ac:dyDescent="0.25">
      <c r="A248" s="133" t="s">
        <v>208</v>
      </c>
      <c r="B248" s="126" t="s">
        <v>447</v>
      </c>
      <c r="C248" s="126" t="s">
        <v>447</v>
      </c>
      <c r="D248" s="126" t="s">
        <v>2268</v>
      </c>
      <c r="E248" s="126" t="s">
        <v>2269</v>
      </c>
      <c r="F248" s="127">
        <v>12.5</v>
      </c>
      <c r="G248" s="126" t="s">
        <v>2301</v>
      </c>
      <c r="H248" s="133" t="s">
        <v>2573</v>
      </c>
      <c r="I248" s="126">
        <v>1</v>
      </c>
      <c r="J248" s="126" t="s">
        <v>35</v>
      </c>
      <c r="K248" s="126" t="s">
        <v>2337</v>
      </c>
      <c r="L248" s="126"/>
      <c r="M248" s="127">
        <v>20</v>
      </c>
      <c r="N248" s="126" t="s">
        <v>2353</v>
      </c>
      <c r="O248" s="126" t="b">
        <v>0</v>
      </c>
      <c r="P248" s="126"/>
      <c r="Q248" s="126">
        <v>2025</v>
      </c>
      <c r="R248" s="126" t="s">
        <v>2316</v>
      </c>
    </row>
    <row r="249" spans="1:18" ht="30" x14ac:dyDescent="0.25">
      <c r="A249" s="133" t="s">
        <v>212</v>
      </c>
      <c r="B249" s="126" t="s">
        <v>449</v>
      </c>
      <c r="C249" s="126" t="s">
        <v>449</v>
      </c>
      <c r="D249" s="126" t="s">
        <v>2268</v>
      </c>
      <c r="E249" s="126" t="s">
        <v>2269</v>
      </c>
      <c r="F249" s="127">
        <v>12.5</v>
      </c>
      <c r="G249" s="126" t="s">
        <v>2283</v>
      </c>
      <c r="H249" s="133" t="s">
        <v>2574</v>
      </c>
      <c r="I249" s="126">
        <v>15</v>
      </c>
      <c r="J249" s="126" t="s">
        <v>2359</v>
      </c>
      <c r="K249" s="126" t="s">
        <v>7</v>
      </c>
      <c r="L249" s="126" t="s">
        <v>2575</v>
      </c>
      <c r="M249" s="127">
        <v>20</v>
      </c>
      <c r="N249" s="126" t="s">
        <v>2281</v>
      </c>
      <c r="O249" s="126" t="b">
        <v>0</v>
      </c>
      <c r="P249" s="126"/>
      <c r="Q249" s="126">
        <v>2025.1</v>
      </c>
      <c r="R249" s="128" t="s">
        <v>2340</v>
      </c>
    </row>
    <row r="250" spans="1:18" ht="30" x14ac:dyDescent="0.25">
      <c r="A250" s="133" t="s">
        <v>212</v>
      </c>
      <c r="B250" s="126" t="s">
        <v>449</v>
      </c>
      <c r="C250" s="126" t="s">
        <v>449</v>
      </c>
      <c r="D250" s="126" t="s">
        <v>2268</v>
      </c>
      <c r="E250" s="126" t="s">
        <v>2269</v>
      </c>
      <c r="F250" s="127">
        <v>12.5</v>
      </c>
      <c r="G250" s="126" t="s">
        <v>2283</v>
      </c>
      <c r="H250" s="133" t="s">
        <v>2576</v>
      </c>
      <c r="I250" s="126">
        <v>2500</v>
      </c>
      <c r="J250" s="126" t="s">
        <v>2285</v>
      </c>
      <c r="K250" s="126" t="s">
        <v>2378</v>
      </c>
      <c r="L250" s="126"/>
      <c r="M250" s="127">
        <v>40</v>
      </c>
      <c r="N250" s="126" t="s">
        <v>2298</v>
      </c>
      <c r="O250" s="126" t="b">
        <v>0</v>
      </c>
      <c r="P250" s="126"/>
      <c r="Q250" s="126">
        <v>2025.1</v>
      </c>
      <c r="R250" s="128" t="s">
        <v>2340</v>
      </c>
    </row>
    <row r="251" spans="1:18" ht="30" x14ac:dyDescent="0.25">
      <c r="A251" s="133" t="s">
        <v>212</v>
      </c>
      <c r="B251" s="126" t="s">
        <v>449</v>
      </c>
      <c r="C251" s="126" t="s">
        <v>449</v>
      </c>
      <c r="D251" s="126" t="s">
        <v>2268</v>
      </c>
      <c r="E251" s="126" t="s">
        <v>2269</v>
      </c>
      <c r="F251" s="127">
        <v>12.5</v>
      </c>
      <c r="G251" s="126" t="s">
        <v>2283</v>
      </c>
      <c r="H251" s="133" t="s">
        <v>2577</v>
      </c>
      <c r="I251" s="126">
        <v>4000</v>
      </c>
      <c r="J251" s="126" t="s">
        <v>2285</v>
      </c>
      <c r="K251" s="126" t="s">
        <v>2295</v>
      </c>
      <c r="L251" s="126"/>
      <c r="M251" s="127">
        <v>40</v>
      </c>
      <c r="N251" s="126" t="s">
        <v>2298</v>
      </c>
      <c r="O251" s="126" t="b">
        <v>0</v>
      </c>
      <c r="P251" s="126"/>
      <c r="Q251" s="126">
        <v>2025.1</v>
      </c>
      <c r="R251" s="128" t="s">
        <v>2340</v>
      </c>
    </row>
    <row r="252" spans="1:18" ht="30" x14ac:dyDescent="0.25">
      <c r="A252" s="133" t="s">
        <v>212</v>
      </c>
      <c r="B252" s="126" t="s">
        <v>449</v>
      </c>
      <c r="C252" s="126" t="s">
        <v>449</v>
      </c>
      <c r="D252" s="126" t="s">
        <v>2268</v>
      </c>
      <c r="E252" s="126" t="s">
        <v>2269</v>
      </c>
      <c r="F252" s="127">
        <v>12.5</v>
      </c>
      <c r="G252" s="126" t="s">
        <v>2283</v>
      </c>
      <c r="H252" s="133" t="s">
        <v>2574</v>
      </c>
      <c r="I252" s="126">
        <v>15</v>
      </c>
      <c r="J252" s="126" t="s">
        <v>2359</v>
      </c>
      <c r="K252" s="126" t="s">
        <v>7</v>
      </c>
      <c r="L252" s="126" t="s">
        <v>2575</v>
      </c>
      <c r="M252" s="127">
        <v>20</v>
      </c>
      <c r="N252" s="126" t="s">
        <v>2281</v>
      </c>
      <c r="O252" s="126" t="b">
        <v>0</v>
      </c>
      <c r="P252" s="126"/>
      <c r="Q252" s="126">
        <v>2025</v>
      </c>
      <c r="R252" s="126" t="s">
        <v>2316</v>
      </c>
    </row>
    <row r="253" spans="1:18" ht="30" x14ac:dyDescent="0.25">
      <c r="A253" s="133" t="s">
        <v>212</v>
      </c>
      <c r="B253" s="126" t="s">
        <v>449</v>
      </c>
      <c r="C253" s="126" t="s">
        <v>449</v>
      </c>
      <c r="D253" s="126" t="s">
        <v>2268</v>
      </c>
      <c r="E253" s="126" t="s">
        <v>2269</v>
      </c>
      <c r="F253" s="127">
        <v>12.5</v>
      </c>
      <c r="G253" s="126" t="s">
        <v>2283</v>
      </c>
      <c r="H253" s="133" t="s">
        <v>2576</v>
      </c>
      <c r="I253" s="126">
        <v>2500</v>
      </c>
      <c r="J253" s="126" t="s">
        <v>2285</v>
      </c>
      <c r="K253" s="126" t="s">
        <v>2378</v>
      </c>
      <c r="L253" s="126"/>
      <c r="M253" s="127">
        <v>40</v>
      </c>
      <c r="N253" s="126" t="s">
        <v>2298</v>
      </c>
      <c r="O253" s="126" t="b">
        <v>0</v>
      </c>
      <c r="P253" s="126"/>
      <c r="Q253" s="126">
        <v>2025</v>
      </c>
      <c r="R253" s="126" t="s">
        <v>2316</v>
      </c>
    </row>
    <row r="254" spans="1:18" ht="30" x14ac:dyDescent="0.25">
      <c r="A254" s="133" t="s">
        <v>212</v>
      </c>
      <c r="B254" s="126" t="s">
        <v>449</v>
      </c>
      <c r="C254" s="126" t="s">
        <v>449</v>
      </c>
      <c r="D254" s="126" t="s">
        <v>2268</v>
      </c>
      <c r="E254" s="126" t="s">
        <v>2269</v>
      </c>
      <c r="F254" s="127">
        <v>12.5</v>
      </c>
      <c r="G254" s="126" t="s">
        <v>2283</v>
      </c>
      <c r="H254" s="133" t="s">
        <v>2577</v>
      </c>
      <c r="I254" s="126">
        <v>4000</v>
      </c>
      <c r="J254" s="126" t="s">
        <v>2285</v>
      </c>
      <c r="K254" s="126" t="s">
        <v>2295</v>
      </c>
      <c r="L254" s="126"/>
      <c r="M254" s="127">
        <v>40</v>
      </c>
      <c r="N254" s="126" t="s">
        <v>2298</v>
      </c>
      <c r="O254" s="126" t="b">
        <v>0</v>
      </c>
      <c r="P254" s="126"/>
      <c r="Q254" s="126">
        <v>2025</v>
      </c>
      <c r="R254" s="126" t="s">
        <v>2316</v>
      </c>
    </row>
    <row r="255" spans="1:18" ht="45" x14ac:dyDescent="0.25">
      <c r="A255" s="133" t="s">
        <v>211</v>
      </c>
      <c r="B255" s="126" t="s">
        <v>450</v>
      </c>
      <c r="C255" s="126" t="s">
        <v>450</v>
      </c>
      <c r="D255" s="126" t="s">
        <v>2268</v>
      </c>
      <c r="E255" s="126" t="s">
        <v>2269</v>
      </c>
      <c r="F255" s="127">
        <v>12.5</v>
      </c>
      <c r="G255" s="126" t="s">
        <v>2283</v>
      </c>
      <c r="H255" s="133" t="s">
        <v>2578</v>
      </c>
      <c r="I255" s="126">
        <v>1500</v>
      </c>
      <c r="J255" s="126" t="s">
        <v>2285</v>
      </c>
      <c r="K255" s="126" t="s">
        <v>2280</v>
      </c>
      <c r="L255" s="126"/>
      <c r="M255" s="127">
        <v>30</v>
      </c>
      <c r="N255" s="126" t="s">
        <v>2351</v>
      </c>
      <c r="O255" s="126" t="b">
        <v>1</v>
      </c>
      <c r="P255" s="126" t="s">
        <v>2579</v>
      </c>
      <c r="Q255" s="126">
        <v>2025</v>
      </c>
      <c r="R255" s="128" t="s">
        <v>2275</v>
      </c>
    </row>
    <row r="256" spans="1:18" ht="30" x14ac:dyDescent="0.25">
      <c r="A256" s="133" t="s">
        <v>211</v>
      </c>
      <c r="B256" s="126" t="s">
        <v>450</v>
      </c>
      <c r="C256" s="126" t="s">
        <v>450</v>
      </c>
      <c r="D256" s="126" t="s">
        <v>2268</v>
      </c>
      <c r="E256" s="126" t="s">
        <v>2269</v>
      </c>
      <c r="F256" s="127">
        <v>12.5</v>
      </c>
      <c r="G256" s="126" t="s">
        <v>2283</v>
      </c>
      <c r="H256" s="133" t="s">
        <v>2580</v>
      </c>
      <c r="I256" s="126">
        <v>2000</v>
      </c>
      <c r="J256" s="126" t="s">
        <v>2285</v>
      </c>
      <c r="K256" s="126" t="s">
        <v>2280</v>
      </c>
      <c r="L256" s="126"/>
      <c r="M256" s="127">
        <v>35</v>
      </c>
      <c r="N256" s="126" t="s">
        <v>2298</v>
      </c>
      <c r="O256" s="126" t="b">
        <v>0</v>
      </c>
      <c r="P256" s="126"/>
      <c r="Q256" s="126">
        <v>2025</v>
      </c>
      <c r="R256" s="128" t="s">
        <v>2275</v>
      </c>
    </row>
    <row r="257" spans="1:18" ht="30" x14ac:dyDescent="0.25">
      <c r="A257" s="133" t="s">
        <v>211</v>
      </c>
      <c r="B257" s="126" t="s">
        <v>450</v>
      </c>
      <c r="C257" s="126" t="s">
        <v>450</v>
      </c>
      <c r="D257" s="126" t="s">
        <v>2268</v>
      </c>
      <c r="E257" s="126" t="s">
        <v>2269</v>
      </c>
      <c r="F257" s="127">
        <v>12.5</v>
      </c>
      <c r="G257" s="126" t="s">
        <v>2283</v>
      </c>
      <c r="H257" s="133" t="s">
        <v>2581</v>
      </c>
      <c r="I257" s="126">
        <v>1.5</v>
      </c>
      <c r="J257" s="126" t="s">
        <v>35</v>
      </c>
      <c r="K257" s="126" t="s">
        <v>2277</v>
      </c>
      <c r="L257" s="126"/>
      <c r="M257" s="127">
        <v>35</v>
      </c>
      <c r="N257" s="126" t="s">
        <v>7</v>
      </c>
      <c r="O257" s="126" t="b">
        <v>0</v>
      </c>
      <c r="P257" s="126"/>
      <c r="Q257" s="126">
        <v>2025</v>
      </c>
      <c r="R257" s="128" t="s">
        <v>2275</v>
      </c>
    </row>
    <row r="258" spans="1:18" ht="30" x14ac:dyDescent="0.25">
      <c r="A258" s="133" t="s">
        <v>204</v>
      </c>
      <c r="B258" s="126" t="s">
        <v>452</v>
      </c>
      <c r="C258" s="126" t="s">
        <v>452</v>
      </c>
      <c r="D258" s="126" t="s">
        <v>2268</v>
      </c>
      <c r="E258" s="126" t="s">
        <v>2269</v>
      </c>
      <c r="F258" s="127">
        <v>12.5</v>
      </c>
      <c r="G258" s="126" t="s">
        <v>2301</v>
      </c>
      <c r="H258" s="133" t="s">
        <v>2582</v>
      </c>
      <c r="I258" s="126">
        <v>1</v>
      </c>
      <c r="J258" s="126" t="s">
        <v>35</v>
      </c>
      <c r="K258" s="126" t="s">
        <v>2328</v>
      </c>
      <c r="L258" s="126"/>
      <c r="M258" s="127">
        <v>20</v>
      </c>
      <c r="N258" s="126" t="s">
        <v>2278</v>
      </c>
      <c r="O258" s="126" t="b">
        <v>0</v>
      </c>
      <c r="P258" s="126"/>
      <c r="Q258" s="126">
        <v>2025</v>
      </c>
      <c r="R258" s="126" t="s">
        <v>2316</v>
      </c>
    </row>
    <row r="259" spans="1:18" ht="30" x14ac:dyDescent="0.25">
      <c r="A259" s="133" t="s">
        <v>204</v>
      </c>
      <c r="B259" s="126" t="s">
        <v>452</v>
      </c>
      <c r="C259" s="126" t="s">
        <v>452</v>
      </c>
      <c r="D259" s="126" t="s">
        <v>2268</v>
      </c>
      <c r="E259" s="126" t="s">
        <v>2269</v>
      </c>
      <c r="F259" s="127">
        <v>12.5</v>
      </c>
      <c r="G259" s="126" t="s">
        <v>2301</v>
      </c>
      <c r="H259" s="133" t="s">
        <v>2583</v>
      </c>
      <c r="I259" s="126">
        <v>7</v>
      </c>
      <c r="J259" s="126" t="s">
        <v>2290</v>
      </c>
      <c r="K259" s="126" t="s">
        <v>2280</v>
      </c>
      <c r="L259" s="126"/>
      <c r="M259" s="127">
        <v>15</v>
      </c>
      <c r="N259" s="126" t="s">
        <v>2292</v>
      </c>
      <c r="O259" s="126" t="b">
        <v>0</v>
      </c>
      <c r="P259" s="126"/>
      <c r="Q259" s="126">
        <v>2025</v>
      </c>
      <c r="R259" s="126" t="s">
        <v>2316</v>
      </c>
    </row>
    <row r="260" spans="1:18" ht="30" x14ac:dyDescent="0.25">
      <c r="A260" s="133" t="s">
        <v>204</v>
      </c>
      <c r="B260" s="126" t="s">
        <v>452</v>
      </c>
      <c r="C260" s="126" t="s">
        <v>452</v>
      </c>
      <c r="D260" s="126" t="s">
        <v>2268</v>
      </c>
      <c r="E260" s="126" t="s">
        <v>2269</v>
      </c>
      <c r="F260" s="127">
        <v>12.5</v>
      </c>
      <c r="G260" s="126" t="s">
        <v>2301</v>
      </c>
      <c r="H260" s="133" t="s">
        <v>2584</v>
      </c>
      <c r="I260" s="126">
        <v>1250</v>
      </c>
      <c r="J260" s="126" t="s">
        <v>2285</v>
      </c>
      <c r="K260" s="126" t="s">
        <v>2280</v>
      </c>
      <c r="L260" s="126"/>
      <c r="M260" s="127">
        <v>25</v>
      </c>
      <c r="N260" s="126" t="s">
        <v>2298</v>
      </c>
      <c r="O260" s="126" t="b">
        <v>0</v>
      </c>
      <c r="P260" s="126"/>
      <c r="Q260" s="126">
        <v>2025</v>
      </c>
      <c r="R260" s="126" t="s">
        <v>2316</v>
      </c>
    </row>
    <row r="261" spans="1:18" ht="30" x14ac:dyDescent="0.25">
      <c r="A261" s="133" t="s">
        <v>204</v>
      </c>
      <c r="B261" s="126" t="s">
        <v>452</v>
      </c>
      <c r="C261" s="126" t="s">
        <v>452</v>
      </c>
      <c r="D261" s="126" t="s">
        <v>2268</v>
      </c>
      <c r="E261" s="126" t="s">
        <v>2269</v>
      </c>
      <c r="F261" s="127">
        <v>12.5</v>
      </c>
      <c r="G261" s="126" t="s">
        <v>2301</v>
      </c>
      <c r="H261" s="133" t="s">
        <v>2341</v>
      </c>
      <c r="I261" s="126">
        <v>2</v>
      </c>
      <c r="J261" s="126" t="s">
        <v>35</v>
      </c>
      <c r="K261" s="126" t="s">
        <v>2277</v>
      </c>
      <c r="L261" s="126"/>
      <c r="M261" s="127">
        <v>40</v>
      </c>
      <c r="N261" s="126" t="s">
        <v>2278</v>
      </c>
      <c r="O261" s="126" t="b">
        <v>0</v>
      </c>
      <c r="P261" s="126"/>
      <c r="Q261" s="126">
        <v>2025</v>
      </c>
      <c r="R261" s="126" t="s">
        <v>2316</v>
      </c>
    </row>
    <row r="262" spans="1:18" ht="30" x14ac:dyDescent="0.25">
      <c r="A262" s="133" t="s">
        <v>236</v>
      </c>
      <c r="B262" s="126" t="s">
        <v>454</v>
      </c>
      <c r="C262" s="126" t="s">
        <v>454</v>
      </c>
      <c r="D262" s="126" t="s">
        <v>2268</v>
      </c>
      <c r="E262" s="126" t="s">
        <v>2269</v>
      </c>
      <c r="F262" s="127">
        <v>12.5</v>
      </c>
      <c r="G262" s="126" t="s">
        <v>2283</v>
      </c>
      <c r="H262" s="133" t="s">
        <v>2585</v>
      </c>
      <c r="I262" s="126">
        <v>1000</v>
      </c>
      <c r="J262" s="126" t="s">
        <v>2285</v>
      </c>
      <c r="K262" s="126" t="s">
        <v>2280</v>
      </c>
      <c r="L262" s="126"/>
      <c r="M262" s="127">
        <v>25</v>
      </c>
      <c r="N262" s="126" t="s">
        <v>2298</v>
      </c>
      <c r="O262" s="126" t="b">
        <v>0</v>
      </c>
      <c r="P262" s="126"/>
      <c r="Q262" s="126">
        <v>2024</v>
      </c>
      <c r="R262" s="126" t="s">
        <v>2316</v>
      </c>
    </row>
    <row r="263" spans="1:18" ht="30" x14ac:dyDescent="0.25">
      <c r="A263" s="133" t="s">
        <v>236</v>
      </c>
      <c r="B263" s="126" t="s">
        <v>454</v>
      </c>
      <c r="C263" s="126" t="s">
        <v>454</v>
      </c>
      <c r="D263" s="126" t="s">
        <v>2268</v>
      </c>
      <c r="E263" s="126" t="s">
        <v>2269</v>
      </c>
      <c r="F263" s="127">
        <v>12.5</v>
      </c>
      <c r="G263" s="126" t="s">
        <v>2283</v>
      </c>
      <c r="H263" s="133" t="s">
        <v>2586</v>
      </c>
      <c r="I263" s="126">
        <v>1000</v>
      </c>
      <c r="J263" s="126" t="s">
        <v>2285</v>
      </c>
      <c r="K263" s="126" t="s">
        <v>2280</v>
      </c>
      <c r="L263" s="126"/>
      <c r="M263" s="127">
        <v>20</v>
      </c>
      <c r="N263" s="126" t="s">
        <v>2298</v>
      </c>
      <c r="O263" s="126" t="b">
        <v>0</v>
      </c>
      <c r="P263" s="126"/>
      <c r="Q263" s="126">
        <v>2024</v>
      </c>
      <c r="R263" s="126" t="s">
        <v>2316</v>
      </c>
    </row>
    <row r="264" spans="1:18" ht="30" x14ac:dyDescent="0.25">
      <c r="A264" s="133" t="s">
        <v>236</v>
      </c>
      <c r="B264" s="126" t="s">
        <v>454</v>
      </c>
      <c r="C264" s="126" t="s">
        <v>454</v>
      </c>
      <c r="D264" s="126" t="s">
        <v>2268</v>
      </c>
      <c r="E264" s="126" t="s">
        <v>2269</v>
      </c>
      <c r="F264" s="127">
        <v>12.5</v>
      </c>
      <c r="G264" s="126" t="s">
        <v>2283</v>
      </c>
      <c r="H264" s="133" t="s">
        <v>2587</v>
      </c>
      <c r="I264" s="126">
        <v>2000</v>
      </c>
      <c r="J264" s="126" t="s">
        <v>2272</v>
      </c>
      <c r="K264" s="126" t="s">
        <v>2280</v>
      </c>
      <c r="L264" s="126"/>
      <c r="M264" s="127">
        <v>40</v>
      </c>
      <c r="N264" s="126" t="s">
        <v>2298</v>
      </c>
      <c r="O264" s="126" t="b">
        <v>0</v>
      </c>
      <c r="P264" s="126"/>
      <c r="Q264" s="126">
        <v>2024</v>
      </c>
      <c r="R264" s="126" t="s">
        <v>2316</v>
      </c>
    </row>
    <row r="265" spans="1:18" x14ac:dyDescent="0.25">
      <c r="A265" s="133" t="s">
        <v>236</v>
      </c>
      <c r="B265" s="126" t="s">
        <v>454</v>
      </c>
      <c r="C265" s="126" t="s">
        <v>454</v>
      </c>
      <c r="D265" s="126" t="s">
        <v>2268</v>
      </c>
      <c r="E265" s="126" t="s">
        <v>2269</v>
      </c>
      <c r="F265" s="127">
        <v>12.5</v>
      </c>
      <c r="G265" s="126" t="s">
        <v>2283</v>
      </c>
      <c r="H265" s="133" t="s">
        <v>2588</v>
      </c>
      <c r="I265" s="126">
        <v>15</v>
      </c>
      <c r="J265" s="126" t="s">
        <v>2290</v>
      </c>
      <c r="K265" s="126" t="s">
        <v>2333</v>
      </c>
      <c r="L265" s="126"/>
      <c r="M265" s="127">
        <v>15</v>
      </c>
      <c r="N265" s="126" t="s">
        <v>2292</v>
      </c>
      <c r="O265" s="126" t="b">
        <v>1</v>
      </c>
      <c r="P265" s="126" t="s">
        <v>2589</v>
      </c>
      <c r="Q265" s="126">
        <v>2024</v>
      </c>
      <c r="R265" s="126" t="s">
        <v>2316</v>
      </c>
    </row>
    <row r="266" spans="1:18" x14ac:dyDescent="0.25">
      <c r="A266" s="133" t="s">
        <v>242</v>
      </c>
      <c r="B266" s="126" t="s">
        <v>456</v>
      </c>
      <c r="C266" s="126" t="s">
        <v>456</v>
      </c>
      <c r="D266" s="126" t="s">
        <v>2268</v>
      </c>
      <c r="E266" s="126" t="s">
        <v>2269</v>
      </c>
      <c r="F266" s="127">
        <v>12.5</v>
      </c>
      <c r="G266" s="126" t="s">
        <v>2301</v>
      </c>
      <c r="H266" s="133" t="s">
        <v>2590</v>
      </c>
      <c r="I266" s="126">
        <v>1000</v>
      </c>
      <c r="J266" s="126" t="s">
        <v>2285</v>
      </c>
      <c r="K266" s="126" t="s">
        <v>2333</v>
      </c>
      <c r="L266" s="126"/>
      <c r="M266" s="127">
        <v>20</v>
      </c>
      <c r="N266" s="126" t="s">
        <v>7</v>
      </c>
      <c r="O266" s="126" t="b">
        <v>0</v>
      </c>
      <c r="P266" s="126"/>
      <c r="Q266" s="126">
        <v>2024</v>
      </c>
      <c r="R266" s="126" t="s">
        <v>2316</v>
      </c>
    </row>
    <row r="267" spans="1:18" ht="30" x14ac:dyDescent="0.25">
      <c r="A267" s="133" t="s">
        <v>242</v>
      </c>
      <c r="B267" s="126" t="s">
        <v>456</v>
      </c>
      <c r="C267" s="126" t="s">
        <v>456</v>
      </c>
      <c r="D267" s="126" t="s">
        <v>2268</v>
      </c>
      <c r="E267" s="126" t="s">
        <v>2269</v>
      </c>
      <c r="F267" s="127">
        <v>12.5</v>
      </c>
      <c r="G267" s="126" t="s">
        <v>2301</v>
      </c>
      <c r="H267" s="133" t="s">
        <v>2591</v>
      </c>
      <c r="I267" s="126">
        <v>1000</v>
      </c>
      <c r="J267" s="126" t="s">
        <v>2285</v>
      </c>
      <c r="K267" s="126" t="s">
        <v>2280</v>
      </c>
      <c r="L267" s="126"/>
      <c r="M267" s="127">
        <v>20</v>
      </c>
      <c r="N267" s="126" t="s">
        <v>2298</v>
      </c>
      <c r="O267" s="126" t="b">
        <v>0</v>
      </c>
      <c r="P267" s="126"/>
      <c r="Q267" s="126">
        <v>2024</v>
      </c>
      <c r="R267" s="126" t="s">
        <v>2316</v>
      </c>
    </row>
    <row r="268" spans="1:18" ht="45" x14ac:dyDescent="0.25">
      <c r="A268" s="133" t="s">
        <v>242</v>
      </c>
      <c r="B268" s="126" t="s">
        <v>456</v>
      </c>
      <c r="C268" s="126" t="s">
        <v>456</v>
      </c>
      <c r="D268" s="126" t="s">
        <v>2268</v>
      </c>
      <c r="E268" s="126" t="s">
        <v>2269</v>
      </c>
      <c r="F268" s="127">
        <v>12.5</v>
      </c>
      <c r="G268" s="126" t="s">
        <v>2301</v>
      </c>
      <c r="H268" s="133" t="s">
        <v>2592</v>
      </c>
      <c r="I268" s="126">
        <v>1000</v>
      </c>
      <c r="J268" s="126" t="s">
        <v>2272</v>
      </c>
      <c r="K268" s="126" t="s">
        <v>2280</v>
      </c>
      <c r="L268" s="126"/>
      <c r="M268" s="127">
        <v>20</v>
      </c>
      <c r="N268" s="126" t="s">
        <v>2274</v>
      </c>
      <c r="O268" s="126" t="b">
        <v>0</v>
      </c>
      <c r="P268" s="126"/>
      <c r="Q268" s="126">
        <v>2024</v>
      </c>
      <c r="R268" s="126" t="s">
        <v>2316</v>
      </c>
    </row>
    <row r="269" spans="1:18" ht="45" x14ac:dyDescent="0.25">
      <c r="A269" s="133" t="s">
        <v>242</v>
      </c>
      <c r="B269" s="126" t="s">
        <v>456</v>
      </c>
      <c r="C269" s="126" t="s">
        <v>456</v>
      </c>
      <c r="D269" s="126" t="s">
        <v>2268</v>
      </c>
      <c r="E269" s="126" t="s">
        <v>2269</v>
      </c>
      <c r="F269" s="127">
        <v>12.5</v>
      </c>
      <c r="G269" s="126" t="s">
        <v>2301</v>
      </c>
      <c r="H269" s="133" t="s">
        <v>2593</v>
      </c>
      <c r="I269" s="126">
        <v>1500</v>
      </c>
      <c r="J269" s="126" t="s">
        <v>2285</v>
      </c>
      <c r="K269" s="126" t="s">
        <v>2280</v>
      </c>
      <c r="L269" s="126"/>
      <c r="M269" s="127">
        <v>40</v>
      </c>
      <c r="N269" s="126" t="s">
        <v>2274</v>
      </c>
      <c r="O269" s="126" t="b">
        <v>0</v>
      </c>
      <c r="P269" s="126"/>
      <c r="Q269" s="126">
        <v>2024</v>
      </c>
      <c r="R269" s="126" t="s">
        <v>2316</v>
      </c>
    </row>
    <row r="270" spans="1:18" ht="30" x14ac:dyDescent="0.25">
      <c r="A270" s="133" t="s">
        <v>180</v>
      </c>
      <c r="B270" s="126" t="s">
        <v>458</v>
      </c>
      <c r="C270" s="126" t="s">
        <v>458</v>
      </c>
      <c r="D270" s="126" t="s">
        <v>2268</v>
      </c>
      <c r="E270" s="126" t="s">
        <v>2269</v>
      </c>
      <c r="F270" s="127">
        <v>12.5</v>
      </c>
      <c r="G270" s="126" t="s">
        <v>2283</v>
      </c>
      <c r="H270" s="133" t="s">
        <v>2594</v>
      </c>
      <c r="I270" s="126">
        <v>1500</v>
      </c>
      <c r="J270" s="126" t="s">
        <v>2285</v>
      </c>
      <c r="K270" s="126" t="s">
        <v>2280</v>
      </c>
      <c r="L270" s="126"/>
      <c r="M270" s="127">
        <v>30</v>
      </c>
      <c r="N270" s="126" t="s">
        <v>2298</v>
      </c>
      <c r="O270" s="126" t="b">
        <v>0</v>
      </c>
      <c r="P270" s="126"/>
      <c r="Q270" s="126">
        <v>2025</v>
      </c>
      <c r="R270" s="126" t="s">
        <v>2316</v>
      </c>
    </row>
    <row r="271" spans="1:18" ht="30" x14ac:dyDescent="0.25">
      <c r="A271" s="133" t="s">
        <v>180</v>
      </c>
      <c r="B271" s="126" t="s">
        <v>458</v>
      </c>
      <c r="C271" s="126" t="s">
        <v>458</v>
      </c>
      <c r="D271" s="126" t="s">
        <v>2268</v>
      </c>
      <c r="E271" s="126" t="s">
        <v>2269</v>
      </c>
      <c r="F271" s="127">
        <v>12.5</v>
      </c>
      <c r="G271" s="126" t="s">
        <v>2283</v>
      </c>
      <c r="H271" s="133" t="s">
        <v>2595</v>
      </c>
      <c r="I271" s="126">
        <v>3000</v>
      </c>
      <c r="J271" s="126" t="s">
        <v>2285</v>
      </c>
      <c r="K271" s="126" t="s">
        <v>2280</v>
      </c>
      <c r="L271" s="126"/>
      <c r="M271" s="127">
        <v>50</v>
      </c>
      <c r="N271" s="126" t="s">
        <v>2298</v>
      </c>
      <c r="O271" s="126" t="b">
        <v>0</v>
      </c>
      <c r="P271" s="126"/>
      <c r="Q271" s="126">
        <v>2025</v>
      </c>
      <c r="R271" s="126" t="s">
        <v>2316</v>
      </c>
    </row>
    <row r="272" spans="1:18" ht="30" x14ac:dyDescent="0.25">
      <c r="A272" s="133" t="s">
        <v>180</v>
      </c>
      <c r="B272" s="126" t="s">
        <v>458</v>
      </c>
      <c r="C272" s="126" t="s">
        <v>458</v>
      </c>
      <c r="D272" s="126" t="s">
        <v>2268</v>
      </c>
      <c r="E272" s="126" t="s">
        <v>2269</v>
      </c>
      <c r="F272" s="127">
        <v>12.5</v>
      </c>
      <c r="G272" s="126" t="s">
        <v>2283</v>
      </c>
      <c r="H272" s="133" t="s">
        <v>2596</v>
      </c>
      <c r="I272" s="126"/>
      <c r="J272" s="126"/>
      <c r="K272" s="126" t="s">
        <v>2342</v>
      </c>
      <c r="L272" s="126"/>
      <c r="M272" s="127">
        <v>20</v>
      </c>
      <c r="N272" s="126" t="s">
        <v>2329</v>
      </c>
      <c r="O272" s="126" t="b">
        <v>1</v>
      </c>
      <c r="P272" s="126" t="s">
        <v>2597</v>
      </c>
      <c r="Q272" s="126">
        <v>2025</v>
      </c>
      <c r="R272" s="126" t="s">
        <v>2316</v>
      </c>
    </row>
    <row r="273" spans="1:18" ht="30" x14ac:dyDescent="0.25">
      <c r="A273" s="133" t="s">
        <v>252</v>
      </c>
      <c r="B273" s="126" t="s">
        <v>460</v>
      </c>
      <c r="C273" s="126" t="s">
        <v>460</v>
      </c>
      <c r="D273" s="126" t="s">
        <v>2268</v>
      </c>
      <c r="E273" s="126" t="s">
        <v>2269</v>
      </c>
      <c r="F273" s="127">
        <v>12.5</v>
      </c>
      <c r="G273" s="126" t="s">
        <v>2446</v>
      </c>
      <c r="H273" s="133" t="s">
        <v>2503</v>
      </c>
      <c r="I273" s="126">
        <v>1000</v>
      </c>
      <c r="J273" s="126" t="s">
        <v>2285</v>
      </c>
      <c r="K273" s="126" t="s">
        <v>2598</v>
      </c>
      <c r="L273" s="126"/>
      <c r="M273" s="127">
        <v>20</v>
      </c>
      <c r="N273" s="126" t="s">
        <v>2298</v>
      </c>
      <c r="O273" s="126" t="b">
        <v>0</v>
      </c>
      <c r="P273" s="126"/>
      <c r="Q273" s="126">
        <v>2024</v>
      </c>
      <c r="R273" s="126" t="s">
        <v>2316</v>
      </c>
    </row>
    <row r="274" spans="1:18" ht="30" x14ac:dyDescent="0.25">
      <c r="A274" s="133" t="s">
        <v>252</v>
      </c>
      <c r="B274" s="126" t="s">
        <v>460</v>
      </c>
      <c r="C274" s="126" t="s">
        <v>460</v>
      </c>
      <c r="D274" s="126" t="s">
        <v>2268</v>
      </c>
      <c r="E274" s="126" t="s">
        <v>2269</v>
      </c>
      <c r="F274" s="127">
        <v>12.5</v>
      </c>
      <c r="G274" s="126" t="s">
        <v>2446</v>
      </c>
      <c r="H274" s="133" t="s">
        <v>2599</v>
      </c>
      <c r="I274" s="126">
        <v>2000</v>
      </c>
      <c r="J274" s="126" t="s">
        <v>2285</v>
      </c>
      <c r="K274" s="126" t="s">
        <v>2337</v>
      </c>
      <c r="L274" s="126"/>
      <c r="M274" s="127">
        <v>40</v>
      </c>
      <c r="N274" s="126" t="s">
        <v>2298</v>
      </c>
      <c r="O274" s="126" t="b">
        <v>0</v>
      </c>
      <c r="P274" s="126"/>
      <c r="Q274" s="126">
        <v>2024</v>
      </c>
      <c r="R274" s="126" t="s">
        <v>2316</v>
      </c>
    </row>
    <row r="275" spans="1:18" ht="30" x14ac:dyDescent="0.25">
      <c r="A275" s="133" t="s">
        <v>252</v>
      </c>
      <c r="B275" s="126" t="s">
        <v>460</v>
      </c>
      <c r="C275" s="126" t="s">
        <v>460</v>
      </c>
      <c r="D275" s="126" t="s">
        <v>2268</v>
      </c>
      <c r="E275" s="126" t="s">
        <v>2269</v>
      </c>
      <c r="F275" s="127">
        <v>12.5</v>
      </c>
      <c r="G275" s="126" t="s">
        <v>2446</v>
      </c>
      <c r="H275" s="133" t="s">
        <v>2319</v>
      </c>
      <c r="I275" s="126">
        <v>2</v>
      </c>
      <c r="J275" s="126" t="s">
        <v>35</v>
      </c>
      <c r="K275" s="126" t="s">
        <v>2277</v>
      </c>
      <c r="L275" s="126"/>
      <c r="M275" s="127">
        <v>40</v>
      </c>
      <c r="N275" s="126" t="s">
        <v>2278</v>
      </c>
      <c r="O275" s="126" t="b">
        <v>0</v>
      </c>
      <c r="P275" s="126"/>
      <c r="Q275" s="126">
        <v>2024</v>
      </c>
      <c r="R275" s="126" t="s">
        <v>2316</v>
      </c>
    </row>
    <row r="276" spans="1:18" ht="30" x14ac:dyDescent="0.25">
      <c r="A276" s="133" t="s">
        <v>252</v>
      </c>
      <c r="B276" s="126" t="s">
        <v>460</v>
      </c>
      <c r="C276" s="126" t="s">
        <v>460</v>
      </c>
      <c r="D276" s="126" t="s">
        <v>2268</v>
      </c>
      <c r="E276" s="126" t="s">
        <v>2269</v>
      </c>
      <c r="F276" s="127">
        <v>12.5</v>
      </c>
      <c r="G276" s="126" t="s">
        <v>2446</v>
      </c>
      <c r="H276" s="133" t="s">
        <v>2287</v>
      </c>
      <c r="I276" s="126"/>
      <c r="J276" s="126"/>
      <c r="K276" s="126" t="s">
        <v>2342</v>
      </c>
      <c r="L276" s="126"/>
      <c r="M276" s="126"/>
      <c r="N276" s="126" t="s">
        <v>2287</v>
      </c>
      <c r="O276" s="126" t="b">
        <v>1</v>
      </c>
      <c r="P276" s="126" t="s">
        <v>2600</v>
      </c>
      <c r="Q276" s="126">
        <v>2024</v>
      </c>
      <c r="R276" s="126" t="s">
        <v>2316</v>
      </c>
    </row>
    <row r="277" spans="1:18" ht="30" x14ac:dyDescent="0.25">
      <c r="A277" s="133" t="s">
        <v>253</v>
      </c>
      <c r="B277" s="126" t="s">
        <v>462</v>
      </c>
      <c r="C277" s="126" t="s">
        <v>462</v>
      </c>
      <c r="D277" s="126" t="s">
        <v>2268</v>
      </c>
      <c r="E277" s="126" t="s">
        <v>2269</v>
      </c>
      <c r="F277" s="127">
        <v>12.5</v>
      </c>
      <c r="G277" s="126" t="s">
        <v>2301</v>
      </c>
      <c r="H277" s="133" t="s">
        <v>2601</v>
      </c>
      <c r="I277" s="126">
        <v>1500</v>
      </c>
      <c r="J277" s="126" t="s">
        <v>2285</v>
      </c>
      <c r="K277" s="126" t="s">
        <v>2477</v>
      </c>
      <c r="L277" s="126"/>
      <c r="M277" s="127">
        <v>25</v>
      </c>
      <c r="N277" s="126" t="s">
        <v>2298</v>
      </c>
      <c r="O277" s="126" t="b">
        <v>0</v>
      </c>
      <c r="P277" s="126"/>
      <c r="Q277" s="126">
        <v>2024.1</v>
      </c>
      <c r="R277" s="126" t="s">
        <v>2316</v>
      </c>
    </row>
    <row r="278" spans="1:18" ht="30" x14ac:dyDescent="0.25">
      <c r="A278" s="133" t="s">
        <v>253</v>
      </c>
      <c r="B278" s="126" t="s">
        <v>462</v>
      </c>
      <c r="C278" s="126" t="s">
        <v>462</v>
      </c>
      <c r="D278" s="126" t="s">
        <v>2268</v>
      </c>
      <c r="E278" s="126" t="s">
        <v>2269</v>
      </c>
      <c r="F278" s="127">
        <v>12.5</v>
      </c>
      <c r="G278" s="126" t="s">
        <v>2301</v>
      </c>
      <c r="H278" s="133" t="s">
        <v>2602</v>
      </c>
      <c r="I278" s="126">
        <v>10</v>
      </c>
      <c r="J278" s="126" t="s">
        <v>2309</v>
      </c>
      <c r="K278" s="126" t="s">
        <v>2477</v>
      </c>
      <c r="L278" s="126"/>
      <c r="M278" s="127">
        <v>25</v>
      </c>
      <c r="N278" s="126" t="s">
        <v>2292</v>
      </c>
      <c r="O278" s="126" t="b">
        <v>0</v>
      </c>
      <c r="P278" s="126"/>
      <c r="Q278" s="126">
        <v>2024.1</v>
      </c>
      <c r="R278" s="126" t="s">
        <v>2316</v>
      </c>
    </row>
    <row r="279" spans="1:18" ht="30" x14ac:dyDescent="0.25">
      <c r="A279" s="133" t="s">
        <v>253</v>
      </c>
      <c r="B279" s="126" t="s">
        <v>462</v>
      </c>
      <c r="C279" s="126" t="s">
        <v>462</v>
      </c>
      <c r="D279" s="126" t="s">
        <v>2268</v>
      </c>
      <c r="E279" s="126" t="s">
        <v>2269</v>
      </c>
      <c r="F279" s="127">
        <v>12.5</v>
      </c>
      <c r="G279" s="126" t="s">
        <v>2301</v>
      </c>
      <c r="H279" s="133" t="s">
        <v>2502</v>
      </c>
      <c r="I279" s="126">
        <v>2500</v>
      </c>
      <c r="J279" s="126" t="s">
        <v>2285</v>
      </c>
      <c r="K279" s="126" t="s">
        <v>2295</v>
      </c>
      <c r="L279" s="126"/>
      <c r="M279" s="127">
        <v>50</v>
      </c>
      <c r="N279" s="126" t="s">
        <v>2298</v>
      </c>
      <c r="O279" s="126" t="b">
        <v>0</v>
      </c>
      <c r="P279" s="126"/>
      <c r="Q279" s="126">
        <v>2024.1</v>
      </c>
      <c r="R279" s="126" t="s">
        <v>2316</v>
      </c>
    </row>
    <row r="280" spans="1:18" ht="30" x14ac:dyDescent="0.25">
      <c r="A280" s="133" t="s">
        <v>253</v>
      </c>
      <c r="B280" s="126" t="s">
        <v>462</v>
      </c>
      <c r="C280" s="126" t="s">
        <v>462</v>
      </c>
      <c r="D280" s="126" t="s">
        <v>2268</v>
      </c>
      <c r="E280" s="126" t="s">
        <v>2269</v>
      </c>
      <c r="F280" s="127">
        <v>12.5</v>
      </c>
      <c r="G280" s="126" t="s">
        <v>2301</v>
      </c>
      <c r="H280" s="133" t="s">
        <v>2287</v>
      </c>
      <c r="I280" s="126"/>
      <c r="J280" s="126"/>
      <c r="K280" s="126" t="s">
        <v>2326</v>
      </c>
      <c r="L280" s="126"/>
      <c r="M280" s="126"/>
      <c r="N280" s="126" t="s">
        <v>2287</v>
      </c>
      <c r="O280" s="126" t="b">
        <v>1</v>
      </c>
      <c r="P280" s="126" t="s">
        <v>2603</v>
      </c>
      <c r="Q280" s="126">
        <v>2024.1</v>
      </c>
      <c r="R280" s="126" t="s">
        <v>2316</v>
      </c>
    </row>
    <row r="281" spans="1:18" x14ac:dyDescent="0.25">
      <c r="A281" s="133" t="s">
        <v>166</v>
      </c>
      <c r="B281" s="126" t="s">
        <v>464</v>
      </c>
      <c r="C281" s="126" t="s">
        <v>464</v>
      </c>
      <c r="D281" s="126" t="s">
        <v>2268</v>
      </c>
      <c r="E281" s="126" t="s">
        <v>2269</v>
      </c>
      <c r="F281" s="127">
        <v>12.5</v>
      </c>
      <c r="G281" s="126" t="s">
        <v>2283</v>
      </c>
      <c r="H281" s="133" t="s">
        <v>2604</v>
      </c>
      <c r="I281" s="126">
        <v>1</v>
      </c>
      <c r="J281" s="126" t="s">
        <v>35</v>
      </c>
      <c r="K281" s="126" t="s">
        <v>2280</v>
      </c>
      <c r="L281" s="126"/>
      <c r="M281" s="127">
        <v>20</v>
      </c>
      <c r="N281" s="126" t="s">
        <v>2278</v>
      </c>
      <c r="O281" s="126" t="b">
        <v>0</v>
      </c>
      <c r="P281" s="126"/>
      <c r="Q281" s="126">
        <v>2025</v>
      </c>
      <c r="R281" s="126" t="s">
        <v>2316</v>
      </c>
    </row>
    <row r="282" spans="1:18" ht="45" x14ac:dyDescent="0.25">
      <c r="A282" s="133" t="s">
        <v>166</v>
      </c>
      <c r="B282" s="126" t="s">
        <v>464</v>
      </c>
      <c r="C282" s="126" t="s">
        <v>464</v>
      </c>
      <c r="D282" s="126" t="s">
        <v>2268</v>
      </c>
      <c r="E282" s="126" t="s">
        <v>2269</v>
      </c>
      <c r="F282" s="127">
        <v>12.5</v>
      </c>
      <c r="G282" s="126" t="s">
        <v>2283</v>
      </c>
      <c r="H282" s="133" t="s">
        <v>2605</v>
      </c>
      <c r="I282" s="126"/>
      <c r="J282" s="126"/>
      <c r="K282" s="126" t="s">
        <v>2342</v>
      </c>
      <c r="L282" s="126"/>
      <c r="M282" s="127">
        <v>20</v>
      </c>
      <c r="N282" s="126" t="s">
        <v>2274</v>
      </c>
      <c r="O282" s="126" t="b">
        <v>0</v>
      </c>
      <c r="P282" s="126"/>
      <c r="Q282" s="126">
        <v>2025</v>
      </c>
      <c r="R282" s="126" t="s">
        <v>2316</v>
      </c>
    </row>
    <row r="283" spans="1:18" x14ac:dyDescent="0.25">
      <c r="A283" s="133" t="s">
        <v>166</v>
      </c>
      <c r="B283" s="126" t="s">
        <v>464</v>
      </c>
      <c r="C283" s="126" t="s">
        <v>464</v>
      </c>
      <c r="D283" s="126" t="s">
        <v>2268</v>
      </c>
      <c r="E283" s="126" t="s">
        <v>2269</v>
      </c>
      <c r="F283" s="127">
        <v>12.5</v>
      </c>
      <c r="G283" s="126" t="s">
        <v>2283</v>
      </c>
      <c r="H283" s="133" t="s">
        <v>2606</v>
      </c>
      <c r="I283" s="126">
        <v>5</v>
      </c>
      <c r="J283" s="126" t="s">
        <v>2290</v>
      </c>
      <c r="K283" s="126" t="s">
        <v>2280</v>
      </c>
      <c r="L283" s="126"/>
      <c r="M283" s="127">
        <v>10</v>
      </c>
      <c r="N283" s="126" t="s">
        <v>2292</v>
      </c>
      <c r="O283" s="126" t="b">
        <v>0</v>
      </c>
      <c r="P283" s="126"/>
      <c r="Q283" s="126">
        <v>2025</v>
      </c>
      <c r="R283" s="126" t="s">
        <v>2316</v>
      </c>
    </row>
    <row r="284" spans="1:18" ht="30" x14ac:dyDescent="0.25">
      <c r="A284" s="133" t="s">
        <v>166</v>
      </c>
      <c r="B284" s="126" t="s">
        <v>464</v>
      </c>
      <c r="C284" s="126" t="s">
        <v>464</v>
      </c>
      <c r="D284" s="126" t="s">
        <v>2268</v>
      </c>
      <c r="E284" s="126" t="s">
        <v>2269</v>
      </c>
      <c r="F284" s="127">
        <v>12.5</v>
      </c>
      <c r="G284" s="126" t="s">
        <v>2283</v>
      </c>
      <c r="H284" s="133" t="s">
        <v>2319</v>
      </c>
      <c r="I284" s="126">
        <v>2</v>
      </c>
      <c r="J284" s="126" t="s">
        <v>35</v>
      </c>
      <c r="K284" s="126" t="s">
        <v>2277</v>
      </c>
      <c r="L284" s="126"/>
      <c r="M284" s="127">
        <v>50</v>
      </c>
      <c r="N284" s="126" t="s">
        <v>2278</v>
      </c>
      <c r="O284" s="126" t="b">
        <v>0</v>
      </c>
      <c r="P284" s="126"/>
      <c r="Q284" s="126">
        <v>2025</v>
      </c>
      <c r="R284" s="126" t="s">
        <v>2316</v>
      </c>
    </row>
    <row r="285" spans="1:18" x14ac:dyDescent="0.25">
      <c r="A285" s="133" t="s">
        <v>167</v>
      </c>
      <c r="B285" s="126" t="s">
        <v>466</v>
      </c>
      <c r="C285" s="126" t="s">
        <v>466</v>
      </c>
      <c r="D285" s="126" t="s">
        <v>2268</v>
      </c>
      <c r="E285" s="126" t="s">
        <v>2269</v>
      </c>
      <c r="F285" s="127">
        <v>12.5</v>
      </c>
      <c r="G285" s="126" t="s">
        <v>2283</v>
      </c>
      <c r="H285" s="133" t="s">
        <v>2607</v>
      </c>
      <c r="I285" s="126">
        <v>500</v>
      </c>
      <c r="J285" s="126" t="s">
        <v>2381</v>
      </c>
      <c r="K285" s="126" t="s">
        <v>2333</v>
      </c>
      <c r="L285" s="126"/>
      <c r="M285" s="127">
        <v>30</v>
      </c>
      <c r="N285" s="126" t="s">
        <v>7</v>
      </c>
      <c r="O285" s="126" t="b">
        <v>0</v>
      </c>
      <c r="P285" s="126"/>
      <c r="Q285" s="126">
        <v>2025</v>
      </c>
      <c r="R285" s="128" t="s">
        <v>2275</v>
      </c>
    </row>
    <row r="286" spans="1:18" ht="30" x14ac:dyDescent="0.25">
      <c r="A286" s="133" t="s">
        <v>167</v>
      </c>
      <c r="B286" s="126" t="s">
        <v>466</v>
      </c>
      <c r="C286" s="126" t="s">
        <v>466</v>
      </c>
      <c r="D286" s="126" t="s">
        <v>2268</v>
      </c>
      <c r="E286" s="126" t="s">
        <v>2269</v>
      </c>
      <c r="F286" s="127">
        <v>12.5</v>
      </c>
      <c r="G286" s="126" t="s">
        <v>2283</v>
      </c>
      <c r="H286" s="133" t="s">
        <v>2608</v>
      </c>
      <c r="I286" s="126">
        <v>10</v>
      </c>
      <c r="J286" s="126" t="s">
        <v>2309</v>
      </c>
      <c r="K286" s="126" t="s">
        <v>2342</v>
      </c>
      <c r="L286" s="126"/>
      <c r="M286" s="127">
        <v>20</v>
      </c>
      <c r="N286" s="126" t="s">
        <v>7</v>
      </c>
      <c r="O286" s="126" t="b">
        <v>0</v>
      </c>
      <c r="P286" s="126"/>
      <c r="Q286" s="126">
        <v>2025</v>
      </c>
      <c r="R286" s="128" t="s">
        <v>2275</v>
      </c>
    </row>
    <row r="287" spans="1:18" ht="30" x14ac:dyDescent="0.25">
      <c r="A287" s="133" t="s">
        <v>167</v>
      </c>
      <c r="B287" s="126" t="s">
        <v>466</v>
      </c>
      <c r="C287" s="126" t="s">
        <v>466</v>
      </c>
      <c r="D287" s="126" t="s">
        <v>2268</v>
      </c>
      <c r="E287" s="126" t="s">
        <v>2269</v>
      </c>
      <c r="F287" s="127">
        <v>12.5</v>
      </c>
      <c r="G287" s="126" t="s">
        <v>2283</v>
      </c>
      <c r="H287" s="133" t="s">
        <v>2341</v>
      </c>
      <c r="I287" s="126">
        <v>2</v>
      </c>
      <c r="J287" s="126" t="s">
        <v>35</v>
      </c>
      <c r="K287" s="126" t="s">
        <v>2277</v>
      </c>
      <c r="L287" s="126"/>
      <c r="M287" s="127">
        <v>50</v>
      </c>
      <c r="N287" s="126" t="s">
        <v>2278</v>
      </c>
      <c r="O287" s="126" t="b">
        <v>0</v>
      </c>
      <c r="P287" s="126"/>
      <c r="Q287" s="126">
        <v>2025</v>
      </c>
      <c r="R287" s="128" t="s">
        <v>2275</v>
      </c>
    </row>
    <row r="288" spans="1:18" x14ac:dyDescent="0.25">
      <c r="A288" s="133" t="s">
        <v>167</v>
      </c>
      <c r="B288" s="126" t="s">
        <v>466</v>
      </c>
      <c r="C288" s="126" t="s">
        <v>466</v>
      </c>
      <c r="D288" s="126" t="s">
        <v>2268</v>
      </c>
      <c r="E288" s="126" t="s">
        <v>2269</v>
      </c>
      <c r="F288" s="127">
        <v>12.5</v>
      </c>
      <c r="G288" s="126" t="s">
        <v>2283</v>
      </c>
      <c r="H288" s="133" t="s">
        <v>2287</v>
      </c>
      <c r="I288" s="126"/>
      <c r="J288" s="126"/>
      <c r="K288" s="126"/>
      <c r="L288" s="126"/>
      <c r="M288" s="127">
        <v>0</v>
      </c>
      <c r="N288" s="126" t="s">
        <v>2287</v>
      </c>
      <c r="O288" s="126" t="b">
        <v>1</v>
      </c>
      <c r="P288" s="126" t="s">
        <v>2609</v>
      </c>
      <c r="Q288" s="126">
        <v>2025</v>
      </c>
      <c r="R288" s="128" t="s">
        <v>2275</v>
      </c>
    </row>
    <row r="289" spans="1:18" ht="45" x14ac:dyDescent="0.25">
      <c r="A289" s="133" t="s">
        <v>168</v>
      </c>
      <c r="B289" s="126" t="s">
        <v>468</v>
      </c>
      <c r="C289" s="126" t="s">
        <v>468</v>
      </c>
      <c r="D289" s="126" t="s">
        <v>2268</v>
      </c>
      <c r="E289" s="126" t="s">
        <v>2269</v>
      </c>
      <c r="F289" s="127">
        <v>12.5</v>
      </c>
      <c r="G289" s="126" t="s">
        <v>2283</v>
      </c>
      <c r="H289" s="133" t="s">
        <v>2610</v>
      </c>
      <c r="I289" s="126"/>
      <c r="J289" s="126"/>
      <c r="K289" s="126" t="s">
        <v>2326</v>
      </c>
      <c r="L289" s="126"/>
      <c r="M289" s="127">
        <v>10</v>
      </c>
      <c r="N289" s="126" t="s">
        <v>2274</v>
      </c>
      <c r="O289" s="126" t="b">
        <v>0</v>
      </c>
      <c r="P289" s="126"/>
      <c r="Q289" s="126">
        <v>2024.2</v>
      </c>
      <c r="R289" s="126" t="s">
        <v>2316</v>
      </c>
    </row>
    <row r="290" spans="1:18" ht="30" x14ac:dyDescent="0.25">
      <c r="A290" s="133" t="s">
        <v>168</v>
      </c>
      <c r="B290" s="126" t="s">
        <v>468</v>
      </c>
      <c r="C290" s="126" t="s">
        <v>468</v>
      </c>
      <c r="D290" s="126" t="s">
        <v>2268</v>
      </c>
      <c r="E290" s="126" t="s">
        <v>2269</v>
      </c>
      <c r="F290" s="127">
        <v>12.5</v>
      </c>
      <c r="G290" s="126" t="s">
        <v>2283</v>
      </c>
      <c r="H290" s="133" t="s">
        <v>2317</v>
      </c>
      <c r="I290" s="126">
        <v>500</v>
      </c>
      <c r="J290" s="126" t="s">
        <v>2272</v>
      </c>
      <c r="K290" s="126" t="s">
        <v>7</v>
      </c>
      <c r="L290" s="126" t="s">
        <v>2611</v>
      </c>
      <c r="M290" s="127">
        <v>10</v>
      </c>
      <c r="N290" s="126" t="s">
        <v>2298</v>
      </c>
      <c r="O290" s="126" t="b">
        <v>0</v>
      </c>
      <c r="P290" s="126"/>
      <c r="Q290" s="126">
        <v>2024.2</v>
      </c>
      <c r="R290" s="126" t="s">
        <v>2316</v>
      </c>
    </row>
    <row r="291" spans="1:18" ht="30" x14ac:dyDescent="0.25">
      <c r="A291" s="133" t="s">
        <v>168</v>
      </c>
      <c r="B291" s="126" t="s">
        <v>468</v>
      </c>
      <c r="C291" s="126" t="s">
        <v>468</v>
      </c>
      <c r="D291" s="126" t="s">
        <v>2268</v>
      </c>
      <c r="E291" s="126" t="s">
        <v>2269</v>
      </c>
      <c r="F291" s="127">
        <v>12.5</v>
      </c>
      <c r="G291" s="126" t="s">
        <v>2283</v>
      </c>
      <c r="H291" s="133" t="s">
        <v>2612</v>
      </c>
      <c r="I291" s="126">
        <v>1</v>
      </c>
      <c r="J291" s="126" t="s">
        <v>35</v>
      </c>
      <c r="K291" s="126" t="s">
        <v>2328</v>
      </c>
      <c r="L291" s="126"/>
      <c r="M291" s="127">
        <v>20</v>
      </c>
      <c r="N291" s="126" t="s">
        <v>2315</v>
      </c>
      <c r="O291" s="126" t="b">
        <v>0</v>
      </c>
      <c r="P291" s="126"/>
      <c r="Q291" s="126">
        <v>2024.2</v>
      </c>
      <c r="R291" s="126" t="s">
        <v>2316</v>
      </c>
    </row>
    <row r="292" spans="1:18" ht="30" x14ac:dyDescent="0.25">
      <c r="A292" s="133" t="s">
        <v>168</v>
      </c>
      <c r="B292" s="126" t="s">
        <v>468</v>
      </c>
      <c r="C292" s="126" t="s">
        <v>468</v>
      </c>
      <c r="D292" s="126" t="s">
        <v>2268</v>
      </c>
      <c r="E292" s="126" t="s">
        <v>2269</v>
      </c>
      <c r="F292" s="127">
        <v>12.5</v>
      </c>
      <c r="G292" s="126" t="s">
        <v>2283</v>
      </c>
      <c r="H292" s="133" t="s">
        <v>2341</v>
      </c>
      <c r="I292" s="126">
        <v>2</v>
      </c>
      <c r="J292" s="126" t="s">
        <v>35</v>
      </c>
      <c r="K292" s="126" t="s">
        <v>2277</v>
      </c>
      <c r="L292" s="126"/>
      <c r="M292" s="127">
        <v>60</v>
      </c>
      <c r="N292" s="126" t="s">
        <v>2278</v>
      </c>
      <c r="O292" s="126" t="b">
        <v>0</v>
      </c>
      <c r="P292" s="126"/>
      <c r="Q292" s="126">
        <v>2024.2</v>
      </c>
      <c r="R292" s="126" t="s">
        <v>2316</v>
      </c>
    </row>
    <row r="293" spans="1:18" ht="30" x14ac:dyDescent="0.25">
      <c r="A293" s="133" t="s">
        <v>13</v>
      </c>
      <c r="B293" s="126" t="s">
        <v>470</v>
      </c>
      <c r="C293" s="126" t="s">
        <v>470</v>
      </c>
      <c r="D293" s="126" t="s">
        <v>2268</v>
      </c>
      <c r="E293" s="126" t="s">
        <v>2269</v>
      </c>
      <c r="F293" s="127">
        <v>12.5</v>
      </c>
      <c r="G293" s="126" t="s">
        <v>2283</v>
      </c>
      <c r="H293" s="133" t="s">
        <v>2613</v>
      </c>
      <c r="I293" s="126">
        <v>1600</v>
      </c>
      <c r="J293" s="126" t="s">
        <v>2285</v>
      </c>
      <c r="K293" s="126" t="s">
        <v>2280</v>
      </c>
      <c r="L293" s="126"/>
      <c r="M293" s="127">
        <v>30</v>
      </c>
      <c r="N293" s="126" t="s">
        <v>2298</v>
      </c>
      <c r="O293" s="126" t="b">
        <v>0</v>
      </c>
      <c r="P293" s="126"/>
      <c r="Q293" s="126">
        <v>2025.1</v>
      </c>
      <c r="R293" s="128" t="s">
        <v>2275</v>
      </c>
    </row>
    <row r="294" spans="1:18" ht="30" x14ac:dyDescent="0.25">
      <c r="A294" s="133" t="s">
        <v>13</v>
      </c>
      <c r="B294" s="126" t="s">
        <v>470</v>
      </c>
      <c r="C294" s="126" t="s">
        <v>470</v>
      </c>
      <c r="D294" s="126" t="s">
        <v>2268</v>
      </c>
      <c r="E294" s="126" t="s">
        <v>2269</v>
      </c>
      <c r="F294" s="127">
        <v>12.5</v>
      </c>
      <c r="G294" s="126" t="s">
        <v>2283</v>
      </c>
      <c r="H294" s="133" t="s">
        <v>2614</v>
      </c>
      <c r="I294" s="126">
        <v>400</v>
      </c>
      <c r="J294" s="126" t="s">
        <v>2272</v>
      </c>
      <c r="K294" s="126" t="s">
        <v>2280</v>
      </c>
      <c r="L294" s="126"/>
      <c r="M294" s="127">
        <v>20</v>
      </c>
      <c r="N294" s="126" t="s">
        <v>2304</v>
      </c>
      <c r="O294" s="126" t="b">
        <v>0</v>
      </c>
      <c r="P294" s="126"/>
      <c r="Q294" s="126">
        <v>2025.1</v>
      </c>
      <c r="R294" s="128" t="s">
        <v>2275</v>
      </c>
    </row>
    <row r="295" spans="1:18" x14ac:dyDescent="0.25">
      <c r="A295" s="133" t="s">
        <v>13</v>
      </c>
      <c r="B295" s="126" t="s">
        <v>470</v>
      </c>
      <c r="C295" s="126" t="s">
        <v>470</v>
      </c>
      <c r="D295" s="126" t="s">
        <v>2268</v>
      </c>
      <c r="E295" s="126" t="s">
        <v>2269</v>
      </c>
      <c r="F295" s="127">
        <v>12.5</v>
      </c>
      <c r="G295" s="126" t="s">
        <v>2283</v>
      </c>
      <c r="H295" s="133" t="s">
        <v>2615</v>
      </c>
      <c r="I295" s="126">
        <v>15</v>
      </c>
      <c r="J295" s="126" t="s">
        <v>2290</v>
      </c>
      <c r="K295" s="126" t="s">
        <v>2280</v>
      </c>
      <c r="L295" s="126"/>
      <c r="M295" s="127">
        <v>10</v>
      </c>
      <c r="N295" s="126" t="s">
        <v>2325</v>
      </c>
      <c r="O295" s="126" t="b">
        <v>0</v>
      </c>
      <c r="P295" s="126"/>
      <c r="Q295" s="126">
        <v>2025.1</v>
      </c>
      <c r="R295" s="128" t="s">
        <v>2275</v>
      </c>
    </row>
    <row r="296" spans="1:18" ht="30" x14ac:dyDescent="0.25">
      <c r="A296" s="133" t="s">
        <v>13</v>
      </c>
      <c r="B296" s="126" t="s">
        <v>470</v>
      </c>
      <c r="C296" s="126" t="s">
        <v>470</v>
      </c>
      <c r="D296" s="126" t="s">
        <v>2268</v>
      </c>
      <c r="E296" s="126" t="s">
        <v>2269</v>
      </c>
      <c r="F296" s="127">
        <v>12.5</v>
      </c>
      <c r="G296" s="126" t="s">
        <v>2283</v>
      </c>
      <c r="H296" s="133" t="s">
        <v>2319</v>
      </c>
      <c r="I296" s="126">
        <v>90</v>
      </c>
      <c r="J296" s="126" t="s">
        <v>2290</v>
      </c>
      <c r="K296" s="126" t="s">
        <v>2277</v>
      </c>
      <c r="L296" s="126"/>
      <c r="M296" s="127">
        <v>40</v>
      </c>
      <c r="N296" s="126" t="s">
        <v>2278</v>
      </c>
      <c r="O296" s="126" t="b">
        <v>0</v>
      </c>
      <c r="P296" s="126"/>
      <c r="Q296" s="126">
        <v>2025.1</v>
      </c>
      <c r="R296" s="128" t="s">
        <v>2275</v>
      </c>
    </row>
    <row r="297" spans="1:18" ht="30" x14ac:dyDescent="0.25">
      <c r="A297" s="133" t="s">
        <v>170</v>
      </c>
      <c r="B297" s="126" t="s">
        <v>471</v>
      </c>
      <c r="C297" s="126" t="s">
        <v>471</v>
      </c>
      <c r="D297" s="126" t="s">
        <v>2268</v>
      </c>
      <c r="E297" s="126" t="s">
        <v>2269</v>
      </c>
      <c r="F297" s="127">
        <v>12.5</v>
      </c>
      <c r="G297" s="126" t="s">
        <v>2283</v>
      </c>
      <c r="H297" s="133" t="s">
        <v>2616</v>
      </c>
      <c r="I297" s="126">
        <v>15</v>
      </c>
      <c r="J297" s="126" t="s">
        <v>2309</v>
      </c>
      <c r="K297" s="126" t="s">
        <v>7</v>
      </c>
      <c r="L297" s="126" t="s">
        <v>2617</v>
      </c>
      <c r="M297" s="127">
        <v>20</v>
      </c>
      <c r="N297" s="126" t="s">
        <v>2325</v>
      </c>
      <c r="O297" s="126" t="b">
        <v>0</v>
      </c>
      <c r="P297" s="126"/>
      <c r="Q297" s="126">
        <v>2025</v>
      </c>
      <c r="R297" s="128" t="s">
        <v>2305</v>
      </c>
    </row>
    <row r="298" spans="1:18" ht="30" x14ac:dyDescent="0.25">
      <c r="A298" s="133" t="s">
        <v>170</v>
      </c>
      <c r="B298" s="126" t="s">
        <v>471</v>
      </c>
      <c r="C298" s="126" t="s">
        <v>471</v>
      </c>
      <c r="D298" s="126" t="s">
        <v>2268</v>
      </c>
      <c r="E298" s="126" t="s">
        <v>2269</v>
      </c>
      <c r="F298" s="127">
        <v>12.5</v>
      </c>
      <c r="G298" s="126" t="s">
        <v>2283</v>
      </c>
      <c r="H298" s="133" t="s">
        <v>2373</v>
      </c>
      <c r="I298" s="126">
        <v>750</v>
      </c>
      <c r="J298" s="126" t="s">
        <v>2294</v>
      </c>
      <c r="K298" s="126" t="s">
        <v>2333</v>
      </c>
      <c r="L298" s="126"/>
      <c r="M298" s="127">
        <v>20</v>
      </c>
      <c r="N298" s="126" t="s">
        <v>2298</v>
      </c>
      <c r="O298" s="126" t="b">
        <v>0</v>
      </c>
      <c r="P298" s="126"/>
      <c r="Q298" s="126">
        <v>2025</v>
      </c>
      <c r="R298" s="128" t="s">
        <v>2305</v>
      </c>
    </row>
    <row r="299" spans="1:18" ht="30" x14ac:dyDescent="0.25">
      <c r="A299" s="133" t="s">
        <v>170</v>
      </c>
      <c r="B299" s="126" t="s">
        <v>471</v>
      </c>
      <c r="C299" s="126" t="s">
        <v>471</v>
      </c>
      <c r="D299" s="126" t="s">
        <v>2268</v>
      </c>
      <c r="E299" s="126" t="s">
        <v>2269</v>
      </c>
      <c r="F299" s="127">
        <v>12.5</v>
      </c>
      <c r="G299" s="126" t="s">
        <v>2283</v>
      </c>
      <c r="H299" s="133" t="s">
        <v>2373</v>
      </c>
      <c r="I299" s="126">
        <v>750</v>
      </c>
      <c r="J299" s="126" t="s">
        <v>2285</v>
      </c>
      <c r="K299" s="126" t="s">
        <v>2333</v>
      </c>
      <c r="L299" s="126"/>
      <c r="M299" s="127">
        <v>20</v>
      </c>
      <c r="N299" s="126" t="s">
        <v>2298</v>
      </c>
      <c r="O299" s="126" t="b">
        <v>0</v>
      </c>
      <c r="P299" s="126"/>
      <c r="Q299" s="126">
        <v>2025</v>
      </c>
      <c r="R299" s="128" t="s">
        <v>2305</v>
      </c>
    </row>
    <row r="300" spans="1:18" ht="30" x14ac:dyDescent="0.25">
      <c r="A300" s="133" t="s">
        <v>170</v>
      </c>
      <c r="B300" s="126" t="s">
        <v>471</v>
      </c>
      <c r="C300" s="126" t="s">
        <v>471</v>
      </c>
      <c r="D300" s="126" t="s">
        <v>2268</v>
      </c>
      <c r="E300" s="126" t="s">
        <v>2269</v>
      </c>
      <c r="F300" s="127">
        <v>12.5</v>
      </c>
      <c r="G300" s="126" t="s">
        <v>2283</v>
      </c>
      <c r="H300" s="133" t="s">
        <v>2319</v>
      </c>
      <c r="I300" s="126">
        <v>2</v>
      </c>
      <c r="J300" s="126" t="s">
        <v>35</v>
      </c>
      <c r="K300" s="126" t="s">
        <v>2277</v>
      </c>
      <c r="L300" s="126"/>
      <c r="M300" s="127">
        <v>40</v>
      </c>
      <c r="N300" s="126" t="s">
        <v>2278</v>
      </c>
      <c r="O300" s="126" t="b">
        <v>0</v>
      </c>
      <c r="P300" s="126"/>
      <c r="Q300" s="126">
        <v>2025</v>
      </c>
      <c r="R300" s="128" t="s">
        <v>2305</v>
      </c>
    </row>
    <row r="301" spans="1:18" ht="30" x14ac:dyDescent="0.25">
      <c r="A301" s="133" t="s">
        <v>233</v>
      </c>
      <c r="B301" s="126" t="s">
        <v>472</v>
      </c>
      <c r="C301" s="126" t="s">
        <v>472</v>
      </c>
      <c r="D301" s="126" t="s">
        <v>2268</v>
      </c>
      <c r="E301" s="126" t="s">
        <v>2269</v>
      </c>
      <c r="F301" s="127">
        <v>12.5</v>
      </c>
      <c r="G301" s="126" t="s">
        <v>2283</v>
      </c>
      <c r="H301" s="133" t="s">
        <v>2618</v>
      </c>
      <c r="I301" s="126">
        <v>500</v>
      </c>
      <c r="J301" s="126" t="s">
        <v>2285</v>
      </c>
      <c r="K301" s="126" t="s">
        <v>2280</v>
      </c>
      <c r="L301" s="126"/>
      <c r="M301" s="127">
        <v>10</v>
      </c>
      <c r="N301" s="126" t="s">
        <v>2298</v>
      </c>
      <c r="O301" s="126" t="b">
        <v>0</v>
      </c>
      <c r="P301" s="126"/>
      <c r="Q301" s="126">
        <v>2024</v>
      </c>
      <c r="R301" s="126" t="s">
        <v>2316</v>
      </c>
    </row>
    <row r="302" spans="1:18" ht="30" x14ac:dyDescent="0.25">
      <c r="A302" s="133" t="s">
        <v>233</v>
      </c>
      <c r="B302" s="126" t="s">
        <v>472</v>
      </c>
      <c r="C302" s="126" t="s">
        <v>472</v>
      </c>
      <c r="D302" s="126" t="s">
        <v>2268</v>
      </c>
      <c r="E302" s="126" t="s">
        <v>2269</v>
      </c>
      <c r="F302" s="127">
        <v>12.5</v>
      </c>
      <c r="G302" s="126" t="s">
        <v>2283</v>
      </c>
      <c r="H302" s="133" t="s">
        <v>2373</v>
      </c>
      <c r="I302" s="126">
        <v>1000</v>
      </c>
      <c r="J302" s="126" t="s">
        <v>2285</v>
      </c>
      <c r="K302" s="126" t="s">
        <v>2280</v>
      </c>
      <c r="L302" s="126"/>
      <c r="M302" s="127">
        <v>30</v>
      </c>
      <c r="N302" s="126" t="s">
        <v>2298</v>
      </c>
      <c r="O302" s="126" t="b">
        <v>0</v>
      </c>
      <c r="P302" s="126"/>
      <c r="Q302" s="126">
        <v>2024</v>
      </c>
      <c r="R302" s="126" t="s">
        <v>2316</v>
      </c>
    </row>
    <row r="303" spans="1:18" x14ac:dyDescent="0.25">
      <c r="A303" s="133" t="s">
        <v>233</v>
      </c>
      <c r="B303" s="126" t="s">
        <v>472</v>
      </c>
      <c r="C303" s="126" t="s">
        <v>472</v>
      </c>
      <c r="D303" s="126" t="s">
        <v>2268</v>
      </c>
      <c r="E303" s="126" t="s">
        <v>2269</v>
      </c>
      <c r="F303" s="127">
        <v>12.5</v>
      </c>
      <c r="G303" s="126" t="s">
        <v>2283</v>
      </c>
      <c r="H303" s="133" t="s">
        <v>2619</v>
      </c>
      <c r="I303" s="126">
        <v>1000</v>
      </c>
      <c r="J303" s="126" t="s">
        <v>2294</v>
      </c>
      <c r="K303" s="126" t="s">
        <v>7</v>
      </c>
      <c r="L303" s="126" t="s">
        <v>2620</v>
      </c>
      <c r="M303" s="127">
        <v>20</v>
      </c>
      <c r="N303" s="126" t="s">
        <v>2325</v>
      </c>
      <c r="O303" s="126" t="b">
        <v>0</v>
      </c>
      <c r="P303" s="126"/>
      <c r="Q303" s="126">
        <v>2024</v>
      </c>
      <c r="R303" s="126" t="s">
        <v>2316</v>
      </c>
    </row>
    <row r="304" spans="1:18" ht="30" x14ac:dyDescent="0.25">
      <c r="A304" s="133" t="s">
        <v>233</v>
      </c>
      <c r="B304" s="126" t="s">
        <v>472</v>
      </c>
      <c r="C304" s="126" t="s">
        <v>472</v>
      </c>
      <c r="D304" s="126" t="s">
        <v>2268</v>
      </c>
      <c r="E304" s="126" t="s">
        <v>2269</v>
      </c>
      <c r="F304" s="127">
        <v>12.5</v>
      </c>
      <c r="G304" s="126" t="s">
        <v>2283</v>
      </c>
      <c r="H304" s="133" t="s">
        <v>2319</v>
      </c>
      <c r="I304" s="126">
        <v>2</v>
      </c>
      <c r="J304" s="126" t="s">
        <v>35</v>
      </c>
      <c r="K304" s="126" t="s">
        <v>2277</v>
      </c>
      <c r="L304" s="126"/>
      <c r="M304" s="127">
        <v>40</v>
      </c>
      <c r="N304" s="126" t="s">
        <v>2278</v>
      </c>
      <c r="O304" s="126" t="b">
        <v>0</v>
      </c>
      <c r="P304" s="126"/>
      <c r="Q304" s="126">
        <v>2024</v>
      </c>
      <c r="R304" s="126" t="s">
        <v>2316</v>
      </c>
    </row>
    <row r="305" spans="1:18" ht="30" x14ac:dyDescent="0.25">
      <c r="A305" s="133" t="s">
        <v>171</v>
      </c>
      <c r="B305" s="126" t="s">
        <v>474</v>
      </c>
      <c r="C305" s="126" t="s">
        <v>474</v>
      </c>
      <c r="D305" s="126" t="s">
        <v>2268</v>
      </c>
      <c r="E305" s="126" t="s">
        <v>2269</v>
      </c>
      <c r="F305" s="127">
        <v>12.5</v>
      </c>
      <c r="G305" s="126" t="s">
        <v>2301</v>
      </c>
      <c r="H305" s="133" t="s">
        <v>2621</v>
      </c>
      <c r="I305" s="126">
        <v>1000</v>
      </c>
      <c r="J305" s="126" t="s">
        <v>2272</v>
      </c>
      <c r="K305" s="126" t="s">
        <v>2326</v>
      </c>
      <c r="L305" s="126"/>
      <c r="M305" s="127">
        <v>25</v>
      </c>
      <c r="N305" s="126" t="s">
        <v>2298</v>
      </c>
      <c r="O305" s="126" t="b">
        <v>0</v>
      </c>
      <c r="P305" s="126"/>
      <c r="Q305" s="126">
        <v>2025</v>
      </c>
      <c r="R305" s="128" t="s">
        <v>2275</v>
      </c>
    </row>
    <row r="306" spans="1:18" ht="30" x14ac:dyDescent="0.25">
      <c r="A306" s="133" t="s">
        <v>171</v>
      </c>
      <c r="B306" s="126" t="s">
        <v>474</v>
      </c>
      <c r="C306" s="126" t="s">
        <v>474</v>
      </c>
      <c r="D306" s="126" t="s">
        <v>2268</v>
      </c>
      <c r="E306" s="126" t="s">
        <v>2269</v>
      </c>
      <c r="F306" s="127">
        <v>12.5</v>
      </c>
      <c r="G306" s="126" t="s">
        <v>2301</v>
      </c>
      <c r="H306" s="133" t="s">
        <v>2622</v>
      </c>
      <c r="I306" s="126">
        <v>1000</v>
      </c>
      <c r="J306" s="126" t="s">
        <v>2272</v>
      </c>
      <c r="K306" s="126" t="s">
        <v>2333</v>
      </c>
      <c r="L306" s="126"/>
      <c r="M306" s="127">
        <v>25</v>
      </c>
      <c r="N306" s="126" t="s">
        <v>2298</v>
      </c>
      <c r="O306" s="126" t="b">
        <v>0</v>
      </c>
      <c r="P306" s="126"/>
      <c r="Q306" s="126">
        <v>2025</v>
      </c>
      <c r="R306" s="128" t="s">
        <v>2275</v>
      </c>
    </row>
    <row r="307" spans="1:18" ht="30" x14ac:dyDescent="0.25">
      <c r="A307" s="133" t="s">
        <v>171</v>
      </c>
      <c r="B307" s="126" t="s">
        <v>474</v>
      </c>
      <c r="C307" s="126" t="s">
        <v>474</v>
      </c>
      <c r="D307" s="126" t="s">
        <v>2268</v>
      </c>
      <c r="E307" s="126" t="s">
        <v>2269</v>
      </c>
      <c r="F307" s="127">
        <v>12.5</v>
      </c>
      <c r="G307" s="126" t="s">
        <v>2301</v>
      </c>
      <c r="H307" s="133" t="s">
        <v>2623</v>
      </c>
      <c r="I307" s="126">
        <v>400</v>
      </c>
      <c r="J307" s="126" t="s">
        <v>2381</v>
      </c>
      <c r="K307" s="126" t="s">
        <v>2280</v>
      </c>
      <c r="L307" s="126"/>
      <c r="M307" s="127">
        <v>10</v>
      </c>
      <c r="N307" s="126" t="s">
        <v>2281</v>
      </c>
      <c r="O307" s="126" t="b">
        <v>0</v>
      </c>
      <c r="P307" s="126"/>
      <c r="Q307" s="126">
        <v>2025</v>
      </c>
      <c r="R307" s="128" t="s">
        <v>2275</v>
      </c>
    </row>
    <row r="308" spans="1:18" ht="30" x14ac:dyDescent="0.25">
      <c r="A308" s="133" t="s">
        <v>171</v>
      </c>
      <c r="B308" s="126" t="s">
        <v>474</v>
      </c>
      <c r="C308" s="126" t="s">
        <v>474</v>
      </c>
      <c r="D308" s="126" t="s">
        <v>2268</v>
      </c>
      <c r="E308" s="126" t="s">
        <v>2269</v>
      </c>
      <c r="F308" s="127">
        <v>12.5</v>
      </c>
      <c r="G308" s="126" t="s">
        <v>2301</v>
      </c>
      <c r="H308" s="133" t="s">
        <v>2624</v>
      </c>
      <c r="I308" s="126">
        <v>1600</v>
      </c>
      <c r="J308" s="126" t="s">
        <v>2294</v>
      </c>
      <c r="K308" s="126" t="s">
        <v>2295</v>
      </c>
      <c r="L308" s="126"/>
      <c r="M308" s="127">
        <v>40</v>
      </c>
      <c r="N308" s="126" t="s">
        <v>2298</v>
      </c>
      <c r="O308" s="126" t="b">
        <v>0</v>
      </c>
      <c r="P308" s="126"/>
      <c r="Q308" s="126">
        <v>2025</v>
      </c>
      <c r="R308" s="128" t="s">
        <v>2275</v>
      </c>
    </row>
    <row r="309" spans="1:18" ht="45" x14ac:dyDescent="0.25">
      <c r="A309" s="133" t="s">
        <v>229</v>
      </c>
      <c r="B309" s="126" t="s">
        <v>476</v>
      </c>
      <c r="C309" s="126" t="s">
        <v>476</v>
      </c>
      <c r="D309" s="126" t="s">
        <v>2268</v>
      </c>
      <c r="E309" s="126" t="s">
        <v>2269</v>
      </c>
      <c r="F309" s="127">
        <v>25</v>
      </c>
      <c r="G309" s="126" t="s">
        <v>2301</v>
      </c>
      <c r="H309" s="133" t="s">
        <v>2625</v>
      </c>
      <c r="I309" s="126" t="s">
        <v>2505</v>
      </c>
      <c r="J309" s="126" t="s">
        <v>2285</v>
      </c>
      <c r="K309" s="126" t="s">
        <v>7</v>
      </c>
      <c r="L309" s="126" t="s">
        <v>2626</v>
      </c>
      <c r="M309" s="126"/>
      <c r="N309" s="126" t="s">
        <v>2431</v>
      </c>
      <c r="O309" s="126" t="b">
        <v>1</v>
      </c>
      <c r="P309" s="126" t="s">
        <v>2507</v>
      </c>
      <c r="Q309" s="126">
        <v>2024</v>
      </c>
      <c r="R309" s="126" t="s">
        <v>2316</v>
      </c>
    </row>
    <row r="310" spans="1:18" ht="45" x14ac:dyDescent="0.25">
      <c r="A310" s="133" t="s">
        <v>229</v>
      </c>
      <c r="B310" s="126" t="s">
        <v>476</v>
      </c>
      <c r="C310" s="126" t="s">
        <v>476</v>
      </c>
      <c r="D310" s="126" t="s">
        <v>2268</v>
      </c>
      <c r="E310" s="126" t="s">
        <v>2269</v>
      </c>
      <c r="F310" s="127">
        <v>25</v>
      </c>
      <c r="G310" s="126" t="s">
        <v>2301</v>
      </c>
      <c r="H310" s="133" t="s">
        <v>2508</v>
      </c>
      <c r="I310" s="126">
        <v>10</v>
      </c>
      <c r="J310" s="126" t="s">
        <v>2290</v>
      </c>
      <c r="K310" s="126" t="s">
        <v>7</v>
      </c>
      <c r="L310" s="126" t="s">
        <v>2506</v>
      </c>
      <c r="M310" s="126"/>
      <c r="N310" s="126" t="s">
        <v>2292</v>
      </c>
      <c r="O310" s="126" t="b">
        <v>1</v>
      </c>
      <c r="P310" s="126" t="s">
        <v>2627</v>
      </c>
      <c r="Q310" s="126">
        <v>2024</v>
      </c>
      <c r="R310" s="126" t="s">
        <v>2316</v>
      </c>
    </row>
    <row r="311" spans="1:18" ht="30" x14ac:dyDescent="0.25">
      <c r="A311" s="133" t="s">
        <v>229</v>
      </c>
      <c r="B311" s="126" t="s">
        <v>476</v>
      </c>
      <c r="C311" s="126" t="s">
        <v>476</v>
      </c>
      <c r="D311" s="126" t="s">
        <v>2268</v>
      </c>
      <c r="E311" s="126" t="s">
        <v>2269</v>
      </c>
      <c r="F311" s="127">
        <v>25</v>
      </c>
      <c r="G311" s="126" t="s">
        <v>2301</v>
      </c>
      <c r="H311" s="133" t="s">
        <v>2510</v>
      </c>
      <c r="I311" s="126">
        <v>20</v>
      </c>
      <c r="J311" s="126" t="s">
        <v>2290</v>
      </c>
      <c r="K311" s="126" t="s">
        <v>7</v>
      </c>
      <c r="L311" s="126" t="s">
        <v>2628</v>
      </c>
      <c r="M311" s="127">
        <v>20</v>
      </c>
      <c r="N311" s="126" t="s">
        <v>2292</v>
      </c>
      <c r="O311" s="126" t="b">
        <v>0</v>
      </c>
      <c r="P311" s="126"/>
      <c r="Q311" s="126">
        <v>2024</v>
      </c>
      <c r="R311" s="126" t="s">
        <v>2316</v>
      </c>
    </row>
    <row r="312" spans="1:18" ht="30" x14ac:dyDescent="0.25">
      <c r="A312" s="133" t="s">
        <v>229</v>
      </c>
      <c r="B312" s="126" t="s">
        <v>476</v>
      </c>
      <c r="C312" s="126" t="s">
        <v>476</v>
      </c>
      <c r="D312" s="126" t="s">
        <v>2268</v>
      </c>
      <c r="E312" s="126" t="s">
        <v>2269</v>
      </c>
      <c r="F312" s="127">
        <v>25</v>
      </c>
      <c r="G312" s="126" t="s">
        <v>2301</v>
      </c>
      <c r="H312" s="133" t="s">
        <v>2629</v>
      </c>
      <c r="I312" s="126" t="s">
        <v>2513</v>
      </c>
      <c r="J312" s="126" t="s">
        <v>2285</v>
      </c>
      <c r="K312" s="126" t="s">
        <v>7</v>
      </c>
      <c r="L312" s="126" t="s">
        <v>2514</v>
      </c>
      <c r="M312" s="127">
        <v>80</v>
      </c>
      <c r="N312" s="126" t="s">
        <v>2515</v>
      </c>
      <c r="O312" s="126" t="b">
        <v>0</v>
      </c>
      <c r="P312" s="126"/>
      <c r="Q312" s="126">
        <v>2024</v>
      </c>
      <c r="R312" s="126" t="s">
        <v>2316</v>
      </c>
    </row>
    <row r="313" spans="1:18" ht="30" x14ac:dyDescent="0.25">
      <c r="A313" s="133" t="s">
        <v>172</v>
      </c>
      <c r="B313" s="126" t="s">
        <v>479</v>
      </c>
      <c r="C313" s="126" t="s">
        <v>479</v>
      </c>
      <c r="D313" s="126" t="s">
        <v>2268</v>
      </c>
      <c r="E313" s="126" t="s">
        <v>2269</v>
      </c>
      <c r="F313" s="127">
        <v>12.5</v>
      </c>
      <c r="G313" s="126" t="s">
        <v>2301</v>
      </c>
      <c r="H313" s="133" t="s">
        <v>2630</v>
      </c>
      <c r="I313" s="126">
        <v>2000</v>
      </c>
      <c r="J313" s="126" t="s">
        <v>2285</v>
      </c>
      <c r="K313" s="126" t="s">
        <v>2295</v>
      </c>
      <c r="L313" s="126"/>
      <c r="M313" s="127">
        <v>45</v>
      </c>
      <c r="N313" s="126" t="s">
        <v>2298</v>
      </c>
      <c r="O313" s="126" t="b">
        <v>0</v>
      </c>
      <c r="P313" s="126"/>
      <c r="Q313" s="126">
        <v>2025</v>
      </c>
      <c r="R313" s="126" t="s">
        <v>2316</v>
      </c>
    </row>
    <row r="314" spans="1:18" ht="30" x14ac:dyDescent="0.25">
      <c r="A314" s="133" t="s">
        <v>172</v>
      </c>
      <c r="B314" s="126" t="s">
        <v>479</v>
      </c>
      <c r="C314" s="126" t="s">
        <v>479</v>
      </c>
      <c r="D314" s="126" t="s">
        <v>2268</v>
      </c>
      <c r="E314" s="126" t="s">
        <v>2269</v>
      </c>
      <c r="F314" s="127">
        <v>12.5</v>
      </c>
      <c r="G314" s="126" t="s">
        <v>2301</v>
      </c>
      <c r="H314" s="133" t="s">
        <v>2631</v>
      </c>
      <c r="I314" s="126">
        <v>2000</v>
      </c>
      <c r="J314" s="126" t="s">
        <v>2285</v>
      </c>
      <c r="K314" s="126" t="s">
        <v>2295</v>
      </c>
      <c r="L314" s="126"/>
      <c r="M314" s="127">
        <v>45</v>
      </c>
      <c r="N314" s="126" t="s">
        <v>2298</v>
      </c>
      <c r="O314" s="126" t="b">
        <v>0</v>
      </c>
      <c r="P314" s="126"/>
      <c r="Q314" s="126">
        <v>2025</v>
      </c>
      <c r="R314" s="126" t="s">
        <v>2316</v>
      </c>
    </row>
    <row r="315" spans="1:18" ht="30" x14ac:dyDescent="0.25">
      <c r="A315" s="133" t="s">
        <v>172</v>
      </c>
      <c r="B315" s="126" t="s">
        <v>479</v>
      </c>
      <c r="C315" s="126" t="s">
        <v>479</v>
      </c>
      <c r="D315" s="126" t="s">
        <v>2268</v>
      </c>
      <c r="E315" s="126" t="s">
        <v>2269</v>
      </c>
      <c r="F315" s="127">
        <v>12.5</v>
      </c>
      <c r="G315" s="126" t="s">
        <v>2301</v>
      </c>
      <c r="H315" s="133" t="s">
        <v>2632</v>
      </c>
      <c r="I315" s="126">
        <v>1000</v>
      </c>
      <c r="J315" s="126" t="s">
        <v>2294</v>
      </c>
      <c r="K315" s="126" t="s">
        <v>2326</v>
      </c>
      <c r="L315" s="126"/>
      <c r="M315" s="127">
        <v>10</v>
      </c>
      <c r="N315" s="126" t="s">
        <v>2298</v>
      </c>
      <c r="O315" s="126" t="b">
        <v>0</v>
      </c>
      <c r="P315" s="126"/>
      <c r="Q315" s="126">
        <v>2025</v>
      </c>
      <c r="R315" s="126" t="s">
        <v>2316</v>
      </c>
    </row>
    <row r="316" spans="1:18" x14ac:dyDescent="0.25">
      <c r="A316" s="133" t="s">
        <v>173</v>
      </c>
      <c r="B316" s="126" t="s">
        <v>480</v>
      </c>
      <c r="C316" s="126" t="s">
        <v>480</v>
      </c>
      <c r="D316" s="126" t="s">
        <v>2268</v>
      </c>
      <c r="E316" s="126" t="s">
        <v>2269</v>
      </c>
      <c r="F316" s="127">
        <v>12.5</v>
      </c>
      <c r="G316" s="126" t="s">
        <v>2283</v>
      </c>
      <c r="H316" s="133" t="s">
        <v>2633</v>
      </c>
      <c r="I316" s="126">
        <v>10</v>
      </c>
      <c r="J316" s="126" t="s">
        <v>2290</v>
      </c>
      <c r="K316" s="126" t="s">
        <v>2280</v>
      </c>
      <c r="L316" s="126"/>
      <c r="M316" s="127">
        <v>20</v>
      </c>
      <c r="N316" s="126" t="s">
        <v>2292</v>
      </c>
      <c r="O316" s="126" t="b">
        <v>0</v>
      </c>
      <c r="P316" s="126"/>
      <c r="Q316" s="126">
        <v>2025.1</v>
      </c>
      <c r="R316" s="128" t="s">
        <v>2275</v>
      </c>
    </row>
    <row r="317" spans="1:18" ht="30" x14ac:dyDescent="0.25">
      <c r="A317" s="133" t="s">
        <v>173</v>
      </c>
      <c r="B317" s="126" t="s">
        <v>480</v>
      </c>
      <c r="C317" s="126" t="s">
        <v>480</v>
      </c>
      <c r="D317" s="126" t="s">
        <v>2268</v>
      </c>
      <c r="E317" s="126" t="s">
        <v>2269</v>
      </c>
      <c r="F317" s="127">
        <v>12.5</v>
      </c>
      <c r="G317" s="126" t="s">
        <v>2283</v>
      </c>
      <c r="H317" s="133" t="s">
        <v>2502</v>
      </c>
      <c r="I317" s="126">
        <v>2000</v>
      </c>
      <c r="J317" s="126" t="s">
        <v>2285</v>
      </c>
      <c r="K317" s="126" t="s">
        <v>2280</v>
      </c>
      <c r="L317" s="126"/>
      <c r="M317" s="127">
        <v>40</v>
      </c>
      <c r="N317" s="126" t="s">
        <v>2298</v>
      </c>
      <c r="O317" s="126" t="b">
        <v>0</v>
      </c>
      <c r="P317" s="126"/>
      <c r="Q317" s="126">
        <v>2025.1</v>
      </c>
      <c r="R317" s="128" t="s">
        <v>2275</v>
      </c>
    </row>
    <row r="318" spans="1:18" ht="30" x14ac:dyDescent="0.25">
      <c r="A318" s="133" t="s">
        <v>173</v>
      </c>
      <c r="B318" s="126" t="s">
        <v>480</v>
      </c>
      <c r="C318" s="126" t="s">
        <v>480</v>
      </c>
      <c r="D318" s="126" t="s">
        <v>2268</v>
      </c>
      <c r="E318" s="126" t="s">
        <v>2269</v>
      </c>
      <c r="F318" s="127">
        <v>12.5</v>
      </c>
      <c r="G318" s="126" t="s">
        <v>2283</v>
      </c>
      <c r="H318" s="133" t="s">
        <v>2502</v>
      </c>
      <c r="I318" s="126">
        <v>2000</v>
      </c>
      <c r="J318" s="126" t="s">
        <v>2285</v>
      </c>
      <c r="K318" s="126" t="s">
        <v>2280</v>
      </c>
      <c r="L318" s="126"/>
      <c r="M318" s="127">
        <v>40</v>
      </c>
      <c r="N318" s="126" t="s">
        <v>2298</v>
      </c>
      <c r="O318" s="126" t="b">
        <v>0</v>
      </c>
      <c r="P318" s="126"/>
      <c r="Q318" s="126">
        <v>2025.1</v>
      </c>
      <c r="R318" s="128" t="s">
        <v>2275</v>
      </c>
    </row>
    <row r="319" spans="1:18" x14ac:dyDescent="0.25">
      <c r="A319" s="133" t="s">
        <v>173</v>
      </c>
      <c r="B319" s="126" t="s">
        <v>480</v>
      </c>
      <c r="C319" s="126" t="s">
        <v>480</v>
      </c>
      <c r="D319" s="126" t="s">
        <v>2268</v>
      </c>
      <c r="E319" s="126" t="s">
        <v>2269</v>
      </c>
      <c r="F319" s="127">
        <v>12.5</v>
      </c>
      <c r="G319" s="126" t="s">
        <v>2283</v>
      </c>
      <c r="H319" s="133" t="s">
        <v>2633</v>
      </c>
      <c r="I319" s="126">
        <v>10</v>
      </c>
      <c r="J319" s="126" t="s">
        <v>2290</v>
      </c>
      <c r="K319" s="126" t="s">
        <v>2280</v>
      </c>
      <c r="L319" s="126"/>
      <c r="M319" s="127">
        <v>20</v>
      </c>
      <c r="N319" s="126" t="s">
        <v>2292</v>
      </c>
      <c r="O319" s="126" t="b">
        <v>0</v>
      </c>
      <c r="P319" s="126"/>
      <c r="Q319" s="126">
        <v>2025</v>
      </c>
      <c r="R319" s="126" t="s">
        <v>2316</v>
      </c>
    </row>
    <row r="320" spans="1:18" ht="30" x14ac:dyDescent="0.25">
      <c r="A320" s="133" t="s">
        <v>173</v>
      </c>
      <c r="B320" s="126" t="s">
        <v>480</v>
      </c>
      <c r="C320" s="126" t="s">
        <v>480</v>
      </c>
      <c r="D320" s="126" t="s">
        <v>2268</v>
      </c>
      <c r="E320" s="126" t="s">
        <v>2269</v>
      </c>
      <c r="F320" s="127">
        <v>12.5</v>
      </c>
      <c r="G320" s="126" t="s">
        <v>2283</v>
      </c>
      <c r="H320" s="133" t="s">
        <v>2502</v>
      </c>
      <c r="I320" s="126">
        <v>2000</v>
      </c>
      <c r="J320" s="126" t="s">
        <v>2285</v>
      </c>
      <c r="K320" s="126" t="s">
        <v>2280</v>
      </c>
      <c r="L320" s="126"/>
      <c r="M320" s="127">
        <v>40</v>
      </c>
      <c r="N320" s="126" t="s">
        <v>2298</v>
      </c>
      <c r="O320" s="126" t="b">
        <v>0</v>
      </c>
      <c r="P320" s="126"/>
      <c r="Q320" s="126">
        <v>2025</v>
      </c>
      <c r="R320" s="126" t="s">
        <v>2316</v>
      </c>
    </row>
    <row r="321" spans="1:18" ht="30" x14ac:dyDescent="0.25">
      <c r="A321" s="133" t="s">
        <v>173</v>
      </c>
      <c r="B321" s="126" t="s">
        <v>480</v>
      </c>
      <c r="C321" s="126" t="s">
        <v>480</v>
      </c>
      <c r="D321" s="126" t="s">
        <v>2268</v>
      </c>
      <c r="E321" s="126" t="s">
        <v>2269</v>
      </c>
      <c r="F321" s="127">
        <v>12.5</v>
      </c>
      <c r="G321" s="126" t="s">
        <v>2283</v>
      </c>
      <c r="H321" s="133" t="s">
        <v>2502</v>
      </c>
      <c r="I321" s="126">
        <v>2000</v>
      </c>
      <c r="J321" s="126" t="s">
        <v>2285</v>
      </c>
      <c r="K321" s="126" t="s">
        <v>2280</v>
      </c>
      <c r="L321" s="126"/>
      <c r="M321" s="127">
        <v>40</v>
      </c>
      <c r="N321" s="126" t="s">
        <v>2298</v>
      </c>
      <c r="O321" s="126" t="b">
        <v>0</v>
      </c>
      <c r="P321" s="126"/>
      <c r="Q321" s="126">
        <v>2025</v>
      </c>
      <c r="R321" s="126" t="s">
        <v>2316</v>
      </c>
    </row>
    <row r="322" spans="1:18" ht="30" x14ac:dyDescent="0.25">
      <c r="A322" s="133" t="s">
        <v>174</v>
      </c>
      <c r="B322" s="126" t="s">
        <v>482</v>
      </c>
      <c r="C322" s="126" t="s">
        <v>482</v>
      </c>
      <c r="D322" s="126" t="s">
        <v>2268</v>
      </c>
      <c r="E322" s="126" t="s">
        <v>2269</v>
      </c>
      <c r="F322" s="127">
        <v>12.5</v>
      </c>
      <c r="G322" s="126" t="s">
        <v>2301</v>
      </c>
      <c r="H322" s="133" t="s">
        <v>2634</v>
      </c>
      <c r="I322" s="126">
        <v>500</v>
      </c>
      <c r="J322" s="126" t="s">
        <v>2285</v>
      </c>
      <c r="K322" s="126" t="s">
        <v>7</v>
      </c>
      <c r="L322" s="126" t="s">
        <v>2635</v>
      </c>
      <c r="M322" s="127">
        <v>20</v>
      </c>
      <c r="N322" s="126" t="s">
        <v>2298</v>
      </c>
      <c r="O322" s="126" t="b">
        <v>0</v>
      </c>
      <c r="P322" s="126"/>
      <c r="Q322" s="126">
        <v>2024</v>
      </c>
      <c r="R322" s="126" t="s">
        <v>2316</v>
      </c>
    </row>
    <row r="323" spans="1:18" ht="30" x14ac:dyDescent="0.25">
      <c r="A323" s="133" t="s">
        <v>174</v>
      </c>
      <c r="B323" s="126" t="s">
        <v>482</v>
      </c>
      <c r="C323" s="126" t="s">
        <v>482</v>
      </c>
      <c r="D323" s="126" t="s">
        <v>2268</v>
      </c>
      <c r="E323" s="126" t="s">
        <v>2269</v>
      </c>
      <c r="F323" s="127">
        <v>12.5</v>
      </c>
      <c r="G323" s="126" t="s">
        <v>2301</v>
      </c>
      <c r="H323" s="133" t="s">
        <v>2636</v>
      </c>
      <c r="I323" s="126">
        <v>2500</v>
      </c>
      <c r="J323" s="126" t="s">
        <v>2285</v>
      </c>
      <c r="K323" s="126" t="s">
        <v>7</v>
      </c>
      <c r="L323" s="126" t="s">
        <v>2637</v>
      </c>
      <c r="M323" s="127">
        <v>30</v>
      </c>
      <c r="N323" s="126" t="s">
        <v>2638</v>
      </c>
      <c r="O323" s="126" t="b">
        <v>0</v>
      </c>
      <c r="P323" s="126"/>
      <c r="Q323" s="126">
        <v>2024</v>
      </c>
      <c r="R323" s="126" t="s">
        <v>2316</v>
      </c>
    </row>
    <row r="324" spans="1:18" x14ac:dyDescent="0.25">
      <c r="A324" s="133" t="s">
        <v>174</v>
      </c>
      <c r="B324" s="126" t="s">
        <v>482</v>
      </c>
      <c r="C324" s="126" t="s">
        <v>482</v>
      </c>
      <c r="D324" s="126" t="s">
        <v>2268</v>
      </c>
      <c r="E324" s="126" t="s">
        <v>2269</v>
      </c>
      <c r="F324" s="127">
        <v>12.5</v>
      </c>
      <c r="G324" s="126" t="s">
        <v>2301</v>
      </c>
      <c r="H324" s="133" t="s">
        <v>2319</v>
      </c>
      <c r="I324" s="126">
        <v>2</v>
      </c>
      <c r="J324" s="126" t="s">
        <v>35</v>
      </c>
      <c r="K324" s="126" t="s">
        <v>2337</v>
      </c>
      <c r="L324" s="126"/>
      <c r="M324" s="127">
        <v>50</v>
      </c>
      <c r="N324" s="126" t="s">
        <v>2278</v>
      </c>
      <c r="O324" s="126" t="b">
        <v>0</v>
      </c>
      <c r="P324" s="126"/>
      <c r="Q324" s="126">
        <v>2024</v>
      </c>
      <c r="R324" s="126" t="s">
        <v>2316</v>
      </c>
    </row>
    <row r="325" spans="1:18" ht="45" x14ac:dyDescent="0.25">
      <c r="A325" s="133" t="s">
        <v>176</v>
      </c>
      <c r="B325" s="126" t="s">
        <v>485</v>
      </c>
      <c r="C325" s="126" t="s">
        <v>485</v>
      </c>
      <c r="D325" s="126" t="s">
        <v>2268</v>
      </c>
      <c r="E325" s="126" t="s">
        <v>2269</v>
      </c>
      <c r="F325" s="127">
        <v>12.5</v>
      </c>
      <c r="G325" s="126" t="s">
        <v>2446</v>
      </c>
      <c r="H325" s="133" t="s">
        <v>2639</v>
      </c>
      <c r="I325" s="126">
        <v>10</v>
      </c>
      <c r="J325" s="126" t="s">
        <v>2290</v>
      </c>
      <c r="K325" s="126" t="s">
        <v>2477</v>
      </c>
      <c r="L325" s="126"/>
      <c r="M325" s="127">
        <v>20</v>
      </c>
      <c r="N325" s="126" t="s">
        <v>2274</v>
      </c>
      <c r="O325" s="126" t="b">
        <v>0</v>
      </c>
      <c r="P325" s="126"/>
      <c r="Q325" s="126">
        <v>2025</v>
      </c>
      <c r="R325" s="126" t="s">
        <v>2316</v>
      </c>
    </row>
    <row r="326" spans="1:18" ht="30" x14ac:dyDescent="0.25">
      <c r="A326" s="133" t="s">
        <v>176</v>
      </c>
      <c r="B326" s="126" t="s">
        <v>485</v>
      </c>
      <c r="C326" s="126" t="s">
        <v>485</v>
      </c>
      <c r="D326" s="126" t="s">
        <v>2268</v>
      </c>
      <c r="E326" s="126" t="s">
        <v>2269</v>
      </c>
      <c r="F326" s="127">
        <v>12.5</v>
      </c>
      <c r="G326" s="126" t="s">
        <v>2446</v>
      </c>
      <c r="H326" s="133" t="s">
        <v>2640</v>
      </c>
      <c r="I326" s="126">
        <v>1500</v>
      </c>
      <c r="J326" s="126" t="s">
        <v>2285</v>
      </c>
      <c r="K326" s="126" t="s">
        <v>2295</v>
      </c>
      <c r="L326" s="126"/>
      <c r="M326" s="127">
        <v>30</v>
      </c>
      <c r="N326" s="126" t="s">
        <v>2298</v>
      </c>
      <c r="O326" s="126" t="b">
        <v>0</v>
      </c>
      <c r="P326" s="126"/>
      <c r="Q326" s="126">
        <v>2025</v>
      </c>
      <c r="R326" s="126" t="s">
        <v>2316</v>
      </c>
    </row>
    <row r="327" spans="1:18" x14ac:dyDescent="0.25">
      <c r="A327" s="133" t="s">
        <v>176</v>
      </c>
      <c r="B327" s="126" t="s">
        <v>485</v>
      </c>
      <c r="C327" s="126" t="s">
        <v>485</v>
      </c>
      <c r="D327" s="126" t="s">
        <v>2268</v>
      </c>
      <c r="E327" s="126" t="s">
        <v>2269</v>
      </c>
      <c r="F327" s="127">
        <v>12.5</v>
      </c>
      <c r="G327" s="126" t="s">
        <v>2446</v>
      </c>
      <c r="H327" s="133" t="s">
        <v>2319</v>
      </c>
      <c r="I327" s="126">
        <v>2</v>
      </c>
      <c r="J327" s="126" t="s">
        <v>35</v>
      </c>
      <c r="K327" s="126" t="s">
        <v>2337</v>
      </c>
      <c r="L327" s="126"/>
      <c r="M327" s="127">
        <v>50</v>
      </c>
      <c r="N327" s="126" t="s">
        <v>2278</v>
      </c>
      <c r="O327" s="126" t="b">
        <v>0</v>
      </c>
      <c r="P327" s="126"/>
      <c r="Q327" s="126">
        <v>2025</v>
      </c>
      <c r="R327" s="126" t="s">
        <v>2316</v>
      </c>
    </row>
    <row r="328" spans="1:18" ht="30" x14ac:dyDescent="0.25">
      <c r="A328" s="133" t="s">
        <v>175</v>
      </c>
      <c r="B328" s="126" t="s">
        <v>487</v>
      </c>
      <c r="C328" s="126" t="s">
        <v>487</v>
      </c>
      <c r="D328" s="126" t="s">
        <v>2268</v>
      </c>
      <c r="E328" s="126" t="s">
        <v>2269</v>
      </c>
      <c r="F328" s="127">
        <v>12.5</v>
      </c>
      <c r="G328" s="126" t="s">
        <v>2283</v>
      </c>
      <c r="H328" s="133" t="s">
        <v>2641</v>
      </c>
      <c r="I328" s="126">
        <v>20</v>
      </c>
      <c r="J328" s="126" t="s">
        <v>2290</v>
      </c>
      <c r="K328" s="126" t="s">
        <v>2310</v>
      </c>
      <c r="L328" s="126"/>
      <c r="M328" s="127">
        <v>20</v>
      </c>
      <c r="N328" s="126" t="s">
        <v>2281</v>
      </c>
      <c r="O328" s="126" t="b">
        <v>0</v>
      </c>
      <c r="P328" s="126"/>
      <c r="Q328" s="126">
        <v>2024.1</v>
      </c>
      <c r="R328" s="126" t="s">
        <v>2316</v>
      </c>
    </row>
    <row r="329" spans="1:18" ht="30" x14ac:dyDescent="0.25">
      <c r="A329" s="133" t="s">
        <v>175</v>
      </c>
      <c r="B329" s="126" t="s">
        <v>487</v>
      </c>
      <c r="C329" s="126" t="s">
        <v>487</v>
      </c>
      <c r="D329" s="126" t="s">
        <v>2268</v>
      </c>
      <c r="E329" s="126" t="s">
        <v>2269</v>
      </c>
      <c r="F329" s="127">
        <v>12.5</v>
      </c>
      <c r="G329" s="126" t="s">
        <v>2283</v>
      </c>
      <c r="H329" s="133" t="s">
        <v>2490</v>
      </c>
      <c r="I329" s="126">
        <v>2000</v>
      </c>
      <c r="J329" s="126" t="s">
        <v>2285</v>
      </c>
      <c r="K329" s="126" t="s">
        <v>2295</v>
      </c>
      <c r="L329" s="126"/>
      <c r="M329" s="127">
        <v>40</v>
      </c>
      <c r="N329" s="126" t="s">
        <v>2298</v>
      </c>
      <c r="O329" s="126" t="b">
        <v>0</v>
      </c>
      <c r="P329" s="126"/>
      <c r="Q329" s="126">
        <v>2024.1</v>
      </c>
      <c r="R329" s="126" t="s">
        <v>2316</v>
      </c>
    </row>
    <row r="330" spans="1:18" ht="30" x14ac:dyDescent="0.25">
      <c r="A330" s="133" t="s">
        <v>175</v>
      </c>
      <c r="B330" s="126" t="s">
        <v>487</v>
      </c>
      <c r="C330" s="126" t="s">
        <v>487</v>
      </c>
      <c r="D330" s="126" t="s">
        <v>2268</v>
      </c>
      <c r="E330" s="126" t="s">
        <v>2269</v>
      </c>
      <c r="F330" s="127">
        <v>12.5</v>
      </c>
      <c r="G330" s="126" t="s">
        <v>2283</v>
      </c>
      <c r="H330" s="133" t="s">
        <v>2549</v>
      </c>
      <c r="I330" s="126">
        <v>2000</v>
      </c>
      <c r="J330" s="126" t="s">
        <v>2285</v>
      </c>
      <c r="K330" s="126" t="s">
        <v>2295</v>
      </c>
      <c r="L330" s="126"/>
      <c r="M330" s="127">
        <v>40</v>
      </c>
      <c r="N330" s="126" t="s">
        <v>2298</v>
      </c>
      <c r="O330" s="126" t="b">
        <v>0</v>
      </c>
      <c r="P330" s="126"/>
      <c r="Q330" s="126">
        <v>2024.1</v>
      </c>
      <c r="R330" s="126" t="s">
        <v>2316</v>
      </c>
    </row>
    <row r="331" spans="1:18" x14ac:dyDescent="0.25">
      <c r="A331" s="133" t="s">
        <v>251</v>
      </c>
      <c r="B331" s="126" t="s">
        <v>489</v>
      </c>
      <c r="C331" s="126" t="s">
        <v>489</v>
      </c>
      <c r="D331" s="126" t="s">
        <v>2268</v>
      </c>
      <c r="E331" s="126" t="s">
        <v>2269</v>
      </c>
      <c r="F331" s="127">
        <v>12.5</v>
      </c>
      <c r="G331" s="126" t="s">
        <v>2301</v>
      </c>
      <c r="H331" s="133" t="s">
        <v>2642</v>
      </c>
      <c r="I331" s="126">
        <v>300</v>
      </c>
      <c r="J331" s="126" t="s">
        <v>2285</v>
      </c>
      <c r="K331" s="126" t="s">
        <v>2280</v>
      </c>
      <c r="L331" s="126"/>
      <c r="M331" s="127">
        <v>10</v>
      </c>
      <c r="N331" s="126" t="s">
        <v>7</v>
      </c>
      <c r="O331" s="126" t="b">
        <v>0</v>
      </c>
      <c r="P331" s="126"/>
      <c r="Q331" s="126">
        <v>2024</v>
      </c>
      <c r="R331" s="126" t="s">
        <v>2316</v>
      </c>
    </row>
    <row r="332" spans="1:18" ht="30" x14ac:dyDescent="0.25">
      <c r="A332" s="133" t="s">
        <v>251</v>
      </c>
      <c r="B332" s="126" t="s">
        <v>489</v>
      </c>
      <c r="C332" s="126" t="s">
        <v>489</v>
      </c>
      <c r="D332" s="126" t="s">
        <v>2268</v>
      </c>
      <c r="E332" s="126" t="s">
        <v>2269</v>
      </c>
      <c r="F332" s="127">
        <v>12.5</v>
      </c>
      <c r="G332" s="126" t="s">
        <v>2301</v>
      </c>
      <c r="H332" s="133" t="s">
        <v>2643</v>
      </c>
      <c r="I332" s="126">
        <v>600</v>
      </c>
      <c r="J332" s="126" t="s">
        <v>2285</v>
      </c>
      <c r="K332" s="126" t="s">
        <v>2280</v>
      </c>
      <c r="L332" s="126"/>
      <c r="M332" s="127">
        <v>20</v>
      </c>
      <c r="N332" s="126" t="s">
        <v>2298</v>
      </c>
      <c r="O332" s="126" t="b">
        <v>0</v>
      </c>
      <c r="P332" s="126"/>
      <c r="Q332" s="126">
        <v>2024</v>
      </c>
      <c r="R332" s="126" t="s">
        <v>2316</v>
      </c>
    </row>
    <row r="333" spans="1:18" ht="30" x14ac:dyDescent="0.25">
      <c r="A333" s="133" t="s">
        <v>251</v>
      </c>
      <c r="B333" s="126" t="s">
        <v>489</v>
      </c>
      <c r="C333" s="126" t="s">
        <v>489</v>
      </c>
      <c r="D333" s="126" t="s">
        <v>2268</v>
      </c>
      <c r="E333" s="126" t="s">
        <v>2269</v>
      </c>
      <c r="F333" s="127">
        <v>12.5</v>
      </c>
      <c r="G333" s="126" t="s">
        <v>2301</v>
      </c>
      <c r="H333" s="133" t="s">
        <v>2644</v>
      </c>
      <c r="I333" s="126">
        <v>1200</v>
      </c>
      <c r="J333" s="126" t="s">
        <v>2285</v>
      </c>
      <c r="K333" s="126" t="s">
        <v>2280</v>
      </c>
      <c r="L333" s="126"/>
      <c r="M333" s="127">
        <v>30</v>
      </c>
      <c r="N333" s="126" t="s">
        <v>2298</v>
      </c>
      <c r="O333" s="126" t="b">
        <v>0</v>
      </c>
      <c r="P333" s="126"/>
      <c r="Q333" s="126">
        <v>2024</v>
      </c>
      <c r="R333" s="126" t="s">
        <v>2316</v>
      </c>
    </row>
    <row r="334" spans="1:18" ht="30" x14ac:dyDescent="0.25">
      <c r="A334" s="133" t="s">
        <v>251</v>
      </c>
      <c r="B334" s="126" t="s">
        <v>489</v>
      </c>
      <c r="C334" s="126" t="s">
        <v>489</v>
      </c>
      <c r="D334" s="126" t="s">
        <v>2268</v>
      </c>
      <c r="E334" s="126" t="s">
        <v>2269</v>
      </c>
      <c r="F334" s="127">
        <v>12.5</v>
      </c>
      <c r="G334" s="126" t="s">
        <v>2301</v>
      </c>
      <c r="H334" s="133" t="s">
        <v>2281</v>
      </c>
      <c r="I334" s="126">
        <v>10</v>
      </c>
      <c r="J334" s="126" t="s">
        <v>2359</v>
      </c>
      <c r="K334" s="126" t="s">
        <v>2280</v>
      </c>
      <c r="L334" s="126"/>
      <c r="M334" s="127">
        <v>10</v>
      </c>
      <c r="N334" s="126" t="s">
        <v>2281</v>
      </c>
      <c r="O334" s="126" t="b">
        <v>0</v>
      </c>
      <c r="P334" s="126"/>
      <c r="Q334" s="126">
        <v>2024</v>
      </c>
      <c r="R334" s="126" t="s">
        <v>2316</v>
      </c>
    </row>
    <row r="335" spans="1:18" ht="30" x14ac:dyDescent="0.25">
      <c r="A335" s="133" t="s">
        <v>251</v>
      </c>
      <c r="B335" s="126" t="s">
        <v>489</v>
      </c>
      <c r="C335" s="126" t="s">
        <v>489</v>
      </c>
      <c r="D335" s="126" t="s">
        <v>2268</v>
      </c>
      <c r="E335" s="126" t="s">
        <v>2269</v>
      </c>
      <c r="F335" s="127">
        <v>12.5</v>
      </c>
      <c r="G335" s="126" t="s">
        <v>2301</v>
      </c>
      <c r="H335" s="133" t="s">
        <v>2319</v>
      </c>
      <c r="I335" s="126">
        <v>1.5</v>
      </c>
      <c r="J335" s="126" t="s">
        <v>35</v>
      </c>
      <c r="K335" s="126" t="s">
        <v>2277</v>
      </c>
      <c r="L335" s="126"/>
      <c r="M335" s="127">
        <v>30</v>
      </c>
      <c r="N335" s="126" t="s">
        <v>2278</v>
      </c>
      <c r="O335" s="126" t="b">
        <v>0</v>
      </c>
      <c r="P335" s="126"/>
      <c r="Q335" s="126">
        <v>2024</v>
      </c>
      <c r="R335" s="126" t="s">
        <v>2316</v>
      </c>
    </row>
    <row r="336" spans="1:18" x14ac:dyDescent="0.25">
      <c r="A336" s="133" t="s">
        <v>251</v>
      </c>
      <c r="B336" s="126" t="s">
        <v>489</v>
      </c>
      <c r="C336" s="126" t="s">
        <v>489</v>
      </c>
      <c r="D336" s="126" t="s">
        <v>2268</v>
      </c>
      <c r="E336" s="126" t="s">
        <v>2269</v>
      </c>
      <c r="F336" s="127">
        <v>12.5</v>
      </c>
      <c r="G336" s="126" t="s">
        <v>2301</v>
      </c>
      <c r="H336" s="133" t="s">
        <v>2287</v>
      </c>
      <c r="I336" s="126"/>
      <c r="J336" s="126"/>
      <c r="K336" s="126"/>
      <c r="L336" s="126"/>
      <c r="M336" s="126"/>
      <c r="N336" s="126" t="s">
        <v>2287</v>
      </c>
      <c r="O336" s="126" t="b">
        <v>1</v>
      </c>
      <c r="P336" s="126" t="s">
        <v>2645</v>
      </c>
      <c r="Q336" s="126">
        <v>2024</v>
      </c>
      <c r="R336" s="126" t="s">
        <v>2316</v>
      </c>
    </row>
    <row r="337" spans="1:18" x14ac:dyDescent="0.25">
      <c r="A337" s="133" t="s">
        <v>161</v>
      </c>
      <c r="B337" s="126" t="s">
        <v>490</v>
      </c>
      <c r="C337" s="126" t="s">
        <v>490</v>
      </c>
      <c r="D337" s="126" t="s">
        <v>2268</v>
      </c>
      <c r="E337" s="126" t="s">
        <v>2269</v>
      </c>
      <c r="F337" s="127">
        <v>12.5</v>
      </c>
      <c r="G337" s="126" t="s">
        <v>2283</v>
      </c>
      <c r="H337" s="133" t="s">
        <v>2646</v>
      </c>
      <c r="I337" s="126">
        <v>60</v>
      </c>
      <c r="J337" s="126" t="s">
        <v>2290</v>
      </c>
      <c r="K337" s="126" t="s">
        <v>2314</v>
      </c>
      <c r="L337" s="126"/>
      <c r="M337" s="127">
        <v>20</v>
      </c>
      <c r="N337" s="126" t="s">
        <v>2278</v>
      </c>
      <c r="O337" s="126" t="b">
        <v>0</v>
      </c>
      <c r="P337" s="126"/>
      <c r="Q337" s="126">
        <v>2025</v>
      </c>
      <c r="R337" s="128" t="s">
        <v>2275</v>
      </c>
    </row>
    <row r="338" spans="1:18" ht="45" x14ac:dyDescent="0.25">
      <c r="A338" s="133" t="s">
        <v>161</v>
      </c>
      <c r="B338" s="126" t="s">
        <v>490</v>
      </c>
      <c r="C338" s="126" t="s">
        <v>490</v>
      </c>
      <c r="D338" s="126" t="s">
        <v>2268</v>
      </c>
      <c r="E338" s="126" t="s">
        <v>2269</v>
      </c>
      <c r="F338" s="127">
        <v>12.5</v>
      </c>
      <c r="G338" s="126" t="s">
        <v>2283</v>
      </c>
      <c r="H338" s="133" t="s">
        <v>2647</v>
      </c>
      <c r="I338" s="126">
        <v>500</v>
      </c>
      <c r="J338" s="126" t="s">
        <v>2285</v>
      </c>
      <c r="K338" s="126" t="s">
        <v>2648</v>
      </c>
      <c r="L338" s="126"/>
      <c r="M338" s="127">
        <v>5</v>
      </c>
      <c r="N338" s="126" t="s">
        <v>2274</v>
      </c>
      <c r="O338" s="126" t="b">
        <v>0</v>
      </c>
      <c r="P338" s="126"/>
      <c r="Q338" s="126">
        <v>2025</v>
      </c>
      <c r="R338" s="128" t="s">
        <v>2275</v>
      </c>
    </row>
    <row r="339" spans="1:18" ht="45" x14ac:dyDescent="0.25">
      <c r="A339" s="133" t="s">
        <v>161</v>
      </c>
      <c r="B339" s="126" t="s">
        <v>490</v>
      </c>
      <c r="C339" s="126" t="s">
        <v>490</v>
      </c>
      <c r="D339" s="126" t="s">
        <v>2268</v>
      </c>
      <c r="E339" s="126" t="s">
        <v>2269</v>
      </c>
      <c r="F339" s="127">
        <v>12.5</v>
      </c>
      <c r="G339" s="126" t="s">
        <v>2283</v>
      </c>
      <c r="H339" s="133" t="s">
        <v>2649</v>
      </c>
      <c r="I339" s="126">
        <v>500</v>
      </c>
      <c r="J339" s="126" t="s">
        <v>2285</v>
      </c>
      <c r="K339" s="126" t="s">
        <v>2374</v>
      </c>
      <c r="L339" s="126"/>
      <c r="M339" s="127">
        <v>5</v>
      </c>
      <c r="N339" s="126" t="s">
        <v>2274</v>
      </c>
      <c r="O339" s="126" t="b">
        <v>0</v>
      </c>
      <c r="P339" s="126"/>
      <c r="Q339" s="126">
        <v>2025</v>
      </c>
      <c r="R339" s="128" t="s">
        <v>2275</v>
      </c>
    </row>
    <row r="340" spans="1:18" ht="30" x14ac:dyDescent="0.25">
      <c r="A340" s="133" t="s">
        <v>161</v>
      </c>
      <c r="B340" s="126" t="s">
        <v>490</v>
      </c>
      <c r="C340" s="126" t="s">
        <v>490</v>
      </c>
      <c r="D340" s="126" t="s">
        <v>2268</v>
      </c>
      <c r="E340" s="126" t="s">
        <v>2269</v>
      </c>
      <c r="F340" s="127">
        <v>12.5</v>
      </c>
      <c r="G340" s="126" t="s">
        <v>2283</v>
      </c>
      <c r="H340" s="133" t="s">
        <v>2650</v>
      </c>
      <c r="I340" s="126">
        <v>1500</v>
      </c>
      <c r="J340" s="126" t="s">
        <v>2285</v>
      </c>
      <c r="K340" s="126" t="s">
        <v>2419</v>
      </c>
      <c r="L340" s="126"/>
      <c r="M340" s="127">
        <v>30</v>
      </c>
      <c r="N340" s="126" t="s">
        <v>2298</v>
      </c>
      <c r="O340" s="126" t="b">
        <v>0</v>
      </c>
      <c r="P340" s="126"/>
      <c r="Q340" s="126">
        <v>2025</v>
      </c>
      <c r="R340" s="128" t="s">
        <v>2275</v>
      </c>
    </row>
    <row r="341" spans="1:18" x14ac:dyDescent="0.25">
      <c r="A341" s="133" t="s">
        <v>161</v>
      </c>
      <c r="B341" s="126" t="s">
        <v>490</v>
      </c>
      <c r="C341" s="126" t="s">
        <v>490</v>
      </c>
      <c r="D341" s="126" t="s">
        <v>2268</v>
      </c>
      <c r="E341" s="126" t="s">
        <v>2269</v>
      </c>
      <c r="F341" s="127">
        <v>12.5</v>
      </c>
      <c r="G341" s="126" t="s">
        <v>2283</v>
      </c>
      <c r="H341" s="133" t="s">
        <v>2319</v>
      </c>
      <c r="I341" s="126">
        <v>1.5</v>
      </c>
      <c r="J341" s="126" t="s">
        <v>35</v>
      </c>
      <c r="K341" s="126" t="s">
        <v>2337</v>
      </c>
      <c r="L341" s="126"/>
      <c r="M341" s="127">
        <v>40</v>
      </c>
      <c r="N341" s="126" t="s">
        <v>2278</v>
      </c>
      <c r="O341" s="126" t="b">
        <v>0</v>
      </c>
      <c r="P341" s="126"/>
      <c r="Q341" s="126">
        <v>2025</v>
      </c>
      <c r="R341" s="128" t="s">
        <v>2275</v>
      </c>
    </row>
    <row r="342" spans="1:18" ht="30" x14ac:dyDescent="0.25">
      <c r="A342" s="133" t="s">
        <v>319</v>
      </c>
      <c r="B342" s="126" t="s">
        <v>491</v>
      </c>
      <c r="C342" s="126" t="s">
        <v>491</v>
      </c>
      <c r="D342" s="126" t="s">
        <v>2268</v>
      </c>
      <c r="E342" s="126" t="s">
        <v>2269</v>
      </c>
      <c r="F342" s="127">
        <v>12.5</v>
      </c>
      <c r="G342" s="126" t="s">
        <v>2283</v>
      </c>
      <c r="H342" s="133" t="s">
        <v>2651</v>
      </c>
      <c r="I342" s="126">
        <v>500</v>
      </c>
      <c r="J342" s="126" t="s">
        <v>2285</v>
      </c>
      <c r="K342" s="126" t="s">
        <v>2548</v>
      </c>
      <c r="L342" s="126"/>
      <c r="M342" s="127">
        <v>15</v>
      </c>
      <c r="N342" s="126" t="s">
        <v>2298</v>
      </c>
      <c r="O342" s="126" t="b">
        <v>0</v>
      </c>
      <c r="P342" s="126"/>
      <c r="Q342" s="126">
        <v>2025</v>
      </c>
      <c r="R342" s="126" t="s">
        <v>2316</v>
      </c>
    </row>
    <row r="343" spans="1:18" ht="30" x14ac:dyDescent="0.25">
      <c r="A343" s="133" t="s">
        <v>319</v>
      </c>
      <c r="B343" s="126" t="s">
        <v>491</v>
      </c>
      <c r="C343" s="126" t="s">
        <v>491</v>
      </c>
      <c r="D343" s="126" t="s">
        <v>2268</v>
      </c>
      <c r="E343" s="126" t="s">
        <v>2269</v>
      </c>
      <c r="F343" s="127">
        <v>12.5</v>
      </c>
      <c r="G343" s="126" t="s">
        <v>2283</v>
      </c>
      <c r="H343" s="133" t="s">
        <v>2651</v>
      </c>
      <c r="I343" s="126">
        <v>500</v>
      </c>
      <c r="J343" s="126" t="s">
        <v>2285</v>
      </c>
      <c r="K343" s="126" t="s">
        <v>2328</v>
      </c>
      <c r="L343" s="126"/>
      <c r="M343" s="127">
        <v>15</v>
      </c>
      <c r="N343" s="126" t="s">
        <v>2298</v>
      </c>
      <c r="O343" s="126" t="b">
        <v>0</v>
      </c>
      <c r="P343" s="126"/>
      <c r="Q343" s="126">
        <v>2025</v>
      </c>
      <c r="R343" s="126" t="s">
        <v>2316</v>
      </c>
    </row>
    <row r="344" spans="1:18" ht="30" x14ac:dyDescent="0.25">
      <c r="A344" s="133" t="s">
        <v>319</v>
      </c>
      <c r="B344" s="126" t="s">
        <v>491</v>
      </c>
      <c r="C344" s="126" t="s">
        <v>491</v>
      </c>
      <c r="D344" s="126" t="s">
        <v>2268</v>
      </c>
      <c r="E344" s="126" t="s">
        <v>2269</v>
      </c>
      <c r="F344" s="127">
        <v>12.5</v>
      </c>
      <c r="G344" s="126" t="s">
        <v>2283</v>
      </c>
      <c r="H344" s="133" t="s">
        <v>2651</v>
      </c>
      <c r="I344" s="126">
        <v>1000</v>
      </c>
      <c r="J344" s="126" t="s">
        <v>2285</v>
      </c>
      <c r="K344" s="126" t="s">
        <v>2333</v>
      </c>
      <c r="L344" s="126"/>
      <c r="M344" s="127">
        <v>30</v>
      </c>
      <c r="N344" s="126" t="s">
        <v>2298</v>
      </c>
      <c r="O344" s="126" t="b">
        <v>0</v>
      </c>
      <c r="P344" s="126"/>
      <c r="Q344" s="126">
        <v>2025</v>
      </c>
      <c r="R344" s="126" t="s">
        <v>2316</v>
      </c>
    </row>
    <row r="345" spans="1:18" ht="30" x14ac:dyDescent="0.25">
      <c r="A345" s="133" t="s">
        <v>319</v>
      </c>
      <c r="B345" s="126" t="s">
        <v>491</v>
      </c>
      <c r="C345" s="126" t="s">
        <v>491</v>
      </c>
      <c r="D345" s="126" t="s">
        <v>2268</v>
      </c>
      <c r="E345" s="126" t="s">
        <v>2269</v>
      </c>
      <c r="F345" s="127">
        <v>12.5</v>
      </c>
      <c r="G345" s="126" t="s">
        <v>2283</v>
      </c>
      <c r="H345" s="133" t="s">
        <v>2550</v>
      </c>
      <c r="I345" s="126">
        <v>2000</v>
      </c>
      <c r="J345" s="126" t="s">
        <v>2285</v>
      </c>
      <c r="K345" s="126" t="s">
        <v>2277</v>
      </c>
      <c r="L345" s="126"/>
      <c r="M345" s="127">
        <v>40</v>
      </c>
      <c r="N345" s="126" t="s">
        <v>2638</v>
      </c>
      <c r="O345" s="126" t="b">
        <v>0</v>
      </c>
      <c r="P345" s="126"/>
      <c r="Q345" s="126">
        <v>2025</v>
      </c>
      <c r="R345" s="126" t="s">
        <v>2316</v>
      </c>
    </row>
    <row r="346" spans="1:18" ht="30" x14ac:dyDescent="0.25">
      <c r="A346" s="133" t="s">
        <v>319</v>
      </c>
      <c r="B346" s="126" t="s">
        <v>491</v>
      </c>
      <c r="C346" s="126" t="s">
        <v>491</v>
      </c>
      <c r="D346" s="126" t="s">
        <v>2268</v>
      </c>
      <c r="E346" s="126" t="s">
        <v>2269</v>
      </c>
      <c r="F346" s="127">
        <v>12.5</v>
      </c>
      <c r="G346" s="126" t="s">
        <v>2283</v>
      </c>
      <c r="H346" s="133" t="s">
        <v>2329</v>
      </c>
      <c r="I346" s="126"/>
      <c r="J346" s="126"/>
      <c r="K346" s="126"/>
      <c r="L346" s="126"/>
      <c r="M346" s="126"/>
      <c r="N346" s="126" t="s">
        <v>2329</v>
      </c>
      <c r="O346" s="126" t="b">
        <v>1</v>
      </c>
      <c r="P346" s="126" t="s">
        <v>2652</v>
      </c>
      <c r="Q346" s="126">
        <v>2025</v>
      </c>
      <c r="R346" s="126" t="s">
        <v>2316</v>
      </c>
    </row>
    <row r="347" spans="1:18" ht="30" x14ac:dyDescent="0.25">
      <c r="A347" s="133" t="s">
        <v>162</v>
      </c>
      <c r="B347" s="126" t="s">
        <v>493</v>
      </c>
      <c r="C347" s="126" t="s">
        <v>493</v>
      </c>
      <c r="D347" s="126" t="s">
        <v>2268</v>
      </c>
      <c r="E347" s="126" t="s">
        <v>2269</v>
      </c>
      <c r="F347" s="127">
        <v>12.5</v>
      </c>
      <c r="G347" s="126" t="s">
        <v>2283</v>
      </c>
      <c r="H347" s="133" t="s">
        <v>2653</v>
      </c>
      <c r="I347" s="126">
        <v>2000</v>
      </c>
      <c r="J347" s="126" t="s">
        <v>2294</v>
      </c>
      <c r="K347" s="126" t="s">
        <v>2342</v>
      </c>
      <c r="L347" s="126"/>
      <c r="M347" s="127">
        <v>25</v>
      </c>
      <c r="N347" s="126" t="s">
        <v>2298</v>
      </c>
      <c r="O347" s="126" t="b">
        <v>0</v>
      </c>
      <c r="P347" s="126"/>
      <c r="Q347" s="126">
        <v>2024</v>
      </c>
      <c r="R347" s="126" t="s">
        <v>2316</v>
      </c>
    </row>
    <row r="348" spans="1:18" x14ac:dyDescent="0.25">
      <c r="A348" s="133" t="s">
        <v>162</v>
      </c>
      <c r="B348" s="126" t="s">
        <v>493</v>
      </c>
      <c r="C348" s="126" t="s">
        <v>493</v>
      </c>
      <c r="D348" s="126" t="s">
        <v>2268</v>
      </c>
      <c r="E348" s="126" t="s">
        <v>2269</v>
      </c>
      <c r="F348" s="127">
        <v>12.5</v>
      </c>
      <c r="G348" s="126" t="s">
        <v>2283</v>
      </c>
      <c r="H348" s="133" t="s">
        <v>2654</v>
      </c>
      <c r="I348" s="126">
        <v>1</v>
      </c>
      <c r="J348" s="126" t="s">
        <v>35</v>
      </c>
      <c r="K348" s="126" t="s">
        <v>2280</v>
      </c>
      <c r="L348" s="126"/>
      <c r="M348" s="127">
        <v>15</v>
      </c>
      <c r="N348" s="126" t="s">
        <v>2278</v>
      </c>
      <c r="O348" s="126" t="b">
        <v>0</v>
      </c>
      <c r="P348" s="126"/>
      <c r="Q348" s="126">
        <v>2024</v>
      </c>
      <c r="R348" s="126" t="s">
        <v>2316</v>
      </c>
    </row>
    <row r="349" spans="1:18" x14ac:dyDescent="0.25">
      <c r="A349" s="133" t="s">
        <v>162</v>
      </c>
      <c r="B349" s="126" t="s">
        <v>493</v>
      </c>
      <c r="C349" s="126" t="s">
        <v>493</v>
      </c>
      <c r="D349" s="126" t="s">
        <v>2268</v>
      </c>
      <c r="E349" s="126" t="s">
        <v>2269</v>
      </c>
      <c r="F349" s="127">
        <v>12.5</v>
      </c>
      <c r="G349" s="126" t="s">
        <v>2283</v>
      </c>
      <c r="H349" s="133" t="s">
        <v>2356</v>
      </c>
      <c r="I349" s="126">
        <v>2</v>
      </c>
      <c r="J349" s="126" t="s">
        <v>35</v>
      </c>
      <c r="K349" s="126" t="s">
        <v>2337</v>
      </c>
      <c r="L349" s="126"/>
      <c r="M349" s="127">
        <v>60</v>
      </c>
      <c r="N349" s="126" t="s">
        <v>2278</v>
      </c>
      <c r="O349" s="126" t="b">
        <v>0</v>
      </c>
      <c r="P349" s="126"/>
      <c r="Q349" s="126">
        <v>2024</v>
      </c>
      <c r="R349" s="126" t="s">
        <v>2316</v>
      </c>
    </row>
    <row r="350" spans="1:18" x14ac:dyDescent="0.25">
      <c r="A350" s="133" t="s">
        <v>163</v>
      </c>
      <c r="B350" s="126" t="s">
        <v>2655</v>
      </c>
      <c r="C350" s="126" t="s">
        <v>2655</v>
      </c>
      <c r="D350" s="126" t="s">
        <v>2268</v>
      </c>
      <c r="E350" s="126" t="s">
        <v>2269</v>
      </c>
      <c r="F350" s="127">
        <v>12.5</v>
      </c>
      <c r="G350" s="126" t="s">
        <v>2283</v>
      </c>
      <c r="H350" s="133" t="s">
        <v>2287</v>
      </c>
      <c r="I350" s="126"/>
      <c r="J350" s="126"/>
      <c r="K350" s="126"/>
      <c r="L350" s="126"/>
      <c r="M350" s="126"/>
      <c r="N350" s="126" t="s">
        <v>2287</v>
      </c>
      <c r="O350" s="126" t="b">
        <v>1</v>
      </c>
      <c r="P350" s="126" t="s">
        <v>2656</v>
      </c>
      <c r="Q350" s="126">
        <v>2024</v>
      </c>
      <c r="R350" s="126" t="s">
        <v>2316</v>
      </c>
    </row>
    <row r="351" spans="1:18" ht="45" x14ac:dyDescent="0.25">
      <c r="A351" s="133" t="s">
        <v>163</v>
      </c>
      <c r="B351" s="126" t="s">
        <v>2655</v>
      </c>
      <c r="C351" s="126" t="s">
        <v>2655</v>
      </c>
      <c r="D351" s="126" t="s">
        <v>2268</v>
      </c>
      <c r="E351" s="126" t="s">
        <v>2269</v>
      </c>
      <c r="F351" s="127">
        <v>12.5</v>
      </c>
      <c r="G351" s="126" t="s">
        <v>2283</v>
      </c>
      <c r="H351" s="133" t="s">
        <v>2657</v>
      </c>
      <c r="I351" s="126"/>
      <c r="J351" s="126"/>
      <c r="K351" s="126" t="s">
        <v>2280</v>
      </c>
      <c r="L351" s="126"/>
      <c r="M351" s="127">
        <v>15</v>
      </c>
      <c r="N351" s="126" t="s">
        <v>2351</v>
      </c>
      <c r="O351" s="126" t="b">
        <v>0</v>
      </c>
      <c r="P351" s="126"/>
      <c r="Q351" s="126">
        <v>2024</v>
      </c>
      <c r="R351" s="126" t="s">
        <v>2316</v>
      </c>
    </row>
    <row r="352" spans="1:18" ht="30" x14ac:dyDescent="0.25">
      <c r="A352" s="133" t="s">
        <v>163</v>
      </c>
      <c r="B352" s="126" t="s">
        <v>2655</v>
      </c>
      <c r="C352" s="126" t="s">
        <v>2655</v>
      </c>
      <c r="D352" s="126" t="s">
        <v>2268</v>
      </c>
      <c r="E352" s="126" t="s">
        <v>2269</v>
      </c>
      <c r="F352" s="127">
        <v>12.5</v>
      </c>
      <c r="G352" s="126" t="s">
        <v>2283</v>
      </c>
      <c r="H352" s="133" t="s">
        <v>2658</v>
      </c>
      <c r="I352" s="126">
        <v>1000</v>
      </c>
      <c r="J352" s="126" t="s">
        <v>2381</v>
      </c>
      <c r="K352" s="126" t="s">
        <v>2342</v>
      </c>
      <c r="L352" s="126"/>
      <c r="M352" s="127">
        <v>55</v>
      </c>
      <c r="N352" s="126" t="s">
        <v>2298</v>
      </c>
      <c r="O352" s="126" t="b">
        <v>0</v>
      </c>
      <c r="P352" s="126"/>
      <c r="Q352" s="126">
        <v>2024</v>
      </c>
      <c r="R352" s="126" t="s">
        <v>2316</v>
      </c>
    </row>
    <row r="353" spans="1:18" x14ac:dyDescent="0.25">
      <c r="A353" s="133" t="s">
        <v>163</v>
      </c>
      <c r="B353" s="126" t="s">
        <v>2655</v>
      </c>
      <c r="C353" s="126" t="s">
        <v>2655</v>
      </c>
      <c r="D353" s="126" t="s">
        <v>2268</v>
      </c>
      <c r="E353" s="126" t="s">
        <v>2269</v>
      </c>
      <c r="F353" s="127">
        <v>12.5</v>
      </c>
      <c r="G353" s="126" t="s">
        <v>2283</v>
      </c>
      <c r="H353" s="133" t="s">
        <v>2356</v>
      </c>
      <c r="I353" s="126">
        <v>2</v>
      </c>
      <c r="J353" s="126" t="s">
        <v>35</v>
      </c>
      <c r="K353" s="126" t="s">
        <v>2337</v>
      </c>
      <c r="L353" s="126"/>
      <c r="M353" s="127">
        <v>30</v>
      </c>
      <c r="N353" s="126" t="s">
        <v>2278</v>
      </c>
      <c r="O353" s="126" t="b">
        <v>0</v>
      </c>
      <c r="P353" s="126"/>
      <c r="Q353" s="126">
        <v>2024</v>
      </c>
      <c r="R353" s="126" t="s">
        <v>2316</v>
      </c>
    </row>
    <row r="354" spans="1:18" ht="30" x14ac:dyDescent="0.25">
      <c r="A354" s="133" t="s">
        <v>164</v>
      </c>
      <c r="B354" s="126" t="s">
        <v>495</v>
      </c>
      <c r="C354" s="126" t="s">
        <v>495</v>
      </c>
      <c r="D354" s="126" t="s">
        <v>2268</v>
      </c>
      <c r="E354" s="126" t="s">
        <v>2269</v>
      </c>
      <c r="F354" s="127">
        <v>12.5</v>
      </c>
      <c r="G354" s="126" t="s">
        <v>2301</v>
      </c>
      <c r="H354" s="133" t="s">
        <v>2659</v>
      </c>
      <c r="I354" s="126">
        <v>500</v>
      </c>
      <c r="J354" s="126" t="s">
        <v>2272</v>
      </c>
      <c r="K354" s="126" t="s">
        <v>2310</v>
      </c>
      <c r="L354" s="126"/>
      <c r="M354" s="127">
        <v>10</v>
      </c>
      <c r="N354" s="126" t="s">
        <v>2292</v>
      </c>
      <c r="O354" s="126" t="b">
        <v>0</v>
      </c>
      <c r="P354" s="126"/>
      <c r="Q354" s="126">
        <v>2025</v>
      </c>
      <c r="R354" s="128" t="s">
        <v>2275</v>
      </c>
    </row>
    <row r="355" spans="1:18" ht="30" x14ac:dyDescent="0.25">
      <c r="A355" s="133" t="s">
        <v>164</v>
      </c>
      <c r="B355" s="126" t="s">
        <v>495</v>
      </c>
      <c r="C355" s="126" t="s">
        <v>495</v>
      </c>
      <c r="D355" s="126" t="s">
        <v>2268</v>
      </c>
      <c r="E355" s="126" t="s">
        <v>2269</v>
      </c>
      <c r="F355" s="127">
        <v>12.5</v>
      </c>
      <c r="G355" s="126" t="s">
        <v>2301</v>
      </c>
      <c r="H355" s="133" t="s">
        <v>2660</v>
      </c>
      <c r="I355" s="126">
        <v>1000</v>
      </c>
      <c r="J355" s="126" t="s">
        <v>2272</v>
      </c>
      <c r="K355" s="126" t="s">
        <v>2328</v>
      </c>
      <c r="L355" s="126"/>
      <c r="M355" s="127">
        <v>25</v>
      </c>
      <c r="N355" s="126" t="s">
        <v>2315</v>
      </c>
      <c r="O355" s="126" t="b">
        <v>0</v>
      </c>
      <c r="P355" s="126"/>
      <c r="Q355" s="126">
        <v>2025</v>
      </c>
      <c r="R355" s="128" t="s">
        <v>2275</v>
      </c>
    </row>
    <row r="356" spans="1:18" ht="30" x14ac:dyDescent="0.25">
      <c r="A356" s="133" t="s">
        <v>164</v>
      </c>
      <c r="B356" s="126" t="s">
        <v>495</v>
      </c>
      <c r="C356" s="126" t="s">
        <v>495</v>
      </c>
      <c r="D356" s="126" t="s">
        <v>2268</v>
      </c>
      <c r="E356" s="126" t="s">
        <v>2269</v>
      </c>
      <c r="F356" s="127">
        <v>12.5</v>
      </c>
      <c r="G356" s="126" t="s">
        <v>2301</v>
      </c>
      <c r="H356" s="133" t="s">
        <v>2661</v>
      </c>
      <c r="I356" s="126">
        <v>1000</v>
      </c>
      <c r="J356" s="126" t="s">
        <v>2285</v>
      </c>
      <c r="K356" s="126" t="s">
        <v>2310</v>
      </c>
      <c r="L356" s="126"/>
      <c r="M356" s="127">
        <v>15</v>
      </c>
      <c r="N356" s="126" t="s">
        <v>2298</v>
      </c>
      <c r="O356" s="126" t="b">
        <v>0</v>
      </c>
      <c r="P356" s="126"/>
      <c r="Q356" s="126">
        <v>2025</v>
      </c>
      <c r="R356" s="128" t="s">
        <v>2275</v>
      </c>
    </row>
    <row r="357" spans="1:18" x14ac:dyDescent="0.25">
      <c r="A357" s="133" t="s">
        <v>164</v>
      </c>
      <c r="B357" s="126" t="s">
        <v>495</v>
      </c>
      <c r="C357" s="126" t="s">
        <v>495</v>
      </c>
      <c r="D357" s="126" t="s">
        <v>2268</v>
      </c>
      <c r="E357" s="126" t="s">
        <v>2269</v>
      </c>
      <c r="F357" s="127">
        <v>12.5</v>
      </c>
      <c r="G357" s="126" t="s">
        <v>2301</v>
      </c>
      <c r="H357" s="133" t="s">
        <v>2662</v>
      </c>
      <c r="I357" s="126">
        <v>2</v>
      </c>
      <c r="J357" s="126" t="s">
        <v>35</v>
      </c>
      <c r="K357" s="126" t="s">
        <v>2337</v>
      </c>
      <c r="L357" s="126"/>
      <c r="M357" s="127">
        <v>50</v>
      </c>
      <c r="N357" s="126" t="s">
        <v>2278</v>
      </c>
      <c r="O357" s="126" t="b">
        <v>0</v>
      </c>
      <c r="P357" s="126"/>
      <c r="Q357" s="126">
        <v>2025</v>
      </c>
      <c r="R357" s="128" t="s">
        <v>2275</v>
      </c>
    </row>
    <row r="358" spans="1:18" x14ac:dyDescent="0.25">
      <c r="A358" s="133" t="s">
        <v>164</v>
      </c>
      <c r="B358" s="126" t="s">
        <v>495</v>
      </c>
      <c r="C358" s="126" t="s">
        <v>495</v>
      </c>
      <c r="D358" s="126" t="s">
        <v>2268</v>
      </c>
      <c r="E358" s="126" t="s">
        <v>2269</v>
      </c>
      <c r="F358" s="127">
        <v>12.5</v>
      </c>
      <c r="G358" s="126" t="s">
        <v>2301</v>
      </c>
      <c r="H358" s="133" t="s">
        <v>2287</v>
      </c>
      <c r="I358" s="126"/>
      <c r="J358" s="126"/>
      <c r="K358" s="126"/>
      <c r="L358" s="126"/>
      <c r="M358" s="126"/>
      <c r="N358" s="126" t="s">
        <v>2287</v>
      </c>
      <c r="O358" s="126" t="b">
        <v>1</v>
      </c>
      <c r="P358" s="126" t="s">
        <v>2663</v>
      </c>
      <c r="Q358" s="126">
        <v>2025</v>
      </c>
      <c r="R358" s="128" t="s">
        <v>2275</v>
      </c>
    </row>
    <row r="359" spans="1:18" ht="30" x14ac:dyDescent="0.25">
      <c r="A359" s="133" t="s">
        <v>165</v>
      </c>
      <c r="B359" s="126" t="s">
        <v>496</v>
      </c>
      <c r="C359" s="126" t="s">
        <v>496</v>
      </c>
      <c r="D359" s="126" t="s">
        <v>2268</v>
      </c>
      <c r="E359" s="126" t="s">
        <v>2269</v>
      </c>
      <c r="F359" s="127">
        <v>12.5</v>
      </c>
      <c r="G359" s="126" t="s">
        <v>2283</v>
      </c>
      <c r="H359" s="133" t="s">
        <v>2664</v>
      </c>
      <c r="I359" s="126">
        <v>3000</v>
      </c>
      <c r="J359" s="126" t="s">
        <v>2294</v>
      </c>
      <c r="K359" s="126" t="s">
        <v>2342</v>
      </c>
      <c r="L359" s="126"/>
      <c r="M359" s="127">
        <v>20</v>
      </c>
      <c r="N359" s="126" t="s">
        <v>2298</v>
      </c>
      <c r="O359" s="126" t="b">
        <v>1</v>
      </c>
      <c r="P359" s="126" t="s">
        <v>2665</v>
      </c>
      <c r="Q359" s="126">
        <v>2024</v>
      </c>
      <c r="R359" s="126" t="s">
        <v>2316</v>
      </c>
    </row>
    <row r="360" spans="1:18" ht="30" x14ac:dyDescent="0.25">
      <c r="A360" s="133" t="s">
        <v>165</v>
      </c>
      <c r="B360" s="126" t="s">
        <v>496</v>
      </c>
      <c r="C360" s="126" t="s">
        <v>496</v>
      </c>
      <c r="D360" s="126" t="s">
        <v>2268</v>
      </c>
      <c r="E360" s="126" t="s">
        <v>2269</v>
      </c>
      <c r="F360" s="127">
        <v>12.5</v>
      </c>
      <c r="G360" s="126" t="s">
        <v>2283</v>
      </c>
      <c r="H360" s="133" t="s">
        <v>2666</v>
      </c>
      <c r="I360" s="126">
        <v>45</v>
      </c>
      <c r="J360" s="126" t="s">
        <v>2309</v>
      </c>
      <c r="K360" s="126" t="s">
        <v>2342</v>
      </c>
      <c r="L360" s="126"/>
      <c r="M360" s="127">
        <v>30</v>
      </c>
      <c r="N360" s="126" t="s">
        <v>7</v>
      </c>
      <c r="O360" s="126" t="b">
        <v>0</v>
      </c>
      <c r="P360" s="126"/>
      <c r="Q360" s="126">
        <v>2024</v>
      </c>
      <c r="R360" s="126" t="s">
        <v>2316</v>
      </c>
    </row>
    <row r="361" spans="1:18" x14ac:dyDescent="0.25">
      <c r="A361" s="133" t="s">
        <v>165</v>
      </c>
      <c r="B361" s="126" t="s">
        <v>496</v>
      </c>
      <c r="C361" s="126" t="s">
        <v>496</v>
      </c>
      <c r="D361" s="126" t="s">
        <v>2268</v>
      </c>
      <c r="E361" s="126" t="s">
        <v>2269</v>
      </c>
      <c r="F361" s="127">
        <v>12.5</v>
      </c>
      <c r="G361" s="126" t="s">
        <v>2283</v>
      </c>
      <c r="H361" s="133" t="s">
        <v>2319</v>
      </c>
      <c r="I361" s="126">
        <v>3</v>
      </c>
      <c r="J361" s="126" t="s">
        <v>35</v>
      </c>
      <c r="K361" s="126" t="s">
        <v>2337</v>
      </c>
      <c r="L361" s="126"/>
      <c r="M361" s="127">
        <v>50</v>
      </c>
      <c r="N361" s="126" t="s">
        <v>2278</v>
      </c>
      <c r="O361" s="126" t="b">
        <v>0</v>
      </c>
      <c r="P361" s="126"/>
      <c r="Q361" s="126">
        <v>2024</v>
      </c>
      <c r="R361" s="126" t="s">
        <v>2316</v>
      </c>
    </row>
    <row r="362" spans="1:18" x14ac:dyDescent="0.25">
      <c r="A362" s="133" t="s">
        <v>165</v>
      </c>
      <c r="B362" s="126" t="s">
        <v>496</v>
      </c>
      <c r="C362" s="126" t="s">
        <v>496</v>
      </c>
      <c r="D362" s="126" t="s">
        <v>2268</v>
      </c>
      <c r="E362" s="126" t="s">
        <v>2269</v>
      </c>
      <c r="F362" s="127">
        <v>12.5</v>
      </c>
      <c r="G362" s="126" t="s">
        <v>2283</v>
      </c>
      <c r="H362" s="133" t="s">
        <v>2329</v>
      </c>
      <c r="I362" s="126"/>
      <c r="J362" s="126"/>
      <c r="K362" s="126"/>
      <c r="L362" s="126"/>
      <c r="M362" s="126"/>
      <c r="N362" s="126" t="s">
        <v>2329</v>
      </c>
      <c r="O362" s="126" t="b">
        <v>1</v>
      </c>
      <c r="P362" s="126" t="s">
        <v>2667</v>
      </c>
      <c r="Q362" s="126">
        <v>2024</v>
      </c>
      <c r="R362" s="126" t="s">
        <v>2316</v>
      </c>
    </row>
    <row r="363" spans="1:18" x14ac:dyDescent="0.25">
      <c r="A363" s="133" t="s">
        <v>322</v>
      </c>
      <c r="B363" s="126" t="s">
        <v>497</v>
      </c>
      <c r="C363" s="126" t="s">
        <v>497</v>
      </c>
      <c r="D363" s="126" t="s">
        <v>2268</v>
      </c>
      <c r="E363" s="126" t="s">
        <v>2269</v>
      </c>
      <c r="F363" s="127">
        <v>12.5</v>
      </c>
      <c r="G363" s="126" t="s">
        <v>2283</v>
      </c>
      <c r="H363" s="133" t="s">
        <v>2668</v>
      </c>
      <c r="I363" s="126">
        <v>5</v>
      </c>
      <c r="J363" s="126" t="s">
        <v>2309</v>
      </c>
      <c r="K363" s="126" t="s">
        <v>2333</v>
      </c>
      <c r="L363" s="126"/>
      <c r="M363" s="127">
        <v>10</v>
      </c>
      <c r="N363" s="126" t="s">
        <v>2292</v>
      </c>
      <c r="O363" s="126" t="b">
        <v>0</v>
      </c>
      <c r="P363" s="126"/>
      <c r="Q363" s="126">
        <v>2025</v>
      </c>
      <c r="R363" s="128" t="s">
        <v>2305</v>
      </c>
    </row>
    <row r="364" spans="1:18" ht="45" x14ac:dyDescent="0.25">
      <c r="A364" s="133" t="s">
        <v>322</v>
      </c>
      <c r="B364" s="126" t="s">
        <v>497</v>
      </c>
      <c r="C364" s="126" t="s">
        <v>497</v>
      </c>
      <c r="D364" s="126" t="s">
        <v>2268</v>
      </c>
      <c r="E364" s="126" t="s">
        <v>2269</v>
      </c>
      <c r="F364" s="127">
        <v>12.5</v>
      </c>
      <c r="G364" s="126" t="s">
        <v>2283</v>
      </c>
      <c r="H364" s="133" t="s">
        <v>2669</v>
      </c>
      <c r="I364" s="126">
        <v>600</v>
      </c>
      <c r="J364" s="126" t="s">
        <v>2272</v>
      </c>
      <c r="K364" s="126" t="s">
        <v>2333</v>
      </c>
      <c r="L364" s="126"/>
      <c r="M364" s="127">
        <v>15</v>
      </c>
      <c r="N364" s="126" t="s">
        <v>2274</v>
      </c>
      <c r="O364" s="126" t="b">
        <v>0</v>
      </c>
      <c r="P364" s="126"/>
      <c r="Q364" s="126">
        <v>2025</v>
      </c>
      <c r="R364" s="128" t="s">
        <v>2305</v>
      </c>
    </row>
    <row r="365" spans="1:18" ht="30" x14ac:dyDescent="0.25">
      <c r="A365" s="133" t="s">
        <v>322</v>
      </c>
      <c r="B365" s="126" t="s">
        <v>497</v>
      </c>
      <c r="C365" s="126" t="s">
        <v>497</v>
      </c>
      <c r="D365" s="126" t="s">
        <v>2268</v>
      </c>
      <c r="E365" s="126" t="s">
        <v>2269</v>
      </c>
      <c r="F365" s="127">
        <v>12.5</v>
      </c>
      <c r="G365" s="126" t="s">
        <v>2283</v>
      </c>
      <c r="H365" s="133" t="s">
        <v>2670</v>
      </c>
      <c r="I365" s="126">
        <v>1400</v>
      </c>
      <c r="J365" s="126" t="s">
        <v>2285</v>
      </c>
      <c r="K365" s="126" t="s">
        <v>2280</v>
      </c>
      <c r="L365" s="126"/>
      <c r="M365" s="127">
        <v>35</v>
      </c>
      <c r="N365" s="126" t="s">
        <v>2298</v>
      </c>
      <c r="O365" s="126" t="b">
        <v>0</v>
      </c>
      <c r="P365" s="126"/>
      <c r="Q365" s="126">
        <v>2025</v>
      </c>
      <c r="R365" s="128" t="s">
        <v>2305</v>
      </c>
    </row>
    <row r="366" spans="1:18" ht="30" x14ac:dyDescent="0.25">
      <c r="A366" s="133" t="s">
        <v>322</v>
      </c>
      <c r="B366" s="126" t="s">
        <v>497</v>
      </c>
      <c r="C366" s="126" t="s">
        <v>497</v>
      </c>
      <c r="D366" s="126" t="s">
        <v>2268</v>
      </c>
      <c r="E366" s="126" t="s">
        <v>2269</v>
      </c>
      <c r="F366" s="127">
        <v>12.5</v>
      </c>
      <c r="G366" s="126" t="s">
        <v>2283</v>
      </c>
      <c r="H366" s="133" t="s">
        <v>2671</v>
      </c>
      <c r="I366" s="126">
        <v>1600</v>
      </c>
      <c r="J366" s="126" t="s">
        <v>2285</v>
      </c>
      <c r="K366" s="126" t="s">
        <v>2277</v>
      </c>
      <c r="L366" s="126"/>
      <c r="M366" s="127">
        <v>40</v>
      </c>
      <c r="N366" s="126" t="s">
        <v>2638</v>
      </c>
      <c r="O366" s="126" t="b">
        <v>0</v>
      </c>
      <c r="P366" s="126"/>
      <c r="Q366" s="126">
        <v>2025</v>
      </c>
      <c r="R366" s="128" t="s">
        <v>2305</v>
      </c>
    </row>
    <row r="367" spans="1:18" ht="30" x14ac:dyDescent="0.25">
      <c r="A367" s="133" t="s">
        <v>177</v>
      </c>
      <c r="B367" s="126" t="s">
        <v>499</v>
      </c>
      <c r="C367" s="126" t="s">
        <v>499</v>
      </c>
      <c r="D367" s="126" t="s">
        <v>2268</v>
      </c>
      <c r="E367" s="126" t="s">
        <v>2269</v>
      </c>
      <c r="F367" s="127">
        <v>12.5</v>
      </c>
      <c r="G367" s="126" t="s">
        <v>2283</v>
      </c>
      <c r="H367" s="133" t="s">
        <v>2672</v>
      </c>
      <c r="I367" s="126">
        <v>1</v>
      </c>
      <c r="J367" s="126" t="s">
        <v>35</v>
      </c>
      <c r="K367" s="126" t="s">
        <v>2314</v>
      </c>
      <c r="L367" s="126"/>
      <c r="M367" s="127">
        <v>20</v>
      </c>
      <c r="N367" s="126" t="s">
        <v>2315</v>
      </c>
      <c r="O367" s="126" t="b">
        <v>0</v>
      </c>
      <c r="P367" s="126"/>
      <c r="Q367" s="126">
        <v>2024</v>
      </c>
      <c r="R367" s="126" t="s">
        <v>2316</v>
      </c>
    </row>
    <row r="368" spans="1:18" ht="30" x14ac:dyDescent="0.25">
      <c r="A368" s="133" t="s">
        <v>177</v>
      </c>
      <c r="B368" s="126" t="s">
        <v>499</v>
      </c>
      <c r="C368" s="126" t="s">
        <v>499</v>
      </c>
      <c r="D368" s="126" t="s">
        <v>2268</v>
      </c>
      <c r="E368" s="126" t="s">
        <v>2269</v>
      </c>
      <c r="F368" s="127">
        <v>12.5</v>
      </c>
      <c r="G368" s="126" t="s">
        <v>2283</v>
      </c>
      <c r="H368" s="133" t="s">
        <v>2673</v>
      </c>
      <c r="I368" s="126">
        <v>1500</v>
      </c>
      <c r="J368" s="126" t="s">
        <v>2285</v>
      </c>
      <c r="K368" s="126" t="s">
        <v>2374</v>
      </c>
      <c r="L368" s="126"/>
      <c r="M368" s="127">
        <v>30</v>
      </c>
      <c r="N368" s="126" t="s">
        <v>2298</v>
      </c>
      <c r="O368" s="126" t="b">
        <v>0</v>
      </c>
      <c r="P368" s="126"/>
      <c r="Q368" s="126">
        <v>2024</v>
      </c>
      <c r="R368" s="126" t="s">
        <v>2316</v>
      </c>
    </row>
    <row r="369" spans="1:18" ht="30" x14ac:dyDescent="0.25">
      <c r="A369" s="133" t="s">
        <v>177</v>
      </c>
      <c r="B369" s="126" t="s">
        <v>499</v>
      </c>
      <c r="C369" s="126" t="s">
        <v>499</v>
      </c>
      <c r="D369" s="126" t="s">
        <v>2268</v>
      </c>
      <c r="E369" s="126" t="s">
        <v>2269</v>
      </c>
      <c r="F369" s="127">
        <v>12.5</v>
      </c>
      <c r="G369" s="126" t="s">
        <v>2283</v>
      </c>
      <c r="H369" s="133" t="s">
        <v>2319</v>
      </c>
      <c r="I369" s="126">
        <v>2</v>
      </c>
      <c r="J369" s="126" t="s">
        <v>35</v>
      </c>
      <c r="K369" s="126" t="s">
        <v>2277</v>
      </c>
      <c r="L369" s="126"/>
      <c r="M369" s="127">
        <v>50</v>
      </c>
      <c r="N369" s="126" t="s">
        <v>2278</v>
      </c>
      <c r="O369" s="126" t="b">
        <v>0</v>
      </c>
      <c r="P369" s="126"/>
      <c r="Q369" s="126">
        <v>2024</v>
      </c>
      <c r="R369" s="126" t="s">
        <v>2316</v>
      </c>
    </row>
    <row r="370" spans="1:18" x14ac:dyDescent="0.25">
      <c r="A370" s="133" t="s">
        <v>178</v>
      </c>
      <c r="B370" s="126" t="s">
        <v>500</v>
      </c>
      <c r="C370" s="126" t="s">
        <v>500</v>
      </c>
      <c r="D370" s="126" t="s">
        <v>2268</v>
      </c>
      <c r="E370" s="126" t="s">
        <v>2269</v>
      </c>
      <c r="F370" s="127">
        <v>12.5</v>
      </c>
      <c r="G370" s="126" t="s">
        <v>2283</v>
      </c>
      <c r="H370" s="133" t="s">
        <v>2674</v>
      </c>
      <c r="I370" s="126">
        <v>10</v>
      </c>
      <c r="J370" s="126" t="s">
        <v>2290</v>
      </c>
      <c r="K370" s="126" t="s">
        <v>2280</v>
      </c>
      <c r="L370" s="126"/>
      <c r="M370" s="127">
        <v>5</v>
      </c>
      <c r="N370" s="126" t="s">
        <v>2325</v>
      </c>
      <c r="O370" s="126" t="b">
        <v>0</v>
      </c>
      <c r="P370" s="126"/>
      <c r="Q370" s="126">
        <v>2025</v>
      </c>
      <c r="R370" s="128" t="s">
        <v>2275</v>
      </c>
    </row>
    <row r="371" spans="1:18" ht="30" x14ac:dyDescent="0.25">
      <c r="A371" s="133" t="s">
        <v>178</v>
      </c>
      <c r="B371" s="126" t="s">
        <v>500</v>
      </c>
      <c r="C371" s="126" t="s">
        <v>500</v>
      </c>
      <c r="D371" s="126" t="s">
        <v>2268</v>
      </c>
      <c r="E371" s="126" t="s">
        <v>2269</v>
      </c>
      <c r="F371" s="127">
        <v>12.5</v>
      </c>
      <c r="G371" s="126" t="s">
        <v>2283</v>
      </c>
      <c r="H371" s="133" t="s">
        <v>2675</v>
      </c>
      <c r="I371" s="126">
        <v>500</v>
      </c>
      <c r="J371" s="126" t="s">
        <v>2285</v>
      </c>
      <c r="K371" s="126" t="s">
        <v>2280</v>
      </c>
      <c r="L371" s="126"/>
      <c r="M371" s="127">
        <v>20</v>
      </c>
      <c r="N371" s="126" t="s">
        <v>2298</v>
      </c>
      <c r="O371" s="126" t="b">
        <v>0</v>
      </c>
      <c r="P371" s="126"/>
      <c r="Q371" s="126">
        <v>2025</v>
      </c>
      <c r="R371" s="128" t="s">
        <v>2275</v>
      </c>
    </row>
    <row r="372" spans="1:18" x14ac:dyDescent="0.25">
      <c r="A372" s="133" t="s">
        <v>178</v>
      </c>
      <c r="B372" s="126" t="s">
        <v>500</v>
      </c>
      <c r="C372" s="126" t="s">
        <v>500</v>
      </c>
      <c r="D372" s="126" t="s">
        <v>2268</v>
      </c>
      <c r="E372" s="126" t="s">
        <v>2269</v>
      </c>
      <c r="F372" s="127">
        <v>12.5</v>
      </c>
      <c r="G372" s="126" t="s">
        <v>2283</v>
      </c>
      <c r="H372" s="133" t="s">
        <v>2676</v>
      </c>
      <c r="I372" s="126">
        <v>10</v>
      </c>
      <c r="J372" s="126" t="s">
        <v>2290</v>
      </c>
      <c r="K372" s="126" t="s">
        <v>2280</v>
      </c>
      <c r="L372" s="126"/>
      <c r="M372" s="127">
        <v>5</v>
      </c>
      <c r="N372" s="126" t="s">
        <v>2325</v>
      </c>
      <c r="O372" s="126" t="b">
        <v>0</v>
      </c>
      <c r="P372" s="126"/>
      <c r="Q372" s="126">
        <v>2025</v>
      </c>
      <c r="R372" s="128" t="s">
        <v>2275</v>
      </c>
    </row>
    <row r="373" spans="1:18" ht="30" x14ac:dyDescent="0.25">
      <c r="A373" s="133" t="s">
        <v>178</v>
      </c>
      <c r="B373" s="126" t="s">
        <v>500</v>
      </c>
      <c r="C373" s="126" t="s">
        <v>500</v>
      </c>
      <c r="D373" s="126" t="s">
        <v>2268</v>
      </c>
      <c r="E373" s="126" t="s">
        <v>2269</v>
      </c>
      <c r="F373" s="127">
        <v>12.5</v>
      </c>
      <c r="G373" s="126" t="s">
        <v>2283</v>
      </c>
      <c r="H373" s="133" t="s">
        <v>2677</v>
      </c>
      <c r="I373" s="126">
        <v>1500</v>
      </c>
      <c r="J373" s="126" t="s">
        <v>2285</v>
      </c>
      <c r="K373" s="126" t="s">
        <v>2280</v>
      </c>
      <c r="L373" s="126"/>
      <c r="M373" s="127">
        <v>30</v>
      </c>
      <c r="N373" s="126" t="s">
        <v>2298</v>
      </c>
      <c r="O373" s="126" t="b">
        <v>0</v>
      </c>
      <c r="P373" s="126"/>
      <c r="Q373" s="126">
        <v>2025</v>
      </c>
      <c r="R373" s="128" t="s">
        <v>2275</v>
      </c>
    </row>
    <row r="374" spans="1:18" ht="30" x14ac:dyDescent="0.25">
      <c r="A374" s="133" t="s">
        <v>178</v>
      </c>
      <c r="B374" s="126" t="s">
        <v>500</v>
      </c>
      <c r="C374" s="126" t="s">
        <v>500</v>
      </c>
      <c r="D374" s="126" t="s">
        <v>2268</v>
      </c>
      <c r="E374" s="126" t="s">
        <v>2269</v>
      </c>
      <c r="F374" s="127">
        <v>12.5</v>
      </c>
      <c r="G374" s="126" t="s">
        <v>2283</v>
      </c>
      <c r="H374" s="133" t="s">
        <v>2319</v>
      </c>
      <c r="I374" s="126">
        <v>2</v>
      </c>
      <c r="J374" s="126" t="s">
        <v>35</v>
      </c>
      <c r="K374" s="126" t="s">
        <v>2277</v>
      </c>
      <c r="L374" s="126"/>
      <c r="M374" s="127">
        <v>40</v>
      </c>
      <c r="N374" s="126" t="s">
        <v>2278</v>
      </c>
      <c r="O374" s="126" t="b">
        <v>0</v>
      </c>
      <c r="P374" s="126"/>
      <c r="Q374" s="126">
        <v>2025</v>
      </c>
      <c r="R374" s="128" t="s">
        <v>2275</v>
      </c>
    </row>
    <row r="375" spans="1:18" ht="30" x14ac:dyDescent="0.25">
      <c r="A375" s="133" t="s">
        <v>249</v>
      </c>
      <c r="B375" s="126" t="s">
        <v>501</v>
      </c>
      <c r="C375" s="126" t="s">
        <v>501</v>
      </c>
      <c r="D375" s="126" t="s">
        <v>2268</v>
      </c>
      <c r="E375" s="126" t="s">
        <v>2269</v>
      </c>
      <c r="F375" s="127">
        <v>12.5</v>
      </c>
      <c r="G375" s="126" t="s">
        <v>2301</v>
      </c>
      <c r="H375" s="133" t="s">
        <v>2678</v>
      </c>
      <c r="I375" s="126">
        <v>900</v>
      </c>
      <c r="J375" s="126" t="s">
        <v>2294</v>
      </c>
      <c r="K375" s="126" t="s">
        <v>2342</v>
      </c>
      <c r="L375" s="126"/>
      <c r="M375" s="127">
        <v>30</v>
      </c>
      <c r="N375" s="126" t="s">
        <v>7</v>
      </c>
      <c r="O375" s="126" t="b">
        <v>0</v>
      </c>
      <c r="P375" s="126"/>
      <c r="Q375" s="126">
        <v>2024</v>
      </c>
      <c r="R375" s="126" t="s">
        <v>2316</v>
      </c>
    </row>
    <row r="376" spans="1:18" ht="30" x14ac:dyDescent="0.25">
      <c r="A376" s="133" t="s">
        <v>249</v>
      </c>
      <c r="B376" s="126" t="s">
        <v>501</v>
      </c>
      <c r="C376" s="126" t="s">
        <v>501</v>
      </c>
      <c r="D376" s="126" t="s">
        <v>2268</v>
      </c>
      <c r="E376" s="126" t="s">
        <v>2269</v>
      </c>
      <c r="F376" s="127">
        <v>12.5</v>
      </c>
      <c r="G376" s="126" t="s">
        <v>2301</v>
      </c>
      <c r="H376" s="133" t="s">
        <v>2679</v>
      </c>
      <c r="I376" s="126">
        <v>1</v>
      </c>
      <c r="J376" s="126" t="s">
        <v>35</v>
      </c>
      <c r="K376" s="126" t="s">
        <v>2328</v>
      </c>
      <c r="L376" s="126"/>
      <c r="M376" s="127">
        <v>20</v>
      </c>
      <c r="N376" s="126" t="s">
        <v>2315</v>
      </c>
      <c r="O376" s="126" t="b">
        <v>0</v>
      </c>
      <c r="P376" s="126"/>
      <c r="Q376" s="126">
        <v>2024</v>
      </c>
      <c r="R376" s="126" t="s">
        <v>2316</v>
      </c>
    </row>
    <row r="377" spans="1:18" ht="30" x14ac:dyDescent="0.25">
      <c r="A377" s="133" t="s">
        <v>249</v>
      </c>
      <c r="B377" s="126" t="s">
        <v>501</v>
      </c>
      <c r="C377" s="126" t="s">
        <v>501</v>
      </c>
      <c r="D377" s="126" t="s">
        <v>2268</v>
      </c>
      <c r="E377" s="126" t="s">
        <v>2269</v>
      </c>
      <c r="F377" s="127">
        <v>12.5</v>
      </c>
      <c r="G377" s="126" t="s">
        <v>2301</v>
      </c>
      <c r="H377" s="133" t="s">
        <v>2373</v>
      </c>
      <c r="I377" s="126">
        <v>500</v>
      </c>
      <c r="J377" s="126" t="s">
        <v>2285</v>
      </c>
      <c r="K377" s="126" t="s">
        <v>2280</v>
      </c>
      <c r="L377" s="126"/>
      <c r="M377" s="127">
        <v>10</v>
      </c>
      <c r="N377" s="126" t="s">
        <v>2298</v>
      </c>
      <c r="O377" s="126" t="b">
        <v>0</v>
      </c>
      <c r="P377" s="126"/>
      <c r="Q377" s="126">
        <v>2024</v>
      </c>
      <c r="R377" s="126" t="s">
        <v>2316</v>
      </c>
    </row>
    <row r="378" spans="1:18" ht="30" x14ac:dyDescent="0.25">
      <c r="A378" s="133" t="s">
        <v>249</v>
      </c>
      <c r="B378" s="126" t="s">
        <v>501</v>
      </c>
      <c r="C378" s="126" t="s">
        <v>501</v>
      </c>
      <c r="D378" s="126" t="s">
        <v>2268</v>
      </c>
      <c r="E378" s="126" t="s">
        <v>2269</v>
      </c>
      <c r="F378" s="127">
        <v>12.5</v>
      </c>
      <c r="G378" s="126" t="s">
        <v>2301</v>
      </c>
      <c r="H378" s="133" t="s">
        <v>2319</v>
      </c>
      <c r="I378" s="126">
        <v>2</v>
      </c>
      <c r="J378" s="126" t="s">
        <v>35</v>
      </c>
      <c r="K378" s="126" t="s">
        <v>2277</v>
      </c>
      <c r="L378" s="126"/>
      <c r="M378" s="127">
        <v>40</v>
      </c>
      <c r="N378" s="126" t="s">
        <v>2278</v>
      </c>
      <c r="O378" s="126" t="b">
        <v>0</v>
      </c>
      <c r="P378" s="126"/>
      <c r="Q378" s="126">
        <v>2024</v>
      </c>
      <c r="R378" s="126" t="s">
        <v>2316</v>
      </c>
    </row>
    <row r="379" spans="1:18" x14ac:dyDescent="0.25">
      <c r="A379" s="133" t="s">
        <v>249</v>
      </c>
      <c r="B379" s="126" t="s">
        <v>501</v>
      </c>
      <c r="C379" s="126" t="s">
        <v>501</v>
      </c>
      <c r="D379" s="126" t="s">
        <v>2268</v>
      </c>
      <c r="E379" s="126" t="s">
        <v>2269</v>
      </c>
      <c r="F379" s="127">
        <v>12.5</v>
      </c>
      <c r="G379" s="126" t="s">
        <v>2301</v>
      </c>
      <c r="H379" s="133" t="s">
        <v>2287</v>
      </c>
      <c r="I379" s="126"/>
      <c r="J379" s="126"/>
      <c r="K379" s="126"/>
      <c r="L379" s="126"/>
      <c r="M379" s="126"/>
      <c r="N379" s="126" t="s">
        <v>2287</v>
      </c>
      <c r="O379" s="126" t="b">
        <v>1</v>
      </c>
      <c r="P379" s="126" t="s">
        <v>2645</v>
      </c>
      <c r="Q379" s="126">
        <v>2024</v>
      </c>
      <c r="R379" s="126" t="s">
        <v>2316</v>
      </c>
    </row>
    <row r="380" spans="1:18" ht="30" x14ac:dyDescent="0.25">
      <c r="A380" s="133" t="s">
        <v>286</v>
      </c>
      <c r="B380" s="126" t="s">
        <v>502</v>
      </c>
      <c r="C380" s="126" t="s">
        <v>502</v>
      </c>
      <c r="D380" s="126" t="s">
        <v>2268</v>
      </c>
      <c r="E380" s="126" t="s">
        <v>2269</v>
      </c>
      <c r="F380" s="127">
        <v>12.5</v>
      </c>
      <c r="G380" s="126" t="s">
        <v>2283</v>
      </c>
      <c r="H380" s="133" t="s">
        <v>2680</v>
      </c>
      <c r="I380" s="126">
        <v>1500</v>
      </c>
      <c r="J380" s="126" t="s">
        <v>2285</v>
      </c>
      <c r="K380" s="126" t="s">
        <v>2648</v>
      </c>
      <c r="L380" s="126"/>
      <c r="M380" s="127">
        <v>35</v>
      </c>
      <c r="N380" s="126" t="s">
        <v>2298</v>
      </c>
      <c r="O380" s="126" t="b">
        <v>0</v>
      </c>
      <c r="P380" s="126"/>
      <c r="Q380" s="126">
        <v>2024</v>
      </c>
      <c r="R380" s="126" t="s">
        <v>2316</v>
      </c>
    </row>
    <row r="381" spans="1:18" ht="30" x14ac:dyDescent="0.25">
      <c r="A381" s="133" t="s">
        <v>286</v>
      </c>
      <c r="B381" s="126" t="s">
        <v>502</v>
      </c>
      <c r="C381" s="126" t="s">
        <v>502</v>
      </c>
      <c r="D381" s="126" t="s">
        <v>2268</v>
      </c>
      <c r="E381" s="126" t="s">
        <v>2269</v>
      </c>
      <c r="F381" s="127">
        <v>12.5</v>
      </c>
      <c r="G381" s="126" t="s">
        <v>2283</v>
      </c>
      <c r="H381" s="133" t="s">
        <v>2680</v>
      </c>
      <c r="I381" s="126">
        <v>1500</v>
      </c>
      <c r="J381" s="126" t="s">
        <v>2285</v>
      </c>
      <c r="K381" s="126" t="s">
        <v>2350</v>
      </c>
      <c r="L381" s="126"/>
      <c r="M381" s="127">
        <v>35</v>
      </c>
      <c r="N381" s="126" t="s">
        <v>2298</v>
      </c>
      <c r="O381" s="126" t="b">
        <v>0</v>
      </c>
      <c r="P381" s="126"/>
      <c r="Q381" s="126">
        <v>2024</v>
      </c>
      <c r="R381" s="126" t="s">
        <v>2316</v>
      </c>
    </row>
    <row r="382" spans="1:18" ht="30" x14ac:dyDescent="0.25">
      <c r="A382" s="133" t="s">
        <v>286</v>
      </c>
      <c r="B382" s="126" t="s">
        <v>502</v>
      </c>
      <c r="C382" s="126" t="s">
        <v>502</v>
      </c>
      <c r="D382" s="126" t="s">
        <v>2268</v>
      </c>
      <c r="E382" s="126" t="s">
        <v>2269</v>
      </c>
      <c r="F382" s="127">
        <v>12.5</v>
      </c>
      <c r="G382" s="126" t="s">
        <v>2283</v>
      </c>
      <c r="H382" s="133" t="s">
        <v>2550</v>
      </c>
      <c r="I382" s="126">
        <v>1000</v>
      </c>
      <c r="J382" s="126" t="s">
        <v>2285</v>
      </c>
      <c r="K382" s="126" t="s">
        <v>2277</v>
      </c>
      <c r="L382" s="126"/>
      <c r="M382" s="127">
        <v>30</v>
      </c>
      <c r="N382" s="126" t="s">
        <v>2638</v>
      </c>
      <c r="O382" s="126" t="b">
        <v>0</v>
      </c>
      <c r="P382" s="126"/>
      <c r="Q382" s="126">
        <v>2024</v>
      </c>
      <c r="R382" s="126" t="s">
        <v>2316</v>
      </c>
    </row>
    <row r="383" spans="1:18" x14ac:dyDescent="0.25">
      <c r="A383" s="133" t="s">
        <v>276</v>
      </c>
      <c r="B383" s="126" t="s">
        <v>794</v>
      </c>
      <c r="C383" s="126" t="s">
        <v>794</v>
      </c>
      <c r="D383" s="126" t="s">
        <v>2268</v>
      </c>
      <c r="E383" s="126" t="s">
        <v>2269</v>
      </c>
      <c r="F383" s="127">
        <v>12.5</v>
      </c>
      <c r="G383" s="126" t="s">
        <v>2283</v>
      </c>
      <c r="H383" s="133" t="s">
        <v>2681</v>
      </c>
      <c r="I383" s="126">
        <v>1</v>
      </c>
      <c r="J383" s="126" t="s">
        <v>35</v>
      </c>
      <c r="K383" s="126" t="s">
        <v>2280</v>
      </c>
      <c r="L383" s="126"/>
      <c r="M383" s="127">
        <v>40</v>
      </c>
      <c r="N383" s="126" t="s">
        <v>2278</v>
      </c>
      <c r="O383" s="126" t="b">
        <v>0</v>
      </c>
      <c r="P383" s="126"/>
      <c r="Q383" s="126">
        <v>2024.1</v>
      </c>
      <c r="R383" s="126" t="s">
        <v>2316</v>
      </c>
    </row>
    <row r="384" spans="1:18" ht="30" x14ac:dyDescent="0.25">
      <c r="A384" s="133" t="s">
        <v>276</v>
      </c>
      <c r="B384" s="126" t="s">
        <v>794</v>
      </c>
      <c r="C384" s="126" t="s">
        <v>794</v>
      </c>
      <c r="D384" s="126" t="s">
        <v>2268</v>
      </c>
      <c r="E384" s="126" t="s">
        <v>2269</v>
      </c>
      <c r="F384" s="127">
        <v>12.5</v>
      </c>
      <c r="G384" s="126" t="s">
        <v>2283</v>
      </c>
      <c r="H384" s="133" t="s">
        <v>2682</v>
      </c>
      <c r="I384" s="126">
        <v>3000</v>
      </c>
      <c r="J384" s="126" t="s">
        <v>2285</v>
      </c>
      <c r="K384" s="126" t="s">
        <v>2277</v>
      </c>
      <c r="L384" s="126"/>
      <c r="M384" s="127">
        <v>60</v>
      </c>
      <c r="N384" s="126" t="s">
        <v>2298</v>
      </c>
      <c r="O384" s="126" t="b">
        <v>0</v>
      </c>
      <c r="P384" s="126"/>
      <c r="Q384" s="126">
        <v>2024.1</v>
      </c>
      <c r="R384" s="126" t="s">
        <v>2316</v>
      </c>
    </row>
    <row r="385" spans="1:18" ht="45" x14ac:dyDescent="0.25">
      <c r="A385" s="133" t="s">
        <v>277</v>
      </c>
      <c r="B385" s="126" t="s">
        <v>505</v>
      </c>
      <c r="C385" s="126" t="s">
        <v>505</v>
      </c>
      <c r="D385" s="126" t="s">
        <v>2268</v>
      </c>
      <c r="E385" s="126" t="s">
        <v>2269</v>
      </c>
      <c r="F385" s="127">
        <v>12.5</v>
      </c>
      <c r="G385" s="126" t="s">
        <v>2283</v>
      </c>
      <c r="H385" s="133" t="s">
        <v>2395</v>
      </c>
      <c r="I385" s="126">
        <v>500</v>
      </c>
      <c r="J385" s="126" t="s">
        <v>2285</v>
      </c>
      <c r="K385" s="126" t="s">
        <v>2280</v>
      </c>
      <c r="L385" s="126"/>
      <c r="M385" s="127">
        <v>15</v>
      </c>
      <c r="N385" s="126" t="s">
        <v>2274</v>
      </c>
      <c r="O385" s="126" t="b">
        <v>0</v>
      </c>
      <c r="P385" s="126"/>
      <c r="Q385" s="126">
        <v>2025</v>
      </c>
      <c r="R385" s="128" t="s">
        <v>2305</v>
      </c>
    </row>
    <row r="386" spans="1:18" ht="45" x14ac:dyDescent="0.25">
      <c r="A386" s="133" t="s">
        <v>277</v>
      </c>
      <c r="B386" s="126" t="s">
        <v>505</v>
      </c>
      <c r="C386" s="126" t="s">
        <v>505</v>
      </c>
      <c r="D386" s="126" t="s">
        <v>2268</v>
      </c>
      <c r="E386" s="126" t="s">
        <v>2269</v>
      </c>
      <c r="F386" s="127">
        <v>12.5</v>
      </c>
      <c r="G386" s="126" t="s">
        <v>2283</v>
      </c>
      <c r="H386" s="133" t="s">
        <v>2683</v>
      </c>
      <c r="I386" s="126">
        <v>1500</v>
      </c>
      <c r="J386" s="126" t="s">
        <v>2285</v>
      </c>
      <c r="K386" s="126" t="s">
        <v>2280</v>
      </c>
      <c r="L386" s="126"/>
      <c r="M386" s="127">
        <v>35</v>
      </c>
      <c r="N386" s="126" t="s">
        <v>2274</v>
      </c>
      <c r="O386" s="126" t="b">
        <v>0</v>
      </c>
      <c r="P386" s="126"/>
      <c r="Q386" s="126">
        <v>2025</v>
      </c>
      <c r="R386" s="128" t="s">
        <v>2305</v>
      </c>
    </row>
    <row r="387" spans="1:18" ht="30" x14ac:dyDescent="0.25">
      <c r="A387" s="133" t="s">
        <v>277</v>
      </c>
      <c r="B387" s="126" t="s">
        <v>505</v>
      </c>
      <c r="C387" s="126" t="s">
        <v>505</v>
      </c>
      <c r="D387" s="126" t="s">
        <v>2268</v>
      </c>
      <c r="E387" s="126" t="s">
        <v>2269</v>
      </c>
      <c r="F387" s="127">
        <v>12.5</v>
      </c>
      <c r="G387" s="126" t="s">
        <v>2283</v>
      </c>
      <c r="H387" s="133" t="s">
        <v>2684</v>
      </c>
      <c r="I387" s="126">
        <v>120</v>
      </c>
      <c r="J387" s="126" t="s">
        <v>2290</v>
      </c>
      <c r="K387" s="126" t="s">
        <v>2277</v>
      </c>
      <c r="L387" s="126"/>
      <c r="M387" s="127">
        <v>50</v>
      </c>
      <c r="N387" s="126" t="s">
        <v>2278</v>
      </c>
      <c r="O387" s="126" t="b">
        <v>0</v>
      </c>
      <c r="P387" s="126"/>
      <c r="Q387" s="126">
        <v>2025</v>
      </c>
      <c r="R387" s="128" t="s">
        <v>2305</v>
      </c>
    </row>
    <row r="388" spans="1:18" ht="30" x14ac:dyDescent="0.25">
      <c r="A388" s="133" t="s">
        <v>318</v>
      </c>
      <c r="B388" s="126" t="s">
        <v>507</v>
      </c>
      <c r="C388" s="126" t="s">
        <v>507</v>
      </c>
      <c r="D388" s="126" t="s">
        <v>2268</v>
      </c>
      <c r="E388" s="126" t="s">
        <v>2269</v>
      </c>
      <c r="F388" s="127">
        <v>12.5</v>
      </c>
      <c r="G388" s="126" t="s">
        <v>2446</v>
      </c>
      <c r="H388" s="133" t="s">
        <v>2685</v>
      </c>
      <c r="I388" s="126">
        <v>500</v>
      </c>
      <c r="J388" s="126" t="s">
        <v>2285</v>
      </c>
      <c r="K388" s="126" t="s">
        <v>2280</v>
      </c>
      <c r="L388" s="126"/>
      <c r="M388" s="127">
        <v>15</v>
      </c>
      <c r="N388" s="126" t="s">
        <v>2298</v>
      </c>
      <c r="O388" s="126" t="b">
        <v>0</v>
      </c>
      <c r="P388" s="126"/>
      <c r="Q388" s="126">
        <v>2024.1</v>
      </c>
      <c r="R388" s="126" t="s">
        <v>2316</v>
      </c>
    </row>
    <row r="389" spans="1:18" ht="30" x14ac:dyDescent="0.25">
      <c r="A389" s="133" t="s">
        <v>318</v>
      </c>
      <c r="B389" s="126" t="s">
        <v>507</v>
      </c>
      <c r="C389" s="126" t="s">
        <v>507</v>
      </c>
      <c r="D389" s="126" t="s">
        <v>2268</v>
      </c>
      <c r="E389" s="126" t="s">
        <v>2269</v>
      </c>
      <c r="F389" s="127">
        <v>12.5</v>
      </c>
      <c r="G389" s="126" t="s">
        <v>2446</v>
      </c>
      <c r="H389" s="133" t="s">
        <v>2686</v>
      </c>
      <c r="I389" s="126">
        <v>2000</v>
      </c>
      <c r="J389" s="126" t="s">
        <v>2285</v>
      </c>
      <c r="K389" s="126" t="s">
        <v>2280</v>
      </c>
      <c r="L389" s="126"/>
      <c r="M389" s="127">
        <v>50</v>
      </c>
      <c r="N389" s="126" t="s">
        <v>2298</v>
      </c>
      <c r="O389" s="126" t="b">
        <v>0</v>
      </c>
      <c r="P389" s="126"/>
      <c r="Q389" s="126">
        <v>2024.1</v>
      </c>
      <c r="R389" s="126" t="s">
        <v>2316</v>
      </c>
    </row>
    <row r="390" spans="1:18" ht="30" x14ac:dyDescent="0.25">
      <c r="A390" s="133" t="s">
        <v>318</v>
      </c>
      <c r="B390" s="126" t="s">
        <v>507</v>
      </c>
      <c r="C390" s="126" t="s">
        <v>507</v>
      </c>
      <c r="D390" s="126" t="s">
        <v>2268</v>
      </c>
      <c r="E390" s="126" t="s">
        <v>2269</v>
      </c>
      <c r="F390" s="127">
        <v>12.5</v>
      </c>
      <c r="G390" s="126" t="s">
        <v>2446</v>
      </c>
      <c r="H390" s="133" t="s">
        <v>2687</v>
      </c>
      <c r="I390" s="126">
        <v>1500</v>
      </c>
      <c r="J390" s="126" t="s">
        <v>2285</v>
      </c>
      <c r="K390" s="126" t="s">
        <v>2277</v>
      </c>
      <c r="L390" s="126"/>
      <c r="M390" s="127">
        <v>35</v>
      </c>
      <c r="N390" s="126" t="s">
        <v>2298</v>
      </c>
      <c r="O390" s="126" t="b">
        <v>0</v>
      </c>
      <c r="P390" s="126"/>
      <c r="Q390" s="126">
        <v>2024.1</v>
      </c>
      <c r="R390" s="126" t="s">
        <v>2316</v>
      </c>
    </row>
    <row r="391" spans="1:18" ht="60" x14ac:dyDescent="0.25">
      <c r="A391" s="133" t="s">
        <v>509</v>
      </c>
      <c r="B391" s="126" t="s">
        <v>798</v>
      </c>
      <c r="C391" s="126" t="s">
        <v>798</v>
      </c>
      <c r="D391" s="126" t="s">
        <v>2268</v>
      </c>
      <c r="E391" s="126" t="s">
        <v>2269</v>
      </c>
      <c r="F391" s="127">
        <v>37.5</v>
      </c>
      <c r="G391" s="126" t="s">
        <v>2301</v>
      </c>
      <c r="H391" s="133" t="s">
        <v>2688</v>
      </c>
      <c r="I391" s="126">
        <v>1500</v>
      </c>
      <c r="J391" s="126" t="s">
        <v>2285</v>
      </c>
      <c r="K391" s="126" t="s">
        <v>7</v>
      </c>
      <c r="L391" s="126" t="s">
        <v>2689</v>
      </c>
      <c r="M391" s="127">
        <v>10</v>
      </c>
      <c r="N391" s="126"/>
      <c r="O391" s="126" t="b">
        <v>0</v>
      </c>
      <c r="P391" s="126"/>
      <c r="Q391" s="126">
        <v>2024</v>
      </c>
      <c r="R391" s="126" t="s">
        <v>2316</v>
      </c>
    </row>
    <row r="392" spans="1:18" ht="90" x14ac:dyDescent="0.25">
      <c r="A392" s="142" t="s">
        <v>509</v>
      </c>
      <c r="B392" s="141" t="s">
        <v>798</v>
      </c>
      <c r="C392" s="141" t="s">
        <v>798</v>
      </c>
      <c r="D392" s="141" t="s">
        <v>2268</v>
      </c>
      <c r="E392" s="141" t="s">
        <v>2269</v>
      </c>
      <c r="F392" s="143">
        <v>37.5</v>
      </c>
      <c r="G392" s="141" t="s">
        <v>2301</v>
      </c>
      <c r="H392" s="142" t="s">
        <v>2690</v>
      </c>
      <c r="I392" s="141">
        <v>15</v>
      </c>
      <c r="J392" s="141" t="s">
        <v>2290</v>
      </c>
      <c r="K392" s="141" t="s">
        <v>7</v>
      </c>
      <c r="L392" s="126" t="s">
        <v>2691</v>
      </c>
      <c r="M392" s="143">
        <v>5</v>
      </c>
      <c r="N392" s="141"/>
      <c r="O392" s="141" t="b">
        <v>1</v>
      </c>
      <c r="P392" s="141"/>
      <c r="Q392" s="141">
        <v>2024</v>
      </c>
      <c r="R392" s="141" t="s">
        <v>2316</v>
      </c>
    </row>
    <row r="393" spans="1:18" x14ac:dyDescent="0.25">
      <c r="A393" s="142"/>
      <c r="B393" s="141"/>
      <c r="C393" s="141"/>
      <c r="D393" s="141"/>
      <c r="E393" s="141"/>
      <c r="F393" s="143"/>
      <c r="G393" s="141"/>
      <c r="H393" s="142"/>
      <c r="I393" s="141"/>
      <c r="J393" s="141"/>
      <c r="K393" s="141"/>
      <c r="L393" s="126"/>
      <c r="M393" s="143"/>
      <c r="N393" s="141"/>
      <c r="O393" s="141"/>
      <c r="P393" s="141"/>
      <c r="Q393" s="141"/>
      <c r="R393" s="141"/>
    </row>
    <row r="394" spans="1:18" ht="45" x14ac:dyDescent="0.25">
      <c r="A394" s="142"/>
      <c r="B394" s="141"/>
      <c r="C394" s="141"/>
      <c r="D394" s="141"/>
      <c r="E394" s="141"/>
      <c r="F394" s="143"/>
      <c r="G394" s="141"/>
      <c r="H394" s="142"/>
      <c r="I394" s="141"/>
      <c r="J394" s="141"/>
      <c r="K394" s="141"/>
      <c r="L394" s="126" t="s">
        <v>2692</v>
      </c>
      <c r="M394" s="143"/>
      <c r="N394" s="141"/>
      <c r="O394" s="141"/>
      <c r="P394" s="141"/>
      <c r="Q394" s="141"/>
      <c r="R394" s="141"/>
    </row>
    <row r="395" spans="1:18" ht="75" x14ac:dyDescent="0.25">
      <c r="A395" s="133" t="s">
        <v>509</v>
      </c>
      <c r="B395" s="126" t="s">
        <v>798</v>
      </c>
      <c r="C395" s="126" t="s">
        <v>798</v>
      </c>
      <c r="D395" s="126" t="s">
        <v>2268</v>
      </c>
      <c r="E395" s="126" t="s">
        <v>2269</v>
      </c>
      <c r="F395" s="127">
        <v>37.5</v>
      </c>
      <c r="G395" s="126" t="s">
        <v>2301</v>
      </c>
      <c r="H395" s="133" t="s">
        <v>2693</v>
      </c>
      <c r="I395" s="126">
        <v>30</v>
      </c>
      <c r="J395" s="126" t="s">
        <v>2290</v>
      </c>
      <c r="K395" s="126" t="s">
        <v>7</v>
      </c>
      <c r="L395" s="126" t="s">
        <v>2694</v>
      </c>
      <c r="M395" s="127">
        <v>10</v>
      </c>
      <c r="N395" s="126"/>
      <c r="O395" s="126" t="b">
        <v>0</v>
      </c>
      <c r="P395" s="126"/>
      <c r="Q395" s="126">
        <v>2024</v>
      </c>
      <c r="R395" s="126" t="s">
        <v>2316</v>
      </c>
    </row>
    <row r="396" spans="1:18" ht="60" x14ac:dyDescent="0.25">
      <c r="A396" s="133" t="s">
        <v>509</v>
      </c>
      <c r="B396" s="126" t="s">
        <v>798</v>
      </c>
      <c r="C396" s="126" t="s">
        <v>798</v>
      </c>
      <c r="D396" s="126" t="s">
        <v>2268</v>
      </c>
      <c r="E396" s="126" t="s">
        <v>2269</v>
      </c>
      <c r="F396" s="127">
        <v>37.5</v>
      </c>
      <c r="G396" s="126" t="s">
        <v>2301</v>
      </c>
      <c r="H396" s="133" t="s">
        <v>2695</v>
      </c>
      <c r="I396" s="126">
        <v>15000</v>
      </c>
      <c r="J396" s="126" t="s">
        <v>2285</v>
      </c>
      <c r="K396" s="126" t="s">
        <v>7</v>
      </c>
      <c r="L396" s="126" t="s">
        <v>2696</v>
      </c>
      <c r="M396" s="127">
        <v>70</v>
      </c>
      <c r="N396" s="126"/>
      <c r="O396" s="126" t="b">
        <v>0</v>
      </c>
      <c r="P396" s="126"/>
      <c r="Q396" s="126">
        <v>2024</v>
      </c>
      <c r="R396" s="126" t="s">
        <v>2316</v>
      </c>
    </row>
    <row r="397" spans="1:18" ht="30" x14ac:dyDescent="0.25">
      <c r="A397" s="133" t="s">
        <v>509</v>
      </c>
      <c r="B397" s="126" t="s">
        <v>798</v>
      </c>
      <c r="C397" s="126" t="s">
        <v>798</v>
      </c>
      <c r="D397" s="126" t="s">
        <v>2268</v>
      </c>
      <c r="E397" s="126" t="s">
        <v>2269</v>
      </c>
      <c r="F397" s="127">
        <v>37.5</v>
      </c>
      <c r="G397" s="126" t="s">
        <v>2301</v>
      </c>
      <c r="H397" s="133" t="s">
        <v>2697</v>
      </c>
      <c r="I397" s="126"/>
      <c r="J397" s="126"/>
      <c r="K397" s="126" t="s">
        <v>7</v>
      </c>
      <c r="L397" s="126" t="s">
        <v>2698</v>
      </c>
      <c r="M397" s="127">
        <v>5</v>
      </c>
      <c r="N397" s="126"/>
      <c r="O397" s="126" t="b">
        <v>0</v>
      </c>
      <c r="P397" s="126"/>
      <c r="Q397" s="126">
        <v>2024</v>
      </c>
      <c r="R397" s="126" t="s">
        <v>2316</v>
      </c>
    </row>
    <row r="398" spans="1:18" ht="60" x14ac:dyDescent="0.25">
      <c r="A398" s="133" t="s">
        <v>512</v>
      </c>
      <c r="B398" s="126" t="s">
        <v>798</v>
      </c>
      <c r="C398" s="126" t="s">
        <v>798</v>
      </c>
      <c r="D398" s="126" t="s">
        <v>2268</v>
      </c>
      <c r="E398" s="126" t="s">
        <v>2269</v>
      </c>
      <c r="F398" s="127">
        <v>25</v>
      </c>
      <c r="G398" s="126" t="s">
        <v>2301</v>
      </c>
      <c r="H398" s="133" t="s">
        <v>2688</v>
      </c>
      <c r="I398" s="126">
        <v>1500</v>
      </c>
      <c r="J398" s="126" t="s">
        <v>2285</v>
      </c>
      <c r="K398" s="126" t="s">
        <v>7</v>
      </c>
      <c r="L398" s="126" t="s">
        <v>2689</v>
      </c>
      <c r="M398" s="127">
        <v>10</v>
      </c>
      <c r="N398" s="126"/>
      <c r="O398" s="126" t="b">
        <v>0</v>
      </c>
      <c r="P398" s="126"/>
      <c r="Q398" s="126">
        <v>2024</v>
      </c>
      <c r="R398" s="126" t="s">
        <v>2316</v>
      </c>
    </row>
    <row r="399" spans="1:18" ht="90" x14ac:dyDescent="0.25">
      <c r="A399" s="142" t="s">
        <v>512</v>
      </c>
      <c r="B399" s="141" t="s">
        <v>798</v>
      </c>
      <c r="C399" s="141" t="s">
        <v>798</v>
      </c>
      <c r="D399" s="141" t="s">
        <v>2268</v>
      </c>
      <c r="E399" s="141" t="s">
        <v>2269</v>
      </c>
      <c r="F399" s="143">
        <v>25</v>
      </c>
      <c r="G399" s="141" t="s">
        <v>2301</v>
      </c>
      <c r="H399" s="142" t="s">
        <v>2690</v>
      </c>
      <c r="I399" s="141">
        <v>15</v>
      </c>
      <c r="J399" s="141" t="s">
        <v>2290</v>
      </c>
      <c r="K399" s="141" t="s">
        <v>7</v>
      </c>
      <c r="L399" s="126" t="s">
        <v>2691</v>
      </c>
      <c r="M399" s="143">
        <v>5</v>
      </c>
      <c r="N399" s="141"/>
      <c r="O399" s="141" t="b">
        <v>1</v>
      </c>
      <c r="P399" s="141"/>
      <c r="Q399" s="141">
        <v>2024</v>
      </c>
      <c r="R399" s="141" t="s">
        <v>2316</v>
      </c>
    </row>
    <row r="400" spans="1:18" x14ac:dyDescent="0.25">
      <c r="A400" s="142"/>
      <c r="B400" s="141"/>
      <c r="C400" s="141"/>
      <c r="D400" s="141"/>
      <c r="E400" s="141"/>
      <c r="F400" s="143"/>
      <c r="G400" s="141"/>
      <c r="H400" s="142"/>
      <c r="I400" s="141"/>
      <c r="J400" s="141"/>
      <c r="K400" s="141"/>
      <c r="L400" s="126"/>
      <c r="M400" s="143"/>
      <c r="N400" s="141"/>
      <c r="O400" s="141"/>
      <c r="P400" s="141"/>
      <c r="Q400" s="141"/>
      <c r="R400" s="141"/>
    </row>
    <row r="401" spans="1:18" ht="45" x14ac:dyDescent="0.25">
      <c r="A401" s="142"/>
      <c r="B401" s="141"/>
      <c r="C401" s="141"/>
      <c r="D401" s="141"/>
      <c r="E401" s="141"/>
      <c r="F401" s="143"/>
      <c r="G401" s="141"/>
      <c r="H401" s="142"/>
      <c r="I401" s="141"/>
      <c r="J401" s="141"/>
      <c r="K401" s="141"/>
      <c r="L401" s="126" t="s">
        <v>2692</v>
      </c>
      <c r="M401" s="143"/>
      <c r="N401" s="141"/>
      <c r="O401" s="141"/>
      <c r="P401" s="141"/>
      <c r="Q401" s="141"/>
      <c r="R401" s="141"/>
    </row>
    <row r="402" spans="1:18" ht="75" x14ac:dyDescent="0.25">
      <c r="A402" s="142" t="s">
        <v>512</v>
      </c>
      <c r="B402" s="141" t="s">
        <v>798</v>
      </c>
      <c r="C402" s="141" t="s">
        <v>798</v>
      </c>
      <c r="D402" s="141" t="s">
        <v>2268</v>
      </c>
      <c r="E402" s="141" t="s">
        <v>2269</v>
      </c>
      <c r="F402" s="143">
        <v>25</v>
      </c>
      <c r="G402" s="141" t="s">
        <v>2301</v>
      </c>
      <c r="H402" s="142" t="s">
        <v>2693</v>
      </c>
      <c r="I402" s="141">
        <v>30</v>
      </c>
      <c r="J402" s="141" t="s">
        <v>2290</v>
      </c>
      <c r="K402" s="141" t="s">
        <v>7</v>
      </c>
      <c r="L402" s="126" t="s">
        <v>2694</v>
      </c>
      <c r="M402" s="143">
        <v>10</v>
      </c>
      <c r="N402" s="141"/>
      <c r="O402" s="141" t="b">
        <v>0</v>
      </c>
      <c r="P402" s="141"/>
      <c r="Q402" s="141">
        <v>2024</v>
      </c>
      <c r="R402" s="141" t="s">
        <v>2316</v>
      </c>
    </row>
    <row r="403" spans="1:18" x14ac:dyDescent="0.25">
      <c r="A403" s="142"/>
      <c r="B403" s="141"/>
      <c r="C403" s="141"/>
      <c r="D403" s="141"/>
      <c r="E403" s="141"/>
      <c r="F403" s="143"/>
      <c r="G403" s="141"/>
      <c r="H403" s="142"/>
      <c r="I403" s="141"/>
      <c r="J403" s="141"/>
      <c r="K403" s="141"/>
      <c r="L403" s="126"/>
      <c r="M403" s="143"/>
      <c r="N403" s="141"/>
      <c r="O403" s="141"/>
      <c r="P403" s="141"/>
      <c r="Q403" s="141"/>
      <c r="R403" s="141"/>
    </row>
    <row r="404" spans="1:18" ht="45" x14ac:dyDescent="0.25">
      <c r="A404" s="142"/>
      <c r="B404" s="141"/>
      <c r="C404" s="141"/>
      <c r="D404" s="141"/>
      <c r="E404" s="141"/>
      <c r="F404" s="143"/>
      <c r="G404" s="141"/>
      <c r="H404" s="142"/>
      <c r="I404" s="141"/>
      <c r="J404" s="141"/>
      <c r="K404" s="141"/>
      <c r="L404" s="126" t="s">
        <v>2699</v>
      </c>
      <c r="M404" s="143"/>
      <c r="N404" s="141"/>
      <c r="O404" s="141"/>
      <c r="P404" s="141"/>
      <c r="Q404" s="141"/>
      <c r="R404" s="141"/>
    </row>
    <row r="405" spans="1:18" ht="60" x14ac:dyDescent="0.25">
      <c r="A405" s="133" t="s">
        <v>512</v>
      </c>
      <c r="B405" s="126" t="s">
        <v>798</v>
      </c>
      <c r="C405" s="126" t="s">
        <v>798</v>
      </c>
      <c r="D405" s="126" t="s">
        <v>2268</v>
      </c>
      <c r="E405" s="126" t="s">
        <v>2269</v>
      </c>
      <c r="F405" s="127">
        <v>25</v>
      </c>
      <c r="G405" s="126" t="s">
        <v>2301</v>
      </c>
      <c r="H405" s="133" t="s">
        <v>2695</v>
      </c>
      <c r="I405" s="126">
        <v>15000</v>
      </c>
      <c r="J405" s="126" t="s">
        <v>2285</v>
      </c>
      <c r="K405" s="126" t="s">
        <v>7</v>
      </c>
      <c r="L405" s="126" t="s">
        <v>2696</v>
      </c>
      <c r="M405" s="127">
        <v>70</v>
      </c>
      <c r="N405" s="126"/>
      <c r="O405" s="126" t="b">
        <v>0</v>
      </c>
      <c r="P405" s="126"/>
      <c r="Q405" s="126">
        <v>2024</v>
      </c>
      <c r="R405" s="126" t="s">
        <v>2316</v>
      </c>
    </row>
    <row r="406" spans="1:18" ht="30" x14ac:dyDescent="0.25">
      <c r="A406" s="133" t="s">
        <v>512</v>
      </c>
      <c r="B406" s="126" t="s">
        <v>798</v>
      </c>
      <c r="C406" s="126" t="s">
        <v>798</v>
      </c>
      <c r="D406" s="126" t="s">
        <v>2268</v>
      </c>
      <c r="E406" s="126" t="s">
        <v>2269</v>
      </c>
      <c r="F406" s="127">
        <v>25</v>
      </c>
      <c r="G406" s="126" t="s">
        <v>2301</v>
      </c>
      <c r="H406" s="133" t="s">
        <v>2697</v>
      </c>
      <c r="I406" s="126"/>
      <c r="J406" s="126"/>
      <c r="K406" s="126" t="s">
        <v>7</v>
      </c>
      <c r="L406" s="126" t="s">
        <v>2698</v>
      </c>
      <c r="M406" s="127">
        <v>5</v>
      </c>
      <c r="N406" s="126"/>
      <c r="O406" s="126" t="b">
        <v>0</v>
      </c>
      <c r="P406" s="126"/>
      <c r="Q406" s="126">
        <v>2024</v>
      </c>
      <c r="R406" s="126" t="s">
        <v>2316</v>
      </c>
    </row>
    <row r="407" spans="1:18" ht="60" x14ac:dyDescent="0.25">
      <c r="A407" s="133" t="s">
        <v>513</v>
      </c>
      <c r="B407" s="126" t="s">
        <v>798</v>
      </c>
      <c r="C407" s="126" t="s">
        <v>798</v>
      </c>
      <c r="D407" s="126" t="s">
        <v>2268</v>
      </c>
      <c r="E407" s="126" t="s">
        <v>2269</v>
      </c>
      <c r="F407" s="127">
        <v>50</v>
      </c>
      <c r="G407" s="126" t="s">
        <v>2301</v>
      </c>
      <c r="H407" s="133" t="s">
        <v>2688</v>
      </c>
      <c r="I407" s="126">
        <v>1500</v>
      </c>
      <c r="J407" s="126" t="s">
        <v>2285</v>
      </c>
      <c r="K407" s="126" t="s">
        <v>7</v>
      </c>
      <c r="L407" s="126" t="s">
        <v>2689</v>
      </c>
      <c r="M407" s="127">
        <v>10</v>
      </c>
      <c r="N407" s="126"/>
      <c r="O407" s="126" t="b">
        <v>0</v>
      </c>
      <c r="P407" s="126"/>
      <c r="Q407" s="126">
        <v>2024</v>
      </c>
      <c r="R407" s="126" t="s">
        <v>2316</v>
      </c>
    </row>
    <row r="408" spans="1:18" ht="90" x14ac:dyDescent="0.25">
      <c r="A408" s="142" t="s">
        <v>513</v>
      </c>
      <c r="B408" s="141" t="s">
        <v>798</v>
      </c>
      <c r="C408" s="141" t="s">
        <v>798</v>
      </c>
      <c r="D408" s="141" t="s">
        <v>2268</v>
      </c>
      <c r="E408" s="141" t="s">
        <v>2269</v>
      </c>
      <c r="F408" s="143">
        <v>50</v>
      </c>
      <c r="G408" s="141" t="s">
        <v>2301</v>
      </c>
      <c r="H408" s="142" t="s">
        <v>2690</v>
      </c>
      <c r="I408" s="141">
        <v>15</v>
      </c>
      <c r="J408" s="141" t="s">
        <v>2290</v>
      </c>
      <c r="K408" s="141" t="s">
        <v>7</v>
      </c>
      <c r="L408" s="126" t="s">
        <v>2691</v>
      </c>
      <c r="M408" s="143">
        <v>5</v>
      </c>
      <c r="N408" s="141"/>
      <c r="O408" s="141" t="b">
        <v>1</v>
      </c>
      <c r="P408" s="141"/>
      <c r="Q408" s="141">
        <v>2024</v>
      </c>
      <c r="R408" s="141" t="s">
        <v>2316</v>
      </c>
    </row>
    <row r="409" spans="1:18" x14ac:dyDescent="0.25">
      <c r="A409" s="142"/>
      <c r="B409" s="141"/>
      <c r="C409" s="141"/>
      <c r="D409" s="141"/>
      <c r="E409" s="141"/>
      <c r="F409" s="143"/>
      <c r="G409" s="141"/>
      <c r="H409" s="142"/>
      <c r="I409" s="141"/>
      <c r="J409" s="141"/>
      <c r="K409" s="141"/>
      <c r="L409" s="126"/>
      <c r="M409" s="143"/>
      <c r="N409" s="141"/>
      <c r="O409" s="141"/>
      <c r="P409" s="141"/>
      <c r="Q409" s="141"/>
      <c r="R409" s="141"/>
    </row>
    <row r="410" spans="1:18" ht="45" x14ac:dyDescent="0.25">
      <c r="A410" s="142"/>
      <c r="B410" s="141"/>
      <c r="C410" s="141"/>
      <c r="D410" s="141"/>
      <c r="E410" s="141"/>
      <c r="F410" s="143"/>
      <c r="G410" s="141"/>
      <c r="H410" s="142"/>
      <c r="I410" s="141"/>
      <c r="J410" s="141"/>
      <c r="K410" s="141"/>
      <c r="L410" s="126" t="s">
        <v>2692</v>
      </c>
      <c r="M410" s="143"/>
      <c r="N410" s="141"/>
      <c r="O410" s="141"/>
      <c r="P410" s="141"/>
      <c r="Q410" s="141"/>
      <c r="R410" s="141"/>
    </row>
    <row r="411" spans="1:18" ht="75" x14ac:dyDescent="0.25">
      <c r="A411" s="142" t="s">
        <v>513</v>
      </c>
      <c r="B411" s="141" t="s">
        <v>798</v>
      </c>
      <c r="C411" s="141" t="s">
        <v>798</v>
      </c>
      <c r="D411" s="141" t="s">
        <v>2268</v>
      </c>
      <c r="E411" s="141" t="s">
        <v>2269</v>
      </c>
      <c r="F411" s="143">
        <v>50</v>
      </c>
      <c r="G411" s="141" t="s">
        <v>2301</v>
      </c>
      <c r="H411" s="142" t="s">
        <v>2693</v>
      </c>
      <c r="I411" s="141">
        <v>30</v>
      </c>
      <c r="J411" s="141" t="s">
        <v>2290</v>
      </c>
      <c r="K411" s="141" t="s">
        <v>7</v>
      </c>
      <c r="L411" s="126" t="s">
        <v>2694</v>
      </c>
      <c r="M411" s="143">
        <v>10</v>
      </c>
      <c r="N411" s="141"/>
      <c r="O411" s="141" t="b">
        <v>0</v>
      </c>
      <c r="P411" s="141"/>
      <c r="Q411" s="141">
        <v>2024</v>
      </c>
      <c r="R411" s="141" t="s">
        <v>2316</v>
      </c>
    </row>
    <row r="412" spans="1:18" x14ac:dyDescent="0.25">
      <c r="A412" s="142"/>
      <c r="B412" s="141"/>
      <c r="C412" s="141"/>
      <c r="D412" s="141"/>
      <c r="E412" s="141"/>
      <c r="F412" s="143"/>
      <c r="G412" s="141"/>
      <c r="H412" s="142"/>
      <c r="I412" s="141"/>
      <c r="J412" s="141"/>
      <c r="K412" s="141"/>
      <c r="L412" s="126"/>
      <c r="M412" s="143"/>
      <c r="N412" s="141"/>
      <c r="O412" s="141"/>
      <c r="P412" s="141"/>
      <c r="Q412" s="141"/>
      <c r="R412" s="141"/>
    </row>
    <row r="413" spans="1:18" ht="45" x14ac:dyDescent="0.25">
      <c r="A413" s="142"/>
      <c r="B413" s="141"/>
      <c r="C413" s="141"/>
      <c r="D413" s="141"/>
      <c r="E413" s="141"/>
      <c r="F413" s="143"/>
      <c r="G413" s="141"/>
      <c r="H413" s="142"/>
      <c r="I413" s="141"/>
      <c r="J413" s="141"/>
      <c r="K413" s="141"/>
      <c r="L413" s="126" t="s">
        <v>2699</v>
      </c>
      <c r="M413" s="143"/>
      <c r="N413" s="141"/>
      <c r="O413" s="141"/>
      <c r="P413" s="141"/>
      <c r="Q413" s="141"/>
      <c r="R413" s="141"/>
    </row>
    <row r="414" spans="1:18" ht="60" x14ac:dyDescent="0.25">
      <c r="A414" s="133" t="s">
        <v>513</v>
      </c>
      <c r="B414" s="126" t="s">
        <v>798</v>
      </c>
      <c r="C414" s="126" t="s">
        <v>798</v>
      </c>
      <c r="D414" s="126" t="s">
        <v>2268</v>
      </c>
      <c r="E414" s="126" t="s">
        <v>2269</v>
      </c>
      <c r="F414" s="127">
        <v>50</v>
      </c>
      <c r="G414" s="126" t="s">
        <v>2301</v>
      </c>
      <c r="H414" s="133" t="s">
        <v>2695</v>
      </c>
      <c r="I414" s="126">
        <v>15000</v>
      </c>
      <c r="J414" s="126" t="s">
        <v>2285</v>
      </c>
      <c r="K414" s="126" t="s">
        <v>7</v>
      </c>
      <c r="L414" s="126" t="s">
        <v>2696</v>
      </c>
      <c r="M414" s="127">
        <v>70</v>
      </c>
      <c r="N414" s="126"/>
      <c r="O414" s="126" t="b">
        <v>0</v>
      </c>
      <c r="P414" s="126"/>
      <c r="Q414" s="126">
        <v>2024</v>
      </c>
      <c r="R414" s="126" t="s">
        <v>2316</v>
      </c>
    </row>
    <row r="415" spans="1:18" ht="30" x14ac:dyDescent="0.25">
      <c r="A415" s="133" t="s">
        <v>513</v>
      </c>
      <c r="B415" s="126" t="s">
        <v>798</v>
      </c>
      <c r="C415" s="126" t="s">
        <v>798</v>
      </c>
      <c r="D415" s="126" t="s">
        <v>2268</v>
      </c>
      <c r="E415" s="126" t="s">
        <v>2269</v>
      </c>
      <c r="F415" s="127">
        <v>50</v>
      </c>
      <c r="G415" s="126" t="s">
        <v>2301</v>
      </c>
      <c r="H415" s="133" t="s">
        <v>2697</v>
      </c>
      <c r="I415" s="126"/>
      <c r="J415" s="126"/>
      <c r="K415" s="126" t="s">
        <v>7</v>
      </c>
      <c r="L415" s="126" t="s">
        <v>2698</v>
      </c>
      <c r="M415" s="127">
        <v>5</v>
      </c>
      <c r="N415" s="126"/>
      <c r="O415" s="126" t="b">
        <v>0</v>
      </c>
      <c r="P415" s="126"/>
      <c r="Q415" s="126">
        <v>2024</v>
      </c>
      <c r="R415" s="126" t="s">
        <v>2316</v>
      </c>
    </row>
    <row r="416" spans="1:18" ht="60" x14ac:dyDescent="0.25">
      <c r="A416" s="133" t="s">
        <v>514</v>
      </c>
      <c r="B416" s="126" t="s">
        <v>803</v>
      </c>
      <c r="C416" s="126" t="s">
        <v>803</v>
      </c>
      <c r="D416" s="126" t="s">
        <v>2268</v>
      </c>
      <c r="E416" s="126" t="s">
        <v>2269</v>
      </c>
      <c r="F416" s="127">
        <v>37.5</v>
      </c>
      <c r="G416" s="126" t="s">
        <v>2301</v>
      </c>
      <c r="H416" s="133" t="s">
        <v>2688</v>
      </c>
      <c r="I416" s="126">
        <v>1500</v>
      </c>
      <c r="J416" s="126" t="s">
        <v>2285</v>
      </c>
      <c r="K416" s="126" t="s">
        <v>7</v>
      </c>
      <c r="L416" s="126" t="s">
        <v>2689</v>
      </c>
      <c r="M416" s="127">
        <v>10</v>
      </c>
      <c r="N416" s="126"/>
      <c r="O416" s="126" t="b">
        <v>0</v>
      </c>
      <c r="P416" s="126"/>
      <c r="Q416" s="126">
        <v>2024</v>
      </c>
      <c r="R416" s="126" t="s">
        <v>2316</v>
      </c>
    </row>
    <row r="417" spans="1:18" ht="90" x14ac:dyDescent="0.25">
      <c r="A417" s="142" t="s">
        <v>514</v>
      </c>
      <c r="B417" s="141" t="s">
        <v>803</v>
      </c>
      <c r="C417" s="141" t="s">
        <v>803</v>
      </c>
      <c r="D417" s="141" t="s">
        <v>2268</v>
      </c>
      <c r="E417" s="141" t="s">
        <v>2269</v>
      </c>
      <c r="F417" s="143">
        <v>37.5</v>
      </c>
      <c r="G417" s="141" t="s">
        <v>2301</v>
      </c>
      <c r="H417" s="142" t="s">
        <v>2690</v>
      </c>
      <c r="I417" s="141">
        <v>15</v>
      </c>
      <c r="J417" s="141" t="s">
        <v>2290</v>
      </c>
      <c r="K417" s="141" t="s">
        <v>7</v>
      </c>
      <c r="L417" s="126" t="s">
        <v>2691</v>
      </c>
      <c r="M417" s="143">
        <v>5</v>
      </c>
      <c r="N417" s="141"/>
      <c r="O417" s="141" t="b">
        <v>1</v>
      </c>
      <c r="P417" s="141"/>
      <c r="Q417" s="141">
        <v>2024</v>
      </c>
      <c r="R417" s="141" t="s">
        <v>2316</v>
      </c>
    </row>
    <row r="418" spans="1:18" x14ac:dyDescent="0.25">
      <c r="A418" s="142"/>
      <c r="B418" s="141"/>
      <c r="C418" s="141"/>
      <c r="D418" s="141"/>
      <c r="E418" s="141"/>
      <c r="F418" s="143"/>
      <c r="G418" s="141"/>
      <c r="H418" s="142"/>
      <c r="I418" s="141"/>
      <c r="J418" s="141"/>
      <c r="K418" s="141"/>
      <c r="L418" s="126"/>
      <c r="M418" s="143"/>
      <c r="N418" s="141"/>
      <c r="O418" s="141"/>
      <c r="P418" s="141"/>
      <c r="Q418" s="141"/>
      <c r="R418" s="141"/>
    </row>
    <row r="419" spans="1:18" ht="45" x14ac:dyDescent="0.25">
      <c r="A419" s="142"/>
      <c r="B419" s="141"/>
      <c r="C419" s="141"/>
      <c r="D419" s="141"/>
      <c r="E419" s="141"/>
      <c r="F419" s="143"/>
      <c r="G419" s="141"/>
      <c r="H419" s="142"/>
      <c r="I419" s="141"/>
      <c r="J419" s="141"/>
      <c r="K419" s="141"/>
      <c r="L419" s="126" t="s">
        <v>2692</v>
      </c>
      <c r="M419" s="143"/>
      <c r="N419" s="141"/>
      <c r="O419" s="141"/>
      <c r="P419" s="141"/>
      <c r="Q419" s="141"/>
      <c r="R419" s="141"/>
    </row>
    <row r="420" spans="1:18" ht="75" x14ac:dyDescent="0.25">
      <c r="A420" s="142" t="s">
        <v>514</v>
      </c>
      <c r="B420" s="141" t="s">
        <v>803</v>
      </c>
      <c r="C420" s="141" t="s">
        <v>803</v>
      </c>
      <c r="D420" s="141" t="s">
        <v>2268</v>
      </c>
      <c r="E420" s="141" t="s">
        <v>2269</v>
      </c>
      <c r="F420" s="143">
        <v>37.5</v>
      </c>
      <c r="G420" s="141" t="s">
        <v>2301</v>
      </c>
      <c r="H420" s="142" t="s">
        <v>2693</v>
      </c>
      <c r="I420" s="141">
        <v>30</v>
      </c>
      <c r="J420" s="141" t="s">
        <v>2290</v>
      </c>
      <c r="K420" s="141" t="s">
        <v>7</v>
      </c>
      <c r="L420" s="126" t="s">
        <v>2694</v>
      </c>
      <c r="M420" s="143">
        <v>10</v>
      </c>
      <c r="N420" s="141"/>
      <c r="O420" s="141" t="b">
        <v>0</v>
      </c>
      <c r="P420" s="141"/>
      <c r="Q420" s="141">
        <v>2024</v>
      </c>
      <c r="R420" s="141" t="s">
        <v>2316</v>
      </c>
    </row>
    <row r="421" spans="1:18" x14ac:dyDescent="0.25">
      <c r="A421" s="142"/>
      <c r="B421" s="141"/>
      <c r="C421" s="141"/>
      <c r="D421" s="141"/>
      <c r="E421" s="141"/>
      <c r="F421" s="143"/>
      <c r="G421" s="141"/>
      <c r="H421" s="142"/>
      <c r="I421" s="141"/>
      <c r="J421" s="141"/>
      <c r="K421" s="141"/>
      <c r="L421" s="126"/>
      <c r="M421" s="143"/>
      <c r="N421" s="141"/>
      <c r="O421" s="141"/>
      <c r="P421" s="141"/>
      <c r="Q421" s="141"/>
      <c r="R421" s="141"/>
    </row>
    <row r="422" spans="1:18" ht="45" x14ac:dyDescent="0.25">
      <c r="A422" s="142"/>
      <c r="B422" s="141"/>
      <c r="C422" s="141"/>
      <c r="D422" s="141"/>
      <c r="E422" s="141"/>
      <c r="F422" s="143"/>
      <c r="G422" s="141"/>
      <c r="H422" s="142"/>
      <c r="I422" s="141"/>
      <c r="J422" s="141"/>
      <c r="K422" s="141"/>
      <c r="L422" s="126" t="s">
        <v>2699</v>
      </c>
      <c r="M422" s="143"/>
      <c r="N422" s="141"/>
      <c r="O422" s="141"/>
      <c r="P422" s="141"/>
      <c r="Q422" s="141"/>
      <c r="R422" s="141"/>
    </row>
    <row r="423" spans="1:18" ht="60" x14ac:dyDescent="0.25">
      <c r="A423" s="133" t="s">
        <v>514</v>
      </c>
      <c r="B423" s="126" t="s">
        <v>803</v>
      </c>
      <c r="C423" s="126" t="s">
        <v>803</v>
      </c>
      <c r="D423" s="126" t="s">
        <v>2268</v>
      </c>
      <c r="E423" s="126" t="s">
        <v>2269</v>
      </c>
      <c r="F423" s="127">
        <v>37.5</v>
      </c>
      <c r="G423" s="126" t="s">
        <v>2301</v>
      </c>
      <c r="H423" s="133" t="s">
        <v>2695</v>
      </c>
      <c r="I423" s="126">
        <v>15000</v>
      </c>
      <c r="J423" s="126" t="s">
        <v>2285</v>
      </c>
      <c r="K423" s="126" t="s">
        <v>7</v>
      </c>
      <c r="L423" s="126" t="s">
        <v>2696</v>
      </c>
      <c r="M423" s="127">
        <v>70</v>
      </c>
      <c r="N423" s="126"/>
      <c r="O423" s="126" t="b">
        <v>0</v>
      </c>
      <c r="P423" s="126"/>
      <c r="Q423" s="126">
        <v>2024</v>
      </c>
      <c r="R423" s="126" t="s">
        <v>2316</v>
      </c>
    </row>
    <row r="424" spans="1:18" ht="30" x14ac:dyDescent="0.25">
      <c r="A424" s="133" t="s">
        <v>514</v>
      </c>
      <c r="B424" s="126" t="s">
        <v>803</v>
      </c>
      <c r="C424" s="126" t="s">
        <v>803</v>
      </c>
      <c r="D424" s="126" t="s">
        <v>2268</v>
      </c>
      <c r="E424" s="126" t="s">
        <v>2269</v>
      </c>
      <c r="F424" s="127">
        <v>37.5</v>
      </c>
      <c r="G424" s="126" t="s">
        <v>2301</v>
      </c>
      <c r="H424" s="133" t="s">
        <v>2697</v>
      </c>
      <c r="I424" s="126"/>
      <c r="J424" s="126"/>
      <c r="K424" s="126" t="s">
        <v>7</v>
      </c>
      <c r="L424" s="126" t="s">
        <v>2698</v>
      </c>
      <c r="M424" s="127">
        <v>5</v>
      </c>
      <c r="N424" s="126"/>
      <c r="O424" s="126" t="b">
        <v>0</v>
      </c>
      <c r="P424" s="126"/>
      <c r="Q424" s="126">
        <v>2024</v>
      </c>
      <c r="R424" s="126" t="s">
        <v>2316</v>
      </c>
    </row>
    <row r="425" spans="1:18" ht="60" x14ac:dyDescent="0.25">
      <c r="A425" s="133" t="s">
        <v>516</v>
      </c>
      <c r="B425" s="126" t="s">
        <v>803</v>
      </c>
      <c r="C425" s="126" t="s">
        <v>803</v>
      </c>
      <c r="D425" s="126" t="s">
        <v>2268</v>
      </c>
      <c r="E425" s="126" t="s">
        <v>2269</v>
      </c>
      <c r="F425" s="127">
        <v>50</v>
      </c>
      <c r="G425" s="126" t="s">
        <v>2301</v>
      </c>
      <c r="H425" s="133" t="s">
        <v>2688</v>
      </c>
      <c r="I425" s="126">
        <v>1500</v>
      </c>
      <c r="J425" s="126" t="s">
        <v>2285</v>
      </c>
      <c r="K425" s="126" t="s">
        <v>7</v>
      </c>
      <c r="L425" s="126" t="s">
        <v>2689</v>
      </c>
      <c r="M425" s="127">
        <v>10</v>
      </c>
      <c r="N425" s="126"/>
      <c r="O425" s="126" t="b">
        <v>0</v>
      </c>
      <c r="P425" s="126"/>
      <c r="Q425" s="126">
        <v>2024</v>
      </c>
      <c r="R425" s="126" t="s">
        <v>2316</v>
      </c>
    </row>
    <row r="426" spans="1:18" ht="90" x14ac:dyDescent="0.25">
      <c r="A426" s="142" t="s">
        <v>516</v>
      </c>
      <c r="B426" s="141" t="s">
        <v>803</v>
      </c>
      <c r="C426" s="141" t="s">
        <v>803</v>
      </c>
      <c r="D426" s="141" t="s">
        <v>2268</v>
      </c>
      <c r="E426" s="141" t="s">
        <v>2269</v>
      </c>
      <c r="F426" s="143">
        <v>50</v>
      </c>
      <c r="G426" s="141" t="s">
        <v>2301</v>
      </c>
      <c r="H426" s="142" t="s">
        <v>2690</v>
      </c>
      <c r="I426" s="141">
        <v>15</v>
      </c>
      <c r="J426" s="141" t="s">
        <v>2290</v>
      </c>
      <c r="K426" s="141" t="s">
        <v>7</v>
      </c>
      <c r="L426" s="126" t="s">
        <v>2691</v>
      </c>
      <c r="M426" s="143">
        <v>5</v>
      </c>
      <c r="N426" s="141"/>
      <c r="O426" s="141" t="b">
        <v>1</v>
      </c>
      <c r="P426" s="141"/>
      <c r="Q426" s="141">
        <v>2024</v>
      </c>
      <c r="R426" s="141" t="s">
        <v>2316</v>
      </c>
    </row>
    <row r="427" spans="1:18" x14ac:dyDescent="0.25">
      <c r="A427" s="142"/>
      <c r="B427" s="141"/>
      <c r="C427" s="141"/>
      <c r="D427" s="141"/>
      <c r="E427" s="141"/>
      <c r="F427" s="143"/>
      <c r="G427" s="141"/>
      <c r="H427" s="142"/>
      <c r="I427" s="141"/>
      <c r="J427" s="141"/>
      <c r="K427" s="141"/>
      <c r="L427" s="126"/>
      <c r="M427" s="143"/>
      <c r="N427" s="141"/>
      <c r="O427" s="141"/>
      <c r="P427" s="141"/>
      <c r="Q427" s="141"/>
      <c r="R427" s="141"/>
    </row>
    <row r="428" spans="1:18" ht="45" x14ac:dyDescent="0.25">
      <c r="A428" s="142"/>
      <c r="B428" s="141"/>
      <c r="C428" s="141"/>
      <c r="D428" s="141"/>
      <c r="E428" s="141"/>
      <c r="F428" s="143"/>
      <c r="G428" s="141"/>
      <c r="H428" s="142"/>
      <c r="I428" s="141"/>
      <c r="J428" s="141"/>
      <c r="K428" s="141"/>
      <c r="L428" s="126" t="s">
        <v>2692</v>
      </c>
      <c r="M428" s="143"/>
      <c r="N428" s="141"/>
      <c r="O428" s="141"/>
      <c r="P428" s="141"/>
      <c r="Q428" s="141"/>
      <c r="R428" s="141"/>
    </row>
    <row r="429" spans="1:18" ht="75" x14ac:dyDescent="0.25">
      <c r="A429" s="142" t="s">
        <v>516</v>
      </c>
      <c r="B429" s="141" t="s">
        <v>803</v>
      </c>
      <c r="C429" s="141" t="s">
        <v>803</v>
      </c>
      <c r="D429" s="141" t="s">
        <v>2268</v>
      </c>
      <c r="E429" s="141" t="s">
        <v>2269</v>
      </c>
      <c r="F429" s="143">
        <v>50</v>
      </c>
      <c r="G429" s="141" t="s">
        <v>2301</v>
      </c>
      <c r="H429" s="142" t="s">
        <v>2693</v>
      </c>
      <c r="I429" s="141">
        <v>30</v>
      </c>
      <c r="J429" s="141" t="s">
        <v>2290</v>
      </c>
      <c r="K429" s="141" t="s">
        <v>7</v>
      </c>
      <c r="L429" s="126" t="s">
        <v>2694</v>
      </c>
      <c r="M429" s="143">
        <v>10</v>
      </c>
      <c r="N429" s="141"/>
      <c r="O429" s="141" t="b">
        <v>0</v>
      </c>
      <c r="P429" s="141"/>
      <c r="Q429" s="141">
        <v>2024</v>
      </c>
      <c r="R429" s="141" t="s">
        <v>2316</v>
      </c>
    </row>
    <row r="430" spans="1:18" x14ac:dyDescent="0.25">
      <c r="A430" s="142"/>
      <c r="B430" s="141"/>
      <c r="C430" s="141"/>
      <c r="D430" s="141"/>
      <c r="E430" s="141"/>
      <c r="F430" s="143"/>
      <c r="G430" s="141"/>
      <c r="H430" s="142"/>
      <c r="I430" s="141"/>
      <c r="J430" s="141"/>
      <c r="K430" s="141"/>
      <c r="L430" s="126"/>
      <c r="M430" s="143"/>
      <c r="N430" s="141"/>
      <c r="O430" s="141"/>
      <c r="P430" s="141"/>
      <c r="Q430" s="141"/>
      <c r="R430" s="141"/>
    </row>
    <row r="431" spans="1:18" ht="45" x14ac:dyDescent="0.25">
      <c r="A431" s="142"/>
      <c r="B431" s="141"/>
      <c r="C431" s="141"/>
      <c r="D431" s="141"/>
      <c r="E431" s="141"/>
      <c r="F431" s="143"/>
      <c r="G431" s="141"/>
      <c r="H431" s="142"/>
      <c r="I431" s="141"/>
      <c r="J431" s="141"/>
      <c r="K431" s="141"/>
      <c r="L431" s="126" t="s">
        <v>2699</v>
      </c>
      <c r="M431" s="143"/>
      <c r="N431" s="141"/>
      <c r="O431" s="141"/>
      <c r="P431" s="141"/>
      <c r="Q431" s="141"/>
      <c r="R431" s="141"/>
    </row>
    <row r="432" spans="1:18" ht="60" x14ac:dyDescent="0.25">
      <c r="A432" s="133" t="s">
        <v>516</v>
      </c>
      <c r="B432" s="126" t="s">
        <v>803</v>
      </c>
      <c r="C432" s="126" t="s">
        <v>803</v>
      </c>
      <c r="D432" s="126" t="s">
        <v>2268</v>
      </c>
      <c r="E432" s="126" t="s">
        <v>2269</v>
      </c>
      <c r="F432" s="127">
        <v>50</v>
      </c>
      <c r="G432" s="126" t="s">
        <v>2301</v>
      </c>
      <c r="H432" s="133" t="s">
        <v>2695</v>
      </c>
      <c r="I432" s="126">
        <v>15000</v>
      </c>
      <c r="J432" s="126" t="s">
        <v>2285</v>
      </c>
      <c r="K432" s="126" t="s">
        <v>7</v>
      </c>
      <c r="L432" s="126" t="s">
        <v>2696</v>
      </c>
      <c r="M432" s="127">
        <v>70</v>
      </c>
      <c r="N432" s="126"/>
      <c r="O432" s="126" t="b">
        <v>0</v>
      </c>
      <c r="P432" s="126"/>
      <c r="Q432" s="126">
        <v>2024</v>
      </c>
      <c r="R432" s="126" t="s">
        <v>2316</v>
      </c>
    </row>
    <row r="433" spans="1:18" ht="30" x14ac:dyDescent="0.25">
      <c r="A433" s="133" t="s">
        <v>516</v>
      </c>
      <c r="B433" s="126" t="s">
        <v>803</v>
      </c>
      <c r="C433" s="126" t="s">
        <v>803</v>
      </c>
      <c r="D433" s="126" t="s">
        <v>2268</v>
      </c>
      <c r="E433" s="126" t="s">
        <v>2269</v>
      </c>
      <c r="F433" s="127">
        <v>50</v>
      </c>
      <c r="G433" s="126" t="s">
        <v>2301</v>
      </c>
      <c r="H433" s="133" t="s">
        <v>2697</v>
      </c>
      <c r="I433" s="126"/>
      <c r="J433" s="126"/>
      <c r="K433" s="126" t="s">
        <v>7</v>
      </c>
      <c r="L433" s="126" t="s">
        <v>2698</v>
      </c>
      <c r="M433" s="127">
        <v>5</v>
      </c>
      <c r="N433" s="126"/>
      <c r="O433" s="126" t="b">
        <v>0</v>
      </c>
      <c r="P433" s="126"/>
      <c r="Q433" s="126">
        <v>2024</v>
      </c>
      <c r="R433" s="126" t="s">
        <v>2316</v>
      </c>
    </row>
    <row r="434" spans="1:18" ht="60" x14ac:dyDescent="0.25">
      <c r="A434" s="133" t="s">
        <v>517</v>
      </c>
      <c r="B434" s="126" t="s">
        <v>803</v>
      </c>
      <c r="C434" s="126" t="s">
        <v>803</v>
      </c>
      <c r="D434" s="126" t="s">
        <v>2268</v>
      </c>
      <c r="E434" s="126" t="s">
        <v>2269</v>
      </c>
      <c r="F434" s="127">
        <v>25</v>
      </c>
      <c r="G434" s="126" t="s">
        <v>2301</v>
      </c>
      <c r="H434" s="133" t="s">
        <v>2688</v>
      </c>
      <c r="I434" s="126">
        <v>1500</v>
      </c>
      <c r="J434" s="126" t="s">
        <v>2285</v>
      </c>
      <c r="K434" s="126" t="s">
        <v>7</v>
      </c>
      <c r="L434" s="126" t="s">
        <v>2689</v>
      </c>
      <c r="M434" s="127">
        <v>10</v>
      </c>
      <c r="N434" s="126"/>
      <c r="O434" s="126" t="b">
        <v>0</v>
      </c>
      <c r="P434" s="126"/>
      <c r="Q434" s="126">
        <v>2024</v>
      </c>
      <c r="R434" s="126" t="s">
        <v>2316</v>
      </c>
    </row>
    <row r="435" spans="1:18" ht="90" x14ac:dyDescent="0.25">
      <c r="A435" s="142" t="s">
        <v>517</v>
      </c>
      <c r="B435" s="141" t="s">
        <v>803</v>
      </c>
      <c r="C435" s="141" t="s">
        <v>803</v>
      </c>
      <c r="D435" s="141" t="s">
        <v>2268</v>
      </c>
      <c r="E435" s="141" t="s">
        <v>2269</v>
      </c>
      <c r="F435" s="143">
        <v>25</v>
      </c>
      <c r="G435" s="141" t="s">
        <v>2301</v>
      </c>
      <c r="H435" s="142" t="s">
        <v>2690</v>
      </c>
      <c r="I435" s="141">
        <v>15</v>
      </c>
      <c r="J435" s="141" t="s">
        <v>2290</v>
      </c>
      <c r="K435" s="141" t="s">
        <v>7</v>
      </c>
      <c r="L435" s="126" t="s">
        <v>2691</v>
      </c>
      <c r="M435" s="143">
        <v>5</v>
      </c>
      <c r="N435" s="141"/>
      <c r="O435" s="141" t="b">
        <v>1</v>
      </c>
      <c r="P435" s="141"/>
      <c r="Q435" s="141">
        <v>2024</v>
      </c>
      <c r="R435" s="141" t="s">
        <v>2316</v>
      </c>
    </row>
    <row r="436" spans="1:18" x14ac:dyDescent="0.25">
      <c r="A436" s="142"/>
      <c r="B436" s="141"/>
      <c r="C436" s="141"/>
      <c r="D436" s="141"/>
      <c r="E436" s="141"/>
      <c r="F436" s="143"/>
      <c r="G436" s="141"/>
      <c r="H436" s="142"/>
      <c r="I436" s="141"/>
      <c r="J436" s="141"/>
      <c r="K436" s="141"/>
      <c r="L436" s="126"/>
      <c r="M436" s="143"/>
      <c r="N436" s="141"/>
      <c r="O436" s="141"/>
      <c r="P436" s="141"/>
      <c r="Q436" s="141"/>
      <c r="R436" s="141"/>
    </row>
    <row r="437" spans="1:18" ht="45" x14ac:dyDescent="0.25">
      <c r="A437" s="142"/>
      <c r="B437" s="141"/>
      <c r="C437" s="141"/>
      <c r="D437" s="141"/>
      <c r="E437" s="141"/>
      <c r="F437" s="143"/>
      <c r="G437" s="141"/>
      <c r="H437" s="142"/>
      <c r="I437" s="141"/>
      <c r="J437" s="141"/>
      <c r="K437" s="141"/>
      <c r="L437" s="126" t="s">
        <v>2692</v>
      </c>
      <c r="M437" s="143"/>
      <c r="N437" s="141"/>
      <c r="O437" s="141"/>
      <c r="P437" s="141"/>
      <c r="Q437" s="141"/>
      <c r="R437" s="141"/>
    </row>
    <row r="438" spans="1:18" ht="75" x14ac:dyDescent="0.25">
      <c r="A438" s="142" t="s">
        <v>517</v>
      </c>
      <c r="B438" s="141" t="s">
        <v>803</v>
      </c>
      <c r="C438" s="141" t="s">
        <v>803</v>
      </c>
      <c r="D438" s="141" t="s">
        <v>2268</v>
      </c>
      <c r="E438" s="141" t="s">
        <v>2269</v>
      </c>
      <c r="F438" s="143">
        <v>25</v>
      </c>
      <c r="G438" s="141" t="s">
        <v>2301</v>
      </c>
      <c r="H438" s="142" t="s">
        <v>2693</v>
      </c>
      <c r="I438" s="141">
        <v>30</v>
      </c>
      <c r="J438" s="141" t="s">
        <v>2290</v>
      </c>
      <c r="K438" s="141" t="s">
        <v>7</v>
      </c>
      <c r="L438" s="126" t="s">
        <v>2694</v>
      </c>
      <c r="M438" s="143">
        <v>10</v>
      </c>
      <c r="N438" s="141"/>
      <c r="O438" s="141" t="b">
        <v>0</v>
      </c>
      <c r="P438" s="141"/>
      <c r="Q438" s="141">
        <v>2024</v>
      </c>
      <c r="R438" s="141" t="s">
        <v>2316</v>
      </c>
    </row>
    <row r="439" spans="1:18" x14ac:dyDescent="0.25">
      <c r="A439" s="142"/>
      <c r="B439" s="141"/>
      <c r="C439" s="141"/>
      <c r="D439" s="141"/>
      <c r="E439" s="141"/>
      <c r="F439" s="143"/>
      <c r="G439" s="141"/>
      <c r="H439" s="142"/>
      <c r="I439" s="141"/>
      <c r="J439" s="141"/>
      <c r="K439" s="141"/>
      <c r="L439" s="126"/>
      <c r="M439" s="143"/>
      <c r="N439" s="141"/>
      <c r="O439" s="141"/>
      <c r="P439" s="141"/>
      <c r="Q439" s="141"/>
      <c r="R439" s="141"/>
    </row>
    <row r="440" spans="1:18" ht="45" x14ac:dyDescent="0.25">
      <c r="A440" s="142"/>
      <c r="B440" s="141"/>
      <c r="C440" s="141"/>
      <c r="D440" s="141"/>
      <c r="E440" s="141"/>
      <c r="F440" s="143"/>
      <c r="G440" s="141"/>
      <c r="H440" s="142"/>
      <c r="I440" s="141"/>
      <c r="J440" s="141"/>
      <c r="K440" s="141"/>
      <c r="L440" s="126" t="s">
        <v>2699</v>
      </c>
      <c r="M440" s="143"/>
      <c r="N440" s="141"/>
      <c r="O440" s="141"/>
      <c r="P440" s="141"/>
      <c r="Q440" s="141"/>
      <c r="R440" s="141"/>
    </row>
    <row r="441" spans="1:18" ht="60" x14ac:dyDescent="0.25">
      <c r="A441" s="133" t="s">
        <v>517</v>
      </c>
      <c r="B441" s="126" t="s">
        <v>803</v>
      </c>
      <c r="C441" s="126" t="s">
        <v>803</v>
      </c>
      <c r="D441" s="126" t="s">
        <v>2268</v>
      </c>
      <c r="E441" s="126" t="s">
        <v>2269</v>
      </c>
      <c r="F441" s="127">
        <v>25</v>
      </c>
      <c r="G441" s="126" t="s">
        <v>2301</v>
      </c>
      <c r="H441" s="133" t="s">
        <v>2695</v>
      </c>
      <c r="I441" s="126">
        <v>15000</v>
      </c>
      <c r="J441" s="126" t="s">
        <v>2285</v>
      </c>
      <c r="K441" s="126" t="s">
        <v>7</v>
      </c>
      <c r="L441" s="126" t="s">
        <v>2696</v>
      </c>
      <c r="M441" s="127">
        <v>70</v>
      </c>
      <c r="N441" s="126"/>
      <c r="O441" s="126" t="b">
        <v>0</v>
      </c>
      <c r="P441" s="126"/>
      <c r="Q441" s="126">
        <v>2024</v>
      </c>
      <c r="R441" s="126" t="s">
        <v>2316</v>
      </c>
    </row>
    <row r="442" spans="1:18" ht="30" x14ac:dyDescent="0.25">
      <c r="A442" s="133" t="s">
        <v>517</v>
      </c>
      <c r="B442" s="126" t="s">
        <v>803</v>
      </c>
      <c r="C442" s="126" t="s">
        <v>803</v>
      </c>
      <c r="D442" s="126" t="s">
        <v>2268</v>
      </c>
      <c r="E442" s="126" t="s">
        <v>2269</v>
      </c>
      <c r="F442" s="127">
        <v>25</v>
      </c>
      <c r="G442" s="126" t="s">
        <v>2301</v>
      </c>
      <c r="H442" s="133" t="s">
        <v>2697</v>
      </c>
      <c r="I442" s="126"/>
      <c r="J442" s="126"/>
      <c r="K442" s="126" t="s">
        <v>7</v>
      </c>
      <c r="L442" s="126" t="s">
        <v>2698</v>
      </c>
      <c r="M442" s="127">
        <v>5</v>
      </c>
      <c r="N442" s="126"/>
      <c r="O442" s="126" t="b">
        <v>0</v>
      </c>
      <c r="P442" s="126"/>
      <c r="Q442" s="126">
        <v>2024</v>
      </c>
      <c r="R442" s="126" t="s">
        <v>2316</v>
      </c>
    </row>
    <row r="443" spans="1:18" ht="30" x14ac:dyDescent="0.25">
      <c r="A443" s="133" t="s">
        <v>774</v>
      </c>
      <c r="B443" s="126" t="s">
        <v>806</v>
      </c>
      <c r="C443" s="126" t="s">
        <v>806</v>
      </c>
      <c r="D443" s="126" t="s">
        <v>2268</v>
      </c>
      <c r="E443" s="126" t="s">
        <v>2269</v>
      </c>
      <c r="F443" s="127">
        <v>12.5</v>
      </c>
      <c r="G443" s="126" t="s">
        <v>2283</v>
      </c>
      <c r="H443" s="133" t="s">
        <v>2700</v>
      </c>
      <c r="I443" s="126">
        <v>1000</v>
      </c>
      <c r="J443" s="126" t="s">
        <v>2285</v>
      </c>
      <c r="K443" s="126" t="s">
        <v>2280</v>
      </c>
      <c r="L443" s="126"/>
      <c r="M443" s="127">
        <v>20</v>
      </c>
      <c r="N443" s="126" t="s">
        <v>2298</v>
      </c>
      <c r="O443" s="126" t="b">
        <v>0</v>
      </c>
      <c r="P443" s="126"/>
      <c r="Q443" s="126">
        <v>2025.1</v>
      </c>
      <c r="R443" s="128" t="s">
        <v>2275</v>
      </c>
    </row>
    <row r="444" spans="1:18" ht="30" x14ac:dyDescent="0.25">
      <c r="A444" s="133" t="s">
        <v>774</v>
      </c>
      <c r="B444" s="126" t="s">
        <v>806</v>
      </c>
      <c r="C444" s="126" t="s">
        <v>806</v>
      </c>
      <c r="D444" s="126" t="s">
        <v>2268</v>
      </c>
      <c r="E444" s="126" t="s">
        <v>2269</v>
      </c>
      <c r="F444" s="127">
        <v>12.5</v>
      </c>
      <c r="G444" s="126" t="s">
        <v>2283</v>
      </c>
      <c r="H444" s="133" t="s">
        <v>2701</v>
      </c>
      <c r="I444" s="126">
        <v>4000</v>
      </c>
      <c r="J444" s="126" t="s">
        <v>2285</v>
      </c>
      <c r="K444" s="126" t="s">
        <v>2277</v>
      </c>
      <c r="L444" s="126"/>
      <c r="M444" s="127">
        <v>80</v>
      </c>
      <c r="N444" s="126" t="s">
        <v>2298</v>
      </c>
      <c r="O444" s="126" t="b">
        <v>0</v>
      </c>
      <c r="P444" s="126"/>
      <c r="Q444" s="126">
        <v>2025.1</v>
      </c>
      <c r="R444" s="128" t="s">
        <v>2275</v>
      </c>
    </row>
    <row r="445" spans="1:18" ht="30" x14ac:dyDescent="0.25">
      <c r="A445" s="133" t="s">
        <v>774</v>
      </c>
      <c r="B445" s="126" t="s">
        <v>806</v>
      </c>
      <c r="C445" s="126" t="s">
        <v>806</v>
      </c>
      <c r="D445" s="126" t="s">
        <v>2268</v>
      </c>
      <c r="E445" s="126" t="s">
        <v>2269</v>
      </c>
      <c r="F445" s="127">
        <v>12.5</v>
      </c>
      <c r="G445" s="126" t="s">
        <v>2283</v>
      </c>
      <c r="H445" s="133" t="s">
        <v>2700</v>
      </c>
      <c r="I445" s="126">
        <v>1000</v>
      </c>
      <c r="J445" s="126" t="s">
        <v>2285</v>
      </c>
      <c r="K445" s="126" t="s">
        <v>2280</v>
      </c>
      <c r="L445" s="126"/>
      <c r="M445" s="127">
        <v>20</v>
      </c>
      <c r="N445" s="126" t="s">
        <v>2298</v>
      </c>
      <c r="O445" s="126" t="b">
        <v>0</v>
      </c>
      <c r="P445" s="126"/>
      <c r="Q445" s="126">
        <v>2025</v>
      </c>
      <c r="R445" s="126" t="s">
        <v>2316</v>
      </c>
    </row>
    <row r="446" spans="1:18" ht="30" x14ac:dyDescent="0.25">
      <c r="A446" s="133" t="s">
        <v>774</v>
      </c>
      <c r="B446" s="126" t="s">
        <v>806</v>
      </c>
      <c r="C446" s="126" t="s">
        <v>806</v>
      </c>
      <c r="D446" s="126" t="s">
        <v>2268</v>
      </c>
      <c r="E446" s="126" t="s">
        <v>2269</v>
      </c>
      <c r="F446" s="127">
        <v>12.5</v>
      </c>
      <c r="G446" s="126" t="s">
        <v>2283</v>
      </c>
      <c r="H446" s="133" t="s">
        <v>2701</v>
      </c>
      <c r="I446" s="126">
        <v>4000</v>
      </c>
      <c r="J446" s="126" t="s">
        <v>2285</v>
      </c>
      <c r="K446" s="126" t="s">
        <v>2277</v>
      </c>
      <c r="L446" s="126"/>
      <c r="M446" s="127">
        <v>80</v>
      </c>
      <c r="N446" s="126" t="s">
        <v>2298</v>
      </c>
      <c r="O446" s="126" t="b">
        <v>0</v>
      </c>
      <c r="P446" s="126"/>
      <c r="Q446" s="126">
        <v>2025</v>
      </c>
      <c r="R446" s="126" t="s">
        <v>2316</v>
      </c>
    </row>
    <row r="447" spans="1:18" ht="30" x14ac:dyDescent="0.25">
      <c r="A447" s="133" t="s">
        <v>776</v>
      </c>
      <c r="B447" s="126" t="s">
        <v>810</v>
      </c>
      <c r="C447" s="126" t="s">
        <v>810</v>
      </c>
      <c r="D447" s="126" t="s">
        <v>2268</v>
      </c>
      <c r="E447" s="126" t="s">
        <v>2269</v>
      </c>
      <c r="F447" s="127">
        <v>25</v>
      </c>
      <c r="G447" s="126" t="s">
        <v>2283</v>
      </c>
      <c r="H447" s="133" t="s">
        <v>2702</v>
      </c>
      <c r="I447" s="126">
        <v>1500</v>
      </c>
      <c r="J447" s="126" t="s">
        <v>2285</v>
      </c>
      <c r="K447" s="126" t="s">
        <v>2280</v>
      </c>
      <c r="L447" s="126"/>
      <c r="M447" s="127">
        <v>15</v>
      </c>
      <c r="N447" s="126" t="s">
        <v>2298</v>
      </c>
      <c r="O447" s="126" t="b">
        <v>0</v>
      </c>
      <c r="P447" s="126"/>
      <c r="Q447" s="126">
        <v>2025</v>
      </c>
      <c r="R447" s="128" t="s">
        <v>2340</v>
      </c>
    </row>
    <row r="448" spans="1:18" x14ac:dyDescent="0.25">
      <c r="A448" s="133" t="s">
        <v>776</v>
      </c>
      <c r="B448" s="126" t="s">
        <v>810</v>
      </c>
      <c r="C448" s="126" t="s">
        <v>810</v>
      </c>
      <c r="D448" s="126" t="s">
        <v>2268</v>
      </c>
      <c r="E448" s="126" t="s">
        <v>2269</v>
      </c>
      <c r="F448" s="127">
        <v>25</v>
      </c>
      <c r="G448" s="126" t="s">
        <v>2283</v>
      </c>
      <c r="H448" s="133" t="s">
        <v>2703</v>
      </c>
      <c r="I448" s="126">
        <v>15</v>
      </c>
      <c r="J448" s="126" t="s">
        <v>2290</v>
      </c>
      <c r="K448" s="126" t="s">
        <v>2280</v>
      </c>
      <c r="L448" s="126"/>
      <c r="M448" s="127">
        <v>15</v>
      </c>
      <c r="N448" s="126" t="s">
        <v>2292</v>
      </c>
      <c r="O448" s="126" t="b">
        <v>1</v>
      </c>
      <c r="P448" s="126"/>
      <c r="Q448" s="126">
        <v>2025</v>
      </c>
      <c r="R448" s="128" t="s">
        <v>2340</v>
      </c>
    </row>
    <row r="449" spans="1:18" ht="45" x14ac:dyDescent="0.25">
      <c r="A449" s="133" t="s">
        <v>776</v>
      </c>
      <c r="B449" s="126" t="s">
        <v>810</v>
      </c>
      <c r="C449" s="126" t="s">
        <v>810</v>
      </c>
      <c r="D449" s="126" t="s">
        <v>2268</v>
      </c>
      <c r="E449" s="126" t="s">
        <v>2269</v>
      </c>
      <c r="F449" s="127">
        <v>25</v>
      </c>
      <c r="G449" s="126" t="s">
        <v>2283</v>
      </c>
      <c r="H449" s="133" t="s">
        <v>2704</v>
      </c>
      <c r="I449" s="126">
        <v>7000</v>
      </c>
      <c r="J449" s="126" t="s">
        <v>2285</v>
      </c>
      <c r="K449" s="126" t="s">
        <v>2277</v>
      </c>
      <c r="L449" s="126"/>
      <c r="M449" s="127">
        <v>70</v>
      </c>
      <c r="N449" s="126" t="s">
        <v>2274</v>
      </c>
      <c r="O449" s="126" t="b">
        <v>0</v>
      </c>
      <c r="P449" s="126"/>
      <c r="Q449" s="126">
        <v>2025</v>
      </c>
      <c r="R449" s="128" t="s">
        <v>2340</v>
      </c>
    </row>
    <row r="450" spans="1:18" ht="30" x14ac:dyDescent="0.25">
      <c r="A450" s="133" t="s">
        <v>778</v>
      </c>
      <c r="B450" s="126" t="s">
        <v>811</v>
      </c>
      <c r="C450" s="126" t="s">
        <v>811</v>
      </c>
      <c r="D450" s="126" t="s">
        <v>2268</v>
      </c>
      <c r="E450" s="126" t="s">
        <v>2269</v>
      </c>
      <c r="F450" s="127">
        <v>50</v>
      </c>
      <c r="G450" s="126" t="s">
        <v>2283</v>
      </c>
      <c r="H450" s="133" t="s">
        <v>2702</v>
      </c>
      <c r="I450" s="126">
        <v>3000</v>
      </c>
      <c r="J450" s="126" t="s">
        <v>2285</v>
      </c>
      <c r="K450" s="126" t="s">
        <v>2280</v>
      </c>
      <c r="L450" s="126"/>
      <c r="M450" s="127">
        <v>15</v>
      </c>
      <c r="N450" s="126" t="s">
        <v>2298</v>
      </c>
      <c r="O450" s="126" t="b">
        <v>0</v>
      </c>
      <c r="P450" s="126"/>
      <c r="Q450" s="126">
        <v>2024.1</v>
      </c>
      <c r="R450" s="126" t="s">
        <v>2316</v>
      </c>
    </row>
    <row r="451" spans="1:18" x14ac:dyDescent="0.25">
      <c r="A451" s="133" t="s">
        <v>778</v>
      </c>
      <c r="B451" s="126" t="s">
        <v>811</v>
      </c>
      <c r="C451" s="126" t="s">
        <v>811</v>
      </c>
      <c r="D451" s="126" t="s">
        <v>2268</v>
      </c>
      <c r="E451" s="126" t="s">
        <v>2269</v>
      </c>
      <c r="F451" s="127">
        <v>50</v>
      </c>
      <c r="G451" s="126" t="s">
        <v>2283</v>
      </c>
      <c r="H451" s="133" t="s">
        <v>2703</v>
      </c>
      <c r="I451" s="126">
        <v>15</v>
      </c>
      <c r="J451" s="126" t="s">
        <v>2290</v>
      </c>
      <c r="K451" s="126" t="s">
        <v>2280</v>
      </c>
      <c r="L451" s="126"/>
      <c r="M451" s="127">
        <v>7</v>
      </c>
      <c r="N451" s="126" t="s">
        <v>2292</v>
      </c>
      <c r="O451" s="126" t="b">
        <v>1</v>
      </c>
      <c r="P451" s="126"/>
      <c r="Q451" s="126">
        <v>2024.1</v>
      </c>
      <c r="R451" s="126" t="s">
        <v>2316</v>
      </c>
    </row>
    <row r="452" spans="1:18" ht="45" x14ac:dyDescent="0.25">
      <c r="A452" s="133" t="s">
        <v>778</v>
      </c>
      <c r="B452" s="126" t="s">
        <v>811</v>
      </c>
      <c r="C452" s="126" t="s">
        <v>811</v>
      </c>
      <c r="D452" s="126" t="s">
        <v>2268</v>
      </c>
      <c r="E452" s="126" t="s">
        <v>2269</v>
      </c>
      <c r="F452" s="127">
        <v>50</v>
      </c>
      <c r="G452" s="126" t="s">
        <v>2283</v>
      </c>
      <c r="H452" s="133" t="s">
        <v>2704</v>
      </c>
      <c r="I452" s="126">
        <v>15500</v>
      </c>
      <c r="J452" s="126" t="s">
        <v>2285</v>
      </c>
      <c r="K452" s="126" t="s">
        <v>2277</v>
      </c>
      <c r="L452" s="126"/>
      <c r="M452" s="127">
        <v>78</v>
      </c>
      <c r="N452" s="126" t="s">
        <v>2274</v>
      </c>
      <c r="O452" s="126" t="b">
        <v>0</v>
      </c>
      <c r="P452" s="126"/>
      <c r="Q452" s="126">
        <v>2024.1</v>
      </c>
      <c r="R452" s="126" t="s">
        <v>2316</v>
      </c>
    </row>
    <row r="453" spans="1:18" x14ac:dyDescent="0.25">
      <c r="A453" s="133" t="s">
        <v>812</v>
      </c>
      <c r="B453" s="126" t="s">
        <v>813</v>
      </c>
      <c r="C453" s="126" t="s">
        <v>813</v>
      </c>
      <c r="D453" s="126" t="s">
        <v>2268</v>
      </c>
      <c r="E453" s="126" t="s">
        <v>2269</v>
      </c>
      <c r="F453" s="127">
        <v>50</v>
      </c>
      <c r="G453" s="126" t="s">
        <v>2283</v>
      </c>
      <c r="H453" s="133" t="s">
        <v>2702</v>
      </c>
      <c r="I453" s="126">
        <v>3000</v>
      </c>
      <c r="J453" s="126" t="s">
        <v>2294</v>
      </c>
      <c r="K453" s="126" t="s">
        <v>2280</v>
      </c>
      <c r="L453" s="126"/>
      <c r="M453" s="127">
        <v>15</v>
      </c>
      <c r="N453" s="126" t="s">
        <v>2304</v>
      </c>
      <c r="O453" s="126" t="b">
        <v>0</v>
      </c>
      <c r="P453" s="126"/>
      <c r="Q453" s="126">
        <v>2024.1</v>
      </c>
      <c r="R453" s="126" t="s">
        <v>2316</v>
      </c>
    </row>
    <row r="454" spans="1:18" x14ac:dyDescent="0.25">
      <c r="A454" s="133" t="s">
        <v>812</v>
      </c>
      <c r="B454" s="126" t="s">
        <v>813</v>
      </c>
      <c r="C454" s="126" t="s">
        <v>813</v>
      </c>
      <c r="D454" s="126" t="s">
        <v>2268</v>
      </c>
      <c r="E454" s="126" t="s">
        <v>2269</v>
      </c>
      <c r="F454" s="127">
        <v>50</v>
      </c>
      <c r="G454" s="126" t="s">
        <v>2283</v>
      </c>
      <c r="H454" s="133" t="s">
        <v>2703</v>
      </c>
      <c r="I454" s="126">
        <v>15</v>
      </c>
      <c r="J454" s="126" t="s">
        <v>2359</v>
      </c>
      <c r="K454" s="126" t="s">
        <v>2280</v>
      </c>
      <c r="L454" s="126"/>
      <c r="M454" s="127">
        <v>7</v>
      </c>
      <c r="N454" s="126" t="s">
        <v>2292</v>
      </c>
      <c r="O454" s="126" t="b">
        <v>1</v>
      </c>
      <c r="P454" s="126"/>
      <c r="Q454" s="126">
        <v>2024.1</v>
      </c>
      <c r="R454" s="126" t="s">
        <v>2316</v>
      </c>
    </row>
    <row r="455" spans="1:18" ht="30" x14ac:dyDescent="0.25">
      <c r="A455" s="133" t="s">
        <v>812</v>
      </c>
      <c r="B455" s="126" t="s">
        <v>813</v>
      </c>
      <c r="C455" s="126" t="s">
        <v>813</v>
      </c>
      <c r="D455" s="126" t="s">
        <v>2268</v>
      </c>
      <c r="E455" s="126" t="s">
        <v>2269</v>
      </c>
      <c r="F455" s="127">
        <v>50</v>
      </c>
      <c r="G455" s="126" t="s">
        <v>2283</v>
      </c>
      <c r="H455" s="133" t="s">
        <v>2705</v>
      </c>
      <c r="I455" s="126">
        <v>15500</v>
      </c>
      <c r="J455" s="126" t="s">
        <v>2294</v>
      </c>
      <c r="K455" s="126" t="s">
        <v>2277</v>
      </c>
      <c r="L455" s="126"/>
      <c r="M455" s="127">
        <v>78</v>
      </c>
      <c r="N455" s="126" t="s">
        <v>7</v>
      </c>
      <c r="O455" s="126" t="b">
        <v>0</v>
      </c>
      <c r="P455" s="126"/>
      <c r="Q455" s="126">
        <v>2024.1</v>
      </c>
      <c r="R455" s="126" t="s">
        <v>2316</v>
      </c>
    </row>
    <row r="456" spans="1:18" ht="30" x14ac:dyDescent="0.25">
      <c r="A456" s="133" t="s">
        <v>816</v>
      </c>
      <c r="B456" s="126" t="s">
        <v>817</v>
      </c>
      <c r="C456" s="126" t="s">
        <v>817</v>
      </c>
      <c r="D456" s="126" t="s">
        <v>2268</v>
      </c>
      <c r="E456" s="126" t="s">
        <v>2269</v>
      </c>
      <c r="F456" s="127">
        <v>25</v>
      </c>
      <c r="G456" s="126" t="s">
        <v>2283</v>
      </c>
      <c r="H456" s="133" t="s">
        <v>2706</v>
      </c>
      <c r="I456" s="126">
        <v>1500</v>
      </c>
      <c r="J456" s="126" t="s">
        <v>2285</v>
      </c>
      <c r="K456" s="126" t="s">
        <v>2280</v>
      </c>
      <c r="L456" s="126"/>
      <c r="M456" s="127">
        <v>15</v>
      </c>
      <c r="N456" s="126" t="s">
        <v>2298</v>
      </c>
      <c r="O456" s="126" t="b">
        <v>0</v>
      </c>
      <c r="P456" s="126"/>
      <c r="Q456" s="126">
        <v>2024.1</v>
      </c>
      <c r="R456" s="126" t="s">
        <v>2316</v>
      </c>
    </row>
    <row r="457" spans="1:18" x14ac:dyDescent="0.25">
      <c r="A457" s="133" t="s">
        <v>816</v>
      </c>
      <c r="B457" s="126" t="s">
        <v>817</v>
      </c>
      <c r="C457" s="126" t="s">
        <v>817</v>
      </c>
      <c r="D457" s="126" t="s">
        <v>2268</v>
      </c>
      <c r="E457" s="126" t="s">
        <v>2269</v>
      </c>
      <c r="F457" s="127">
        <v>25</v>
      </c>
      <c r="G457" s="126" t="s">
        <v>2283</v>
      </c>
      <c r="H457" s="133" t="s">
        <v>2707</v>
      </c>
      <c r="I457" s="126">
        <v>15</v>
      </c>
      <c r="J457" s="126" t="s">
        <v>2290</v>
      </c>
      <c r="K457" s="126" t="s">
        <v>2280</v>
      </c>
      <c r="L457" s="126"/>
      <c r="M457" s="127">
        <v>15</v>
      </c>
      <c r="N457" s="126" t="s">
        <v>2292</v>
      </c>
      <c r="O457" s="126" t="b">
        <v>1</v>
      </c>
      <c r="P457" s="126"/>
      <c r="Q457" s="126">
        <v>2024.1</v>
      </c>
      <c r="R457" s="126" t="s">
        <v>2316</v>
      </c>
    </row>
    <row r="458" spans="1:18" ht="45" x14ac:dyDescent="0.25">
      <c r="A458" s="133" t="s">
        <v>816</v>
      </c>
      <c r="B458" s="126" t="s">
        <v>817</v>
      </c>
      <c r="C458" s="126" t="s">
        <v>817</v>
      </c>
      <c r="D458" s="126" t="s">
        <v>2268</v>
      </c>
      <c r="E458" s="126" t="s">
        <v>2269</v>
      </c>
      <c r="F458" s="127">
        <v>25</v>
      </c>
      <c r="G458" s="126" t="s">
        <v>2283</v>
      </c>
      <c r="H458" s="133" t="s">
        <v>2708</v>
      </c>
      <c r="I458" s="126">
        <v>7000</v>
      </c>
      <c r="J458" s="126" t="s">
        <v>2285</v>
      </c>
      <c r="K458" s="126" t="s">
        <v>2277</v>
      </c>
      <c r="L458" s="126"/>
      <c r="M458" s="127">
        <v>70</v>
      </c>
      <c r="N458" s="126" t="s">
        <v>2274</v>
      </c>
      <c r="O458" s="126" t="b">
        <v>0</v>
      </c>
      <c r="P458" s="126"/>
      <c r="Q458" s="126">
        <v>2024.1</v>
      </c>
      <c r="R458" s="126" t="s">
        <v>2316</v>
      </c>
    </row>
    <row r="459" spans="1:18" ht="30" x14ac:dyDescent="0.25">
      <c r="A459" s="133" t="s">
        <v>269</v>
      </c>
      <c r="B459" s="126" t="s">
        <v>518</v>
      </c>
      <c r="C459" s="126" t="s">
        <v>518</v>
      </c>
      <c r="D459" s="126" t="s">
        <v>2268</v>
      </c>
      <c r="E459" s="126" t="s">
        <v>2269</v>
      </c>
      <c r="F459" s="127">
        <v>12.5</v>
      </c>
      <c r="G459" s="126" t="s">
        <v>2283</v>
      </c>
      <c r="H459" s="133" t="s">
        <v>2709</v>
      </c>
      <c r="I459" s="126"/>
      <c r="J459" s="126"/>
      <c r="K459" s="126" t="s">
        <v>2326</v>
      </c>
      <c r="L459" s="126"/>
      <c r="M459" s="127">
        <v>10</v>
      </c>
      <c r="N459" s="126" t="s">
        <v>2325</v>
      </c>
      <c r="O459" s="126" t="b">
        <v>0</v>
      </c>
      <c r="P459" s="126"/>
      <c r="Q459" s="126">
        <v>2025</v>
      </c>
      <c r="R459" s="128" t="s">
        <v>2275</v>
      </c>
    </row>
    <row r="460" spans="1:18" ht="30" x14ac:dyDescent="0.25">
      <c r="A460" s="133" t="s">
        <v>269</v>
      </c>
      <c r="B460" s="126" t="s">
        <v>518</v>
      </c>
      <c r="C460" s="126" t="s">
        <v>518</v>
      </c>
      <c r="D460" s="126" t="s">
        <v>2268</v>
      </c>
      <c r="E460" s="126" t="s">
        <v>2269</v>
      </c>
      <c r="F460" s="127">
        <v>12.5</v>
      </c>
      <c r="G460" s="126" t="s">
        <v>2283</v>
      </c>
      <c r="H460" s="133" t="s">
        <v>2710</v>
      </c>
      <c r="I460" s="126">
        <v>15</v>
      </c>
      <c r="J460" s="126" t="s">
        <v>2290</v>
      </c>
      <c r="K460" s="126" t="s">
        <v>2310</v>
      </c>
      <c r="L460" s="126"/>
      <c r="M460" s="127">
        <v>25</v>
      </c>
      <c r="N460" s="126" t="s">
        <v>2292</v>
      </c>
      <c r="O460" s="126" t="b">
        <v>0</v>
      </c>
      <c r="P460" s="126"/>
      <c r="Q460" s="126">
        <v>2025</v>
      </c>
      <c r="R460" s="128" t="s">
        <v>2275</v>
      </c>
    </row>
    <row r="461" spans="1:18" ht="30" x14ac:dyDescent="0.25">
      <c r="A461" s="133" t="s">
        <v>269</v>
      </c>
      <c r="B461" s="126" t="s">
        <v>518</v>
      </c>
      <c r="C461" s="126" t="s">
        <v>518</v>
      </c>
      <c r="D461" s="126" t="s">
        <v>2268</v>
      </c>
      <c r="E461" s="126" t="s">
        <v>2269</v>
      </c>
      <c r="F461" s="127">
        <v>12.5</v>
      </c>
      <c r="G461" s="126" t="s">
        <v>2283</v>
      </c>
      <c r="H461" s="133" t="s">
        <v>2711</v>
      </c>
      <c r="I461" s="126">
        <v>3000</v>
      </c>
      <c r="J461" s="126" t="s">
        <v>2285</v>
      </c>
      <c r="K461" s="126" t="s">
        <v>2477</v>
      </c>
      <c r="L461" s="126"/>
      <c r="M461" s="127">
        <v>65</v>
      </c>
      <c r="N461" s="126" t="s">
        <v>2298</v>
      </c>
      <c r="O461" s="126" t="b">
        <v>0</v>
      </c>
      <c r="P461" s="126"/>
      <c r="Q461" s="126">
        <v>2025</v>
      </c>
      <c r="R461" s="128" t="s">
        <v>2275</v>
      </c>
    </row>
    <row r="462" spans="1:18" ht="30" x14ac:dyDescent="0.25">
      <c r="A462" s="133" t="s">
        <v>780</v>
      </c>
      <c r="B462" s="126" t="s">
        <v>818</v>
      </c>
      <c r="C462" s="126" t="s">
        <v>818</v>
      </c>
      <c r="D462" s="126" t="s">
        <v>2268</v>
      </c>
      <c r="E462" s="126" t="s">
        <v>2269</v>
      </c>
      <c r="F462" s="127">
        <v>12.5</v>
      </c>
      <c r="G462" s="126" t="s">
        <v>2283</v>
      </c>
      <c r="H462" s="133" t="s">
        <v>2712</v>
      </c>
      <c r="I462" s="126">
        <v>1500</v>
      </c>
      <c r="J462" s="126" t="s">
        <v>2285</v>
      </c>
      <c r="K462" s="126" t="s">
        <v>7</v>
      </c>
      <c r="L462" s="126" t="s">
        <v>2713</v>
      </c>
      <c r="M462" s="127">
        <v>15</v>
      </c>
      <c r="N462" s="126" t="s">
        <v>2304</v>
      </c>
      <c r="O462" s="126" t="b">
        <v>0</v>
      </c>
      <c r="P462" s="126"/>
      <c r="Q462" s="126">
        <v>2025</v>
      </c>
      <c r="R462" s="128" t="s">
        <v>2340</v>
      </c>
    </row>
    <row r="463" spans="1:18" ht="30" x14ac:dyDescent="0.25">
      <c r="A463" s="133" t="s">
        <v>780</v>
      </c>
      <c r="B463" s="126" t="s">
        <v>818</v>
      </c>
      <c r="C463" s="126" t="s">
        <v>818</v>
      </c>
      <c r="D463" s="126" t="s">
        <v>2268</v>
      </c>
      <c r="E463" s="126" t="s">
        <v>2269</v>
      </c>
      <c r="F463" s="127">
        <v>12.5</v>
      </c>
      <c r="G463" s="126" t="s">
        <v>2283</v>
      </c>
      <c r="H463" s="133" t="s">
        <v>2707</v>
      </c>
      <c r="I463" s="126">
        <v>15</v>
      </c>
      <c r="J463" s="126" t="s">
        <v>2290</v>
      </c>
      <c r="K463" s="126" t="s">
        <v>7</v>
      </c>
      <c r="L463" s="126" t="s">
        <v>2714</v>
      </c>
      <c r="M463" s="127">
        <v>15</v>
      </c>
      <c r="N463" s="126" t="s">
        <v>2292</v>
      </c>
      <c r="O463" s="126" t="b">
        <v>1</v>
      </c>
      <c r="P463" s="126"/>
      <c r="Q463" s="126">
        <v>2025</v>
      </c>
      <c r="R463" s="128" t="s">
        <v>2340</v>
      </c>
    </row>
    <row r="464" spans="1:18" ht="45" x14ac:dyDescent="0.25">
      <c r="A464" s="133" t="s">
        <v>780</v>
      </c>
      <c r="B464" s="126" t="s">
        <v>818</v>
      </c>
      <c r="C464" s="126" t="s">
        <v>818</v>
      </c>
      <c r="D464" s="126" t="s">
        <v>2268</v>
      </c>
      <c r="E464" s="126" t="s">
        <v>2269</v>
      </c>
      <c r="F464" s="127">
        <v>12.5</v>
      </c>
      <c r="G464" s="126" t="s">
        <v>2283</v>
      </c>
      <c r="H464" s="133" t="s">
        <v>2715</v>
      </c>
      <c r="I464" s="126">
        <v>7000</v>
      </c>
      <c r="J464" s="126" t="s">
        <v>2285</v>
      </c>
      <c r="K464" s="126" t="s">
        <v>7</v>
      </c>
      <c r="L464" s="126" t="s">
        <v>2716</v>
      </c>
      <c r="M464" s="127">
        <v>70</v>
      </c>
      <c r="N464" s="126" t="s">
        <v>2274</v>
      </c>
      <c r="O464" s="126" t="b">
        <v>0</v>
      </c>
      <c r="P464" s="126"/>
      <c r="Q464" s="126">
        <v>2025</v>
      </c>
      <c r="R464" s="128" t="s">
        <v>2340</v>
      </c>
    </row>
    <row r="465" spans="1:18" ht="30" x14ac:dyDescent="0.25">
      <c r="A465" s="133" t="s">
        <v>782</v>
      </c>
      <c r="B465" s="126" t="s">
        <v>820</v>
      </c>
      <c r="C465" s="126" t="s">
        <v>820</v>
      </c>
      <c r="D465" s="126" t="s">
        <v>2268</v>
      </c>
      <c r="E465" s="126" t="s">
        <v>2269</v>
      </c>
      <c r="F465" s="127">
        <v>12.5</v>
      </c>
      <c r="G465" s="126" t="s">
        <v>2283</v>
      </c>
      <c r="H465" s="133" t="s">
        <v>2712</v>
      </c>
      <c r="I465" s="126">
        <v>1500</v>
      </c>
      <c r="J465" s="126" t="s">
        <v>2285</v>
      </c>
      <c r="K465" s="126" t="s">
        <v>7</v>
      </c>
      <c r="L465" s="126" t="s">
        <v>2713</v>
      </c>
      <c r="M465" s="127">
        <v>15</v>
      </c>
      <c r="N465" s="126" t="s">
        <v>2298</v>
      </c>
      <c r="O465" s="126" t="b">
        <v>0</v>
      </c>
      <c r="P465" s="126"/>
      <c r="Q465" s="126">
        <v>2025</v>
      </c>
      <c r="R465" s="126" t="s">
        <v>2316</v>
      </c>
    </row>
    <row r="466" spans="1:18" ht="30" x14ac:dyDescent="0.25">
      <c r="A466" s="133" t="s">
        <v>782</v>
      </c>
      <c r="B466" s="126" t="s">
        <v>820</v>
      </c>
      <c r="C466" s="126" t="s">
        <v>820</v>
      </c>
      <c r="D466" s="126" t="s">
        <v>2268</v>
      </c>
      <c r="E466" s="126" t="s">
        <v>2269</v>
      </c>
      <c r="F466" s="127">
        <v>12.5</v>
      </c>
      <c r="G466" s="126" t="s">
        <v>2283</v>
      </c>
      <c r="H466" s="133" t="s">
        <v>2703</v>
      </c>
      <c r="I466" s="126">
        <v>15</v>
      </c>
      <c r="J466" s="126" t="s">
        <v>2290</v>
      </c>
      <c r="K466" s="126" t="s">
        <v>7</v>
      </c>
      <c r="L466" s="126" t="s">
        <v>2717</v>
      </c>
      <c r="M466" s="127">
        <v>15</v>
      </c>
      <c r="N466" s="126" t="s">
        <v>2292</v>
      </c>
      <c r="O466" s="126" t="b">
        <v>1</v>
      </c>
      <c r="P466" s="126"/>
      <c r="Q466" s="126">
        <v>2025</v>
      </c>
      <c r="R466" s="126" t="s">
        <v>2316</v>
      </c>
    </row>
    <row r="467" spans="1:18" ht="60" x14ac:dyDescent="0.25">
      <c r="A467" s="133" t="s">
        <v>782</v>
      </c>
      <c r="B467" s="126" t="s">
        <v>820</v>
      </c>
      <c r="C467" s="126" t="s">
        <v>820</v>
      </c>
      <c r="D467" s="126" t="s">
        <v>2268</v>
      </c>
      <c r="E467" s="126" t="s">
        <v>2269</v>
      </c>
      <c r="F467" s="127">
        <v>12.5</v>
      </c>
      <c r="G467" s="126" t="s">
        <v>2283</v>
      </c>
      <c r="H467" s="133" t="s">
        <v>2715</v>
      </c>
      <c r="I467" s="126">
        <v>7000</v>
      </c>
      <c r="J467" s="126" t="s">
        <v>2285</v>
      </c>
      <c r="K467" s="126" t="s">
        <v>7</v>
      </c>
      <c r="L467" s="126" t="s">
        <v>2718</v>
      </c>
      <c r="M467" s="127">
        <v>70</v>
      </c>
      <c r="N467" s="126" t="s">
        <v>2274</v>
      </c>
      <c r="O467" s="126" t="b">
        <v>0</v>
      </c>
      <c r="P467" s="126"/>
      <c r="Q467" s="126">
        <v>2025</v>
      </c>
      <c r="R467" s="126" t="s">
        <v>2316</v>
      </c>
    </row>
    <row r="468" spans="1:18" ht="30" x14ac:dyDescent="0.25">
      <c r="A468" s="133" t="s">
        <v>784</v>
      </c>
      <c r="B468" s="126" t="s">
        <v>821</v>
      </c>
      <c r="C468" s="126" t="s">
        <v>821</v>
      </c>
      <c r="D468" s="126" t="s">
        <v>2268</v>
      </c>
      <c r="E468" s="126" t="s">
        <v>2269</v>
      </c>
      <c r="F468" s="127">
        <v>25</v>
      </c>
      <c r="G468" s="126" t="s">
        <v>2283</v>
      </c>
      <c r="H468" s="133" t="s">
        <v>2719</v>
      </c>
      <c r="I468" s="126">
        <v>3000</v>
      </c>
      <c r="J468" s="126" t="s">
        <v>2272</v>
      </c>
      <c r="K468" s="126" t="s">
        <v>2280</v>
      </c>
      <c r="L468" s="126"/>
      <c r="M468" s="127">
        <v>15</v>
      </c>
      <c r="N468" s="126" t="s">
        <v>2304</v>
      </c>
      <c r="O468" s="126" t="b">
        <v>0</v>
      </c>
      <c r="P468" s="126"/>
      <c r="Q468" s="126">
        <v>2025</v>
      </c>
      <c r="R468" s="126" t="s">
        <v>2316</v>
      </c>
    </row>
    <row r="469" spans="1:18" x14ac:dyDescent="0.25">
      <c r="A469" s="133" t="s">
        <v>784</v>
      </c>
      <c r="B469" s="126" t="s">
        <v>821</v>
      </c>
      <c r="C469" s="126" t="s">
        <v>821</v>
      </c>
      <c r="D469" s="126" t="s">
        <v>2268</v>
      </c>
      <c r="E469" s="126" t="s">
        <v>2269</v>
      </c>
      <c r="F469" s="127">
        <v>25</v>
      </c>
      <c r="G469" s="126" t="s">
        <v>2283</v>
      </c>
      <c r="H469" s="133" t="s">
        <v>2720</v>
      </c>
      <c r="I469" s="126">
        <v>15</v>
      </c>
      <c r="J469" s="126" t="s">
        <v>2359</v>
      </c>
      <c r="K469" s="126" t="s">
        <v>2280</v>
      </c>
      <c r="L469" s="126"/>
      <c r="M469" s="127">
        <v>7</v>
      </c>
      <c r="N469" s="126" t="s">
        <v>2292</v>
      </c>
      <c r="O469" s="126" t="b">
        <v>1</v>
      </c>
      <c r="P469" s="126"/>
      <c r="Q469" s="126">
        <v>2025</v>
      </c>
      <c r="R469" s="126" t="s">
        <v>2316</v>
      </c>
    </row>
    <row r="470" spans="1:18" ht="30" x14ac:dyDescent="0.25">
      <c r="A470" s="133" t="s">
        <v>784</v>
      </c>
      <c r="B470" s="126" t="s">
        <v>821</v>
      </c>
      <c r="C470" s="126" t="s">
        <v>821</v>
      </c>
      <c r="D470" s="126" t="s">
        <v>2268</v>
      </c>
      <c r="E470" s="126" t="s">
        <v>2269</v>
      </c>
      <c r="F470" s="127">
        <v>25</v>
      </c>
      <c r="G470" s="126" t="s">
        <v>2283</v>
      </c>
      <c r="H470" s="133" t="s">
        <v>2721</v>
      </c>
      <c r="I470" s="126">
        <v>15500</v>
      </c>
      <c r="J470" s="126" t="s">
        <v>2294</v>
      </c>
      <c r="K470" s="126" t="s">
        <v>2277</v>
      </c>
      <c r="L470" s="126"/>
      <c r="M470" s="127">
        <v>78</v>
      </c>
      <c r="N470" s="126" t="s">
        <v>2532</v>
      </c>
      <c r="O470" s="126" t="b">
        <v>0</v>
      </c>
      <c r="P470" s="126"/>
      <c r="Q470" s="126">
        <v>2025</v>
      </c>
      <c r="R470" s="126" t="s">
        <v>2316</v>
      </c>
    </row>
    <row r="471" spans="1:18" x14ac:dyDescent="0.25">
      <c r="A471" s="133" t="s">
        <v>787</v>
      </c>
      <c r="B471" s="126" t="s">
        <v>823</v>
      </c>
      <c r="C471" s="126" t="s">
        <v>823</v>
      </c>
      <c r="D471" s="126" t="s">
        <v>2268</v>
      </c>
      <c r="E471" s="126" t="s">
        <v>2269</v>
      </c>
      <c r="F471" s="127">
        <v>25</v>
      </c>
      <c r="G471" s="126" t="s">
        <v>2283</v>
      </c>
      <c r="H471" s="133" t="s">
        <v>2719</v>
      </c>
      <c r="I471" s="126">
        <v>3000</v>
      </c>
      <c r="J471" s="126" t="s">
        <v>2294</v>
      </c>
      <c r="K471" s="126" t="s">
        <v>2280</v>
      </c>
      <c r="L471" s="126"/>
      <c r="M471" s="127">
        <v>15</v>
      </c>
      <c r="N471" s="126" t="s">
        <v>2304</v>
      </c>
      <c r="O471" s="126" t="b">
        <v>0</v>
      </c>
      <c r="P471" s="126"/>
      <c r="Q471" s="126">
        <v>2025</v>
      </c>
      <c r="R471" s="126" t="s">
        <v>2316</v>
      </c>
    </row>
    <row r="472" spans="1:18" x14ac:dyDescent="0.25">
      <c r="A472" s="133" t="s">
        <v>787</v>
      </c>
      <c r="B472" s="126" t="s">
        <v>823</v>
      </c>
      <c r="C472" s="126" t="s">
        <v>823</v>
      </c>
      <c r="D472" s="126" t="s">
        <v>2268</v>
      </c>
      <c r="E472" s="126" t="s">
        <v>2269</v>
      </c>
      <c r="F472" s="127">
        <v>25</v>
      </c>
      <c r="G472" s="126" t="s">
        <v>2283</v>
      </c>
      <c r="H472" s="133" t="s">
        <v>2722</v>
      </c>
      <c r="I472" s="126">
        <v>15</v>
      </c>
      <c r="J472" s="126" t="s">
        <v>2290</v>
      </c>
      <c r="K472" s="126" t="s">
        <v>2280</v>
      </c>
      <c r="L472" s="126"/>
      <c r="M472" s="127">
        <v>7</v>
      </c>
      <c r="N472" s="126" t="s">
        <v>2292</v>
      </c>
      <c r="O472" s="126" t="b">
        <v>1</v>
      </c>
      <c r="P472" s="126"/>
      <c r="Q472" s="126">
        <v>2025</v>
      </c>
      <c r="R472" s="126" t="s">
        <v>2316</v>
      </c>
    </row>
    <row r="473" spans="1:18" ht="30" x14ac:dyDescent="0.25">
      <c r="A473" s="133" t="s">
        <v>787</v>
      </c>
      <c r="B473" s="126" t="s">
        <v>823</v>
      </c>
      <c r="C473" s="126" t="s">
        <v>823</v>
      </c>
      <c r="D473" s="126" t="s">
        <v>2268</v>
      </c>
      <c r="E473" s="126" t="s">
        <v>2269</v>
      </c>
      <c r="F473" s="127">
        <v>25</v>
      </c>
      <c r="G473" s="126" t="s">
        <v>2283</v>
      </c>
      <c r="H473" s="133" t="s">
        <v>2723</v>
      </c>
      <c r="I473" s="126">
        <v>15500</v>
      </c>
      <c r="J473" s="126" t="s">
        <v>2294</v>
      </c>
      <c r="K473" s="126" t="s">
        <v>2277</v>
      </c>
      <c r="L473" s="126"/>
      <c r="M473" s="127">
        <v>78</v>
      </c>
      <c r="N473" s="126" t="s">
        <v>2532</v>
      </c>
      <c r="O473" s="126" t="b">
        <v>0</v>
      </c>
      <c r="P473" s="126"/>
      <c r="Q473" s="126">
        <v>2025</v>
      </c>
      <c r="R473" s="126" t="s">
        <v>2316</v>
      </c>
    </row>
    <row r="474" spans="1:18" ht="30" x14ac:dyDescent="0.25">
      <c r="A474" s="133" t="s">
        <v>789</v>
      </c>
      <c r="B474" s="126" t="s">
        <v>825</v>
      </c>
      <c r="C474" s="126" t="s">
        <v>825</v>
      </c>
      <c r="D474" s="126" t="s">
        <v>2268</v>
      </c>
      <c r="E474" s="126" t="s">
        <v>2269</v>
      </c>
      <c r="F474" s="127">
        <v>12.5</v>
      </c>
      <c r="G474" s="126" t="s">
        <v>2283</v>
      </c>
      <c r="H474" s="133" t="s">
        <v>2724</v>
      </c>
      <c r="I474" s="126">
        <v>1500</v>
      </c>
      <c r="J474" s="126" t="s">
        <v>2285</v>
      </c>
      <c r="K474" s="126" t="s">
        <v>7</v>
      </c>
      <c r="L474" s="126" t="s">
        <v>2713</v>
      </c>
      <c r="M474" s="127">
        <v>15</v>
      </c>
      <c r="N474" s="126" t="s">
        <v>2298</v>
      </c>
      <c r="O474" s="126" t="b">
        <v>0</v>
      </c>
      <c r="P474" s="126"/>
      <c r="Q474" s="126">
        <v>2025</v>
      </c>
      <c r="R474" s="126" t="s">
        <v>2316</v>
      </c>
    </row>
    <row r="475" spans="1:18" ht="30" x14ac:dyDescent="0.25">
      <c r="A475" s="133" t="s">
        <v>789</v>
      </c>
      <c r="B475" s="126" t="s">
        <v>825</v>
      </c>
      <c r="C475" s="126" t="s">
        <v>825</v>
      </c>
      <c r="D475" s="126" t="s">
        <v>2268</v>
      </c>
      <c r="E475" s="126" t="s">
        <v>2269</v>
      </c>
      <c r="F475" s="127">
        <v>12.5</v>
      </c>
      <c r="G475" s="126" t="s">
        <v>2283</v>
      </c>
      <c r="H475" s="133" t="s">
        <v>2703</v>
      </c>
      <c r="I475" s="126">
        <v>15</v>
      </c>
      <c r="J475" s="126" t="s">
        <v>2290</v>
      </c>
      <c r="K475" s="126" t="s">
        <v>7</v>
      </c>
      <c r="L475" s="126" t="s">
        <v>2714</v>
      </c>
      <c r="M475" s="127">
        <v>15</v>
      </c>
      <c r="N475" s="126" t="s">
        <v>2292</v>
      </c>
      <c r="O475" s="126" t="b">
        <v>1</v>
      </c>
      <c r="P475" s="126"/>
      <c r="Q475" s="126">
        <v>2025</v>
      </c>
      <c r="R475" s="126" t="s">
        <v>2316</v>
      </c>
    </row>
    <row r="476" spans="1:18" ht="60" x14ac:dyDescent="0.25">
      <c r="A476" s="133" t="s">
        <v>789</v>
      </c>
      <c r="B476" s="126" t="s">
        <v>825</v>
      </c>
      <c r="C476" s="126" t="s">
        <v>825</v>
      </c>
      <c r="D476" s="126" t="s">
        <v>2268</v>
      </c>
      <c r="E476" s="126" t="s">
        <v>2269</v>
      </c>
      <c r="F476" s="127">
        <v>12.5</v>
      </c>
      <c r="G476" s="126" t="s">
        <v>2283</v>
      </c>
      <c r="H476" s="133" t="s">
        <v>2715</v>
      </c>
      <c r="I476" s="126">
        <v>7000</v>
      </c>
      <c r="J476" s="126" t="s">
        <v>2285</v>
      </c>
      <c r="K476" s="126" t="s">
        <v>7</v>
      </c>
      <c r="L476" s="126" t="s">
        <v>2718</v>
      </c>
      <c r="M476" s="127">
        <v>70</v>
      </c>
      <c r="N476" s="126" t="s">
        <v>2274</v>
      </c>
      <c r="O476" s="126" t="b">
        <v>0</v>
      </c>
      <c r="P476" s="126"/>
      <c r="Q476" s="126">
        <v>2025</v>
      </c>
      <c r="R476" s="126" t="s">
        <v>2316</v>
      </c>
    </row>
    <row r="477" spans="1:18" ht="30" x14ac:dyDescent="0.25">
      <c r="A477" s="133" t="s">
        <v>791</v>
      </c>
      <c r="B477" s="126" t="s">
        <v>826</v>
      </c>
      <c r="C477" s="126" t="s">
        <v>826</v>
      </c>
      <c r="D477" s="126" t="s">
        <v>2268</v>
      </c>
      <c r="E477" s="126" t="s">
        <v>2269</v>
      </c>
      <c r="F477" s="127">
        <v>12.5</v>
      </c>
      <c r="G477" s="126" t="s">
        <v>2283</v>
      </c>
      <c r="H477" s="133" t="s">
        <v>2712</v>
      </c>
      <c r="I477" s="126">
        <v>1500</v>
      </c>
      <c r="J477" s="126" t="s">
        <v>2285</v>
      </c>
      <c r="K477" s="126" t="s">
        <v>7</v>
      </c>
      <c r="L477" s="126" t="s">
        <v>2713</v>
      </c>
      <c r="M477" s="127">
        <v>15</v>
      </c>
      <c r="N477" s="126" t="s">
        <v>2304</v>
      </c>
      <c r="O477" s="126" t="b">
        <v>0</v>
      </c>
      <c r="P477" s="126"/>
      <c r="Q477" s="126">
        <v>2025</v>
      </c>
      <c r="R477" s="126" t="s">
        <v>2316</v>
      </c>
    </row>
    <row r="478" spans="1:18" ht="30" x14ac:dyDescent="0.25">
      <c r="A478" s="133" t="s">
        <v>791</v>
      </c>
      <c r="B478" s="126" t="s">
        <v>826</v>
      </c>
      <c r="C478" s="126" t="s">
        <v>826</v>
      </c>
      <c r="D478" s="126" t="s">
        <v>2268</v>
      </c>
      <c r="E478" s="126" t="s">
        <v>2269</v>
      </c>
      <c r="F478" s="127">
        <v>12.5</v>
      </c>
      <c r="G478" s="126" t="s">
        <v>2283</v>
      </c>
      <c r="H478" s="133" t="s">
        <v>2707</v>
      </c>
      <c r="I478" s="126">
        <v>15</v>
      </c>
      <c r="J478" s="126" t="s">
        <v>2290</v>
      </c>
      <c r="K478" s="126" t="s">
        <v>7</v>
      </c>
      <c r="L478" s="126" t="s">
        <v>2714</v>
      </c>
      <c r="M478" s="127">
        <v>15</v>
      </c>
      <c r="N478" s="126" t="s">
        <v>2292</v>
      </c>
      <c r="O478" s="126" t="b">
        <v>1</v>
      </c>
      <c r="P478" s="126"/>
      <c r="Q478" s="126">
        <v>2025</v>
      </c>
      <c r="R478" s="126" t="s">
        <v>2316</v>
      </c>
    </row>
    <row r="479" spans="1:18" ht="45" x14ac:dyDescent="0.25">
      <c r="A479" s="133" t="s">
        <v>791</v>
      </c>
      <c r="B479" s="126" t="s">
        <v>826</v>
      </c>
      <c r="C479" s="126" t="s">
        <v>826</v>
      </c>
      <c r="D479" s="126" t="s">
        <v>2268</v>
      </c>
      <c r="E479" s="126" t="s">
        <v>2269</v>
      </c>
      <c r="F479" s="127">
        <v>12.5</v>
      </c>
      <c r="G479" s="126" t="s">
        <v>2283</v>
      </c>
      <c r="H479" s="133" t="s">
        <v>2725</v>
      </c>
      <c r="I479" s="126">
        <v>7000</v>
      </c>
      <c r="J479" s="126" t="s">
        <v>2285</v>
      </c>
      <c r="K479" s="126" t="s">
        <v>7</v>
      </c>
      <c r="L479" s="126" t="s">
        <v>2716</v>
      </c>
      <c r="M479" s="127">
        <v>70</v>
      </c>
      <c r="N479" s="126" t="s">
        <v>2274</v>
      </c>
      <c r="O479" s="126" t="b">
        <v>0</v>
      </c>
      <c r="P479" s="126"/>
      <c r="Q479" s="126">
        <v>2025</v>
      </c>
      <c r="R479" s="126" t="s">
        <v>2316</v>
      </c>
    </row>
    <row r="480" spans="1:18" x14ac:dyDescent="0.25">
      <c r="A480" s="133" t="s">
        <v>793</v>
      </c>
      <c r="B480" s="126" t="s">
        <v>827</v>
      </c>
      <c r="C480" s="126" t="s">
        <v>827</v>
      </c>
      <c r="D480" s="126" t="s">
        <v>2268</v>
      </c>
      <c r="E480" s="126" t="s">
        <v>2269</v>
      </c>
      <c r="F480" s="127">
        <v>25</v>
      </c>
      <c r="G480" s="126" t="s">
        <v>2283</v>
      </c>
      <c r="H480" s="133" t="s">
        <v>2726</v>
      </c>
      <c r="I480" s="126">
        <v>3000</v>
      </c>
      <c r="J480" s="126" t="s">
        <v>2294</v>
      </c>
      <c r="K480" s="126" t="s">
        <v>2280</v>
      </c>
      <c r="L480" s="126"/>
      <c r="M480" s="127">
        <v>15</v>
      </c>
      <c r="N480" s="126" t="s">
        <v>2304</v>
      </c>
      <c r="O480" s="126" t="b">
        <v>0</v>
      </c>
      <c r="P480" s="126"/>
      <c r="Q480" s="126">
        <v>2025</v>
      </c>
      <c r="R480" s="126" t="s">
        <v>2316</v>
      </c>
    </row>
    <row r="481" spans="1:18" x14ac:dyDescent="0.25">
      <c r="A481" s="133" t="s">
        <v>793</v>
      </c>
      <c r="B481" s="126" t="s">
        <v>827</v>
      </c>
      <c r="C481" s="126" t="s">
        <v>827</v>
      </c>
      <c r="D481" s="126" t="s">
        <v>2268</v>
      </c>
      <c r="E481" s="126" t="s">
        <v>2269</v>
      </c>
      <c r="F481" s="127">
        <v>25</v>
      </c>
      <c r="G481" s="126" t="s">
        <v>2283</v>
      </c>
      <c r="H481" s="133" t="s">
        <v>2722</v>
      </c>
      <c r="I481" s="126">
        <v>15</v>
      </c>
      <c r="J481" s="126" t="s">
        <v>2359</v>
      </c>
      <c r="K481" s="126" t="s">
        <v>2280</v>
      </c>
      <c r="L481" s="126"/>
      <c r="M481" s="127">
        <v>7</v>
      </c>
      <c r="N481" s="126" t="s">
        <v>2292</v>
      </c>
      <c r="O481" s="126" t="b">
        <v>1</v>
      </c>
      <c r="P481" s="126"/>
      <c r="Q481" s="126">
        <v>2025</v>
      </c>
      <c r="R481" s="126" t="s">
        <v>2316</v>
      </c>
    </row>
    <row r="482" spans="1:18" ht="30" x14ac:dyDescent="0.25">
      <c r="A482" s="133" t="s">
        <v>793</v>
      </c>
      <c r="B482" s="126" t="s">
        <v>827</v>
      </c>
      <c r="C482" s="126" t="s">
        <v>827</v>
      </c>
      <c r="D482" s="126" t="s">
        <v>2268</v>
      </c>
      <c r="E482" s="126" t="s">
        <v>2269</v>
      </c>
      <c r="F482" s="127">
        <v>25</v>
      </c>
      <c r="G482" s="126" t="s">
        <v>2283</v>
      </c>
      <c r="H482" s="133" t="s">
        <v>2727</v>
      </c>
      <c r="I482" s="126">
        <v>15500</v>
      </c>
      <c r="J482" s="126" t="s">
        <v>2294</v>
      </c>
      <c r="K482" s="126" t="s">
        <v>2277</v>
      </c>
      <c r="L482" s="126"/>
      <c r="M482" s="127">
        <v>78</v>
      </c>
      <c r="N482" s="126" t="s">
        <v>2532</v>
      </c>
      <c r="O482" s="126" t="b">
        <v>0</v>
      </c>
      <c r="P482" s="126"/>
      <c r="Q482" s="126">
        <v>2025</v>
      </c>
      <c r="R482" s="126" t="s">
        <v>2316</v>
      </c>
    </row>
    <row r="483" spans="1:18" x14ac:dyDescent="0.25">
      <c r="A483" s="133" t="s">
        <v>796</v>
      </c>
      <c r="B483" s="126" t="s">
        <v>829</v>
      </c>
      <c r="C483" s="126" t="s">
        <v>829</v>
      </c>
      <c r="D483" s="126" t="s">
        <v>2268</v>
      </c>
      <c r="E483" s="126" t="s">
        <v>2269</v>
      </c>
      <c r="F483" s="127">
        <v>25</v>
      </c>
      <c r="G483" s="126" t="s">
        <v>2283</v>
      </c>
      <c r="H483" s="133" t="s">
        <v>2726</v>
      </c>
      <c r="I483" s="126">
        <v>3000</v>
      </c>
      <c r="J483" s="126" t="s">
        <v>2294</v>
      </c>
      <c r="K483" s="126" t="s">
        <v>2280</v>
      </c>
      <c r="L483" s="126"/>
      <c r="M483" s="127">
        <v>15</v>
      </c>
      <c r="N483" s="126" t="s">
        <v>2304</v>
      </c>
      <c r="O483" s="126" t="b">
        <v>0</v>
      </c>
      <c r="P483" s="126"/>
      <c r="Q483" s="126">
        <v>2025</v>
      </c>
      <c r="R483" s="126" t="s">
        <v>2316</v>
      </c>
    </row>
    <row r="484" spans="1:18" x14ac:dyDescent="0.25">
      <c r="A484" s="133" t="s">
        <v>796</v>
      </c>
      <c r="B484" s="126" t="s">
        <v>829</v>
      </c>
      <c r="C484" s="126" t="s">
        <v>829</v>
      </c>
      <c r="D484" s="126" t="s">
        <v>2268</v>
      </c>
      <c r="E484" s="126" t="s">
        <v>2269</v>
      </c>
      <c r="F484" s="127">
        <v>25</v>
      </c>
      <c r="G484" s="126" t="s">
        <v>2283</v>
      </c>
      <c r="H484" s="133" t="s">
        <v>2728</v>
      </c>
      <c r="I484" s="126">
        <v>15</v>
      </c>
      <c r="J484" s="126" t="s">
        <v>2359</v>
      </c>
      <c r="K484" s="126" t="s">
        <v>2280</v>
      </c>
      <c r="L484" s="126"/>
      <c r="M484" s="127">
        <v>7</v>
      </c>
      <c r="N484" s="126" t="s">
        <v>2292</v>
      </c>
      <c r="O484" s="126" t="b">
        <v>1</v>
      </c>
      <c r="P484" s="126"/>
      <c r="Q484" s="126">
        <v>2025</v>
      </c>
      <c r="R484" s="126" t="s">
        <v>2316</v>
      </c>
    </row>
    <row r="485" spans="1:18" ht="30" x14ac:dyDescent="0.25">
      <c r="A485" s="133" t="s">
        <v>796</v>
      </c>
      <c r="B485" s="126" t="s">
        <v>829</v>
      </c>
      <c r="C485" s="126" t="s">
        <v>829</v>
      </c>
      <c r="D485" s="126" t="s">
        <v>2268</v>
      </c>
      <c r="E485" s="126" t="s">
        <v>2269</v>
      </c>
      <c r="F485" s="127">
        <v>25</v>
      </c>
      <c r="G485" s="126" t="s">
        <v>2283</v>
      </c>
      <c r="H485" s="133" t="s">
        <v>2729</v>
      </c>
      <c r="I485" s="126">
        <v>15500</v>
      </c>
      <c r="J485" s="126" t="s">
        <v>2294</v>
      </c>
      <c r="K485" s="126" t="s">
        <v>2277</v>
      </c>
      <c r="L485" s="126"/>
      <c r="M485" s="127">
        <v>78</v>
      </c>
      <c r="N485" s="126" t="s">
        <v>2532</v>
      </c>
      <c r="O485" s="126" t="b">
        <v>0</v>
      </c>
      <c r="P485" s="126"/>
      <c r="Q485" s="126">
        <v>2025</v>
      </c>
      <c r="R485" s="126" t="s">
        <v>2316</v>
      </c>
    </row>
    <row r="486" spans="1:18" x14ac:dyDescent="0.25">
      <c r="A486" s="133" t="s">
        <v>294</v>
      </c>
      <c r="B486" s="126" t="s">
        <v>520</v>
      </c>
      <c r="C486" s="126" t="s">
        <v>520</v>
      </c>
      <c r="D486" s="126" t="s">
        <v>2268</v>
      </c>
      <c r="E486" s="126" t="s">
        <v>2269</v>
      </c>
      <c r="F486" s="127">
        <v>12.5</v>
      </c>
      <c r="G486" s="126" t="s">
        <v>2301</v>
      </c>
      <c r="H486" s="133" t="s">
        <v>2730</v>
      </c>
      <c r="I486" s="126">
        <v>2000</v>
      </c>
      <c r="J486" s="126" t="s">
        <v>2285</v>
      </c>
      <c r="K486" s="126" t="s">
        <v>2648</v>
      </c>
      <c r="L486" s="126"/>
      <c r="M486" s="127">
        <v>40</v>
      </c>
      <c r="N486" s="126" t="s">
        <v>2304</v>
      </c>
      <c r="O486" s="126" t="b">
        <v>0</v>
      </c>
      <c r="P486" s="126"/>
      <c r="Q486" s="126">
        <v>2024</v>
      </c>
      <c r="R486" s="126" t="s">
        <v>2316</v>
      </c>
    </row>
    <row r="487" spans="1:18" x14ac:dyDescent="0.25">
      <c r="A487" s="133" t="s">
        <v>294</v>
      </c>
      <c r="B487" s="126" t="s">
        <v>520</v>
      </c>
      <c r="C487" s="126" t="s">
        <v>520</v>
      </c>
      <c r="D487" s="126" t="s">
        <v>2268</v>
      </c>
      <c r="E487" s="126" t="s">
        <v>2269</v>
      </c>
      <c r="F487" s="127">
        <v>12.5</v>
      </c>
      <c r="G487" s="126" t="s">
        <v>2301</v>
      </c>
      <c r="H487" s="133" t="s">
        <v>2731</v>
      </c>
      <c r="I487" s="126">
        <v>3000</v>
      </c>
      <c r="J487" s="126" t="s">
        <v>2285</v>
      </c>
      <c r="K487" s="126" t="s">
        <v>2419</v>
      </c>
      <c r="L487" s="126"/>
      <c r="M487" s="127">
        <v>60</v>
      </c>
      <c r="N487" s="126" t="s">
        <v>2304</v>
      </c>
      <c r="O487" s="126" t="b">
        <v>0</v>
      </c>
      <c r="P487" s="126"/>
      <c r="Q487" s="126">
        <v>2024</v>
      </c>
      <c r="R487" s="126" t="s">
        <v>2316</v>
      </c>
    </row>
    <row r="488" spans="1:18" ht="30" x14ac:dyDescent="0.25">
      <c r="A488" s="133" t="s">
        <v>273</v>
      </c>
      <c r="B488" s="126" t="s">
        <v>831</v>
      </c>
      <c r="C488" s="126" t="s">
        <v>831</v>
      </c>
      <c r="D488" s="126" t="s">
        <v>2268</v>
      </c>
      <c r="E488" s="126" t="s">
        <v>2269</v>
      </c>
      <c r="F488" s="127">
        <v>12.5</v>
      </c>
      <c r="G488" s="126" t="s">
        <v>2301</v>
      </c>
      <c r="H488" s="133" t="s">
        <v>2732</v>
      </c>
      <c r="I488" s="126">
        <v>3000</v>
      </c>
      <c r="J488" s="126" t="s">
        <v>2285</v>
      </c>
      <c r="K488" s="126" t="s">
        <v>2342</v>
      </c>
      <c r="L488" s="126"/>
      <c r="M488" s="127">
        <v>60</v>
      </c>
      <c r="N488" s="126" t="s">
        <v>7</v>
      </c>
      <c r="O488" s="126" t="b">
        <v>0</v>
      </c>
      <c r="P488" s="126"/>
      <c r="Q488" s="126">
        <v>2024.1</v>
      </c>
      <c r="R488" s="126" t="s">
        <v>2316</v>
      </c>
    </row>
    <row r="489" spans="1:18" ht="30" x14ac:dyDescent="0.25">
      <c r="A489" s="133" t="s">
        <v>273</v>
      </c>
      <c r="B489" s="126" t="s">
        <v>831</v>
      </c>
      <c r="C489" s="126" t="s">
        <v>831</v>
      </c>
      <c r="D489" s="126" t="s">
        <v>2268</v>
      </c>
      <c r="E489" s="126" t="s">
        <v>2269</v>
      </c>
      <c r="F489" s="127">
        <v>12.5</v>
      </c>
      <c r="G489" s="126" t="s">
        <v>2301</v>
      </c>
      <c r="H489" s="133" t="s">
        <v>2733</v>
      </c>
      <c r="I489" s="126">
        <v>2000</v>
      </c>
      <c r="J489" s="126" t="s">
        <v>2285</v>
      </c>
      <c r="K489" s="126" t="s">
        <v>2277</v>
      </c>
      <c r="L489" s="126"/>
      <c r="M489" s="127">
        <v>40</v>
      </c>
      <c r="N489" s="126" t="s">
        <v>2298</v>
      </c>
      <c r="O489" s="126" t="b">
        <v>0</v>
      </c>
      <c r="P489" s="126"/>
      <c r="Q489" s="126">
        <v>2024.1</v>
      </c>
      <c r="R489" s="126" t="s">
        <v>2316</v>
      </c>
    </row>
    <row r="490" spans="1:18" ht="30" x14ac:dyDescent="0.25">
      <c r="A490" s="133" t="s">
        <v>274</v>
      </c>
      <c r="B490" s="126" t="s">
        <v>524</v>
      </c>
      <c r="C490" s="126" t="s">
        <v>524</v>
      </c>
      <c r="D490" s="126" t="s">
        <v>2268</v>
      </c>
      <c r="E490" s="126" t="s">
        <v>2269</v>
      </c>
      <c r="F490" s="127">
        <v>12.5</v>
      </c>
      <c r="G490" s="126" t="s">
        <v>2446</v>
      </c>
      <c r="H490" s="133" t="s">
        <v>2734</v>
      </c>
      <c r="I490" s="126">
        <v>2000</v>
      </c>
      <c r="J490" s="126" t="s">
        <v>2285</v>
      </c>
      <c r="K490" s="126" t="s">
        <v>2342</v>
      </c>
      <c r="L490" s="126"/>
      <c r="M490" s="127">
        <v>40</v>
      </c>
      <c r="N490" s="126" t="s">
        <v>2298</v>
      </c>
      <c r="O490" s="126" t="b">
        <v>0</v>
      </c>
      <c r="P490" s="126"/>
      <c r="Q490" s="126">
        <v>2024</v>
      </c>
      <c r="R490" s="126" t="s">
        <v>2316</v>
      </c>
    </row>
    <row r="491" spans="1:18" ht="30" x14ac:dyDescent="0.25">
      <c r="A491" s="133" t="s">
        <v>274</v>
      </c>
      <c r="B491" s="126" t="s">
        <v>524</v>
      </c>
      <c r="C491" s="126" t="s">
        <v>524</v>
      </c>
      <c r="D491" s="126" t="s">
        <v>2268</v>
      </c>
      <c r="E491" s="126" t="s">
        <v>2269</v>
      </c>
      <c r="F491" s="127">
        <v>12.5</v>
      </c>
      <c r="G491" s="126" t="s">
        <v>2446</v>
      </c>
      <c r="H491" s="133" t="s">
        <v>2735</v>
      </c>
      <c r="I491" s="126">
        <v>500</v>
      </c>
      <c r="J491" s="126" t="s">
        <v>2285</v>
      </c>
      <c r="K491" s="126" t="s">
        <v>2310</v>
      </c>
      <c r="L491" s="126"/>
      <c r="M491" s="127">
        <v>10</v>
      </c>
      <c r="N491" s="126" t="s">
        <v>2298</v>
      </c>
      <c r="O491" s="126" t="b">
        <v>0</v>
      </c>
      <c r="P491" s="126"/>
      <c r="Q491" s="126">
        <v>2024</v>
      </c>
      <c r="R491" s="126" t="s">
        <v>2316</v>
      </c>
    </row>
    <row r="492" spans="1:18" ht="30" x14ac:dyDescent="0.25">
      <c r="A492" s="133" t="s">
        <v>274</v>
      </c>
      <c r="B492" s="126" t="s">
        <v>524</v>
      </c>
      <c r="C492" s="126" t="s">
        <v>524</v>
      </c>
      <c r="D492" s="126" t="s">
        <v>2268</v>
      </c>
      <c r="E492" s="126" t="s">
        <v>2269</v>
      </c>
      <c r="F492" s="127">
        <v>12.5</v>
      </c>
      <c r="G492" s="126" t="s">
        <v>2446</v>
      </c>
      <c r="H492" s="133" t="s">
        <v>2736</v>
      </c>
      <c r="I492" s="126">
        <v>2500</v>
      </c>
      <c r="J492" s="126" t="s">
        <v>2285</v>
      </c>
      <c r="K492" s="126" t="s">
        <v>2277</v>
      </c>
      <c r="L492" s="126"/>
      <c r="M492" s="127">
        <v>50</v>
      </c>
      <c r="N492" s="126" t="s">
        <v>2298</v>
      </c>
      <c r="O492" s="126" t="b">
        <v>0</v>
      </c>
      <c r="P492" s="126"/>
      <c r="Q492" s="126">
        <v>2024</v>
      </c>
      <c r="R492" s="126" t="s">
        <v>2316</v>
      </c>
    </row>
    <row r="493" spans="1:18" ht="30" x14ac:dyDescent="0.25">
      <c r="A493" s="133" t="s">
        <v>278</v>
      </c>
      <c r="B493" s="126" t="s">
        <v>526</v>
      </c>
      <c r="C493" s="126" t="s">
        <v>526</v>
      </c>
      <c r="D493" s="126" t="s">
        <v>2268</v>
      </c>
      <c r="E493" s="126" t="s">
        <v>2269</v>
      </c>
      <c r="F493" s="127">
        <v>12.5</v>
      </c>
      <c r="G493" s="126" t="s">
        <v>2446</v>
      </c>
      <c r="H493" s="133" t="s">
        <v>2737</v>
      </c>
      <c r="I493" s="126">
        <v>1000</v>
      </c>
      <c r="J493" s="126" t="s">
        <v>2285</v>
      </c>
      <c r="K493" s="126" t="s">
        <v>2280</v>
      </c>
      <c r="L493" s="126"/>
      <c r="M493" s="127">
        <v>20</v>
      </c>
      <c r="N493" s="126" t="s">
        <v>2298</v>
      </c>
      <c r="O493" s="126" t="b">
        <v>0</v>
      </c>
      <c r="P493" s="126"/>
      <c r="Q493" s="126">
        <v>2025</v>
      </c>
      <c r="R493" s="128" t="s">
        <v>2275</v>
      </c>
    </row>
    <row r="494" spans="1:18" ht="30" x14ac:dyDescent="0.25">
      <c r="A494" s="133" t="s">
        <v>278</v>
      </c>
      <c r="B494" s="126" t="s">
        <v>526</v>
      </c>
      <c r="C494" s="126" t="s">
        <v>526</v>
      </c>
      <c r="D494" s="126" t="s">
        <v>2268</v>
      </c>
      <c r="E494" s="126" t="s">
        <v>2269</v>
      </c>
      <c r="F494" s="127">
        <v>12.5</v>
      </c>
      <c r="G494" s="126" t="s">
        <v>2446</v>
      </c>
      <c r="H494" s="133" t="s">
        <v>2738</v>
      </c>
      <c r="I494" s="126">
        <v>1500</v>
      </c>
      <c r="J494" s="126" t="s">
        <v>2285</v>
      </c>
      <c r="K494" s="126" t="s">
        <v>2280</v>
      </c>
      <c r="L494" s="126"/>
      <c r="M494" s="127">
        <v>20</v>
      </c>
      <c r="N494" s="126" t="s">
        <v>2298</v>
      </c>
      <c r="O494" s="126" t="b">
        <v>0</v>
      </c>
      <c r="P494" s="126"/>
      <c r="Q494" s="126">
        <v>2025</v>
      </c>
      <c r="R494" s="128" t="s">
        <v>2275</v>
      </c>
    </row>
    <row r="495" spans="1:18" x14ac:dyDescent="0.25">
      <c r="A495" s="133" t="s">
        <v>278</v>
      </c>
      <c r="B495" s="126" t="s">
        <v>526</v>
      </c>
      <c r="C495" s="126" t="s">
        <v>526</v>
      </c>
      <c r="D495" s="126" t="s">
        <v>2268</v>
      </c>
      <c r="E495" s="126" t="s">
        <v>2269</v>
      </c>
      <c r="F495" s="127">
        <v>12.5</v>
      </c>
      <c r="G495" s="126" t="s">
        <v>2446</v>
      </c>
      <c r="H495" s="133" t="s">
        <v>2739</v>
      </c>
      <c r="I495" s="126">
        <v>15</v>
      </c>
      <c r="J495" s="126" t="s">
        <v>2290</v>
      </c>
      <c r="K495" s="126" t="s">
        <v>2280</v>
      </c>
      <c r="L495" s="126"/>
      <c r="M495" s="127">
        <v>20</v>
      </c>
      <c r="N495" s="126" t="s">
        <v>2292</v>
      </c>
      <c r="O495" s="126" t="b">
        <v>0</v>
      </c>
      <c r="P495" s="126"/>
      <c r="Q495" s="126">
        <v>2025</v>
      </c>
      <c r="R495" s="128" t="s">
        <v>2275</v>
      </c>
    </row>
    <row r="496" spans="1:18" ht="30" x14ac:dyDescent="0.25">
      <c r="A496" s="133" t="s">
        <v>278</v>
      </c>
      <c r="B496" s="126" t="s">
        <v>526</v>
      </c>
      <c r="C496" s="126" t="s">
        <v>526</v>
      </c>
      <c r="D496" s="126" t="s">
        <v>2268</v>
      </c>
      <c r="E496" s="126" t="s">
        <v>2269</v>
      </c>
      <c r="F496" s="127">
        <v>12.5</v>
      </c>
      <c r="G496" s="126" t="s">
        <v>2446</v>
      </c>
      <c r="H496" s="133" t="s">
        <v>2740</v>
      </c>
      <c r="I496" s="126">
        <v>1500</v>
      </c>
      <c r="J496" s="126" t="s">
        <v>2272</v>
      </c>
      <c r="K496" s="126" t="s">
        <v>2280</v>
      </c>
      <c r="L496" s="126"/>
      <c r="M496" s="127">
        <v>40</v>
      </c>
      <c r="N496" s="126" t="s">
        <v>2298</v>
      </c>
      <c r="O496" s="126" t="b">
        <v>0</v>
      </c>
      <c r="P496" s="126"/>
      <c r="Q496" s="126">
        <v>2025</v>
      </c>
      <c r="R496" s="128" t="s">
        <v>2275</v>
      </c>
    </row>
    <row r="497" spans="1:18" ht="30" x14ac:dyDescent="0.25">
      <c r="A497" s="133" t="s">
        <v>181</v>
      </c>
      <c r="B497" s="126" t="s">
        <v>528</v>
      </c>
      <c r="C497" s="126" t="s">
        <v>528</v>
      </c>
      <c r="D497" s="126" t="s">
        <v>2268</v>
      </c>
      <c r="E497" s="126" t="s">
        <v>2269</v>
      </c>
      <c r="F497" s="127">
        <v>12.5</v>
      </c>
      <c r="G497" s="126" t="s">
        <v>2301</v>
      </c>
      <c r="H497" s="133" t="s">
        <v>2741</v>
      </c>
      <c r="I497" s="126">
        <v>10</v>
      </c>
      <c r="J497" s="126" t="s">
        <v>2377</v>
      </c>
      <c r="K497" s="126" t="s">
        <v>2333</v>
      </c>
      <c r="L497" s="126"/>
      <c r="M497" s="127">
        <v>10</v>
      </c>
      <c r="N497" s="126" t="s">
        <v>2298</v>
      </c>
      <c r="O497" s="126" t="b">
        <v>0</v>
      </c>
      <c r="P497" s="126"/>
      <c r="Q497" s="126">
        <v>2025</v>
      </c>
      <c r="R497" s="128" t="s">
        <v>2305</v>
      </c>
    </row>
    <row r="498" spans="1:18" ht="30" x14ac:dyDescent="0.25">
      <c r="A498" s="133" t="s">
        <v>181</v>
      </c>
      <c r="B498" s="126" t="s">
        <v>528</v>
      </c>
      <c r="C498" s="126" t="s">
        <v>528</v>
      </c>
      <c r="D498" s="126" t="s">
        <v>2268</v>
      </c>
      <c r="E498" s="126" t="s">
        <v>2269</v>
      </c>
      <c r="F498" s="127">
        <v>12.5</v>
      </c>
      <c r="G498" s="126" t="s">
        <v>2301</v>
      </c>
      <c r="H498" s="133" t="s">
        <v>2742</v>
      </c>
      <c r="I498" s="126">
        <v>400</v>
      </c>
      <c r="J498" s="126" t="s">
        <v>2272</v>
      </c>
      <c r="K498" s="126" t="s">
        <v>2280</v>
      </c>
      <c r="L498" s="126"/>
      <c r="M498" s="127">
        <v>10</v>
      </c>
      <c r="N498" s="126" t="s">
        <v>2315</v>
      </c>
      <c r="O498" s="126" t="b">
        <v>0</v>
      </c>
      <c r="P498" s="126"/>
      <c r="Q498" s="126">
        <v>2025</v>
      </c>
      <c r="R498" s="128" t="s">
        <v>2305</v>
      </c>
    </row>
    <row r="499" spans="1:18" ht="30" x14ac:dyDescent="0.25">
      <c r="A499" s="133" t="s">
        <v>181</v>
      </c>
      <c r="B499" s="126" t="s">
        <v>528</v>
      </c>
      <c r="C499" s="126" t="s">
        <v>528</v>
      </c>
      <c r="D499" s="126" t="s">
        <v>2268</v>
      </c>
      <c r="E499" s="126" t="s">
        <v>2269</v>
      </c>
      <c r="F499" s="127">
        <v>12.5</v>
      </c>
      <c r="G499" s="126" t="s">
        <v>2301</v>
      </c>
      <c r="H499" s="133" t="s">
        <v>2743</v>
      </c>
      <c r="I499" s="126">
        <v>15</v>
      </c>
      <c r="J499" s="126" t="s">
        <v>2290</v>
      </c>
      <c r="K499" s="126" t="s">
        <v>2280</v>
      </c>
      <c r="L499" s="126"/>
      <c r="M499" s="127">
        <v>20</v>
      </c>
      <c r="N499" s="126" t="s">
        <v>2281</v>
      </c>
      <c r="O499" s="126" t="b">
        <v>0</v>
      </c>
      <c r="P499" s="126"/>
      <c r="Q499" s="126">
        <v>2025</v>
      </c>
      <c r="R499" s="128" t="s">
        <v>2305</v>
      </c>
    </row>
    <row r="500" spans="1:18" x14ac:dyDescent="0.25">
      <c r="A500" s="133" t="s">
        <v>181</v>
      </c>
      <c r="B500" s="126" t="s">
        <v>528</v>
      </c>
      <c r="C500" s="126" t="s">
        <v>528</v>
      </c>
      <c r="D500" s="126" t="s">
        <v>2268</v>
      </c>
      <c r="E500" s="126" t="s">
        <v>2269</v>
      </c>
      <c r="F500" s="127">
        <v>12.5</v>
      </c>
      <c r="G500" s="126" t="s">
        <v>2301</v>
      </c>
      <c r="H500" s="133" t="s">
        <v>2744</v>
      </c>
      <c r="I500" s="126">
        <v>1</v>
      </c>
      <c r="J500" s="126" t="s">
        <v>35</v>
      </c>
      <c r="K500" s="126" t="s">
        <v>2280</v>
      </c>
      <c r="L500" s="126"/>
      <c r="M500" s="127">
        <v>20</v>
      </c>
      <c r="N500" s="126" t="s">
        <v>2278</v>
      </c>
      <c r="O500" s="126" t="b">
        <v>0</v>
      </c>
      <c r="P500" s="126"/>
      <c r="Q500" s="126">
        <v>2025</v>
      </c>
      <c r="R500" s="128" t="s">
        <v>2305</v>
      </c>
    </row>
    <row r="501" spans="1:18" ht="30" x14ac:dyDescent="0.25">
      <c r="A501" s="133" t="s">
        <v>181</v>
      </c>
      <c r="B501" s="126" t="s">
        <v>528</v>
      </c>
      <c r="C501" s="126" t="s">
        <v>528</v>
      </c>
      <c r="D501" s="126" t="s">
        <v>2268</v>
      </c>
      <c r="E501" s="126" t="s">
        <v>2269</v>
      </c>
      <c r="F501" s="127">
        <v>12.5</v>
      </c>
      <c r="G501" s="126" t="s">
        <v>2301</v>
      </c>
      <c r="H501" s="133" t="s">
        <v>2745</v>
      </c>
      <c r="I501" s="126">
        <v>1800</v>
      </c>
      <c r="J501" s="126" t="s">
        <v>2285</v>
      </c>
      <c r="K501" s="126" t="s">
        <v>2295</v>
      </c>
      <c r="L501" s="126"/>
      <c r="M501" s="127">
        <v>40</v>
      </c>
      <c r="N501" s="126" t="s">
        <v>2298</v>
      </c>
      <c r="O501" s="126" t="b">
        <v>0</v>
      </c>
      <c r="P501" s="126"/>
      <c r="Q501" s="126">
        <v>2025</v>
      </c>
      <c r="R501" s="128" t="s">
        <v>2305</v>
      </c>
    </row>
    <row r="502" spans="1:18" x14ac:dyDescent="0.25">
      <c r="A502" s="133" t="s">
        <v>181</v>
      </c>
      <c r="B502" s="126" t="s">
        <v>528</v>
      </c>
      <c r="C502" s="126" t="s">
        <v>528</v>
      </c>
      <c r="D502" s="126" t="s">
        <v>2268</v>
      </c>
      <c r="E502" s="126" t="s">
        <v>2269</v>
      </c>
      <c r="F502" s="127">
        <v>12.5</v>
      </c>
      <c r="G502" s="126" t="s">
        <v>2301</v>
      </c>
      <c r="H502" s="133" t="s">
        <v>2287</v>
      </c>
      <c r="I502" s="126"/>
      <c r="J502" s="126"/>
      <c r="K502" s="126"/>
      <c r="L502" s="126"/>
      <c r="M502" s="126"/>
      <c r="N502" s="126" t="s">
        <v>2287</v>
      </c>
      <c r="O502" s="126" t="b">
        <v>1</v>
      </c>
      <c r="P502" s="126" t="s">
        <v>2746</v>
      </c>
      <c r="Q502" s="126">
        <v>2025</v>
      </c>
      <c r="R502" s="128" t="s">
        <v>2305</v>
      </c>
    </row>
    <row r="503" spans="1:18" x14ac:dyDescent="0.25">
      <c r="A503" s="133" t="s">
        <v>296</v>
      </c>
      <c r="B503" s="126" t="s">
        <v>530</v>
      </c>
      <c r="C503" s="126" t="s">
        <v>530</v>
      </c>
      <c r="D503" s="126" t="s">
        <v>2268</v>
      </c>
      <c r="E503" s="126" t="s">
        <v>2269</v>
      </c>
      <c r="F503" s="127">
        <v>12.5</v>
      </c>
      <c r="G503" s="126" t="s">
        <v>2301</v>
      </c>
      <c r="H503" s="133" t="s">
        <v>2747</v>
      </c>
      <c r="I503" s="126"/>
      <c r="J503" s="126"/>
      <c r="K503" s="126" t="s">
        <v>2333</v>
      </c>
      <c r="L503" s="126"/>
      <c r="M503" s="127">
        <v>20</v>
      </c>
      <c r="N503" s="126" t="s">
        <v>7</v>
      </c>
      <c r="O503" s="126" t="b">
        <v>0</v>
      </c>
      <c r="P503" s="126"/>
      <c r="Q503" s="126">
        <v>2024</v>
      </c>
      <c r="R503" s="126" t="s">
        <v>2316</v>
      </c>
    </row>
    <row r="504" spans="1:18" x14ac:dyDescent="0.25">
      <c r="A504" s="133" t="s">
        <v>296</v>
      </c>
      <c r="B504" s="126" t="s">
        <v>530</v>
      </c>
      <c r="C504" s="126" t="s">
        <v>530</v>
      </c>
      <c r="D504" s="126" t="s">
        <v>2268</v>
      </c>
      <c r="E504" s="126" t="s">
        <v>2269</v>
      </c>
      <c r="F504" s="127">
        <v>12.5</v>
      </c>
      <c r="G504" s="126" t="s">
        <v>2301</v>
      </c>
      <c r="H504" s="133" t="s">
        <v>2748</v>
      </c>
      <c r="I504" s="126"/>
      <c r="J504" s="126"/>
      <c r="K504" s="126" t="s">
        <v>2280</v>
      </c>
      <c r="L504" s="126"/>
      <c r="M504" s="127">
        <v>10</v>
      </c>
      <c r="N504" s="126" t="s">
        <v>2323</v>
      </c>
      <c r="O504" s="126" t="b">
        <v>0</v>
      </c>
      <c r="P504" s="126"/>
      <c r="Q504" s="126">
        <v>2024</v>
      </c>
      <c r="R504" s="126" t="s">
        <v>2316</v>
      </c>
    </row>
    <row r="505" spans="1:18" ht="30" x14ac:dyDescent="0.25">
      <c r="A505" s="133" t="s">
        <v>296</v>
      </c>
      <c r="B505" s="126" t="s">
        <v>530</v>
      </c>
      <c r="C505" s="126" t="s">
        <v>530</v>
      </c>
      <c r="D505" s="126" t="s">
        <v>2268</v>
      </c>
      <c r="E505" s="126" t="s">
        <v>2269</v>
      </c>
      <c r="F505" s="127">
        <v>12.5</v>
      </c>
      <c r="G505" s="126" t="s">
        <v>2301</v>
      </c>
      <c r="H505" s="133" t="s">
        <v>2749</v>
      </c>
      <c r="I505" s="126">
        <v>15</v>
      </c>
      <c r="J505" s="126" t="s">
        <v>2290</v>
      </c>
      <c r="K505" s="126" t="s">
        <v>2280</v>
      </c>
      <c r="L505" s="126"/>
      <c r="M505" s="127">
        <v>10</v>
      </c>
      <c r="N505" s="126" t="s">
        <v>2281</v>
      </c>
      <c r="O505" s="126" t="b">
        <v>0</v>
      </c>
      <c r="P505" s="126"/>
      <c r="Q505" s="126">
        <v>2024</v>
      </c>
      <c r="R505" s="126" t="s">
        <v>2316</v>
      </c>
    </row>
    <row r="506" spans="1:18" ht="30" x14ac:dyDescent="0.25">
      <c r="A506" s="133" t="s">
        <v>296</v>
      </c>
      <c r="B506" s="126" t="s">
        <v>530</v>
      </c>
      <c r="C506" s="126" t="s">
        <v>530</v>
      </c>
      <c r="D506" s="126" t="s">
        <v>2268</v>
      </c>
      <c r="E506" s="126" t="s">
        <v>2269</v>
      </c>
      <c r="F506" s="127">
        <v>12.5</v>
      </c>
      <c r="G506" s="126" t="s">
        <v>2301</v>
      </c>
      <c r="H506" s="133" t="s">
        <v>2750</v>
      </c>
      <c r="I506" s="126">
        <v>3000</v>
      </c>
      <c r="J506" s="126" t="s">
        <v>2285</v>
      </c>
      <c r="K506" s="126" t="s">
        <v>2280</v>
      </c>
      <c r="L506" s="126"/>
      <c r="M506" s="127">
        <v>60</v>
      </c>
      <c r="N506" s="126" t="s">
        <v>2298</v>
      </c>
      <c r="O506" s="126" t="b">
        <v>0</v>
      </c>
      <c r="P506" s="126"/>
      <c r="Q506" s="126">
        <v>2024</v>
      </c>
      <c r="R506" s="126" t="s">
        <v>2316</v>
      </c>
    </row>
    <row r="507" spans="1:18" ht="30" x14ac:dyDescent="0.25">
      <c r="A507" s="133" t="s">
        <v>280</v>
      </c>
      <c r="B507" s="126" t="s">
        <v>532</v>
      </c>
      <c r="C507" s="126" t="s">
        <v>532</v>
      </c>
      <c r="D507" s="126" t="s">
        <v>2268</v>
      </c>
      <c r="E507" s="126" t="s">
        <v>2269</v>
      </c>
      <c r="F507" s="127">
        <v>12.5</v>
      </c>
      <c r="G507" s="126" t="s">
        <v>2446</v>
      </c>
      <c r="H507" s="133" t="s">
        <v>2751</v>
      </c>
      <c r="I507" s="126">
        <v>1500</v>
      </c>
      <c r="J507" s="126" t="s">
        <v>2285</v>
      </c>
      <c r="K507" s="126" t="s">
        <v>2648</v>
      </c>
      <c r="L507" s="126"/>
      <c r="M507" s="127">
        <v>30</v>
      </c>
      <c r="N507" s="126" t="s">
        <v>2298</v>
      </c>
      <c r="O507" s="126" t="b">
        <v>0</v>
      </c>
      <c r="P507" s="126"/>
      <c r="Q507" s="126">
        <v>2024</v>
      </c>
      <c r="R507" s="126" t="s">
        <v>2316</v>
      </c>
    </row>
    <row r="508" spans="1:18" ht="45" x14ac:dyDescent="0.25">
      <c r="A508" s="133" t="s">
        <v>280</v>
      </c>
      <c r="B508" s="126" t="s">
        <v>532</v>
      </c>
      <c r="C508" s="126" t="s">
        <v>532</v>
      </c>
      <c r="D508" s="126" t="s">
        <v>2268</v>
      </c>
      <c r="E508" s="126" t="s">
        <v>2269</v>
      </c>
      <c r="F508" s="127">
        <v>12.5</v>
      </c>
      <c r="G508" s="126" t="s">
        <v>2446</v>
      </c>
      <c r="H508" s="133" t="s">
        <v>2752</v>
      </c>
      <c r="I508" s="126">
        <v>600</v>
      </c>
      <c r="J508" s="126" t="s">
        <v>2294</v>
      </c>
      <c r="K508" s="126" t="s">
        <v>2333</v>
      </c>
      <c r="L508" s="126"/>
      <c r="M508" s="127">
        <v>20</v>
      </c>
      <c r="N508" s="126" t="s">
        <v>2274</v>
      </c>
      <c r="O508" s="126" t="b">
        <v>0</v>
      </c>
      <c r="P508" s="126"/>
      <c r="Q508" s="126">
        <v>2024</v>
      </c>
      <c r="R508" s="126" t="s">
        <v>2316</v>
      </c>
    </row>
    <row r="509" spans="1:18" ht="30" x14ac:dyDescent="0.25">
      <c r="A509" s="133" t="s">
        <v>280</v>
      </c>
      <c r="B509" s="126" t="s">
        <v>532</v>
      </c>
      <c r="C509" s="126" t="s">
        <v>532</v>
      </c>
      <c r="D509" s="126" t="s">
        <v>2268</v>
      </c>
      <c r="E509" s="126" t="s">
        <v>2269</v>
      </c>
      <c r="F509" s="127">
        <v>12.5</v>
      </c>
      <c r="G509" s="126" t="s">
        <v>2446</v>
      </c>
      <c r="H509" s="133" t="s">
        <v>2753</v>
      </c>
      <c r="I509" s="126">
        <v>2000</v>
      </c>
      <c r="J509" s="126" t="s">
        <v>2285</v>
      </c>
      <c r="K509" s="126" t="s">
        <v>2277</v>
      </c>
      <c r="L509" s="126"/>
      <c r="M509" s="127">
        <v>50</v>
      </c>
      <c r="N509" s="126" t="s">
        <v>2638</v>
      </c>
      <c r="O509" s="126" t="b">
        <v>0</v>
      </c>
      <c r="P509" s="126"/>
      <c r="Q509" s="126">
        <v>2024</v>
      </c>
      <c r="R509" s="126" t="s">
        <v>2316</v>
      </c>
    </row>
    <row r="510" spans="1:18" ht="45" x14ac:dyDescent="0.25">
      <c r="A510" s="133" t="s">
        <v>287</v>
      </c>
      <c r="B510" s="126" t="s">
        <v>537</v>
      </c>
      <c r="C510" s="126" t="s">
        <v>537</v>
      </c>
      <c r="D510" s="126" t="s">
        <v>2268</v>
      </c>
      <c r="E510" s="126" t="s">
        <v>2269</v>
      </c>
      <c r="F510" s="127">
        <v>12.5</v>
      </c>
      <c r="G510" s="126" t="s">
        <v>2301</v>
      </c>
      <c r="H510" s="133" t="s">
        <v>2754</v>
      </c>
      <c r="I510" s="126">
        <v>500</v>
      </c>
      <c r="J510" s="126" t="s">
        <v>2381</v>
      </c>
      <c r="K510" s="126" t="s">
        <v>2280</v>
      </c>
      <c r="L510" s="126"/>
      <c r="M510" s="127">
        <v>25</v>
      </c>
      <c r="N510" s="126" t="s">
        <v>2351</v>
      </c>
      <c r="O510" s="126" t="b">
        <v>0</v>
      </c>
      <c r="P510" s="126"/>
      <c r="Q510" s="126">
        <v>2024.2</v>
      </c>
      <c r="R510" s="126" t="s">
        <v>2316</v>
      </c>
    </row>
    <row r="511" spans="1:18" ht="45" x14ac:dyDescent="0.25">
      <c r="A511" s="133" t="s">
        <v>287</v>
      </c>
      <c r="B511" s="126" t="s">
        <v>537</v>
      </c>
      <c r="C511" s="126" t="s">
        <v>537</v>
      </c>
      <c r="D511" s="126" t="s">
        <v>2268</v>
      </c>
      <c r="E511" s="126" t="s">
        <v>2269</v>
      </c>
      <c r="F511" s="127">
        <v>12.5</v>
      </c>
      <c r="G511" s="126" t="s">
        <v>2301</v>
      </c>
      <c r="H511" s="133" t="s">
        <v>2755</v>
      </c>
      <c r="I511" s="126">
        <v>10</v>
      </c>
      <c r="J511" s="126" t="s">
        <v>2290</v>
      </c>
      <c r="K511" s="126" t="s">
        <v>2280</v>
      </c>
      <c r="L511" s="126"/>
      <c r="M511" s="127">
        <v>25</v>
      </c>
      <c r="N511" s="126" t="s">
        <v>2351</v>
      </c>
      <c r="O511" s="126" t="b">
        <v>0</v>
      </c>
      <c r="P511" s="126"/>
      <c r="Q511" s="126">
        <v>2024.2</v>
      </c>
      <c r="R511" s="126" t="s">
        <v>2316</v>
      </c>
    </row>
    <row r="512" spans="1:18" ht="45" x14ac:dyDescent="0.25">
      <c r="A512" s="133" t="s">
        <v>287</v>
      </c>
      <c r="B512" s="126" t="s">
        <v>537</v>
      </c>
      <c r="C512" s="126" t="s">
        <v>537</v>
      </c>
      <c r="D512" s="126" t="s">
        <v>2268</v>
      </c>
      <c r="E512" s="126" t="s">
        <v>2269</v>
      </c>
      <c r="F512" s="127">
        <v>12.5</v>
      </c>
      <c r="G512" s="126" t="s">
        <v>2301</v>
      </c>
      <c r="H512" s="133" t="s">
        <v>2756</v>
      </c>
      <c r="I512" s="126">
        <v>1500</v>
      </c>
      <c r="J512" s="126" t="s">
        <v>2381</v>
      </c>
      <c r="K512" s="126" t="s">
        <v>2280</v>
      </c>
      <c r="L512" s="126"/>
      <c r="M512" s="127">
        <v>40</v>
      </c>
      <c r="N512" s="126" t="s">
        <v>2351</v>
      </c>
      <c r="O512" s="126" t="b">
        <v>0</v>
      </c>
      <c r="P512" s="126"/>
      <c r="Q512" s="126">
        <v>2024.2</v>
      </c>
      <c r="R512" s="126" t="s">
        <v>2316</v>
      </c>
    </row>
    <row r="513" spans="1:18" ht="45" x14ac:dyDescent="0.25">
      <c r="A513" s="133" t="s">
        <v>287</v>
      </c>
      <c r="B513" s="126" t="s">
        <v>537</v>
      </c>
      <c r="C513" s="126" t="s">
        <v>537</v>
      </c>
      <c r="D513" s="126" t="s">
        <v>2268</v>
      </c>
      <c r="E513" s="126" t="s">
        <v>2269</v>
      </c>
      <c r="F513" s="127">
        <v>12.5</v>
      </c>
      <c r="G513" s="126" t="s">
        <v>2301</v>
      </c>
      <c r="H513" s="133" t="s">
        <v>2757</v>
      </c>
      <c r="I513" s="126">
        <v>500</v>
      </c>
      <c r="J513" s="126" t="s">
        <v>2285</v>
      </c>
      <c r="K513" s="126" t="s">
        <v>7</v>
      </c>
      <c r="L513" s="126" t="s">
        <v>2758</v>
      </c>
      <c r="M513" s="127">
        <v>10</v>
      </c>
      <c r="N513" s="126" t="s">
        <v>7</v>
      </c>
      <c r="O513" s="126" t="b">
        <v>0</v>
      </c>
      <c r="P513" s="126"/>
      <c r="Q513" s="126">
        <v>2024.2</v>
      </c>
      <c r="R513" s="126" t="s">
        <v>2316</v>
      </c>
    </row>
    <row r="514" spans="1:18" ht="30" x14ac:dyDescent="0.25">
      <c r="A514" s="133" t="s">
        <v>320</v>
      </c>
      <c r="B514" s="126" t="s">
        <v>532</v>
      </c>
      <c r="C514" s="126" t="s">
        <v>532</v>
      </c>
      <c r="D514" s="126" t="s">
        <v>2268</v>
      </c>
      <c r="E514" s="126" t="s">
        <v>2269</v>
      </c>
      <c r="F514" s="127">
        <v>12.5</v>
      </c>
      <c r="G514" s="126" t="s">
        <v>2446</v>
      </c>
      <c r="H514" s="133" t="s">
        <v>2759</v>
      </c>
      <c r="I514" s="126">
        <v>500</v>
      </c>
      <c r="J514" s="126" t="s">
        <v>2285</v>
      </c>
      <c r="K514" s="126" t="s">
        <v>2598</v>
      </c>
      <c r="L514" s="126"/>
      <c r="M514" s="127">
        <v>10</v>
      </c>
      <c r="N514" s="126" t="s">
        <v>2304</v>
      </c>
      <c r="O514" s="126" t="b">
        <v>0</v>
      </c>
      <c r="P514" s="126"/>
      <c r="Q514" s="126">
        <v>2025</v>
      </c>
      <c r="R514" s="126" t="s">
        <v>2316</v>
      </c>
    </row>
    <row r="515" spans="1:18" ht="30" x14ac:dyDescent="0.25">
      <c r="A515" s="133" t="s">
        <v>320</v>
      </c>
      <c r="B515" s="126" t="s">
        <v>532</v>
      </c>
      <c r="C515" s="126" t="s">
        <v>532</v>
      </c>
      <c r="D515" s="126" t="s">
        <v>2268</v>
      </c>
      <c r="E515" s="126" t="s">
        <v>2269</v>
      </c>
      <c r="F515" s="127">
        <v>12.5</v>
      </c>
      <c r="G515" s="126" t="s">
        <v>2446</v>
      </c>
      <c r="H515" s="133" t="s">
        <v>2760</v>
      </c>
      <c r="I515" s="126">
        <v>2500</v>
      </c>
      <c r="J515" s="126" t="s">
        <v>2285</v>
      </c>
      <c r="K515" s="126" t="s">
        <v>2295</v>
      </c>
      <c r="L515" s="126"/>
      <c r="M515" s="127">
        <v>50</v>
      </c>
      <c r="N515" s="126" t="s">
        <v>2298</v>
      </c>
      <c r="O515" s="126" t="b">
        <v>0</v>
      </c>
      <c r="P515" s="126"/>
      <c r="Q515" s="126">
        <v>2025</v>
      </c>
      <c r="R515" s="126" t="s">
        <v>2316</v>
      </c>
    </row>
    <row r="516" spans="1:18" ht="30" x14ac:dyDescent="0.25">
      <c r="A516" s="133" t="s">
        <v>320</v>
      </c>
      <c r="B516" s="126" t="s">
        <v>532</v>
      </c>
      <c r="C516" s="126" t="s">
        <v>532</v>
      </c>
      <c r="D516" s="126" t="s">
        <v>2268</v>
      </c>
      <c r="E516" s="126" t="s">
        <v>2269</v>
      </c>
      <c r="F516" s="127">
        <v>12.5</v>
      </c>
      <c r="G516" s="126" t="s">
        <v>2446</v>
      </c>
      <c r="H516" s="133" t="s">
        <v>2761</v>
      </c>
      <c r="I516" s="126">
        <v>2000</v>
      </c>
      <c r="J516" s="126" t="s">
        <v>2285</v>
      </c>
      <c r="K516" s="126" t="s">
        <v>2481</v>
      </c>
      <c r="L516" s="126"/>
      <c r="M516" s="127">
        <v>40</v>
      </c>
      <c r="N516" s="126" t="s">
        <v>2638</v>
      </c>
      <c r="O516" s="126" t="b">
        <v>0</v>
      </c>
      <c r="P516" s="126"/>
      <c r="Q516" s="126">
        <v>2025</v>
      </c>
      <c r="R516" s="126" t="s">
        <v>2316</v>
      </c>
    </row>
    <row r="517" spans="1:18" ht="30" x14ac:dyDescent="0.25">
      <c r="A517" s="133" t="s">
        <v>321</v>
      </c>
      <c r="B517" s="126" t="s">
        <v>543</v>
      </c>
      <c r="C517" s="126" t="s">
        <v>543</v>
      </c>
      <c r="D517" s="126" t="s">
        <v>2268</v>
      </c>
      <c r="E517" s="126" t="s">
        <v>2269</v>
      </c>
      <c r="F517" s="127">
        <v>12.5</v>
      </c>
      <c r="G517" s="126" t="s">
        <v>2301</v>
      </c>
      <c r="H517" s="133" t="s">
        <v>2762</v>
      </c>
      <c r="I517" s="126">
        <v>2000</v>
      </c>
      <c r="J517" s="126" t="s">
        <v>2285</v>
      </c>
      <c r="K517" s="126" t="s">
        <v>2280</v>
      </c>
      <c r="L517" s="126"/>
      <c r="M517" s="127">
        <v>35</v>
      </c>
      <c r="N517" s="126" t="s">
        <v>2298</v>
      </c>
      <c r="O517" s="126" t="b">
        <v>0</v>
      </c>
      <c r="P517" s="126"/>
      <c r="Q517" s="126">
        <v>2025</v>
      </c>
      <c r="R517" s="128" t="s">
        <v>2305</v>
      </c>
    </row>
    <row r="518" spans="1:18" ht="30" x14ac:dyDescent="0.25">
      <c r="A518" s="133" t="s">
        <v>321</v>
      </c>
      <c r="B518" s="126" t="s">
        <v>543</v>
      </c>
      <c r="C518" s="126" t="s">
        <v>543</v>
      </c>
      <c r="D518" s="126" t="s">
        <v>2268</v>
      </c>
      <c r="E518" s="126" t="s">
        <v>2269</v>
      </c>
      <c r="F518" s="127">
        <v>12.5</v>
      </c>
      <c r="G518" s="126" t="s">
        <v>2301</v>
      </c>
      <c r="H518" s="133" t="s">
        <v>2763</v>
      </c>
      <c r="I518" s="126"/>
      <c r="J518" s="126"/>
      <c r="K518" s="126" t="s">
        <v>2333</v>
      </c>
      <c r="L518" s="126"/>
      <c r="M518" s="127">
        <v>20</v>
      </c>
      <c r="N518" s="126" t="s">
        <v>2329</v>
      </c>
      <c r="O518" s="126" t="b">
        <v>0</v>
      </c>
      <c r="P518" s="126"/>
      <c r="Q518" s="126">
        <v>2025</v>
      </c>
      <c r="R518" s="128" t="s">
        <v>2305</v>
      </c>
    </row>
    <row r="519" spans="1:18" ht="30" x14ac:dyDescent="0.25">
      <c r="A519" s="133" t="s">
        <v>321</v>
      </c>
      <c r="B519" s="126" t="s">
        <v>543</v>
      </c>
      <c r="C519" s="126" t="s">
        <v>543</v>
      </c>
      <c r="D519" s="126" t="s">
        <v>2268</v>
      </c>
      <c r="E519" s="126" t="s">
        <v>2269</v>
      </c>
      <c r="F519" s="127">
        <v>12.5</v>
      </c>
      <c r="G519" s="126" t="s">
        <v>2301</v>
      </c>
      <c r="H519" s="133" t="s">
        <v>2764</v>
      </c>
      <c r="I519" s="126">
        <v>50</v>
      </c>
      <c r="J519" s="126" t="s">
        <v>2359</v>
      </c>
      <c r="K519" s="126" t="s">
        <v>2333</v>
      </c>
      <c r="L519" s="126"/>
      <c r="M519" s="127">
        <v>25</v>
      </c>
      <c r="N519" s="126" t="s">
        <v>2292</v>
      </c>
      <c r="O519" s="126" t="b">
        <v>0</v>
      </c>
      <c r="P519" s="126"/>
      <c r="Q519" s="126">
        <v>2025</v>
      </c>
      <c r="R519" s="128" t="s">
        <v>2305</v>
      </c>
    </row>
    <row r="520" spans="1:18" ht="30" x14ac:dyDescent="0.25">
      <c r="A520" s="133" t="s">
        <v>321</v>
      </c>
      <c r="B520" s="126" t="s">
        <v>543</v>
      </c>
      <c r="C520" s="126" t="s">
        <v>543</v>
      </c>
      <c r="D520" s="126" t="s">
        <v>2268</v>
      </c>
      <c r="E520" s="126" t="s">
        <v>2269</v>
      </c>
      <c r="F520" s="127">
        <v>12.5</v>
      </c>
      <c r="G520" s="126" t="s">
        <v>2301</v>
      </c>
      <c r="H520" s="133" t="s">
        <v>2765</v>
      </c>
      <c r="I520" s="126">
        <v>20</v>
      </c>
      <c r="J520" s="126" t="s">
        <v>2290</v>
      </c>
      <c r="K520" s="126" t="s">
        <v>2333</v>
      </c>
      <c r="L520" s="126"/>
      <c r="M520" s="127">
        <v>20</v>
      </c>
      <c r="N520" s="126" t="s">
        <v>2292</v>
      </c>
      <c r="O520" s="126" t="b">
        <v>0</v>
      </c>
      <c r="P520" s="126"/>
      <c r="Q520" s="126">
        <v>2025</v>
      </c>
      <c r="R520" s="128" t="s">
        <v>2305</v>
      </c>
    </row>
    <row r="521" spans="1:18" ht="45" x14ac:dyDescent="0.25">
      <c r="A521" s="133" t="s">
        <v>281</v>
      </c>
      <c r="B521" s="126" t="s">
        <v>545</v>
      </c>
      <c r="C521" s="126" t="s">
        <v>545</v>
      </c>
      <c r="D521" s="126" t="s">
        <v>2268</v>
      </c>
      <c r="E521" s="126" t="s">
        <v>2269</v>
      </c>
      <c r="F521" s="127">
        <v>12.5</v>
      </c>
      <c r="G521" s="126" t="s">
        <v>2283</v>
      </c>
      <c r="H521" s="133" t="s">
        <v>2766</v>
      </c>
      <c r="I521" s="126">
        <v>750</v>
      </c>
      <c r="J521" s="126" t="s">
        <v>2285</v>
      </c>
      <c r="K521" s="126" t="s">
        <v>7</v>
      </c>
      <c r="L521" s="126" t="s">
        <v>2767</v>
      </c>
      <c r="M521" s="127">
        <v>15</v>
      </c>
      <c r="N521" s="126" t="s">
        <v>2274</v>
      </c>
      <c r="O521" s="126" t="b">
        <v>0</v>
      </c>
      <c r="P521" s="126"/>
      <c r="Q521" s="126">
        <v>2025</v>
      </c>
      <c r="R521" s="128" t="s">
        <v>2275</v>
      </c>
    </row>
    <row r="522" spans="1:18" ht="30" x14ac:dyDescent="0.25">
      <c r="A522" s="133" t="s">
        <v>281</v>
      </c>
      <c r="B522" s="126" t="s">
        <v>545</v>
      </c>
      <c r="C522" s="126" t="s">
        <v>545</v>
      </c>
      <c r="D522" s="126" t="s">
        <v>2268</v>
      </c>
      <c r="E522" s="126" t="s">
        <v>2269</v>
      </c>
      <c r="F522" s="127">
        <v>12.5</v>
      </c>
      <c r="G522" s="126" t="s">
        <v>2283</v>
      </c>
      <c r="H522" s="133" t="s">
        <v>2768</v>
      </c>
      <c r="I522" s="126">
        <v>1500</v>
      </c>
      <c r="J522" s="126" t="s">
        <v>2294</v>
      </c>
      <c r="K522" s="126" t="s">
        <v>2280</v>
      </c>
      <c r="L522" s="126"/>
      <c r="M522" s="127">
        <v>30</v>
      </c>
      <c r="N522" s="126" t="s">
        <v>2298</v>
      </c>
      <c r="O522" s="126" t="b">
        <v>0</v>
      </c>
      <c r="P522" s="126"/>
      <c r="Q522" s="126">
        <v>2025</v>
      </c>
      <c r="R522" s="128" t="s">
        <v>2275</v>
      </c>
    </row>
    <row r="523" spans="1:18" x14ac:dyDescent="0.25">
      <c r="A523" s="133" t="s">
        <v>281</v>
      </c>
      <c r="B523" s="126" t="s">
        <v>545</v>
      </c>
      <c r="C523" s="126" t="s">
        <v>545</v>
      </c>
      <c r="D523" s="126" t="s">
        <v>2268</v>
      </c>
      <c r="E523" s="126" t="s">
        <v>2269</v>
      </c>
      <c r="F523" s="127">
        <v>12.5</v>
      </c>
      <c r="G523" s="126" t="s">
        <v>2283</v>
      </c>
      <c r="H523" s="133" t="s">
        <v>2769</v>
      </c>
      <c r="I523" s="126">
        <v>10</v>
      </c>
      <c r="J523" s="126" t="s">
        <v>2290</v>
      </c>
      <c r="K523" s="126" t="s">
        <v>2333</v>
      </c>
      <c r="L523" s="126"/>
      <c r="M523" s="127">
        <v>10</v>
      </c>
      <c r="N523" s="126" t="s">
        <v>2292</v>
      </c>
      <c r="O523" s="126" t="b">
        <v>0</v>
      </c>
      <c r="P523" s="126"/>
      <c r="Q523" s="126">
        <v>2025</v>
      </c>
      <c r="R523" s="128" t="s">
        <v>2275</v>
      </c>
    </row>
    <row r="524" spans="1:18" ht="30" x14ac:dyDescent="0.25">
      <c r="A524" s="133" t="s">
        <v>281</v>
      </c>
      <c r="B524" s="126" t="s">
        <v>545</v>
      </c>
      <c r="C524" s="126" t="s">
        <v>545</v>
      </c>
      <c r="D524" s="126" t="s">
        <v>2268</v>
      </c>
      <c r="E524" s="126" t="s">
        <v>2269</v>
      </c>
      <c r="F524" s="127">
        <v>12.5</v>
      </c>
      <c r="G524" s="126" t="s">
        <v>2283</v>
      </c>
      <c r="H524" s="133" t="s">
        <v>2770</v>
      </c>
      <c r="I524" s="126">
        <v>2000</v>
      </c>
      <c r="J524" s="126" t="s">
        <v>2285</v>
      </c>
      <c r="K524" s="126" t="s">
        <v>2277</v>
      </c>
      <c r="L524" s="126"/>
      <c r="M524" s="127">
        <v>45</v>
      </c>
      <c r="N524" s="126" t="s">
        <v>2638</v>
      </c>
      <c r="O524" s="126" t="b">
        <v>0</v>
      </c>
      <c r="P524" s="126"/>
      <c r="Q524" s="126">
        <v>2025</v>
      </c>
      <c r="R524" s="128" t="s">
        <v>2275</v>
      </c>
    </row>
    <row r="525" spans="1:18" ht="30" x14ac:dyDescent="0.25">
      <c r="A525" s="133" t="s">
        <v>270</v>
      </c>
      <c r="B525" s="126" t="s">
        <v>547</v>
      </c>
      <c r="C525" s="126" t="s">
        <v>547</v>
      </c>
      <c r="D525" s="126" t="s">
        <v>2268</v>
      </c>
      <c r="E525" s="126" t="s">
        <v>2269</v>
      </c>
      <c r="F525" s="127">
        <v>12.5</v>
      </c>
      <c r="G525" s="126" t="s">
        <v>2301</v>
      </c>
      <c r="H525" s="133" t="s">
        <v>2771</v>
      </c>
      <c r="I525" s="126">
        <v>1000</v>
      </c>
      <c r="J525" s="126" t="s">
        <v>2285</v>
      </c>
      <c r="K525" s="126" t="s">
        <v>2326</v>
      </c>
      <c r="L525" s="126"/>
      <c r="M525" s="127">
        <v>20</v>
      </c>
      <c r="N525" s="126" t="s">
        <v>2325</v>
      </c>
      <c r="O525" s="126" t="b">
        <v>0</v>
      </c>
      <c r="P525" s="126"/>
      <c r="Q525" s="126">
        <v>2025</v>
      </c>
      <c r="R525" s="128" t="s">
        <v>2275</v>
      </c>
    </row>
    <row r="526" spans="1:18" ht="45" x14ac:dyDescent="0.25">
      <c r="A526" s="133" t="s">
        <v>270</v>
      </c>
      <c r="B526" s="126" t="s">
        <v>547</v>
      </c>
      <c r="C526" s="126" t="s">
        <v>547</v>
      </c>
      <c r="D526" s="126" t="s">
        <v>2268</v>
      </c>
      <c r="E526" s="126" t="s">
        <v>2269</v>
      </c>
      <c r="F526" s="127">
        <v>12.5</v>
      </c>
      <c r="G526" s="126" t="s">
        <v>2301</v>
      </c>
      <c r="H526" s="133" t="s">
        <v>2772</v>
      </c>
      <c r="I526" s="126">
        <v>1500</v>
      </c>
      <c r="J526" s="126" t="s">
        <v>2285</v>
      </c>
      <c r="K526" s="126" t="s">
        <v>2773</v>
      </c>
      <c r="L526" s="126" t="s">
        <v>2774</v>
      </c>
      <c r="M526" s="127">
        <v>30</v>
      </c>
      <c r="N526" s="126" t="s">
        <v>2298</v>
      </c>
      <c r="O526" s="126" t="b">
        <v>0</v>
      </c>
      <c r="P526" s="126"/>
      <c r="Q526" s="126">
        <v>2025</v>
      </c>
      <c r="R526" s="128" t="s">
        <v>2275</v>
      </c>
    </row>
    <row r="527" spans="1:18" ht="30" x14ac:dyDescent="0.25">
      <c r="A527" s="133" t="s">
        <v>270</v>
      </c>
      <c r="B527" s="126" t="s">
        <v>547</v>
      </c>
      <c r="C527" s="126" t="s">
        <v>547</v>
      </c>
      <c r="D527" s="126" t="s">
        <v>2268</v>
      </c>
      <c r="E527" s="126" t="s">
        <v>2269</v>
      </c>
      <c r="F527" s="127">
        <v>12.5</v>
      </c>
      <c r="G527" s="126" t="s">
        <v>2301</v>
      </c>
      <c r="H527" s="133" t="s">
        <v>2775</v>
      </c>
      <c r="I527" s="126">
        <v>2500</v>
      </c>
      <c r="J527" s="126" t="s">
        <v>2285</v>
      </c>
      <c r="K527" s="126" t="s">
        <v>2295</v>
      </c>
      <c r="L527" s="126"/>
      <c r="M527" s="127">
        <v>50</v>
      </c>
      <c r="N527" s="126" t="s">
        <v>2298</v>
      </c>
      <c r="O527" s="126" t="b">
        <v>0</v>
      </c>
      <c r="P527" s="126"/>
      <c r="Q527" s="126">
        <v>2025</v>
      </c>
      <c r="R527" s="128" t="s">
        <v>2275</v>
      </c>
    </row>
    <row r="528" spans="1:18" ht="45" x14ac:dyDescent="0.25">
      <c r="A528" s="133" t="s">
        <v>315</v>
      </c>
      <c r="B528" s="126" t="s">
        <v>549</v>
      </c>
      <c r="C528" s="126" t="s">
        <v>549</v>
      </c>
      <c r="D528" s="126" t="s">
        <v>2268</v>
      </c>
      <c r="E528" s="126" t="s">
        <v>2269</v>
      </c>
      <c r="F528" s="127">
        <v>12.5</v>
      </c>
      <c r="G528" s="126" t="s">
        <v>2283</v>
      </c>
      <c r="H528" s="133" t="s">
        <v>2776</v>
      </c>
      <c r="I528" s="126">
        <v>1000</v>
      </c>
      <c r="J528" s="126" t="s">
        <v>2381</v>
      </c>
      <c r="K528" s="126" t="s">
        <v>7</v>
      </c>
      <c r="L528" s="126" t="s">
        <v>2777</v>
      </c>
      <c r="M528" s="127">
        <v>20</v>
      </c>
      <c r="N528" s="126" t="s">
        <v>2351</v>
      </c>
      <c r="O528" s="126" t="b">
        <v>0</v>
      </c>
      <c r="P528" s="126"/>
      <c r="Q528" s="126">
        <v>2024.1</v>
      </c>
      <c r="R528" s="126" t="s">
        <v>2316</v>
      </c>
    </row>
    <row r="529" spans="1:18" ht="45" x14ac:dyDescent="0.25">
      <c r="A529" s="133" t="s">
        <v>315</v>
      </c>
      <c r="B529" s="126" t="s">
        <v>549</v>
      </c>
      <c r="C529" s="126" t="s">
        <v>549</v>
      </c>
      <c r="D529" s="126" t="s">
        <v>2268</v>
      </c>
      <c r="E529" s="126" t="s">
        <v>2269</v>
      </c>
      <c r="F529" s="127">
        <v>12.5</v>
      </c>
      <c r="G529" s="126" t="s">
        <v>2283</v>
      </c>
      <c r="H529" s="133" t="s">
        <v>2778</v>
      </c>
      <c r="I529" s="126">
        <v>3000</v>
      </c>
      <c r="J529" s="126" t="s">
        <v>2381</v>
      </c>
      <c r="K529" s="126" t="s">
        <v>7</v>
      </c>
      <c r="L529" s="126" t="s">
        <v>2779</v>
      </c>
      <c r="M529" s="127">
        <v>60</v>
      </c>
      <c r="N529" s="126" t="s">
        <v>2351</v>
      </c>
      <c r="O529" s="126" t="b">
        <v>0</v>
      </c>
      <c r="P529" s="126"/>
      <c r="Q529" s="126">
        <v>2024.1</v>
      </c>
      <c r="R529" s="126" t="s">
        <v>2316</v>
      </c>
    </row>
    <row r="530" spans="1:18" ht="30" x14ac:dyDescent="0.25">
      <c r="A530" s="133" t="s">
        <v>315</v>
      </c>
      <c r="B530" s="126" t="s">
        <v>549</v>
      </c>
      <c r="C530" s="126" t="s">
        <v>549</v>
      </c>
      <c r="D530" s="126" t="s">
        <v>2268</v>
      </c>
      <c r="E530" s="126" t="s">
        <v>2269</v>
      </c>
      <c r="F530" s="127">
        <v>12.5</v>
      </c>
      <c r="G530" s="126" t="s">
        <v>2283</v>
      </c>
      <c r="H530" s="133" t="s">
        <v>2780</v>
      </c>
      <c r="I530" s="126">
        <v>1000</v>
      </c>
      <c r="J530" s="126" t="s">
        <v>2381</v>
      </c>
      <c r="K530" s="126" t="s">
        <v>7</v>
      </c>
      <c r="L530" s="126" t="s">
        <v>2779</v>
      </c>
      <c r="M530" s="127">
        <v>20</v>
      </c>
      <c r="N530" s="126" t="s">
        <v>2281</v>
      </c>
      <c r="O530" s="126" t="b">
        <v>0</v>
      </c>
      <c r="P530" s="126"/>
      <c r="Q530" s="126">
        <v>2024.1</v>
      </c>
      <c r="R530" s="126" t="s">
        <v>2316</v>
      </c>
    </row>
    <row r="531" spans="1:18" ht="30" x14ac:dyDescent="0.25">
      <c r="A531" s="133" t="s">
        <v>323</v>
      </c>
      <c r="B531" s="126" t="s">
        <v>2781</v>
      </c>
      <c r="C531" s="126" t="s">
        <v>2781</v>
      </c>
      <c r="D531" s="126" t="s">
        <v>2268</v>
      </c>
      <c r="E531" s="126" t="s">
        <v>2269</v>
      </c>
      <c r="F531" s="127">
        <v>12.5</v>
      </c>
      <c r="G531" s="126" t="s">
        <v>2283</v>
      </c>
      <c r="H531" s="133" t="s">
        <v>2782</v>
      </c>
      <c r="I531" s="126">
        <v>1250</v>
      </c>
      <c r="J531" s="126" t="s">
        <v>2294</v>
      </c>
      <c r="K531" s="126" t="s">
        <v>2326</v>
      </c>
      <c r="L531" s="126"/>
      <c r="M531" s="127">
        <v>25</v>
      </c>
      <c r="N531" s="126" t="s">
        <v>2325</v>
      </c>
      <c r="O531" s="126" t="b">
        <v>0</v>
      </c>
      <c r="P531" s="126"/>
      <c r="Q531" s="126">
        <v>2024.1</v>
      </c>
      <c r="R531" s="126" t="s">
        <v>2316</v>
      </c>
    </row>
    <row r="532" spans="1:18" ht="45" x14ac:dyDescent="0.25">
      <c r="A532" s="133" t="s">
        <v>323</v>
      </c>
      <c r="B532" s="126" t="s">
        <v>2781</v>
      </c>
      <c r="C532" s="126" t="s">
        <v>2781</v>
      </c>
      <c r="D532" s="126" t="s">
        <v>2268</v>
      </c>
      <c r="E532" s="126" t="s">
        <v>2269</v>
      </c>
      <c r="F532" s="127">
        <v>12.5</v>
      </c>
      <c r="G532" s="126" t="s">
        <v>2283</v>
      </c>
      <c r="H532" s="133" t="s">
        <v>2783</v>
      </c>
      <c r="I532" s="126">
        <v>1250</v>
      </c>
      <c r="J532" s="126" t="s">
        <v>2272</v>
      </c>
      <c r="K532" s="126" t="s">
        <v>2548</v>
      </c>
      <c r="L532" s="126"/>
      <c r="M532" s="127">
        <v>25</v>
      </c>
      <c r="N532" s="126" t="s">
        <v>2274</v>
      </c>
      <c r="O532" s="126" t="b">
        <v>0</v>
      </c>
      <c r="P532" s="126"/>
      <c r="Q532" s="126">
        <v>2024.1</v>
      </c>
      <c r="R532" s="126" t="s">
        <v>2316</v>
      </c>
    </row>
    <row r="533" spans="1:18" ht="45" x14ac:dyDescent="0.25">
      <c r="A533" s="133" t="s">
        <v>323</v>
      </c>
      <c r="B533" s="126" t="s">
        <v>2781</v>
      </c>
      <c r="C533" s="126" t="s">
        <v>2781</v>
      </c>
      <c r="D533" s="126" t="s">
        <v>2268</v>
      </c>
      <c r="E533" s="126" t="s">
        <v>2269</v>
      </c>
      <c r="F533" s="127">
        <v>12.5</v>
      </c>
      <c r="G533" s="126" t="s">
        <v>2283</v>
      </c>
      <c r="H533" s="133" t="s">
        <v>2784</v>
      </c>
      <c r="I533" s="126">
        <v>1250</v>
      </c>
      <c r="J533" s="126" t="s">
        <v>2272</v>
      </c>
      <c r="K533" s="126" t="s">
        <v>2571</v>
      </c>
      <c r="L533" s="126"/>
      <c r="M533" s="127">
        <v>25</v>
      </c>
      <c r="N533" s="126" t="s">
        <v>2274</v>
      </c>
      <c r="O533" s="126" t="b">
        <v>0</v>
      </c>
      <c r="P533" s="126"/>
      <c r="Q533" s="126">
        <v>2024.1</v>
      </c>
      <c r="R533" s="126" t="s">
        <v>2316</v>
      </c>
    </row>
    <row r="534" spans="1:18" ht="30" x14ac:dyDescent="0.25">
      <c r="A534" s="133" t="s">
        <v>323</v>
      </c>
      <c r="B534" s="126" t="s">
        <v>2781</v>
      </c>
      <c r="C534" s="126" t="s">
        <v>2781</v>
      </c>
      <c r="D534" s="126" t="s">
        <v>2268</v>
      </c>
      <c r="E534" s="126" t="s">
        <v>2269</v>
      </c>
      <c r="F534" s="127">
        <v>12.5</v>
      </c>
      <c r="G534" s="126" t="s">
        <v>2283</v>
      </c>
      <c r="H534" s="133" t="s">
        <v>2785</v>
      </c>
      <c r="I534" s="126">
        <v>1250</v>
      </c>
      <c r="J534" s="126" t="s">
        <v>2272</v>
      </c>
      <c r="K534" s="126" t="s">
        <v>2477</v>
      </c>
      <c r="L534" s="126"/>
      <c r="M534" s="127">
        <v>25</v>
      </c>
      <c r="N534" s="126" t="s">
        <v>2298</v>
      </c>
      <c r="O534" s="126" t="b">
        <v>0</v>
      </c>
      <c r="P534" s="126"/>
      <c r="Q534" s="126">
        <v>2024.1</v>
      </c>
      <c r="R534" s="126" t="s">
        <v>2316</v>
      </c>
    </row>
    <row r="535" spans="1:18" ht="30" x14ac:dyDescent="0.25">
      <c r="A535" s="133" t="s">
        <v>224</v>
      </c>
      <c r="B535" s="126" t="s">
        <v>564</v>
      </c>
      <c r="C535" s="126" t="s">
        <v>564</v>
      </c>
      <c r="D535" s="126" t="s">
        <v>2268</v>
      </c>
      <c r="E535" s="126" t="s">
        <v>2269</v>
      </c>
      <c r="F535" s="127">
        <v>12.5</v>
      </c>
      <c r="G535" s="126" t="s">
        <v>2283</v>
      </c>
      <c r="H535" s="133" t="s">
        <v>2786</v>
      </c>
      <c r="I535" s="126">
        <v>40</v>
      </c>
      <c r="J535" s="126" t="s">
        <v>2290</v>
      </c>
      <c r="K535" s="126" t="s">
        <v>2314</v>
      </c>
      <c r="L535" s="126"/>
      <c r="M535" s="127">
        <v>10</v>
      </c>
      <c r="N535" s="126" t="s">
        <v>2315</v>
      </c>
      <c r="O535" s="126" t="b">
        <v>0</v>
      </c>
      <c r="P535" s="126"/>
      <c r="Q535" s="126">
        <v>2024</v>
      </c>
      <c r="R535" s="126" t="s">
        <v>2316</v>
      </c>
    </row>
    <row r="536" spans="1:18" ht="30" x14ac:dyDescent="0.25">
      <c r="A536" s="133" t="s">
        <v>224</v>
      </c>
      <c r="B536" s="126" t="s">
        <v>564</v>
      </c>
      <c r="C536" s="126" t="s">
        <v>564</v>
      </c>
      <c r="D536" s="126" t="s">
        <v>2268</v>
      </c>
      <c r="E536" s="126" t="s">
        <v>2269</v>
      </c>
      <c r="F536" s="127">
        <v>12.5</v>
      </c>
      <c r="G536" s="126" t="s">
        <v>2283</v>
      </c>
      <c r="H536" s="133" t="s">
        <v>2787</v>
      </c>
      <c r="I536" s="126">
        <v>500</v>
      </c>
      <c r="J536" s="126" t="s">
        <v>2285</v>
      </c>
      <c r="K536" s="126" t="s">
        <v>2318</v>
      </c>
      <c r="L536" s="126"/>
      <c r="M536" s="127">
        <v>20</v>
      </c>
      <c r="N536" s="126" t="s">
        <v>2298</v>
      </c>
      <c r="O536" s="126" t="b">
        <v>0</v>
      </c>
      <c r="P536" s="126"/>
      <c r="Q536" s="126">
        <v>2024</v>
      </c>
      <c r="R536" s="126" t="s">
        <v>2316</v>
      </c>
    </row>
    <row r="537" spans="1:18" x14ac:dyDescent="0.25">
      <c r="A537" s="133" t="s">
        <v>224</v>
      </c>
      <c r="B537" s="126" t="s">
        <v>564</v>
      </c>
      <c r="C537" s="126" t="s">
        <v>564</v>
      </c>
      <c r="D537" s="126" t="s">
        <v>2268</v>
      </c>
      <c r="E537" s="126" t="s">
        <v>2269</v>
      </c>
      <c r="F537" s="127">
        <v>12.5</v>
      </c>
      <c r="G537" s="126" t="s">
        <v>2283</v>
      </c>
      <c r="H537" s="133" t="s">
        <v>2788</v>
      </c>
      <c r="I537" s="126">
        <v>1</v>
      </c>
      <c r="J537" s="126" t="s">
        <v>35</v>
      </c>
      <c r="K537" s="126" t="s">
        <v>2371</v>
      </c>
      <c r="L537" s="126"/>
      <c r="M537" s="127">
        <v>30</v>
      </c>
      <c r="N537" s="126" t="s">
        <v>2323</v>
      </c>
      <c r="O537" s="126" t="b">
        <v>0</v>
      </c>
      <c r="P537" s="126"/>
      <c r="Q537" s="126">
        <v>2024</v>
      </c>
      <c r="R537" s="126" t="s">
        <v>2316</v>
      </c>
    </row>
    <row r="538" spans="1:18" ht="30" x14ac:dyDescent="0.25">
      <c r="A538" s="133" t="s">
        <v>224</v>
      </c>
      <c r="B538" s="126" t="s">
        <v>564</v>
      </c>
      <c r="C538" s="126" t="s">
        <v>564</v>
      </c>
      <c r="D538" s="126" t="s">
        <v>2268</v>
      </c>
      <c r="E538" s="126" t="s">
        <v>2269</v>
      </c>
      <c r="F538" s="127">
        <v>12.5</v>
      </c>
      <c r="G538" s="126" t="s">
        <v>2283</v>
      </c>
      <c r="H538" s="133" t="s">
        <v>2789</v>
      </c>
      <c r="I538" s="126">
        <v>2</v>
      </c>
      <c r="J538" s="126" t="s">
        <v>35</v>
      </c>
      <c r="K538" s="126" t="s">
        <v>2277</v>
      </c>
      <c r="L538" s="126"/>
      <c r="M538" s="127">
        <v>40</v>
      </c>
      <c r="N538" s="126" t="s">
        <v>2278</v>
      </c>
      <c r="O538" s="126" t="b">
        <v>0</v>
      </c>
      <c r="P538" s="126"/>
      <c r="Q538" s="126">
        <v>2024</v>
      </c>
      <c r="R538" s="126" t="s">
        <v>2316</v>
      </c>
    </row>
    <row r="539" spans="1:18" x14ac:dyDescent="0.25">
      <c r="A539" s="142" t="s">
        <v>224</v>
      </c>
      <c r="B539" s="141" t="s">
        <v>564</v>
      </c>
      <c r="C539" s="141" t="s">
        <v>564</v>
      </c>
      <c r="D539" s="141" t="s">
        <v>2268</v>
      </c>
      <c r="E539" s="141" t="s">
        <v>2269</v>
      </c>
      <c r="F539" s="143">
        <v>12.5</v>
      </c>
      <c r="G539" s="141" t="s">
        <v>2283</v>
      </c>
      <c r="H539" s="142" t="s">
        <v>7</v>
      </c>
      <c r="I539" s="141"/>
      <c r="J539" s="141"/>
      <c r="K539" s="141" t="s">
        <v>2333</v>
      </c>
      <c r="L539" s="141"/>
      <c r="M539" s="141"/>
      <c r="N539" s="141" t="s">
        <v>7</v>
      </c>
      <c r="O539" s="141" t="b">
        <v>1</v>
      </c>
      <c r="P539" s="126" t="s">
        <v>2790</v>
      </c>
      <c r="Q539" s="141">
        <v>2024</v>
      </c>
      <c r="R539" s="141" t="s">
        <v>2316</v>
      </c>
    </row>
    <row r="540" spans="1:18" x14ac:dyDescent="0.25">
      <c r="A540" s="142"/>
      <c r="B540" s="141"/>
      <c r="C540" s="141"/>
      <c r="D540" s="141"/>
      <c r="E540" s="141"/>
      <c r="F540" s="143"/>
      <c r="G540" s="141"/>
      <c r="H540" s="142"/>
      <c r="I540" s="141"/>
      <c r="J540" s="141"/>
      <c r="K540" s="141"/>
      <c r="L540" s="141"/>
      <c r="M540" s="141"/>
      <c r="N540" s="141"/>
      <c r="O540" s="141"/>
      <c r="P540" s="126"/>
      <c r="Q540" s="141"/>
      <c r="R540" s="141"/>
    </row>
    <row r="541" spans="1:18" ht="30" x14ac:dyDescent="0.25">
      <c r="A541" s="142"/>
      <c r="B541" s="141"/>
      <c r="C541" s="141"/>
      <c r="D541" s="141"/>
      <c r="E541" s="141"/>
      <c r="F541" s="143"/>
      <c r="G541" s="141"/>
      <c r="H541" s="142"/>
      <c r="I541" s="141"/>
      <c r="J541" s="141"/>
      <c r="K541" s="141"/>
      <c r="L541" s="141"/>
      <c r="M541" s="141"/>
      <c r="N541" s="141"/>
      <c r="O541" s="141"/>
      <c r="P541" s="126" t="s">
        <v>2791</v>
      </c>
      <c r="Q541" s="141"/>
      <c r="R541" s="141"/>
    </row>
    <row r="542" spans="1:18" ht="30" x14ac:dyDescent="0.25">
      <c r="A542" s="133" t="s">
        <v>182</v>
      </c>
      <c r="B542" s="126" t="s">
        <v>566</v>
      </c>
      <c r="C542" s="126" t="s">
        <v>566</v>
      </c>
      <c r="D542" s="126" t="s">
        <v>2268</v>
      </c>
      <c r="E542" s="126" t="s">
        <v>2269</v>
      </c>
      <c r="F542" s="127">
        <v>12.5</v>
      </c>
      <c r="G542" s="126" t="s">
        <v>2283</v>
      </c>
      <c r="H542" s="133" t="s">
        <v>2792</v>
      </c>
      <c r="I542" s="126">
        <v>150</v>
      </c>
      <c r="J542" s="126" t="s">
        <v>2272</v>
      </c>
      <c r="K542" s="126" t="s">
        <v>2280</v>
      </c>
      <c r="L542" s="126"/>
      <c r="M542" s="127">
        <v>5</v>
      </c>
      <c r="N542" s="126" t="s">
        <v>2298</v>
      </c>
      <c r="O542" s="126" t="b">
        <v>0</v>
      </c>
      <c r="P542" s="126"/>
      <c r="Q542" s="126">
        <v>2025</v>
      </c>
      <c r="R542" s="126" t="s">
        <v>2316</v>
      </c>
    </row>
    <row r="543" spans="1:18" ht="30" x14ac:dyDescent="0.25">
      <c r="A543" s="133" t="s">
        <v>182</v>
      </c>
      <c r="B543" s="126" t="s">
        <v>566</v>
      </c>
      <c r="C543" s="126" t="s">
        <v>566</v>
      </c>
      <c r="D543" s="126" t="s">
        <v>2268</v>
      </c>
      <c r="E543" s="126" t="s">
        <v>2269</v>
      </c>
      <c r="F543" s="127">
        <v>12.5</v>
      </c>
      <c r="G543" s="126" t="s">
        <v>2283</v>
      </c>
      <c r="H543" s="133" t="s">
        <v>2313</v>
      </c>
      <c r="I543" s="126">
        <v>1</v>
      </c>
      <c r="J543" s="126" t="s">
        <v>35</v>
      </c>
      <c r="K543" s="126" t="s">
        <v>7</v>
      </c>
      <c r="L543" s="126" t="s">
        <v>2793</v>
      </c>
      <c r="M543" s="127">
        <v>20</v>
      </c>
      <c r="N543" s="126" t="s">
        <v>2315</v>
      </c>
      <c r="O543" s="126" t="b">
        <v>0</v>
      </c>
      <c r="P543" s="126"/>
      <c r="Q543" s="126">
        <v>2025</v>
      </c>
      <c r="R543" s="126" t="s">
        <v>2316</v>
      </c>
    </row>
    <row r="544" spans="1:18" ht="30" x14ac:dyDescent="0.25">
      <c r="A544" s="133" t="s">
        <v>182</v>
      </c>
      <c r="B544" s="126" t="s">
        <v>566</v>
      </c>
      <c r="C544" s="126" t="s">
        <v>566</v>
      </c>
      <c r="D544" s="126" t="s">
        <v>2268</v>
      </c>
      <c r="E544" s="126" t="s">
        <v>2269</v>
      </c>
      <c r="F544" s="127">
        <v>12.5</v>
      </c>
      <c r="G544" s="126" t="s">
        <v>2283</v>
      </c>
      <c r="H544" s="133" t="s">
        <v>2794</v>
      </c>
      <c r="I544" s="126">
        <v>500</v>
      </c>
      <c r="J544" s="126" t="s">
        <v>2285</v>
      </c>
      <c r="K544" s="126" t="s">
        <v>2280</v>
      </c>
      <c r="L544" s="126"/>
      <c r="M544" s="127">
        <v>15</v>
      </c>
      <c r="N544" s="126" t="s">
        <v>2298</v>
      </c>
      <c r="O544" s="126" t="b">
        <v>1</v>
      </c>
      <c r="P544" s="126" t="s">
        <v>2795</v>
      </c>
      <c r="Q544" s="126">
        <v>2025</v>
      </c>
      <c r="R544" s="126" t="s">
        <v>2316</v>
      </c>
    </row>
    <row r="545" spans="1:18" ht="30" x14ac:dyDescent="0.25">
      <c r="A545" s="133" t="s">
        <v>182</v>
      </c>
      <c r="B545" s="126" t="s">
        <v>566</v>
      </c>
      <c r="C545" s="126" t="s">
        <v>566</v>
      </c>
      <c r="D545" s="126" t="s">
        <v>2268</v>
      </c>
      <c r="E545" s="126" t="s">
        <v>2269</v>
      </c>
      <c r="F545" s="127">
        <v>12.5</v>
      </c>
      <c r="G545" s="126" t="s">
        <v>2283</v>
      </c>
      <c r="H545" s="133" t="s">
        <v>2796</v>
      </c>
      <c r="I545" s="126">
        <v>850</v>
      </c>
      <c r="J545" s="126" t="s">
        <v>2272</v>
      </c>
      <c r="K545" s="126" t="s">
        <v>2280</v>
      </c>
      <c r="L545" s="126"/>
      <c r="M545" s="127">
        <v>20</v>
      </c>
      <c r="N545" s="126" t="s">
        <v>2298</v>
      </c>
      <c r="O545" s="126" t="b">
        <v>1</v>
      </c>
      <c r="P545" s="126" t="s">
        <v>2797</v>
      </c>
      <c r="Q545" s="126">
        <v>2025</v>
      </c>
      <c r="R545" s="126" t="s">
        <v>2316</v>
      </c>
    </row>
    <row r="546" spans="1:18" ht="30" x14ac:dyDescent="0.25">
      <c r="A546" s="133" t="s">
        <v>182</v>
      </c>
      <c r="B546" s="126" t="s">
        <v>566</v>
      </c>
      <c r="C546" s="126" t="s">
        <v>566</v>
      </c>
      <c r="D546" s="126" t="s">
        <v>2268</v>
      </c>
      <c r="E546" s="126" t="s">
        <v>2269</v>
      </c>
      <c r="F546" s="127">
        <v>12.5</v>
      </c>
      <c r="G546" s="126" t="s">
        <v>2283</v>
      </c>
      <c r="H546" s="133" t="s">
        <v>2319</v>
      </c>
      <c r="I546" s="126">
        <v>90</v>
      </c>
      <c r="J546" s="126" t="s">
        <v>2290</v>
      </c>
      <c r="K546" s="126" t="s">
        <v>2277</v>
      </c>
      <c r="L546" s="126"/>
      <c r="M546" s="127">
        <v>40</v>
      </c>
      <c r="N546" s="126" t="s">
        <v>2278</v>
      </c>
      <c r="O546" s="126" t="b">
        <v>0</v>
      </c>
      <c r="P546" s="126"/>
      <c r="Q546" s="126">
        <v>2025</v>
      </c>
      <c r="R546" s="126" t="s">
        <v>2316</v>
      </c>
    </row>
    <row r="547" spans="1:18" ht="30" x14ac:dyDescent="0.25">
      <c r="A547" s="133" t="s">
        <v>183</v>
      </c>
      <c r="B547" s="126" t="s">
        <v>568</v>
      </c>
      <c r="C547" s="126" t="s">
        <v>568</v>
      </c>
      <c r="D547" s="126" t="s">
        <v>2268</v>
      </c>
      <c r="E547" s="126" t="s">
        <v>2269</v>
      </c>
      <c r="F547" s="127">
        <v>12.5</v>
      </c>
      <c r="G547" s="126" t="s">
        <v>2283</v>
      </c>
      <c r="H547" s="133" t="s">
        <v>2798</v>
      </c>
      <c r="I547" s="126">
        <v>1500</v>
      </c>
      <c r="J547" s="126" t="s">
        <v>2285</v>
      </c>
      <c r="K547" s="126" t="s">
        <v>2280</v>
      </c>
      <c r="L547" s="126"/>
      <c r="M547" s="127">
        <v>25</v>
      </c>
      <c r="N547" s="126" t="s">
        <v>2298</v>
      </c>
      <c r="O547" s="126" t="b">
        <v>0</v>
      </c>
      <c r="P547" s="126"/>
      <c r="Q547" s="126">
        <v>2024.1</v>
      </c>
      <c r="R547" s="126" t="s">
        <v>2316</v>
      </c>
    </row>
    <row r="548" spans="1:18" ht="30" x14ac:dyDescent="0.25">
      <c r="A548" s="133" t="s">
        <v>183</v>
      </c>
      <c r="B548" s="126" t="s">
        <v>568</v>
      </c>
      <c r="C548" s="126" t="s">
        <v>568</v>
      </c>
      <c r="D548" s="126" t="s">
        <v>2268</v>
      </c>
      <c r="E548" s="126" t="s">
        <v>2269</v>
      </c>
      <c r="F548" s="127">
        <v>12.5</v>
      </c>
      <c r="G548" s="126" t="s">
        <v>2283</v>
      </c>
      <c r="H548" s="133" t="s">
        <v>2331</v>
      </c>
      <c r="I548" s="126">
        <v>1</v>
      </c>
      <c r="J548" s="126" t="s">
        <v>35</v>
      </c>
      <c r="K548" s="126" t="s">
        <v>2280</v>
      </c>
      <c r="L548" s="126"/>
      <c r="M548" s="127">
        <v>25</v>
      </c>
      <c r="N548" s="126" t="s">
        <v>2315</v>
      </c>
      <c r="O548" s="126" t="b">
        <v>0</v>
      </c>
      <c r="P548" s="126"/>
      <c r="Q548" s="126">
        <v>2024.1</v>
      </c>
      <c r="R548" s="126" t="s">
        <v>2316</v>
      </c>
    </row>
    <row r="549" spans="1:18" ht="30" x14ac:dyDescent="0.25">
      <c r="A549" s="133" t="s">
        <v>183</v>
      </c>
      <c r="B549" s="126" t="s">
        <v>568</v>
      </c>
      <c r="C549" s="126" t="s">
        <v>568</v>
      </c>
      <c r="D549" s="126" t="s">
        <v>2268</v>
      </c>
      <c r="E549" s="126" t="s">
        <v>2269</v>
      </c>
      <c r="F549" s="127">
        <v>12.5</v>
      </c>
      <c r="G549" s="126" t="s">
        <v>2283</v>
      </c>
      <c r="H549" s="133" t="s">
        <v>2319</v>
      </c>
      <c r="I549" s="126">
        <v>2</v>
      </c>
      <c r="J549" s="126" t="s">
        <v>35</v>
      </c>
      <c r="K549" s="126" t="s">
        <v>2277</v>
      </c>
      <c r="L549" s="126"/>
      <c r="M549" s="127">
        <v>50</v>
      </c>
      <c r="N549" s="126" t="s">
        <v>2278</v>
      </c>
      <c r="O549" s="126" t="b">
        <v>0</v>
      </c>
      <c r="P549" s="126"/>
      <c r="Q549" s="126">
        <v>2024.1</v>
      </c>
      <c r="R549" s="126" t="s">
        <v>2316</v>
      </c>
    </row>
    <row r="550" spans="1:18" ht="30" x14ac:dyDescent="0.25">
      <c r="A550" s="133" t="s">
        <v>215</v>
      </c>
      <c r="B550" s="126" t="s">
        <v>570</v>
      </c>
      <c r="C550" s="126" t="s">
        <v>570</v>
      </c>
      <c r="D550" s="126" t="s">
        <v>2268</v>
      </c>
      <c r="E550" s="126" t="s">
        <v>2269</v>
      </c>
      <c r="F550" s="127">
        <v>12.5</v>
      </c>
      <c r="G550" s="126" t="s">
        <v>2283</v>
      </c>
      <c r="H550" s="133" t="s">
        <v>2799</v>
      </c>
      <c r="I550" s="126">
        <v>1000</v>
      </c>
      <c r="J550" s="126" t="s">
        <v>2285</v>
      </c>
      <c r="K550" s="126" t="s">
        <v>2280</v>
      </c>
      <c r="L550" s="126"/>
      <c r="M550" s="127">
        <v>30</v>
      </c>
      <c r="N550" s="126" t="s">
        <v>2298</v>
      </c>
      <c r="O550" s="126" t="b">
        <v>0</v>
      </c>
      <c r="P550" s="126"/>
      <c r="Q550" s="126">
        <v>2024</v>
      </c>
      <c r="R550" s="126" t="s">
        <v>2316</v>
      </c>
    </row>
    <row r="551" spans="1:18" x14ac:dyDescent="0.25">
      <c r="A551" s="133" t="s">
        <v>215</v>
      </c>
      <c r="B551" s="126" t="s">
        <v>570</v>
      </c>
      <c r="C551" s="126" t="s">
        <v>570</v>
      </c>
      <c r="D551" s="126" t="s">
        <v>2268</v>
      </c>
      <c r="E551" s="126" t="s">
        <v>2269</v>
      </c>
      <c r="F551" s="127">
        <v>12.5</v>
      </c>
      <c r="G551" s="126" t="s">
        <v>2283</v>
      </c>
      <c r="H551" s="133" t="s">
        <v>2800</v>
      </c>
      <c r="I551" s="126">
        <v>1000</v>
      </c>
      <c r="J551" s="126" t="s">
        <v>2285</v>
      </c>
      <c r="K551" s="126" t="s">
        <v>2280</v>
      </c>
      <c r="L551" s="126"/>
      <c r="M551" s="127">
        <v>20</v>
      </c>
      <c r="N551" s="126" t="s">
        <v>2304</v>
      </c>
      <c r="O551" s="126" t="b">
        <v>0</v>
      </c>
      <c r="P551" s="126"/>
      <c r="Q551" s="126">
        <v>2024</v>
      </c>
      <c r="R551" s="126" t="s">
        <v>2316</v>
      </c>
    </row>
    <row r="552" spans="1:18" ht="30" x14ac:dyDescent="0.25">
      <c r="A552" s="133" t="s">
        <v>215</v>
      </c>
      <c r="B552" s="126" t="s">
        <v>570</v>
      </c>
      <c r="C552" s="126" t="s">
        <v>570</v>
      </c>
      <c r="D552" s="126" t="s">
        <v>2268</v>
      </c>
      <c r="E552" s="126" t="s">
        <v>2269</v>
      </c>
      <c r="F552" s="127">
        <v>12.5</v>
      </c>
      <c r="G552" s="126" t="s">
        <v>2283</v>
      </c>
      <c r="H552" s="133" t="s">
        <v>2801</v>
      </c>
      <c r="I552" s="126">
        <v>2000</v>
      </c>
      <c r="J552" s="126" t="s">
        <v>2285</v>
      </c>
      <c r="K552" s="126" t="s">
        <v>2280</v>
      </c>
      <c r="L552" s="126"/>
      <c r="M552" s="127">
        <v>50</v>
      </c>
      <c r="N552" s="126" t="s">
        <v>2298</v>
      </c>
      <c r="O552" s="126" t="b">
        <v>0</v>
      </c>
      <c r="P552" s="126"/>
      <c r="Q552" s="126">
        <v>2024</v>
      </c>
      <c r="R552" s="126" t="s">
        <v>2316</v>
      </c>
    </row>
    <row r="553" spans="1:18" ht="30" x14ac:dyDescent="0.25">
      <c r="A553" s="133" t="s">
        <v>184</v>
      </c>
      <c r="B553" s="126" t="s">
        <v>571</v>
      </c>
      <c r="C553" s="126" t="s">
        <v>571</v>
      </c>
      <c r="D553" s="126" t="s">
        <v>2268</v>
      </c>
      <c r="E553" s="126" t="s">
        <v>2269</v>
      </c>
      <c r="F553" s="127">
        <v>12.5</v>
      </c>
      <c r="G553" s="126" t="s">
        <v>2301</v>
      </c>
      <c r="H553" s="133" t="s">
        <v>2802</v>
      </c>
      <c r="I553" s="126">
        <v>1000</v>
      </c>
      <c r="J553" s="126" t="s">
        <v>2285</v>
      </c>
      <c r="K553" s="126" t="s">
        <v>2280</v>
      </c>
      <c r="L553" s="126"/>
      <c r="M553" s="127">
        <v>25</v>
      </c>
      <c r="N553" s="126" t="s">
        <v>2298</v>
      </c>
      <c r="O553" s="126" t="b">
        <v>0</v>
      </c>
      <c r="P553" s="126"/>
      <c r="Q553" s="126">
        <v>2024</v>
      </c>
      <c r="R553" s="126" t="s">
        <v>2316</v>
      </c>
    </row>
    <row r="554" spans="1:18" ht="30" x14ac:dyDescent="0.25">
      <c r="A554" s="133" t="s">
        <v>184</v>
      </c>
      <c r="B554" s="126" t="s">
        <v>571</v>
      </c>
      <c r="C554" s="126" t="s">
        <v>571</v>
      </c>
      <c r="D554" s="126" t="s">
        <v>2268</v>
      </c>
      <c r="E554" s="126" t="s">
        <v>2269</v>
      </c>
      <c r="F554" s="127">
        <v>12.5</v>
      </c>
      <c r="G554" s="126" t="s">
        <v>2301</v>
      </c>
      <c r="H554" s="133" t="s">
        <v>2319</v>
      </c>
      <c r="I554" s="126">
        <v>1</v>
      </c>
      <c r="J554" s="126" t="s">
        <v>35</v>
      </c>
      <c r="K554" s="126" t="s">
        <v>2328</v>
      </c>
      <c r="L554" s="126"/>
      <c r="M554" s="127">
        <v>25</v>
      </c>
      <c r="N554" s="126" t="s">
        <v>2315</v>
      </c>
      <c r="O554" s="126" t="b">
        <v>0</v>
      </c>
      <c r="P554" s="126"/>
      <c r="Q554" s="126">
        <v>2024</v>
      </c>
      <c r="R554" s="126" t="s">
        <v>2316</v>
      </c>
    </row>
    <row r="555" spans="1:18" x14ac:dyDescent="0.25">
      <c r="A555" s="133" t="s">
        <v>184</v>
      </c>
      <c r="B555" s="126" t="s">
        <v>571</v>
      </c>
      <c r="C555" s="126" t="s">
        <v>571</v>
      </c>
      <c r="D555" s="126" t="s">
        <v>2268</v>
      </c>
      <c r="E555" s="126" t="s">
        <v>2269</v>
      </c>
      <c r="F555" s="127">
        <v>12.5</v>
      </c>
      <c r="G555" s="126" t="s">
        <v>2301</v>
      </c>
      <c r="H555" s="133" t="s">
        <v>2319</v>
      </c>
      <c r="I555" s="126">
        <v>2</v>
      </c>
      <c r="J555" s="126" t="s">
        <v>35</v>
      </c>
      <c r="K555" s="126" t="s">
        <v>2337</v>
      </c>
      <c r="L555" s="126"/>
      <c r="M555" s="127">
        <v>50</v>
      </c>
      <c r="N555" s="126" t="s">
        <v>2278</v>
      </c>
      <c r="O555" s="126" t="b">
        <v>0</v>
      </c>
      <c r="P555" s="126"/>
      <c r="Q555" s="126">
        <v>2024</v>
      </c>
      <c r="R555" s="126" t="s">
        <v>2316</v>
      </c>
    </row>
    <row r="556" spans="1:18" ht="30" x14ac:dyDescent="0.25">
      <c r="A556" s="133" t="s">
        <v>185</v>
      </c>
      <c r="B556" s="126" t="s">
        <v>573</v>
      </c>
      <c r="C556" s="126" t="s">
        <v>573</v>
      </c>
      <c r="D556" s="126" t="s">
        <v>2268</v>
      </c>
      <c r="E556" s="126" t="s">
        <v>2269</v>
      </c>
      <c r="F556" s="127">
        <v>12.5</v>
      </c>
      <c r="G556" s="126" t="s">
        <v>2301</v>
      </c>
      <c r="H556" s="133" t="s">
        <v>2341</v>
      </c>
      <c r="I556" s="126">
        <v>1</v>
      </c>
      <c r="J556" s="126" t="s">
        <v>35</v>
      </c>
      <c r="K556" s="126" t="s">
        <v>2328</v>
      </c>
      <c r="L556" s="126"/>
      <c r="M556" s="127">
        <v>25</v>
      </c>
      <c r="N556" s="126" t="s">
        <v>2315</v>
      </c>
      <c r="O556" s="126" t="b">
        <v>0</v>
      </c>
      <c r="P556" s="126"/>
      <c r="Q556" s="126">
        <v>2025</v>
      </c>
      <c r="R556" s="128" t="s">
        <v>2275</v>
      </c>
    </row>
    <row r="557" spans="1:18" ht="45" x14ac:dyDescent="0.25">
      <c r="A557" s="133" t="s">
        <v>185</v>
      </c>
      <c r="B557" s="126" t="s">
        <v>573</v>
      </c>
      <c r="C557" s="126" t="s">
        <v>573</v>
      </c>
      <c r="D557" s="126" t="s">
        <v>2268</v>
      </c>
      <c r="E557" s="126" t="s">
        <v>2269</v>
      </c>
      <c r="F557" s="127">
        <v>12.5</v>
      </c>
      <c r="G557" s="126" t="s">
        <v>2301</v>
      </c>
      <c r="H557" s="133" t="s">
        <v>2494</v>
      </c>
      <c r="I557" s="126">
        <v>1000</v>
      </c>
      <c r="J557" s="126" t="s">
        <v>2285</v>
      </c>
      <c r="K557" s="126" t="s">
        <v>2280</v>
      </c>
      <c r="L557" s="126"/>
      <c r="M557" s="127">
        <v>25</v>
      </c>
      <c r="N557" s="126" t="s">
        <v>2274</v>
      </c>
      <c r="O557" s="126" t="b">
        <v>0</v>
      </c>
      <c r="P557" s="126"/>
      <c r="Q557" s="126">
        <v>2025</v>
      </c>
      <c r="R557" s="128" t="s">
        <v>2275</v>
      </c>
    </row>
    <row r="558" spans="1:18" x14ac:dyDescent="0.25">
      <c r="A558" s="133" t="s">
        <v>185</v>
      </c>
      <c r="B558" s="126" t="s">
        <v>573</v>
      </c>
      <c r="C558" s="126" t="s">
        <v>573</v>
      </c>
      <c r="D558" s="126" t="s">
        <v>2268</v>
      </c>
      <c r="E558" s="126" t="s">
        <v>2269</v>
      </c>
      <c r="F558" s="127">
        <v>12.5</v>
      </c>
      <c r="G558" s="126" t="s">
        <v>2301</v>
      </c>
      <c r="H558" s="133" t="s">
        <v>2341</v>
      </c>
      <c r="I558" s="126">
        <v>2</v>
      </c>
      <c r="J558" s="126" t="s">
        <v>35</v>
      </c>
      <c r="K558" s="126" t="s">
        <v>2337</v>
      </c>
      <c r="L558" s="126"/>
      <c r="M558" s="127">
        <v>50</v>
      </c>
      <c r="N558" s="126" t="s">
        <v>2278</v>
      </c>
      <c r="O558" s="126" t="b">
        <v>0</v>
      </c>
      <c r="P558" s="126"/>
      <c r="Q558" s="126">
        <v>2025</v>
      </c>
      <c r="R558" s="128" t="s">
        <v>2275</v>
      </c>
    </row>
    <row r="559" spans="1:18" ht="30" x14ac:dyDescent="0.25">
      <c r="A559" s="133" t="s">
        <v>186</v>
      </c>
      <c r="B559" s="126" t="s">
        <v>575</v>
      </c>
      <c r="C559" s="126" t="s">
        <v>575</v>
      </c>
      <c r="D559" s="126" t="s">
        <v>2268</v>
      </c>
      <c r="E559" s="126" t="s">
        <v>2269</v>
      </c>
      <c r="F559" s="127">
        <v>12.5</v>
      </c>
      <c r="G559" s="126" t="s">
        <v>2446</v>
      </c>
      <c r="H559" s="133" t="s">
        <v>2582</v>
      </c>
      <c r="I559" s="126">
        <v>1</v>
      </c>
      <c r="J559" s="126" t="s">
        <v>35</v>
      </c>
      <c r="K559" s="126" t="s">
        <v>2328</v>
      </c>
      <c r="L559" s="126"/>
      <c r="M559" s="127">
        <v>25</v>
      </c>
      <c r="N559" s="126" t="s">
        <v>2315</v>
      </c>
      <c r="O559" s="126" t="b">
        <v>0</v>
      </c>
      <c r="P559" s="126"/>
      <c r="Q559" s="126">
        <v>2025</v>
      </c>
      <c r="R559" s="128" t="s">
        <v>2305</v>
      </c>
    </row>
    <row r="560" spans="1:18" ht="30" x14ac:dyDescent="0.25">
      <c r="A560" s="133" t="s">
        <v>186</v>
      </c>
      <c r="B560" s="126" t="s">
        <v>575</v>
      </c>
      <c r="C560" s="126" t="s">
        <v>575</v>
      </c>
      <c r="D560" s="126" t="s">
        <v>2268</v>
      </c>
      <c r="E560" s="126" t="s">
        <v>2269</v>
      </c>
      <c r="F560" s="127">
        <v>12.5</v>
      </c>
      <c r="G560" s="126" t="s">
        <v>2446</v>
      </c>
      <c r="H560" s="133" t="s">
        <v>2434</v>
      </c>
      <c r="I560" s="126">
        <v>10</v>
      </c>
      <c r="J560" s="126" t="s">
        <v>2309</v>
      </c>
      <c r="K560" s="126" t="s">
        <v>2571</v>
      </c>
      <c r="L560" s="126"/>
      <c r="M560" s="127">
        <v>25</v>
      </c>
      <c r="N560" s="126" t="s">
        <v>2292</v>
      </c>
      <c r="O560" s="126" t="b">
        <v>0</v>
      </c>
      <c r="P560" s="126"/>
      <c r="Q560" s="126">
        <v>2025</v>
      </c>
      <c r="R560" s="128" t="s">
        <v>2305</v>
      </c>
    </row>
    <row r="561" spans="1:18" ht="30" x14ac:dyDescent="0.25">
      <c r="A561" s="133" t="s">
        <v>186</v>
      </c>
      <c r="B561" s="126" t="s">
        <v>575</v>
      </c>
      <c r="C561" s="126" t="s">
        <v>575</v>
      </c>
      <c r="D561" s="126" t="s">
        <v>2268</v>
      </c>
      <c r="E561" s="126" t="s">
        <v>2269</v>
      </c>
      <c r="F561" s="127">
        <v>12.5</v>
      </c>
      <c r="G561" s="126" t="s">
        <v>2446</v>
      </c>
      <c r="H561" s="133" t="s">
        <v>2803</v>
      </c>
      <c r="I561" s="126">
        <v>2000</v>
      </c>
      <c r="J561" s="126" t="s">
        <v>2285</v>
      </c>
      <c r="K561" s="126" t="s">
        <v>2277</v>
      </c>
      <c r="L561" s="126"/>
      <c r="M561" s="127">
        <v>50</v>
      </c>
      <c r="N561" s="126" t="s">
        <v>2298</v>
      </c>
      <c r="O561" s="126" t="b">
        <v>0</v>
      </c>
      <c r="P561" s="126"/>
      <c r="Q561" s="126">
        <v>2025</v>
      </c>
      <c r="R561" s="128" t="s">
        <v>2305</v>
      </c>
    </row>
    <row r="562" spans="1:18" ht="30" x14ac:dyDescent="0.25">
      <c r="A562" s="133" t="s">
        <v>187</v>
      </c>
      <c r="B562" s="126" t="s">
        <v>577</v>
      </c>
      <c r="C562" s="126" t="s">
        <v>577</v>
      </c>
      <c r="D562" s="126" t="s">
        <v>2268</v>
      </c>
      <c r="E562" s="126" t="s">
        <v>2269</v>
      </c>
      <c r="F562" s="127">
        <v>12.5</v>
      </c>
      <c r="G562" s="126" t="s">
        <v>2301</v>
      </c>
      <c r="H562" s="133" t="s">
        <v>2804</v>
      </c>
      <c r="I562" s="126">
        <v>1</v>
      </c>
      <c r="J562" s="126" t="s">
        <v>35</v>
      </c>
      <c r="K562" s="126" t="s">
        <v>2328</v>
      </c>
      <c r="L562" s="126"/>
      <c r="M562" s="127">
        <v>25</v>
      </c>
      <c r="N562" s="126" t="s">
        <v>2315</v>
      </c>
      <c r="O562" s="126" t="b">
        <v>0</v>
      </c>
      <c r="P562" s="126"/>
      <c r="Q562" s="126">
        <v>2024</v>
      </c>
      <c r="R562" s="126" t="s">
        <v>2316</v>
      </c>
    </row>
    <row r="563" spans="1:18" ht="30" x14ac:dyDescent="0.25">
      <c r="A563" s="133" t="s">
        <v>187</v>
      </c>
      <c r="B563" s="126" t="s">
        <v>577</v>
      </c>
      <c r="C563" s="126" t="s">
        <v>577</v>
      </c>
      <c r="D563" s="126" t="s">
        <v>2268</v>
      </c>
      <c r="E563" s="126" t="s">
        <v>2269</v>
      </c>
      <c r="F563" s="127">
        <v>12.5</v>
      </c>
      <c r="G563" s="126" t="s">
        <v>2301</v>
      </c>
      <c r="H563" s="133" t="s">
        <v>2805</v>
      </c>
      <c r="I563" s="126">
        <v>1500</v>
      </c>
      <c r="J563" s="126" t="s">
        <v>2285</v>
      </c>
      <c r="K563" s="126" t="s">
        <v>2280</v>
      </c>
      <c r="L563" s="126"/>
      <c r="M563" s="127">
        <v>25</v>
      </c>
      <c r="N563" s="126" t="s">
        <v>2298</v>
      </c>
      <c r="O563" s="126" t="b">
        <v>0</v>
      </c>
      <c r="P563" s="126"/>
      <c r="Q563" s="126">
        <v>2024</v>
      </c>
      <c r="R563" s="126" t="s">
        <v>2316</v>
      </c>
    </row>
    <row r="564" spans="1:18" x14ac:dyDescent="0.25">
      <c r="A564" s="133" t="s">
        <v>187</v>
      </c>
      <c r="B564" s="126" t="s">
        <v>577</v>
      </c>
      <c r="C564" s="126" t="s">
        <v>577</v>
      </c>
      <c r="D564" s="126" t="s">
        <v>2268</v>
      </c>
      <c r="E564" s="126" t="s">
        <v>2269</v>
      </c>
      <c r="F564" s="127">
        <v>12.5</v>
      </c>
      <c r="G564" s="126" t="s">
        <v>2301</v>
      </c>
      <c r="H564" s="133" t="s">
        <v>2319</v>
      </c>
      <c r="I564" s="126">
        <v>2</v>
      </c>
      <c r="J564" s="126" t="s">
        <v>35</v>
      </c>
      <c r="K564" s="126" t="s">
        <v>2337</v>
      </c>
      <c r="L564" s="126"/>
      <c r="M564" s="127">
        <v>50</v>
      </c>
      <c r="N564" s="126" t="s">
        <v>2278</v>
      </c>
      <c r="O564" s="126" t="b">
        <v>0</v>
      </c>
      <c r="P564" s="126"/>
      <c r="Q564" s="126">
        <v>2024</v>
      </c>
      <c r="R564" s="126" t="s">
        <v>2316</v>
      </c>
    </row>
    <row r="565" spans="1:18" ht="45" x14ac:dyDescent="0.25">
      <c r="A565" s="133" t="s">
        <v>230</v>
      </c>
      <c r="B565" s="126" t="s">
        <v>579</v>
      </c>
      <c r="C565" s="126" t="s">
        <v>579</v>
      </c>
      <c r="D565" s="126" t="s">
        <v>2268</v>
      </c>
      <c r="E565" s="126" t="s">
        <v>2269</v>
      </c>
      <c r="F565" s="127">
        <v>25</v>
      </c>
      <c r="G565" s="126" t="s">
        <v>2301</v>
      </c>
      <c r="H565" s="133" t="s">
        <v>2504</v>
      </c>
      <c r="I565" s="126" t="s">
        <v>2505</v>
      </c>
      <c r="J565" s="126" t="s">
        <v>2285</v>
      </c>
      <c r="K565" s="126" t="s">
        <v>7</v>
      </c>
      <c r="L565" s="126" t="s">
        <v>2506</v>
      </c>
      <c r="M565" s="126"/>
      <c r="N565" s="126" t="s">
        <v>2431</v>
      </c>
      <c r="O565" s="126" t="b">
        <v>1</v>
      </c>
      <c r="P565" s="126" t="s">
        <v>2507</v>
      </c>
      <c r="Q565" s="126">
        <v>2024.1</v>
      </c>
      <c r="R565" s="126" t="s">
        <v>2316</v>
      </c>
    </row>
    <row r="566" spans="1:18" ht="45" x14ac:dyDescent="0.25">
      <c r="A566" s="133" t="s">
        <v>230</v>
      </c>
      <c r="B566" s="126" t="s">
        <v>579</v>
      </c>
      <c r="C566" s="126" t="s">
        <v>579</v>
      </c>
      <c r="D566" s="126" t="s">
        <v>2268</v>
      </c>
      <c r="E566" s="126" t="s">
        <v>2269</v>
      </c>
      <c r="F566" s="127">
        <v>25</v>
      </c>
      <c r="G566" s="126" t="s">
        <v>2301</v>
      </c>
      <c r="H566" s="133" t="s">
        <v>2806</v>
      </c>
      <c r="I566" s="126">
        <v>10</v>
      </c>
      <c r="J566" s="126" t="s">
        <v>2290</v>
      </c>
      <c r="K566" s="126" t="s">
        <v>7</v>
      </c>
      <c r="L566" s="126" t="s">
        <v>2506</v>
      </c>
      <c r="M566" s="126"/>
      <c r="N566" s="126" t="s">
        <v>2292</v>
      </c>
      <c r="O566" s="126" t="b">
        <v>1</v>
      </c>
      <c r="P566" s="126" t="s">
        <v>2509</v>
      </c>
      <c r="Q566" s="126">
        <v>2024.1</v>
      </c>
      <c r="R566" s="126" t="s">
        <v>2316</v>
      </c>
    </row>
    <row r="567" spans="1:18" ht="30" x14ac:dyDescent="0.25">
      <c r="A567" s="133" t="s">
        <v>230</v>
      </c>
      <c r="B567" s="126" t="s">
        <v>579</v>
      </c>
      <c r="C567" s="126" t="s">
        <v>579</v>
      </c>
      <c r="D567" s="126" t="s">
        <v>2268</v>
      </c>
      <c r="E567" s="126" t="s">
        <v>2269</v>
      </c>
      <c r="F567" s="127">
        <v>25</v>
      </c>
      <c r="G567" s="126" t="s">
        <v>2301</v>
      </c>
      <c r="H567" s="133" t="s">
        <v>2510</v>
      </c>
      <c r="I567" s="126">
        <v>20</v>
      </c>
      <c r="J567" s="126" t="s">
        <v>2290</v>
      </c>
      <c r="K567" s="126" t="s">
        <v>7</v>
      </c>
      <c r="L567" s="126" t="s">
        <v>2511</v>
      </c>
      <c r="M567" s="127">
        <v>20</v>
      </c>
      <c r="N567" s="126" t="s">
        <v>2292</v>
      </c>
      <c r="O567" s="126" t="b">
        <v>0</v>
      </c>
      <c r="P567" s="126"/>
      <c r="Q567" s="126">
        <v>2024.1</v>
      </c>
      <c r="R567" s="126" t="s">
        <v>2316</v>
      </c>
    </row>
    <row r="568" spans="1:18" ht="30" x14ac:dyDescent="0.25">
      <c r="A568" s="133" t="s">
        <v>230</v>
      </c>
      <c r="B568" s="126" t="s">
        <v>579</v>
      </c>
      <c r="C568" s="126" t="s">
        <v>579</v>
      </c>
      <c r="D568" s="126" t="s">
        <v>2268</v>
      </c>
      <c r="E568" s="126" t="s">
        <v>2269</v>
      </c>
      <c r="F568" s="127">
        <v>25</v>
      </c>
      <c r="G568" s="126" t="s">
        <v>2301</v>
      </c>
      <c r="H568" s="133" t="s">
        <v>2807</v>
      </c>
      <c r="I568" s="126" t="s">
        <v>2513</v>
      </c>
      <c r="J568" s="126" t="s">
        <v>2285</v>
      </c>
      <c r="K568" s="126" t="s">
        <v>7</v>
      </c>
      <c r="L568" s="126" t="s">
        <v>2514</v>
      </c>
      <c r="M568" s="127">
        <v>80</v>
      </c>
      <c r="N568" s="126" t="s">
        <v>2515</v>
      </c>
      <c r="O568" s="126" t="b">
        <v>0</v>
      </c>
      <c r="P568" s="126"/>
      <c r="Q568" s="126">
        <v>2024.1</v>
      </c>
      <c r="R568" s="126" t="s">
        <v>2316</v>
      </c>
    </row>
    <row r="569" spans="1:18" ht="30" x14ac:dyDescent="0.25">
      <c r="A569" s="133" t="s">
        <v>188</v>
      </c>
      <c r="B569" s="126" t="s">
        <v>2808</v>
      </c>
      <c r="C569" s="126" t="s">
        <v>2808</v>
      </c>
      <c r="D569" s="126" t="s">
        <v>2268</v>
      </c>
      <c r="E569" s="126" t="s">
        <v>2269</v>
      </c>
      <c r="F569" s="127">
        <v>12.5</v>
      </c>
      <c r="G569" s="126" t="s">
        <v>2301</v>
      </c>
      <c r="H569" s="133" t="s">
        <v>2373</v>
      </c>
      <c r="I569" s="126">
        <v>1500</v>
      </c>
      <c r="J569" s="126" t="s">
        <v>2285</v>
      </c>
      <c r="K569" s="126" t="s">
        <v>2280</v>
      </c>
      <c r="L569" s="126"/>
      <c r="M569" s="127">
        <v>30</v>
      </c>
      <c r="N569" s="126" t="s">
        <v>2298</v>
      </c>
      <c r="O569" s="126" t="b">
        <v>0</v>
      </c>
      <c r="P569" s="126"/>
      <c r="Q569" s="126">
        <v>2025</v>
      </c>
      <c r="R569" s="126" t="s">
        <v>2316</v>
      </c>
    </row>
    <row r="570" spans="1:18" ht="45" x14ac:dyDescent="0.25">
      <c r="A570" s="133" t="s">
        <v>188</v>
      </c>
      <c r="B570" s="126" t="s">
        <v>2808</v>
      </c>
      <c r="C570" s="126" t="s">
        <v>2808</v>
      </c>
      <c r="D570" s="126" t="s">
        <v>2268</v>
      </c>
      <c r="E570" s="126" t="s">
        <v>2269</v>
      </c>
      <c r="F570" s="127">
        <v>12.5</v>
      </c>
      <c r="G570" s="126" t="s">
        <v>2301</v>
      </c>
      <c r="H570" s="133" t="s">
        <v>2809</v>
      </c>
      <c r="I570" s="126">
        <v>1000</v>
      </c>
      <c r="J570" s="126" t="s">
        <v>2285</v>
      </c>
      <c r="K570" s="126" t="s">
        <v>2280</v>
      </c>
      <c r="L570" s="126"/>
      <c r="M570" s="127">
        <v>20</v>
      </c>
      <c r="N570" s="126" t="s">
        <v>2351</v>
      </c>
      <c r="O570" s="126" t="b">
        <v>0</v>
      </c>
      <c r="P570" s="126"/>
      <c r="Q570" s="126">
        <v>2025</v>
      </c>
      <c r="R570" s="126" t="s">
        <v>2316</v>
      </c>
    </row>
    <row r="571" spans="1:18" ht="30" x14ac:dyDescent="0.25">
      <c r="A571" s="133" t="s">
        <v>188</v>
      </c>
      <c r="B571" s="126" t="s">
        <v>2808</v>
      </c>
      <c r="C571" s="126" t="s">
        <v>2808</v>
      </c>
      <c r="D571" s="126" t="s">
        <v>2268</v>
      </c>
      <c r="E571" s="126" t="s">
        <v>2269</v>
      </c>
      <c r="F571" s="127">
        <v>12.5</v>
      </c>
      <c r="G571" s="126" t="s">
        <v>2301</v>
      </c>
      <c r="H571" s="133" t="s">
        <v>2356</v>
      </c>
      <c r="I571" s="126">
        <v>2</v>
      </c>
      <c r="J571" s="126" t="s">
        <v>35</v>
      </c>
      <c r="K571" s="126" t="s">
        <v>2277</v>
      </c>
      <c r="L571" s="126"/>
      <c r="M571" s="127">
        <v>50</v>
      </c>
      <c r="N571" s="126" t="s">
        <v>2278</v>
      </c>
      <c r="O571" s="126" t="b">
        <v>0</v>
      </c>
      <c r="P571" s="126"/>
      <c r="Q571" s="126">
        <v>2025</v>
      </c>
      <c r="R571" s="126" t="s">
        <v>2316</v>
      </c>
    </row>
    <row r="572" spans="1:18" ht="30" x14ac:dyDescent="0.25">
      <c r="A572" s="133" t="s">
        <v>189</v>
      </c>
      <c r="B572" s="126" t="s">
        <v>583</v>
      </c>
      <c r="C572" s="126" t="s">
        <v>583</v>
      </c>
      <c r="D572" s="126" t="s">
        <v>2268</v>
      </c>
      <c r="E572" s="126" t="s">
        <v>2269</v>
      </c>
      <c r="F572" s="127">
        <v>12.5</v>
      </c>
      <c r="G572" s="126" t="s">
        <v>2301</v>
      </c>
      <c r="H572" s="133" t="s">
        <v>2810</v>
      </c>
      <c r="I572" s="126">
        <v>1000</v>
      </c>
      <c r="J572" s="126" t="s">
        <v>2285</v>
      </c>
      <c r="K572" s="126" t="s">
        <v>2280</v>
      </c>
      <c r="L572" s="126"/>
      <c r="M572" s="127">
        <v>20</v>
      </c>
      <c r="N572" s="126" t="s">
        <v>2298</v>
      </c>
      <c r="O572" s="126" t="b">
        <v>0</v>
      </c>
      <c r="P572" s="126"/>
      <c r="Q572" s="126">
        <v>2024</v>
      </c>
      <c r="R572" s="126" t="s">
        <v>2316</v>
      </c>
    </row>
    <row r="573" spans="1:18" x14ac:dyDescent="0.25">
      <c r="A573" s="133" t="s">
        <v>189</v>
      </c>
      <c r="B573" s="126" t="s">
        <v>583</v>
      </c>
      <c r="C573" s="126" t="s">
        <v>583</v>
      </c>
      <c r="D573" s="126" t="s">
        <v>2268</v>
      </c>
      <c r="E573" s="126" t="s">
        <v>2269</v>
      </c>
      <c r="F573" s="127">
        <v>12.5</v>
      </c>
      <c r="G573" s="126" t="s">
        <v>2301</v>
      </c>
      <c r="H573" s="133" t="s">
        <v>2811</v>
      </c>
      <c r="I573" s="126">
        <v>1</v>
      </c>
      <c r="J573" s="126" t="s">
        <v>35</v>
      </c>
      <c r="K573" s="126" t="s">
        <v>2280</v>
      </c>
      <c r="L573" s="126"/>
      <c r="M573" s="127">
        <v>30</v>
      </c>
      <c r="N573" s="126" t="s">
        <v>2353</v>
      </c>
      <c r="O573" s="126" t="b">
        <v>0</v>
      </c>
      <c r="P573" s="126"/>
      <c r="Q573" s="126">
        <v>2024</v>
      </c>
      <c r="R573" s="126" t="s">
        <v>2316</v>
      </c>
    </row>
    <row r="574" spans="1:18" ht="45" x14ac:dyDescent="0.25">
      <c r="A574" s="133" t="s">
        <v>189</v>
      </c>
      <c r="B574" s="126" t="s">
        <v>583</v>
      </c>
      <c r="C574" s="126" t="s">
        <v>583</v>
      </c>
      <c r="D574" s="126" t="s">
        <v>2268</v>
      </c>
      <c r="E574" s="126" t="s">
        <v>2269</v>
      </c>
      <c r="F574" s="127">
        <v>12.5</v>
      </c>
      <c r="G574" s="126" t="s">
        <v>2301</v>
      </c>
      <c r="H574" s="133" t="s">
        <v>2812</v>
      </c>
      <c r="I574" s="126">
        <v>1000</v>
      </c>
      <c r="J574" s="126" t="s">
        <v>2285</v>
      </c>
      <c r="K574" s="126" t="s">
        <v>2280</v>
      </c>
      <c r="L574" s="126"/>
      <c r="M574" s="127">
        <v>15</v>
      </c>
      <c r="N574" s="126" t="s">
        <v>2351</v>
      </c>
      <c r="O574" s="126" t="b">
        <v>0</v>
      </c>
      <c r="P574" s="126"/>
      <c r="Q574" s="126">
        <v>2024</v>
      </c>
      <c r="R574" s="126" t="s">
        <v>2316</v>
      </c>
    </row>
    <row r="575" spans="1:18" ht="30" x14ac:dyDescent="0.25">
      <c r="A575" s="133" t="s">
        <v>189</v>
      </c>
      <c r="B575" s="126" t="s">
        <v>583</v>
      </c>
      <c r="C575" s="126" t="s">
        <v>583</v>
      </c>
      <c r="D575" s="126" t="s">
        <v>2268</v>
      </c>
      <c r="E575" s="126" t="s">
        <v>2269</v>
      </c>
      <c r="F575" s="127">
        <v>12.5</v>
      </c>
      <c r="G575" s="126" t="s">
        <v>2301</v>
      </c>
      <c r="H575" s="133" t="s">
        <v>2813</v>
      </c>
      <c r="I575" s="126">
        <v>2</v>
      </c>
      <c r="J575" s="126" t="s">
        <v>35</v>
      </c>
      <c r="K575" s="126" t="s">
        <v>2277</v>
      </c>
      <c r="L575" s="126"/>
      <c r="M575" s="127">
        <v>35</v>
      </c>
      <c r="N575" s="126" t="s">
        <v>2278</v>
      </c>
      <c r="O575" s="126" t="b">
        <v>0</v>
      </c>
      <c r="P575" s="126"/>
      <c r="Q575" s="126">
        <v>2024</v>
      </c>
      <c r="R575" s="126" t="s">
        <v>2316</v>
      </c>
    </row>
    <row r="576" spans="1:18" ht="30" x14ac:dyDescent="0.25">
      <c r="A576" s="133" t="s">
        <v>190</v>
      </c>
      <c r="B576" s="126" t="s">
        <v>584</v>
      </c>
      <c r="C576" s="126" t="s">
        <v>584</v>
      </c>
      <c r="D576" s="126" t="s">
        <v>2268</v>
      </c>
      <c r="E576" s="126" t="s">
        <v>2269</v>
      </c>
      <c r="F576" s="127">
        <v>12.5</v>
      </c>
      <c r="G576" s="126" t="s">
        <v>2446</v>
      </c>
      <c r="H576" s="133" t="s">
        <v>2490</v>
      </c>
      <c r="I576" s="126">
        <v>1000</v>
      </c>
      <c r="J576" s="126" t="s">
        <v>2285</v>
      </c>
      <c r="K576" s="126" t="s">
        <v>2328</v>
      </c>
      <c r="L576" s="126"/>
      <c r="M576" s="127">
        <v>20</v>
      </c>
      <c r="N576" s="126" t="s">
        <v>2298</v>
      </c>
      <c r="O576" s="126" t="b">
        <v>0</v>
      </c>
      <c r="P576" s="126"/>
      <c r="Q576" s="126">
        <v>2025</v>
      </c>
      <c r="R576" s="128" t="s">
        <v>2340</v>
      </c>
    </row>
    <row r="577" spans="1:18" ht="30" x14ac:dyDescent="0.25">
      <c r="A577" s="133" t="s">
        <v>190</v>
      </c>
      <c r="B577" s="126" t="s">
        <v>584</v>
      </c>
      <c r="C577" s="126" t="s">
        <v>584</v>
      </c>
      <c r="D577" s="126" t="s">
        <v>2268</v>
      </c>
      <c r="E577" s="126" t="s">
        <v>2269</v>
      </c>
      <c r="F577" s="127">
        <v>12.5</v>
      </c>
      <c r="G577" s="126" t="s">
        <v>2446</v>
      </c>
      <c r="H577" s="133" t="s">
        <v>2814</v>
      </c>
      <c r="I577" s="126">
        <v>1000</v>
      </c>
      <c r="J577" s="126" t="s">
        <v>2285</v>
      </c>
      <c r="K577" s="126" t="s">
        <v>2280</v>
      </c>
      <c r="L577" s="126"/>
      <c r="M577" s="127">
        <v>20</v>
      </c>
      <c r="N577" s="126" t="s">
        <v>2298</v>
      </c>
      <c r="O577" s="126" t="b">
        <v>0</v>
      </c>
      <c r="P577" s="126"/>
      <c r="Q577" s="126">
        <v>2025</v>
      </c>
      <c r="R577" s="128" t="s">
        <v>2340</v>
      </c>
    </row>
    <row r="578" spans="1:18" ht="60" x14ac:dyDescent="0.25">
      <c r="A578" s="133" t="s">
        <v>190</v>
      </c>
      <c r="B578" s="126" t="s">
        <v>584</v>
      </c>
      <c r="C578" s="126" t="s">
        <v>584</v>
      </c>
      <c r="D578" s="126" t="s">
        <v>2268</v>
      </c>
      <c r="E578" s="126" t="s">
        <v>2269</v>
      </c>
      <c r="F578" s="127">
        <v>12.5</v>
      </c>
      <c r="G578" s="126" t="s">
        <v>2446</v>
      </c>
      <c r="H578" s="133" t="s">
        <v>2815</v>
      </c>
      <c r="I578" s="126"/>
      <c r="J578" s="126"/>
      <c r="K578" s="126" t="s">
        <v>7</v>
      </c>
      <c r="L578" s="126" t="s">
        <v>2816</v>
      </c>
      <c r="M578" s="127">
        <v>20</v>
      </c>
      <c r="N578" s="126" t="s">
        <v>2274</v>
      </c>
      <c r="O578" s="126" t="b">
        <v>0</v>
      </c>
      <c r="P578" s="126"/>
      <c r="Q578" s="126">
        <v>2025</v>
      </c>
      <c r="R578" s="128" t="s">
        <v>2340</v>
      </c>
    </row>
    <row r="579" spans="1:18" ht="30" x14ac:dyDescent="0.25">
      <c r="A579" s="133" t="s">
        <v>190</v>
      </c>
      <c r="B579" s="126" t="s">
        <v>584</v>
      </c>
      <c r="C579" s="126" t="s">
        <v>584</v>
      </c>
      <c r="D579" s="126" t="s">
        <v>2268</v>
      </c>
      <c r="E579" s="126" t="s">
        <v>2269</v>
      </c>
      <c r="F579" s="127">
        <v>12.5</v>
      </c>
      <c r="G579" s="126" t="s">
        <v>2446</v>
      </c>
      <c r="H579" s="133" t="s">
        <v>2356</v>
      </c>
      <c r="I579" s="126">
        <v>2</v>
      </c>
      <c r="J579" s="126" t="s">
        <v>35</v>
      </c>
      <c r="K579" s="126" t="s">
        <v>2277</v>
      </c>
      <c r="L579" s="126"/>
      <c r="M579" s="127">
        <v>40</v>
      </c>
      <c r="N579" s="126" t="s">
        <v>2278</v>
      </c>
      <c r="O579" s="126" t="b">
        <v>0</v>
      </c>
      <c r="P579" s="126"/>
      <c r="Q579" s="126">
        <v>2025</v>
      </c>
      <c r="R579" s="128" t="s">
        <v>2340</v>
      </c>
    </row>
    <row r="580" spans="1:18" ht="30" x14ac:dyDescent="0.25">
      <c r="A580" s="133" t="s">
        <v>191</v>
      </c>
      <c r="B580" s="126" t="s">
        <v>857</v>
      </c>
      <c r="C580" s="126" t="s">
        <v>857</v>
      </c>
      <c r="D580" s="126" t="s">
        <v>2268</v>
      </c>
      <c r="E580" s="126" t="s">
        <v>2269</v>
      </c>
      <c r="F580" s="127">
        <v>12.5</v>
      </c>
      <c r="G580" s="126" t="s">
        <v>2283</v>
      </c>
      <c r="H580" s="133" t="s">
        <v>2817</v>
      </c>
      <c r="I580" s="126">
        <v>1500</v>
      </c>
      <c r="J580" s="126" t="s">
        <v>2285</v>
      </c>
      <c r="K580" s="126" t="s">
        <v>2280</v>
      </c>
      <c r="L580" s="126"/>
      <c r="M580" s="127">
        <v>30</v>
      </c>
      <c r="N580" s="126" t="s">
        <v>2298</v>
      </c>
      <c r="O580" s="126" t="b">
        <v>0</v>
      </c>
      <c r="P580" s="126"/>
      <c r="Q580" s="126">
        <v>2025</v>
      </c>
      <c r="R580" s="126" t="s">
        <v>2316</v>
      </c>
    </row>
    <row r="581" spans="1:18" x14ac:dyDescent="0.25">
      <c r="A581" s="133" t="s">
        <v>191</v>
      </c>
      <c r="B581" s="126" t="s">
        <v>857</v>
      </c>
      <c r="C581" s="126" t="s">
        <v>857</v>
      </c>
      <c r="D581" s="126" t="s">
        <v>2268</v>
      </c>
      <c r="E581" s="126" t="s">
        <v>2269</v>
      </c>
      <c r="F581" s="127">
        <v>12.5</v>
      </c>
      <c r="G581" s="126" t="s">
        <v>2283</v>
      </c>
      <c r="H581" s="133" t="s">
        <v>2818</v>
      </c>
      <c r="I581" s="126">
        <v>10</v>
      </c>
      <c r="J581" s="126" t="s">
        <v>2290</v>
      </c>
      <c r="K581" s="126" t="s">
        <v>2280</v>
      </c>
      <c r="L581" s="126"/>
      <c r="M581" s="127">
        <v>20</v>
      </c>
      <c r="N581" s="126" t="s">
        <v>2292</v>
      </c>
      <c r="O581" s="126" t="b">
        <v>0</v>
      </c>
      <c r="P581" s="126"/>
      <c r="Q581" s="126">
        <v>2025</v>
      </c>
      <c r="R581" s="126" t="s">
        <v>2316</v>
      </c>
    </row>
    <row r="582" spans="1:18" x14ac:dyDescent="0.25">
      <c r="A582" s="133" t="s">
        <v>191</v>
      </c>
      <c r="B582" s="126" t="s">
        <v>857</v>
      </c>
      <c r="C582" s="126" t="s">
        <v>857</v>
      </c>
      <c r="D582" s="126" t="s">
        <v>2268</v>
      </c>
      <c r="E582" s="126" t="s">
        <v>2269</v>
      </c>
      <c r="F582" s="127">
        <v>12.5</v>
      </c>
      <c r="G582" s="126" t="s">
        <v>2283</v>
      </c>
      <c r="H582" s="133" t="s">
        <v>2319</v>
      </c>
      <c r="I582" s="126">
        <v>2</v>
      </c>
      <c r="J582" s="126" t="s">
        <v>35</v>
      </c>
      <c r="K582" s="126" t="s">
        <v>2337</v>
      </c>
      <c r="L582" s="126"/>
      <c r="M582" s="127">
        <v>50</v>
      </c>
      <c r="N582" s="126" t="s">
        <v>2278</v>
      </c>
      <c r="O582" s="126" t="b">
        <v>0</v>
      </c>
      <c r="P582" s="126"/>
      <c r="Q582" s="126">
        <v>2025</v>
      </c>
      <c r="R582" s="126" t="s">
        <v>2316</v>
      </c>
    </row>
    <row r="583" spans="1:18" ht="30" x14ac:dyDescent="0.25">
      <c r="A583" s="133" t="s">
        <v>192</v>
      </c>
      <c r="B583" s="126" t="s">
        <v>586</v>
      </c>
      <c r="C583" s="126" t="s">
        <v>586</v>
      </c>
      <c r="D583" s="126" t="s">
        <v>2268</v>
      </c>
      <c r="E583" s="126" t="s">
        <v>2269</v>
      </c>
      <c r="F583" s="127">
        <v>12.5</v>
      </c>
      <c r="G583" s="126" t="s">
        <v>2301</v>
      </c>
      <c r="H583" s="133" t="s">
        <v>2819</v>
      </c>
      <c r="I583" s="126">
        <v>1500</v>
      </c>
      <c r="J583" s="126" t="s">
        <v>2285</v>
      </c>
      <c r="K583" s="126" t="s">
        <v>2280</v>
      </c>
      <c r="L583" s="126"/>
      <c r="M583" s="127">
        <v>20</v>
      </c>
      <c r="N583" s="126" t="s">
        <v>2298</v>
      </c>
      <c r="O583" s="126" t="b">
        <v>0</v>
      </c>
      <c r="P583" s="126"/>
      <c r="Q583" s="126">
        <v>2025</v>
      </c>
      <c r="R583" s="128" t="s">
        <v>2275</v>
      </c>
    </row>
    <row r="584" spans="1:18" ht="45" x14ac:dyDescent="0.25">
      <c r="A584" s="133" t="s">
        <v>192</v>
      </c>
      <c r="B584" s="126" t="s">
        <v>586</v>
      </c>
      <c r="C584" s="126" t="s">
        <v>586</v>
      </c>
      <c r="D584" s="126" t="s">
        <v>2268</v>
      </c>
      <c r="E584" s="126" t="s">
        <v>2269</v>
      </c>
      <c r="F584" s="127">
        <v>12.5</v>
      </c>
      <c r="G584" s="126" t="s">
        <v>2301</v>
      </c>
      <c r="H584" s="133" t="s">
        <v>2820</v>
      </c>
      <c r="I584" s="126">
        <v>1000</v>
      </c>
      <c r="J584" s="126" t="s">
        <v>2285</v>
      </c>
      <c r="K584" s="126" t="s">
        <v>2280</v>
      </c>
      <c r="L584" s="126"/>
      <c r="M584" s="127">
        <v>20</v>
      </c>
      <c r="N584" s="126" t="s">
        <v>2274</v>
      </c>
      <c r="O584" s="126" t="b">
        <v>0</v>
      </c>
      <c r="P584" s="126"/>
      <c r="Q584" s="126">
        <v>2025</v>
      </c>
      <c r="R584" s="128" t="s">
        <v>2275</v>
      </c>
    </row>
    <row r="585" spans="1:18" ht="30" x14ac:dyDescent="0.25">
      <c r="A585" s="133" t="s">
        <v>192</v>
      </c>
      <c r="B585" s="126" t="s">
        <v>586</v>
      </c>
      <c r="C585" s="126" t="s">
        <v>586</v>
      </c>
      <c r="D585" s="126" t="s">
        <v>2268</v>
      </c>
      <c r="E585" s="126" t="s">
        <v>2269</v>
      </c>
      <c r="F585" s="127">
        <v>12.5</v>
      </c>
      <c r="G585" s="126" t="s">
        <v>2301</v>
      </c>
      <c r="H585" s="133" t="s">
        <v>2319</v>
      </c>
      <c r="I585" s="126">
        <v>3</v>
      </c>
      <c r="J585" s="126" t="s">
        <v>35</v>
      </c>
      <c r="K585" s="126" t="s">
        <v>2277</v>
      </c>
      <c r="L585" s="126"/>
      <c r="M585" s="127">
        <v>60</v>
      </c>
      <c r="N585" s="126" t="s">
        <v>2278</v>
      </c>
      <c r="O585" s="126" t="b">
        <v>0</v>
      </c>
      <c r="P585" s="126"/>
      <c r="Q585" s="126">
        <v>2025</v>
      </c>
      <c r="R585" s="128" t="s">
        <v>2275</v>
      </c>
    </row>
    <row r="586" spans="1:18" x14ac:dyDescent="0.25">
      <c r="A586" s="133" t="s">
        <v>192</v>
      </c>
      <c r="B586" s="126" t="s">
        <v>586</v>
      </c>
      <c r="C586" s="126" t="s">
        <v>586</v>
      </c>
      <c r="D586" s="126" t="s">
        <v>2268</v>
      </c>
      <c r="E586" s="126" t="s">
        <v>2269</v>
      </c>
      <c r="F586" s="127">
        <v>12.5</v>
      </c>
      <c r="G586" s="126" t="s">
        <v>2301</v>
      </c>
      <c r="H586" s="133" t="s">
        <v>2287</v>
      </c>
      <c r="I586" s="126"/>
      <c r="J586" s="126"/>
      <c r="K586" s="126"/>
      <c r="L586" s="126"/>
      <c r="M586" s="126"/>
      <c r="N586" s="126" t="s">
        <v>2287</v>
      </c>
      <c r="O586" s="126" t="b">
        <v>1</v>
      </c>
      <c r="P586" s="126" t="s">
        <v>2821</v>
      </c>
      <c r="Q586" s="126">
        <v>2025</v>
      </c>
      <c r="R586" s="128" t="s">
        <v>2275</v>
      </c>
    </row>
    <row r="587" spans="1:18" ht="30" x14ac:dyDescent="0.25">
      <c r="A587" s="133" t="s">
        <v>193</v>
      </c>
      <c r="B587" s="126" t="s">
        <v>587</v>
      </c>
      <c r="C587" s="126" t="s">
        <v>587</v>
      </c>
      <c r="D587" s="126" t="s">
        <v>2268</v>
      </c>
      <c r="E587" s="126" t="s">
        <v>2269</v>
      </c>
      <c r="F587" s="127">
        <v>12.5</v>
      </c>
      <c r="G587" s="126" t="s">
        <v>2301</v>
      </c>
      <c r="H587" s="133" t="s">
        <v>2822</v>
      </c>
      <c r="I587" s="126">
        <v>10</v>
      </c>
      <c r="J587" s="126" t="s">
        <v>2290</v>
      </c>
      <c r="K587" s="126" t="s">
        <v>7</v>
      </c>
      <c r="L587" s="126" t="s">
        <v>2823</v>
      </c>
      <c r="M587" s="127">
        <v>10</v>
      </c>
      <c r="N587" s="126" t="s">
        <v>2325</v>
      </c>
      <c r="O587" s="126" t="b">
        <v>0</v>
      </c>
      <c r="P587" s="126" t="s">
        <v>2824</v>
      </c>
      <c r="Q587" s="126">
        <v>2025</v>
      </c>
      <c r="R587" s="128" t="s">
        <v>2275</v>
      </c>
    </row>
    <row r="588" spans="1:18" ht="45" x14ac:dyDescent="0.25">
      <c r="A588" s="133" t="s">
        <v>193</v>
      </c>
      <c r="B588" s="126" t="s">
        <v>587</v>
      </c>
      <c r="C588" s="126" t="s">
        <v>587</v>
      </c>
      <c r="D588" s="126" t="s">
        <v>2268</v>
      </c>
      <c r="E588" s="126" t="s">
        <v>2269</v>
      </c>
      <c r="F588" s="127">
        <v>12.5</v>
      </c>
      <c r="G588" s="126" t="s">
        <v>2301</v>
      </c>
      <c r="H588" s="133" t="s">
        <v>2494</v>
      </c>
      <c r="I588" s="126">
        <v>1000</v>
      </c>
      <c r="J588" s="126" t="s">
        <v>2285</v>
      </c>
      <c r="K588" s="126" t="s">
        <v>2280</v>
      </c>
      <c r="L588" s="126"/>
      <c r="M588" s="127">
        <v>20</v>
      </c>
      <c r="N588" s="126" t="s">
        <v>2274</v>
      </c>
      <c r="O588" s="126" t="b">
        <v>0</v>
      </c>
      <c r="P588" s="126"/>
      <c r="Q588" s="126">
        <v>2025</v>
      </c>
      <c r="R588" s="128" t="s">
        <v>2275</v>
      </c>
    </row>
    <row r="589" spans="1:18" x14ac:dyDescent="0.25">
      <c r="A589" s="133" t="s">
        <v>193</v>
      </c>
      <c r="B589" s="126" t="s">
        <v>587</v>
      </c>
      <c r="C589" s="126" t="s">
        <v>587</v>
      </c>
      <c r="D589" s="126" t="s">
        <v>2268</v>
      </c>
      <c r="E589" s="126" t="s">
        <v>2269</v>
      </c>
      <c r="F589" s="127">
        <v>12.5</v>
      </c>
      <c r="G589" s="126" t="s">
        <v>2301</v>
      </c>
      <c r="H589" s="133" t="s">
        <v>2825</v>
      </c>
      <c r="I589" s="126">
        <v>1</v>
      </c>
      <c r="J589" s="126" t="s">
        <v>35</v>
      </c>
      <c r="K589" s="126" t="s">
        <v>2328</v>
      </c>
      <c r="L589" s="126"/>
      <c r="M589" s="127">
        <v>20</v>
      </c>
      <c r="N589" s="126" t="s">
        <v>2278</v>
      </c>
      <c r="O589" s="126" t="b">
        <v>0</v>
      </c>
      <c r="P589" s="126" t="s">
        <v>2826</v>
      </c>
      <c r="Q589" s="126">
        <v>2025</v>
      </c>
      <c r="R589" s="128" t="s">
        <v>2275</v>
      </c>
    </row>
    <row r="590" spans="1:18" ht="30" x14ac:dyDescent="0.25">
      <c r="A590" s="133" t="s">
        <v>193</v>
      </c>
      <c r="B590" s="126" t="s">
        <v>587</v>
      </c>
      <c r="C590" s="126" t="s">
        <v>587</v>
      </c>
      <c r="D590" s="126" t="s">
        <v>2268</v>
      </c>
      <c r="E590" s="126" t="s">
        <v>2269</v>
      </c>
      <c r="F590" s="127">
        <v>12.5</v>
      </c>
      <c r="G590" s="126" t="s">
        <v>2301</v>
      </c>
      <c r="H590" s="133" t="s">
        <v>2398</v>
      </c>
      <c r="I590" s="126">
        <v>2</v>
      </c>
      <c r="J590" s="126" t="s">
        <v>35</v>
      </c>
      <c r="K590" s="126" t="s">
        <v>2277</v>
      </c>
      <c r="L590" s="126"/>
      <c r="M590" s="127">
        <v>50</v>
      </c>
      <c r="N590" s="126" t="s">
        <v>2278</v>
      </c>
      <c r="O590" s="126" t="b">
        <v>0</v>
      </c>
      <c r="P590" s="126"/>
      <c r="Q590" s="126">
        <v>2025</v>
      </c>
      <c r="R590" s="128" t="s">
        <v>2275</v>
      </c>
    </row>
    <row r="591" spans="1:18" ht="30" x14ac:dyDescent="0.25">
      <c r="A591" s="133" t="s">
        <v>196</v>
      </c>
      <c r="B591" s="126" t="s">
        <v>588</v>
      </c>
      <c r="C591" s="126" t="s">
        <v>588</v>
      </c>
      <c r="D591" s="126" t="s">
        <v>2268</v>
      </c>
      <c r="E591" s="126" t="s">
        <v>2269</v>
      </c>
      <c r="F591" s="127">
        <v>12.5</v>
      </c>
      <c r="G591" s="126" t="s">
        <v>2446</v>
      </c>
      <c r="H591" s="133" t="s">
        <v>2827</v>
      </c>
      <c r="I591" s="126">
        <v>500</v>
      </c>
      <c r="J591" s="126" t="s">
        <v>2285</v>
      </c>
      <c r="K591" s="126" t="s">
        <v>2345</v>
      </c>
      <c r="L591" s="126"/>
      <c r="M591" s="127">
        <v>10</v>
      </c>
      <c r="N591" s="126" t="s">
        <v>2298</v>
      </c>
      <c r="O591" s="126" t="b">
        <v>0</v>
      </c>
      <c r="P591" s="126"/>
      <c r="Q591" s="126">
        <v>2025</v>
      </c>
      <c r="R591" s="128" t="s">
        <v>2275</v>
      </c>
    </row>
    <row r="592" spans="1:18" ht="30" x14ac:dyDescent="0.25">
      <c r="A592" s="133" t="s">
        <v>196</v>
      </c>
      <c r="B592" s="126" t="s">
        <v>588</v>
      </c>
      <c r="C592" s="126" t="s">
        <v>588</v>
      </c>
      <c r="D592" s="126" t="s">
        <v>2268</v>
      </c>
      <c r="E592" s="126" t="s">
        <v>2269</v>
      </c>
      <c r="F592" s="127">
        <v>12.5</v>
      </c>
      <c r="G592" s="126" t="s">
        <v>2446</v>
      </c>
      <c r="H592" s="133" t="s">
        <v>2828</v>
      </c>
      <c r="I592" s="126">
        <v>1000</v>
      </c>
      <c r="J592" s="126" t="s">
        <v>2285</v>
      </c>
      <c r="K592" s="126" t="s">
        <v>2318</v>
      </c>
      <c r="L592" s="126"/>
      <c r="M592" s="127">
        <v>20</v>
      </c>
      <c r="N592" s="126" t="s">
        <v>2298</v>
      </c>
      <c r="O592" s="126" t="b">
        <v>0</v>
      </c>
      <c r="P592" s="126"/>
      <c r="Q592" s="126">
        <v>2025</v>
      </c>
      <c r="R592" s="128" t="s">
        <v>2275</v>
      </c>
    </row>
    <row r="593" spans="1:18" ht="30" x14ac:dyDescent="0.25">
      <c r="A593" s="133" t="s">
        <v>196</v>
      </c>
      <c r="B593" s="126" t="s">
        <v>588</v>
      </c>
      <c r="C593" s="126" t="s">
        <v>588</v>
      </c>
      <c r="D593" s="126" t="s">
        <v>2268</v>
      </c>
      <c r="E593" s="126" t="s">
        <v>2269</v>
      </c>
      <c r="F593" s="127">
        <v>12.5</v>
      </c>
      <c r="G593" s="126" t="s">
        <v>2446</v>
      </c>
      <c r="H593" s="133" t="s">
        <v>2829</v>
      </c>
      <c r="I593" s="126">
        <v>1000</v>
      </c>
      <c r="J593" s="126" t="s">
        <v>2285</v>
      </c>
      <c r="K593" s="126" t="s">
        <v>2419</v>
      </c>
      <c r="L593" s="126"/>
      <c r="M593" s="127">
        <v>30</v>
      </c>
      <c r="N593" s="126" t="s">
        <v>2298</v>
      </c>
      <c r="O593" s="126" t="b">
        <v>0</v>
      </c>
      <c r="P593" s="126"/>
      <c r="Q593" s="126">
        <v>2025</v>
      </c>
      <c r="R593" s="128" t="s">
        <v>2275</v>
      </c>
    </row>
    <row r="594" spans="1:18" ht="30" x14ac:dyDescent="0.25">
      <c r="A594" s="133" t="s">
        <v>196</v>
      </c>
      <c r="B594" s="126" t="s">
        <v>588</v>
      </c>
      <c r="C594" s="126" t="s">
        <v>588</v>
      </c>
      <c r="D594" s="126" t="s">
        <v>2268</v>
      </c>
      <c r="E594" s="126" t="s">
        <v>2269</v>
      </c>
      <c r="F594" s="127">
        <v>12.5</v>
      </c>
      <c r="G594" s="126" t="s">
        <v>2446</v>
      </c>
      <c r="H594" s="133" t="s">
        <v>2319</v>
      </c>
      <c r="I594" s="126">
        <v>2</v>
      </c>
      <c r="J594" s="126" t="s">
        <v>35</v>
      </c>
      <c r="K594" s="126" t="s">
        <v>2277</v>
      </c>
      <c r="L594" s="126"/>
      <c r="M594" s="127">
        <v>40</v>
      </c>
      <c r="N594" s="126" t="s">
        <v>2278</v>
      </c>
      <c r="O594" s="126" t="b">
        <v>0</v>
      </c>
      <c r="P594" s="126"/>
      <c r="Q594" s="126">
        <v>2025</v>
      </c>
      <c r="R594" s="128" t="s">
        <v>2275</v>
      </c>
    </row>
    <row r="595" spans="1:18" ht="30" x14ac:dyDescent="0.25">
      <c r="A595" s="133" t="s">
        <v>196</v>
      </c>
      <c r="B595" s="126" t="s">
        <v>588</v>
      </c>
      <c r="C595" s="126" t="s">
        <v>588</v>
      </c>
      <c r="D595" s="126" t="s">
        <v>2268</v>
      </c>
      <c r="E595" s="126" t="s">
        <v>2269</v>
      </c>
      <c r="F595" s="127">
        <v>12.5</v>
      </c>
      <c r="G595" s="126" t="s">
        <v>2446</v>
      </c>
      <c r="H595" s="133" t="s">
        <v>2287</v>
      </c>
      <c r="I595" s="126"/>
      <c r="J595" s="126"/>
      <c r="K595" s="126" t="s">
        <v>2342</v>
      </c>
      <c r="L595" s="126"/>
      <c r="M595" s="126"/>
      <c r="N595" s="126" t="s">
        <v>2287</v>
      </c>
      <c r="O595" s="126" t="b">
        <v>1</v>
      </c>
      <c r="P595" s="126" t="s">
        <v>2830</v>
      </c>
      <c r="Q595" s="126">
        <v>2025</v>
      </c>
      <c r="R595" s="128" t="s">
        <v>2275</v>
      </c>
    </row>
    <row r="596" spans="1:18" ht="30" x14ac:dyDescent="0.25">
      <c r="A596" s="133" t="s">
        <v>198</v>
      </c>
      <c r="B596" s="126" t="s">
        <v>589</v>
      </c>
      <c r="C596" s="126" t="s">
        <v>589</v>
      </c>
      <c r="D596" s="126" t="s">
        <v>2268</v>
      </c>
      <c r="E596" s="126" t="s">
        <v>2269</v>
      </c>
      <c r="F596" s="127">
        <v>12.5</v>
      </c>
      <c r="G596" s="126" t="s">
        <v>2301</v>
      </c>
      <c r="H596" s="133" t="s">
        <v>2831</v>
      </c>
      <c r="I596" s="126"/>
      <c r="J596" s="126"/>
      <c r="K596" s="126" t="s">
        <v>7</v>
      </c>
      <c r="L596" s="126" t="s">
        <v>2832</v>
      </c>
      <c r="M596" s="127">
        <v>20</v>
      </c>
      <c r="N596" s="126" t="s">
        <v>7</v>
      </c>
      <c r="O596" s="126" t="b">
        <v>0</v>
      </c>
      <c r="P596" s="126"/>
      <c r="Q596" s="126">
        <v>2025</v>
      </c>
      <c r="R596" s="128" t="s">
        <v>2275</v>
      </c>
    </row>
    <row r="597" spans="1:18" ht="30" x14ac:dyDescent="0.25">
      <c r="A597" s="133" t="s">
        <v>198</v>
      </c>
      <c r="B597" s="126" t="s">
        <v>589</v>
      </c>
      <c r="C597" s="126" t="s">
        <v>589</v>
      </c>
      <c r="D597" s="126" t="s">
        <v>2268</v>
      </c>
      <c r="E597" s="126" t="s">
        <v>2269</v>
      </c>
      <c r="F597" s="127">
        <v>12.5</v>
      </c>
      <c r="G597" s="126" t="s">
        <v>2301</v>
      </c>
      <c r="H597" s="133" t="s">
        <v>2833</v>
      </c>
      <c r="I597" s="126">
        <v>1000</v>
      </c>
      <c r="J597" s="126" t="s">
        <v>2285</v>
      </c>
      <c r="K597" s="126" t="s">
        <v>2295</v>
      </c>
      <c r="L597" s="126"/>
      <c r="M597" s="127">
        <v>20</v>
      </c>
      <c r="N597" s="126" t="s">
        <v>2298</v>
      </c>
      <c r="O597" s="126" t="b">
        <v>0</v>
      </c>
      <c r="P597" s="126"/>
      <c r="Q597" s="126">
        <v>2025</v>
      </c>
      <c r="R597" s="128" t="s">
        <v>2275</v>
      </c>
    </row>
    <row r="598" spans="1:18" ht="30" x14ac:dyDescent="0.25">
      <c r="A598" s="133" t="s">
        <v>198</v>
      </c>
      <c r="B598" s="126" t="s">
        <v>589</v>
      </c>
      <c r="C598" s="126" t="s">
        <v>589</v>
      </c>
      <c r="D598" s="126" t="s">
        <v>2268</v>
      </c>
      <c r="E598" s="126" t="s">
        <v>2269</v>
      </c>
      <c r="F598" s="127">
        <v>12.5</v>
      </c>
      <c r="G598" s="126" t="s">
        <v>2301</v>
      </c>
      <c r="H598" s="133" t="s">
        <v>2834</v>
      </c>
      <c r="I598" s="126">
        <v>1000</v>
      </c>
      <c r="J598" s="126" t="s">
        <v>2285</v>
      </c>
      <c r="K598" s="126" t="s">
        <v>2295</v>
      </c>
      <c r="L598" s="126"/>
      <c r="M598" s="127">
        <v>20</v>
      </c>
      <c r="N598" s="126" t="s">
        <v>2298</v>
      </c>
      <c r="O598" s="126" t="b">
        <v>0</v>
      </c>
      <c r="P598" s="126"/>
      <c r="Q598" s="126">
        <v>2025</v>
      </c>
      <c r="R598" s="128" t="s">
        <v>2275</v>
      </c>
    </row>
    <row r="599" spans="1:18" ht="30" x14ac:dyDescent="0.25">
      <c r="A599" s="133" t="s">
        <v>198</v>
      </c>
      <c r="B599" s="126" t="s">
        <v>589</v>
      </c>
      <c r="C599" s="126" t="s">
        <v>589</v>
      </c>
      <c r="D599" s="126" t="s">
        <v>2268</v>
      </c>
      <c r="E599" s="126" t="s">
        <v>2269</v>
      </c>
      <c r="F599" s="127">
        <v>12.5</v>
      </c>
      <c r="G599" s="126" t="s">
        <v>2301</v>
      </c>
      <c r="H599" s="133" t="s">
        <v>2356</v>
      </c>
      <c r="I599" s="126">
        <v>2</v>
      </c>
      <c r="J599" s="126" t="s">
        <v>35</v>
      </c>
      <c r="K599" s="126" t="s">
        <v>2295</v>
      </c>
      <c r="L599" s="126"/>
      <c r="M599" s="127">
        <v>40</v>
      </c>
      <c r="N599" s="126" t="s">
        <v>2278</v>
      </c>
      <c r="O599" s="126" t="b">
        <v>0</v>
      </c>
      <c r="P599" s="126"/>
      <c r="Q599" s="126">
        <v>2025</v>
      </c>
      <c r="R599" s="128" t="s">
        <v>2275</v>
      </c>
    </row>
    <row r="600" spans="1:18" ht="30" x14ac:dyDescent="0.25">
      <c r="A600" s="133" t="s">
        <v>199</v>
      </c>
      <c r="B600" s="126" t="s">
        <v>591</v>
      </c>
      <c r="C600" s="126" t="s">
        <v>591</v>
      </c>
      <c r="D600" s="126" t="s">
        <v>2268</v>
      </c>
      <c r="E600" s="126" t="s">
        <v>2269</v>
      </c>
      <c r="F600" s="127">
        <v>12.5</v>
      </c>
      <c r="G600" s="126" t="s">
        <v>2301</v>
      </c>
      <c r="H600" s="133" t="s">
        <v>2835</v>
      </c>
      <c r="I600" s="126">
        <v>5</v>
      </c>
      <c r="J600" s="126" t="s">
        <v>2290</v>
      </c>
      <c r="K600" s="126" t="s">
        <v>7</v>
      </c>
      <c r="L600" s="126" t="s">
        <v>2832</v>
      </c>
      <c r="M600" s="127">
        <v>20</v>
      </c>
      <c r="N600" s="126" t="s">
        <v>2292</v>
      </c>
      <c r="O600" s="126" t="b">
        <v>0</v>
      </c>
      <c r="P600" s="126"/>
      <c r="Q600" s="126">
        <v>2025</v>
      </c>
      <c r="R600" s="128" t="s">
        <v>2275</v>
      </c>
    </row>
    <row r="601" spans="1:18" ht="30" x14ac:dyDescent="0.25">
      <c r="A601" s="133" t="s">
        <v>199</v>
      </c>
      <c r="B601" s="126" t="s">
        <v>591</v>
      </c>
      <c r="C601" s="126" t="s">
        <v>591</v>
      </c>
      <c r="D601" s="126" t="s">
        <v>2268</v>
      </c>
      <c r="E601" s="126" t="s">
        <v>2269</v>
      </c>
      <c r="F601" s="127">
        <v>12.5</v>
      </c>
      <c r="G601" s="126" t="s">
        <v>2301</v>
      </c>
      <c r="H601" s="133" t="s">
        <v>2836</v>
      </c>
      <c r="I601" s="126">
        <v>1000</v>
      </c>
      <c r="J601" s="126" t="s">
        <v>2285</v>
      </c>
      <c r="K601" s="126" t="s">
        <v>2295</v>
      </c>
      <c r="L601" s="126"/>
      <c r="M601" s="127">
        <v>20</v>
      </c>
      <c r="N601" s="126" t="s">
        <v>2298</v>
      </c>
      <c r="O601" s="126" t="b">
        <v>0</v>
      </c>
      <c r="P601" s="126"/>
      <c r="Q601" s="126">
        <v>2025</v>
      </c>
      <c r="R601" s="128" t="s">
        <v>2275</v>
      </c>
    </row>
    <row r="602" spans="1:18" ht="30" x14ac:dyDescent="0.25">
      <c r="A602" s="133" t="s">
        <v>199</v>
      </c>
      <c r="B602" s="126" t="s">
        <v>591</v>
      </c>
      <c r="C602" s="126" t="s">
        <v>591</v>
      </c>
      <c r="D602" s="126" t="s">
        <v>2268</v>
      </c>
      <c r="E602" s="126" t="s">
        <v>2269</v>
      </c>
      <c r="F602" s="127">
        <v>12.5</v>
      </c>
      <c r="G602" s="126" t="s">
        <v>2301</v>
      </c>
      <c r="H602" s="133" t="s">
        <v>2837</v>
      </c>
      <c r="I602" s="126">
        <v>1000</v>
      </c>
      <c r="J602" s="126" t="s">
        <v>2285</v>
      </c>
      <c r="K602" s="126" t="s">
        <v>2295</v>
      </c>
      <c r="L602" s="126"/>
      <c r="M602" s="127">
        <v>20</v>
      </c>
      <c r="N602" s="126" t="s">
        <v>2298</v>
      </c>
      <c r="O602" s="126" t="b">
        <v>0</v>
      </c>
      <c r="P602" s="126"/>
      <c r="Q602" s="126">
        <v>2025</v>
      </c>
      <c r="R602" s="128" t="s">
        <v>2275</v>
      </c>
    </row>
    <row r="603" spans="1:18" ht="30" x14ac:dyDescent="0.25">
      <c r="A603" s="133" t="s">
        <v>199</v>
      </c>
      <c r="B603" s="126" t="s">
        <v>591</v>
      </c>
      <c r="C603" s="126" t="s">
        <v>591</v>
      </c>
      <c r="D603" s="126" t="s">
        <v>2268</v>
      </c>
      <c r="E603" s="126" t="s">
        <v>2269</v>
      </c>
      <c r="F603" s="127">
        <v>12.5</v>
      </c>
      <c r="G603" s="126" t="s">
        <v>2301</v>
      </c>
      <c r="H603" s="133" t="s">
        <v>2319</v>
      </c>
      <c r="I603" s="126">
        <v>2</v>
      </c>
      <c r="J603" s="126" t="s">
        <v>35</v>
      </c>
      <c r="K603" s="126" t="s">
        <v>2295</v>
      </c>
      <c r="L603" s="126"/>
      <c r="M603" s="127">
        <v>40</v>
      </c>
      <c r="N603" s="126" t="s">
        <v>2278</v>
      </c>
      <c r="O603" s="126" t="b">
        <v>0</v>
      </c>
      <c r="P603" s="126"/>
      <c r="Q603" s="126">
        <v>2025</v>
      </c>
      <c r="R603" s="128" t="s">
        <v>2275</v>
      </c>
    </row>
    <row r="604" spans="1:18" ht="30" x14ac:dyDescent="0.25">
      <c r="A604" s="133" t="s">
        <v>200</v>
      </c>
      <c r="B604" s="126" t="s">
        <v>592</v>
      </c>
      <c r="C604" s="126" t="s">
        <v>592</v>
      </c>
      <c r="D604" s="126" t="s">
        <v>2268</v>
      </c>
      <c r="E604" s="126" t="s">
        <v>2269</v>
      </c>
      <c r="F604" s="127">
        <v>12.5</v>
      </c>
      <c r="G604" s="126" t="s">
        <v>2301</v>
      </c>
      <c r="H604" s="133" t="s">
        <v>2502</v>
      </c>
      <c r="I604" s="126">
        <v>2000</v>
      </c>
      <c r="J604" s="126" t="s">
        <v>2285</v>
      </c>
      <c r="K604" s="126" t="s">
        <v>2328</v>
      </c>
      <c r="L604" s="126"/>
      <c r="M604" s="127">
        <v>40</v>
      </c>
      <c r="N604" s="126" t="s">
        <v>2298</v>
      </c>
      <c r="O604" s="126" t="b">
        <v>0</v>
      </c>
      <c r="P604" s="126"/>
      <c r="Q604" s="126">
        <v>2025</v>
      </c>
      <c r="R604" s="126" t="s">
        <v>2316</v>
      </c>
    </row>
    <row r="605" spans="1:18" ht="30" x14ac:dyDescent="0.25">
      <c r="A605" s="133" t="s">
        <v>200</v>
      </c>
      <c r="B605" s="126" t="s">
        <v>592</v>
      </c>
      <c r="C605" s="126" t="s">
        <v>592</v>
      </c>
      <c r="D605" s="126" t="s">
        <v>2268</v>
      </c>
      <c r="E605" s="126" t="s">
        <v>2269</v>
      </c>
      <c r="F605" s="127">
        <v>12.5</v>
      </c>
      <c r="G605" s="126" t="s">
        <v>2301</v>
      </c>
      <c r="H605" s="133" t="s">
        <v>2373</v>
      </c>
      <c r="I605" s="126">
        <v>3000</v>
      </c>
      <c r="J605" s="126" t="s">
        <v>2285</v>
      </c>
      <c r="K605" s="126" t="s">
        <v>2337</v>
      </c>
      <c r="L605" s="126"/>
      <c r="M605" s="127">
        <v>60</v>
      </c>
      <c r="N605" s="126" t="s">
        <v>2298</v>
      </c>
      <c r="O605" s="126" t="b">
        <v>0</v>
      </c>
      <c r="P605" s="126"/>
      <c r="Q605" s="126">
        <v>2025</v>
      </c>
      <c r="R605" s="126" t="s">
        <v>2316</v>
      </c>
    </row>
    <row r="606" spans="1:18" ht="30" x14ac:dyDescent="0.25">
      <c r="A606" s="133" t="s">
        <v>201</v>
      </c>
      <c r="B606" s="126" t="s">
        <v>594</v>
      </c>
      <c r="C606" s="126" t="s">
        <v>594</v>
      </c>
      <c r="D606" s="126" t="s">
        <v>2268</v>
      </c>
      <c r="E606" s="126" t="s">
        <v>2269</v>
      </c>
      <c r="F606" s="127">
        <v>12.5</v>
      </c>
      <c r="G606" s="126" t="s">
        <v>2301</v>
      </c>
      <c r="H606" s="133" t="s">
        <v>2502</v>
      </c>
      <c r="I606" s="126">
        <v>1000</v>
      </c>
      <c r="J606" s="126" t="s">
        <v>2285</v>
      </c>
      <c r="K606" s="126" t="s">
        <v>2280</v>
      </c>
      <c r="L606" s="126"/>
      <c r="M606" s="127">
        <v>20</v>
      </c>
      <c r="N606" s="126" t="s">
        <v>2298</v>
      </c>
      <c r="O606" s="126" t="b">
        <v>0</v>
      </c>
      <c r="P606" s="126"/>
      <c r="Q606" s="126">
        <v>2024</v>
      </c>
      <c r="R606" s="126" t="s">
        <v>2316</v>
      </c>
    </row>
    <row r="607" spans="1:18" x14ac:dyDescent="0.25">
      <c r="A607" s="133" t="s">
        <v>201</v>
      </c>
      <c r="B607" s="126" t="s">
        <v>594</v>
      </c>
      <c r="C607" s="126" t="s">
        <v>594</v>
      </c>
      <c r="D607" s="126" t="s">
        <v>2268</v>
      </c>
      <c r="E607" s="126" t="s">
        <v>2269</v>
      </c>
      <c r="F607" s="127">
        <v>12.5</v>
      </c>
      <c r="G607" s="126" t="s">
        <v>2301</v>
      </c>
      <c r="H607" s="133" t="s">
        <v>2838</v>
      </c>
      <c r="I607" s="126">
        <v>15</v>
      </c>
      <c r="J607" s="126" t="s">
        <v>2290</v>
      </c>
      <c r="K607" s="126" t="s">
        <v>2280</v>
      </c>
      <c r="L607" s="126"/>
      <c r="M607" s="127">
        <v>30</v>
      </c>
      <c r="N607" s="126" t="s">
        <v>2292</v>
      </c>
      <c r="O607" s="126" t="b">
        <v>0</v>
      </c>
      <c r="P607" s="126"/>
      <c r="Q607" s="126">
        <v>2024</v>
      </c>
      <c r="R607" s="126" t="s">
        <v>2316</v>
      </c>
    </row>
    <row r="608" spans="1:18" ht="30" x14ac:dyDescent="0.25">
      <c r="A608" s="133" t="s">
        <v>201</v>
      </c>
      <c r="B608" s="126" t="s">
        <v>594</v>
      </c>
      <c r="C608" s="126" t="s">
        <v>594</v>
      </c>
      <c r="D608" s="126" t="s">
        <v>2268</v>
      </c>
      <c r="E608" s="126" t="s">
        <v>2269</v>
      </c>
      <c r="F608" s="127">
        <v>12.5</v>
      </c>
      <c r="G608" s="126" t="s">
        <v>2301</v>
      </c>
      <c r="H608" s="133" t="s">
        <v>2502</v>
      </c>
      <c r="I608" s="126">
        <v>2500</v>
      </c>
      <c r="J608" s="126" t="s">
        <v>2285</v>
      </c>
      <c r="K608" s="126" t="s">
        <v>2337</v>
      </c>
      <c r="L608" s="126"/>
      <c r="M608" s="127">
        <v>50</v>
      </c>
      <c r="N608" s="126" t="s">
        <v>2298</v>
      </c>
      <c r="O608" s="126" t="b">
        <v>0</v>
      </c>
      <c r="P608" s="126"/>
      <c r="Q608" s="126">
        <v>2024</v>
      </c>
      <c r="R608" s="126" t="s">
        <v>2316</v>
      </c>
    </row>
    <row r="609" spans="1:18" ht="30" x14ac:dyDescent="0.25">
      <c r="A609" s="133" t="s">
        <v>202</v>
      </c>
      <c r="B609" s="126" t="s">
        <v>595</v>
      </c>
      <c r="C609" s="126" t="s">
        <v>595</v>
      </c>
      <c r="D609" s="126" t="s">
        <v>2268</v>
      </c>
      <c r="E609" s="126" t="s">
        <v>2269</v>
      </c>
      <c r="F609" s="127">
        <v>12.5</v>
      </c>
      <c r="G609" s="126" t="s">
        <v>2301</v>
      </c>
      <c r="H609" s="133" t="s">
        <v>2839</v>
      </c>
      <c r="I609" s="126">
        <v>1500</v>
      </c>
      <c r="J609" s="126" t="s">
        <v>2285</v>
      </c>
      <c r="K609" s="126" t="s">
        <v>2280</v>
      </c>
      <c r="L609" s="126"/>
      <c r="M609" s="127">
        <v>15</v>
      </c>
      <c r="N609" s="126" t="s">
        <v>2298</v>
      </c>
      <c r="O609" s="126" t="b">
        <v>0</v>
      </c>
      <c r="P609" s="126"/>
      <c r="Q609" s="126">
        <v>2025</v>
      </c>
      <c r="R609" s="126" t="s">
        <v>2316</v>
      </c>
    </row>
    <row r="610" spans="1:18" ht="45" x14ac:dyDescent="0.25">
      <c r="A610" s="133" t="s">
        <v>202</v>
      </c>
      <c r="B610" s="126" t="s">
        <v>595</v>
      </c>
      <c r="C610" s="126" t="s">
        <v>595</v>
      </c>
      <c r="D610" s="126" t="s">
        <v>2268</v>
      </c>
      <c r="E610" s="126" t="s">
        <v>2269</v>
      </c>
      <c r="F610" s="127">
        <v>12.5</v>
      </c>
      <c r="G610" s="126" t="s">
        <v>2301</v>
      </c>
      <c r="H610" s="133" t="s">
        <v>2494</v>
      </c>
      <c r="I610" s="126">
        <v>1500</v>
      </c>
      <c r="J610" s="126" t="s">
        <v>2285</v>
      </c>
      <c r="K610" s="126" t="s">
        <v>2280</v>
      </c>
      <c r="L610" s="126"/>
      <c r="M610" s="127">
        <v>25</v>
      </c>
      <c r="N610" s="126" t="s">
        <v>2274</v>
      </c>
      <c r="O610" s="126" t="b">
        <v>0</v>
      </c>
      <c r="P610" s="126"/>
      <c r="Q610" s="126">
        <v>2025</v>
      </c>
      <c r="R610" s="126" t="s">
        <v>2316</v>
      </c>
    </row>
    <row r="611" spans="1:18" ht="30" x14ac:dyDescent="0.25">
      <c r="A611" s="133" t="s">
        <v>202</v>
      </c>
      <c r="B611" s="126" t="s">
        <v>595</v>
      </c>
      <c r="C611" s="126" t="s">
        <v>595</v>
      </c>
      <c r="D611" s="126" t="s">
        <v>2268</v>
      </c>
      <c r="E611" s="126" t="s">
        <v>2269</v>
      </c>
      <c r="F611" s="127">
        <v>12.5</v>
      </c>
      <c r="G611" s="126" t="s">
        <v>2301</v>
      </c>
      <c r="H611" s="133" t="s">
        <v>2331</v>
      </c>
      <c r="I611" s="126">
        <v>1</v>
      </c>
      <c r="J611" s="126" t="s">
        <v>35</v>
      </c>
      <c r="K611" s="126" t="s">
        <v>2280</v>
      </c>
      <c r="L611" s="126"/>
      <c r="M611" s="127">
        <v>20</v>
      </c>
      <c r="N611" s="126" t="s">
        <v>2315</v>
      </c>
      <c r="O611" s="126" t="b">
        <v>0</v>
      </c>
      <c r="P611" s="126"/>
      <c r="Q611" s="126">
        <v>2025</v>
      </c>
      <c r="R611" s="126" t="s">
        <v>2316</v>
      </c>
    </row>
    <row r="612" spans="1:18" ht="30" x14ac:dyDescent="0.25">
      <c r="A612" s="133" t="s">
        <v>202</v>
      </c>
      <c r="B612" s="126" t="s">
        <v>595</v>
      </c>
      <c r="C612" s="126" t="s">
        <v>595</v>
      </c>
      <c r="D612" s="126" t="s">
        <v>2268</v>
      </c>
      <c r="E612" s="126" t="s">
        <v>2269</v>
      </c>
      <c r="F612" s="127">
        <v>12.5</v>
      </c>
      <c r="G612" s="126" t="s">
        <v>2301</v>
      </c>
      <c r="H612" s="133" t="s">
        <v>2341</v>
      </c>
      <c r="I612" s="126">
        <v>2</v>
      </c>
      <c r="J612" s="126" t="s">
        <v>35</v>
      </c>
      <c r="K612" s="126" t="s">
        <v>2277</v>
      </c>
      <c r="L612" s="126"/>
      <c r="M612" s="127">
        <v>40</v>
      </c>
      <c r="N612" s="126" t="s">
        <v>2278</v>
      </c>
      <c r="O612" s="126" t="b">
        <v>0</v>
      </c>
      <c r="P612" s="126"/>
      <c r="Q612" s="126">
        <v>2025</v>
      </c>
      <c r="R612" s="126" t="s">
        <v>2316</v>
      </c>
    </row>
    <row r="613" spans="1:18" x14ac:dyDescent="0.25">
      <c r="A613" s="133" t="s">
        <v>202</v>
      </c>
      <c r="B613" s="126" t="s">
        <v>595</v>
      </c>
      <c r="C613" s="126" t="s">
        <v>595</v>
      </c>
      <c r="D613" s="126" t="s">
        <v>2268</v>
      </c>
      <c r="E613" s="126" t="s">
        <v>2269</v>
      </c>
      <c r="F613" s="127">
        <v>12.5</v>
      </c>
      <c r="G613" s="126" t="s">
        <v>2301</v>
      </c>
      <c r="H613" s="133" t="s">
        <v>2287</v>
      </c>
      <c r="I613" s="126"/>
      <c r="J613" s="126"/>
      <c r="K613" s="126"/>
      <c r="L613" s="126"/>
      <c r="M613" s="126"/>
      <c r="N613" s="126" t="s">
        <v>2287</v>
      </c>
      <c r="O613" s="126" t="b">
        <v>1</v>
      </c>
      <c r="P613" s="126" t="s">
        <v>2840</v>
      </c>
      <c r="Q613" s="126">
        <v>2025</v>
      </c>
      <c r="R613" s="126" t="s">
        <v>2316</v>
      </c>
    </row>
    <row r="614" spans="1:18" ht="45" x14ac:dyDescent="0.25">
      <c r="A614" s="133" t="s">
        <v>202</v>
      </c>
      <c r="B614" s="126" t="s">
        <v>595</v>
      </c>
      <c r="C614" s="126" t="s">
        <v>595</v>
      </c>
      <c r="D614" s="126" t="s">
        <v>2268</v>
      </c>
      <c r="E614" s="126" t="s">
        <v>2269</v>
      </c>
      <c r="F614" s="127">
        <v>12.5</v>
      </c>
      <c r="G614" s="126" t="s">
        <v>2301</v>
      </c>
      <c r="H614" s="133" t="s">
        <v>2274</v>
      </c>
      <c r="I614" s="126"/>
      <c r="J614" s="126"/>
      <c r="K614" s="126"/>
      <c r="L614" s="126"/>
      <c r="M614" s="126"/>
      <c r="N614" s="126" t="s">
        <v>2274</v>
      </c>
      <c r="O614" s="126" t="b">
        <v>1</v>
      </c>
      <c r="P614" s="126" t="s">
        <v>2841</v>
      </c>
      <c r="Q614" s="126">
        <v>2025</v>
      </c>
      <c r="R614" s="126" t="s">
        <v>2316</v>
      </c>
    </row>
    <row r="615" spans="1:18" ht="30" x14ac:dyDescent="0.25">
      <c r="A615" s="133" t="s">
        <v>197</v>
      </c>
      <c r="B615" s="126" t="s">
        <v>597</v>
      </c>
      <c r="C615" s="126" t="s">
        <v>597</v>
      </c>
      <c r="D615" s="126" t="s">
        <v>2268</v>
      </c>
      <c r="E615" s="126" t="s">
        <v>2269</v>
      </c>
      <c r="F615" s="127">
        <v>25</v>
      </c>
      <c r="G615" s="126" t="s">
        <v>2283</v>
      </c>
      <c r="H615" s="133" t="s">
        <v>2551</v>
      </c>
      <c r="I615" s="126">
        <v>2000</v>
      </c>
      <c r="J615" s="126" t="s">
        <v>2285</v>
      </c>
      <c r="K615" s="126" t="s">
        <v>2277</v>
      </c>
      <c r="L615" s="126"/>
      <c r="M615" s="127">
        <v>20</v>
      </c>
      <c r="N615" s="126" t="s">
        <v>2296</v>
      </c>
      <c r="O615" s="126" t="b">
        <v>0</v>
      </c>
      <c r="P615" s="126"/>
      <c r="Q615" s="126">
        <v>2025</v>
      </c>
      <c r="R615" s="126" t="s">
        <v>2316</v>
      </c>
    </row>
    <row r="616" spans="1:18" ht="45" x14ac:dyDescent="0.25">
      <c r="A616" s="133" t="s">
        <v>197</v>
      </c>
      <c r="B616" s="126" t="s">
        <v>597</v>
      </c>
      <c r="C616" s="126" t="s">
        <v>597</v>
      </c>
      <c r="D616" s="126" t="s">
        <v>2268</v>
      </c>
      <c r="E616" s="126" t="s">
        <v>2269</v>
      </c>
      <c r="F616" s="127">
        <v>25</v>
      </c>
      <c r="G616" s="126" t="s">
        <v>2283</v>
      </c>
      <c r="H616" s="133" t="s">
        <v>2552</v>
      </c>
      <c r="I616" s="126">
        <v>6000</v>
      </c>
      <c r="J616" s="126" t="s">
        <v>2285</v>
      </c>
      <c r="K616" s="126" t="s">
        <v>2295</v>
      </c>
      <c r="L616" s="126"/>
      <c r="M616" s="127">
        <v>60</v>
      </c>
      <c r="N616" s="126" t="s">
        <v>2274</v>
      </c>
      <c r="O616" s="126" t="b">
        <v>0</v>
      </c>
      <c r="P616" s="126"/>
      <c r="Q616" s="126">
        <v>2025</v>
      </c>
      <c r="R616" s="126" t="s">
        <v>2316</v>
      </c>
    </row>
    <row r="617" spans="1:18" ht="45" x14ac:dyDescent="0.25">
      <c r="A617" s="133" t="s">
        <v>197</v>
      </c>
      <c r="B617" s="126" t="s">
        <v>597</v>
      </c>
      <c r="C617" s="126" t="s">
        <v>597</v>
      </c>
      <c r="D617" s="126" t="s">
        <v>2268</v>
      </c>
      <c r="E617" s="126" t="s">
        <v>2269</v>
      </c>
      <c r="F617" s="127">
        <v>25</v>
      </c>
      <c r="G617" s="126" t="s">
        <v>2283</v>
      </c>
      <c r="H617" s="133" t="s">
        <v>2842</v>
      </c>
      <c r="I617" s="126">
        <v>20</v>
      </c>
      <c r="J617" s="126" t="s">
        <v>2290</v>
      </c>
      <c r="K617" s="126" t="s">
        <v>2554</v>
      </c>
      <c r="L617" s="126"/>
      <c r="M617" s="127">
        <v>20</v>
      </c>
      <c r="N617" s="126" t="s">
        <v>2274</v>
      </c>
      <c r="O617" s="126" t="b">
        <v>0</v>
      </c>
      <c r="P617" s="126"/>
      <c r="Q617" s="126">
        <v>2025</v>
      </c>
      <c r="R617" s="126" t="s">
        <v>2316</v>
      </c>
    </row>
    <row r="618" spans="1:18" ht="45" x14ac:dyDescent="0.25">
      <c r="A618" s="133" t="s">
        <v>197</v>
      </c>
      <c r="B618" s="126" t="s">
        <v>597</v>
      </c>
      <c r="C618" s="126" t="s">
        <v>597</v>
      </c>
      <c r="D618" s="126" t="s">
        <v>2268</v>
      </c>
      <c r="E618" s="126" t="s">
        <v>2269</v>
      </c>
      <c r="F618" s="127">
        <v>25</v>
      </c>
      <c r="G618" s="126" t="s">
        <v>2283</v>
      </c>
      <c r="H618" s="133" t="s">
        <v>2545</v>
      </c>
      <c r="I618" s="126"/>
      <c r="J618" s="126"/>
      <c r="K618" s="126"/>
      <c r="L618" s="126"/>
      <c r="M618" s="126"/>
      <c r="N618" s="126" t="s">
        <v>2545</v>
      </c>
      <c r="O618" s="126" t="b">
        <v>1</v>
      </c>
      <c r="P618" s="126" t="s">
        <v>2555</v>
      </c>
      <c r="Q618" s="126">
        <v>2025</v>
      </c>
      <c r="R618" s="126" t="s">
        <v>2316</v>
      </c>
    </row>
    <row r="619" spans="1:18" ht="30" x14ac:dyDescent="0.25">
      <c r="A619" s="133" t="s">
        <v>598</v>
      </c>
      <c r="B619" s="126" t="s">
        <v>599</v>
      </c>
      <c r="C619" s="126" t="s">
        <v>599</v>
      </c>
      <c r="D619" s="126" t="s">
        <v>2268</v>
      </c>
      <c r="E619" s="126" t="s">
        <v>2269</v>
      </c>
      <c r="F619" s="127">
        <v>12.5</v>
      </c>
      <c r="G619" s="126" t="s">
        <v>2283</v>
      </c>
      <c r="H619" s="133" t="s">
        <v>2551</v>
      </c>
      <c r="I619" s="126">
        <v>2000</v>
      </c>
      <c r="J619" s="126" t="s">
        <v>2285</v>
      </c>
      <c r="K619" s="126" t="s">
        <v>2277</v>
      </c>
      <c r="L619" s="126"/>
      <c r="M619" s="127">
        <v>20</v>
      </c>
      <c r="N619" s="126" t="s">
        <v>2296</v>
      </c>
      <c r="O619" s="126" t="b">
        <v>0</v>
      </c>
      <c r="P619" s="126"/>
      <c r="Q619" s="126">
        <v>2025</v>
      </c>
      <c r="R619" s="126" t="s">
        <v>2316</v>
      </c>
    </row>
    <row r="620" spans="1:18" ht="45" x14ac:dyDescent="0.25">
      <c r="A620" s="133" t="s">
        <v>598</v>
      </c>
      <c r="B620" s="126" t="s">
        <v>599</v>
      </c>
      <c r="C620" s="126" t="s">
        <v>599</v>
      </c>
      <c r="D620" s="126" t="s">
        <v>2268</v>
      </c>
      <c r="E620" s="126" t="s">
        <v>2269</v>
      </c>
      <c r="F620" s="127">
        <v>12.5</v>
      </c>
      <c r="G620" s="126" t="s">
        <v>2283</v>
      </c>
      <c r="H620" s="133" t="s">
        <v>2552</v>
      </c>
      <c r="I620" s="126">
        <v>6000</v>
      </c>
      <c r="J620" s="126" t="s">
        <v>2285</v>
      </c>
      <c r="K620" s="126" t="s">
        <v>2295</v>
      </c>
      <c r="L620" s="126"/>
      <c r="M620" s="127">
        <v>60</v>
      </c>
      <c r="N620" s="126" t="s">
        <v>2274</v>
      </c>
      <c r="O620" s="126" t="b">
        <v>0</v>
      </c>
      <c r="P620" s="126"/>
      <c r="Q620" s="126">
        <v>2025</v>
      </c>
      <c r="R620" s="126" t="s">
        <v>2316</v>
      </c>
    </row>
    <row r="621" spans="1:18" ht="45" x14ac:dyDescent="0.25">
      <c r="A621" s="133" t="s">
        <v>598</v>
      </c>
      <c r="B621" s="126" t="s">
        <v>599</v>
      </c>
      <c r="C621" s="126" t="s">
        <v>599</v>
      </c>
      <c r="D621" s="126" t="s">
        <v>2268</v>
      </c>
      <c r="E621" s="126" t="s">
        <v>2269</v>
      </c>
      <c r="F621" s="127">
        <v>12.5</v>
      </c>
      <c r="G621" s="126" t="s">
        <v>2283</v>
      </c>
      <c r="H621" s="133" t="s">
        <v>2843</v>
      </c>
      <c r="I621" s="126">
        <v>20</v>
      </c>
      <c r="J621" s="126" t="s">
        <v>2290</v>
      </c>
      <c r="K621" s="126" t="s">
        <v>2554</v>
      </c>
      <c r="L621" s="126"/>
      <c r="M621" s="127">
        <v>20</v>
      </c>
      <c r="N621" s="126" t="s">
        <v>2274</v>
      </c>
      <c r="O621" s="126" t="b">
        <v>0</v>
      </c>
      <c r="P621" s="126"/>
      <c r="Q621" s="126">
        <v>2025</v>
      </c>
      <c r="R621" s="126" t="s">
        <v>2316</v>
      </c>
    </row>
    <row r="622" spans="1:18" ht="45" x14ac:dyDescent="0.25">
      <c r="A622" s="133" t="s">
        <v>598</v>
      </c>
      <c r="B622" s="126" t="s">
        <v>599</v>
      </c>
      <c r="C622" s="126" t="s">
        <v>599</v>
      </c>
      <c r="D622" s="126" t="s">
        <v>2268</v>
      </c>
      <c r="E622" s="126" t="s">
        <v>2269</v>
      </c>
      <c r="F622" s="127">
        <v>12.5</v>
      </c>
      <c r="G622" s="126" t="s">
        <v>2283</v>
      </c>
      <c r="H622" s="133" t="s">
        <v>2545</v>
      </c>
      <c r="I622" s="126"/>
      <c r="J622" s="126"/>
      <c r="K622" s="126"/>
      <c r="L622" s="126"/>
      <c r="M622" s="126"/>
      <c r="N622" s="126" t="s">
        <v>2545</v>
      </c>
      <c r="O622" s="126" t="b">
        <v>1</v>
      </c>
      <c r="P622" s="126" t="s">
        <v>2555</v>
      </c>
      <c r="Q622" s="126">
        <v>2025</v>
      </c>
      <c r="R622" s="126" t="s">
        <v>2316</v>
      </c>
    </row>
    <row r="623" spans="1:18" ht="30" x14ac:dyDescent="0.25">
      <c r="A623" s="133" t="s">
        <v>195</v>
      </c>
      <c r="B623" s="126" t="s">
        <v>603</v>
      </c>
      <c r="C623" s="126" t="s">
        <v>603</v>
      </c>
      <c r="D623" s="126" t="s">
        <v>2268</v>
      </c>
      <c r="E623" s="126" t="s">
        <v>2269</v>
      </c>
      <c r="F623" s="127">
        <v>12.5</v>
      </c>
      <c r="G623" s="126" t="s">
        <v>2283</v>
      </c>
      <c r="H623" s="133" t="s">
        <v>2844</v>
      </c>
      <c r="I623" s="126">
        <v>2000</v>
      </c>
      <c r="J623" s="126" t="s">
        <v>2285</v>
      </c>
      <c r="K623" s="126" t="s">
        <v>2328</v>
      </c>
      <c r="L623" s="126"/>
      <c r="M623" s="127">
        <v>40</v>
      </c>
      <c r="N623" s="126" t="s">
        <v>2298</v>
      </c>
      <c r="O623" s="126" t="b">
        <v>0</v>
      </c>
      <c r="P623" s="126"/>
      <c r="Q623" s="126">
        <v>2025</v>
      </c>
      <c r="R623" s="128" t="s">
        <v>2275</v>
      </c>
    </row>
    <row r="624" spans="1:18" ht="30" x14ac:dyDescent="0.25">
      <c r="A624" s="133" t="s">
        <v>195</v>
      </c>
      <c r="B624" s="126" t="s">
        <v>603</v>
      </c>
      <c r="C624" s="126" t="s">
        <v>603</v>
      </c>
      <c r="D624" s="126" t="s">
        <v>2268</v>
      </c>
      <c r="E624" s="126" t="s">
        <v>2269</v>
      </c>
      <c r="F624" s="127">
        <v>12.5</v>
      </c>
      <c r="G624" s="126" t="s">
        <v>2283</v>
      </c>
      <c r="H624" s="133" t="s">
        <v>2845</v>
      </c>
      <c r="I624" s="126">
        <v>3000</v>
      </c>
      <c r="J624" s="126" t="s">
        <v>2285</v>
      </c>
      <c r="K624" s="126" t="s">
        <v>2337</v>
      </c>
      <c r="L624" s="126"/>
      <c r="M624" s="127">
        <v>60</v>
      </c>
      <c r="N624" s="126" t="s">
        <v>2298</v>
      </c>
      <c r="O624" s="126" t="b">
        <v>0</v>
      </c>
      <c r="P624" s="126"/>
      <c r="Q624" s="126">
        <v>2025</v>
      </c>
      <c r="R624" s="128" t="s">
        <v>2275</v>
      </c>
    </row>
    <row r="625" spans="1:18" ht="30" x14ac:dyDescent="0.25">
      <c r="A625" s="133" t="s">
        <v>194</v>
      </c>
      <c r="B625" s="126" t="s">
        <v>605</v>
      </c>
      <c r="C625" s="126" t="s">
        <v>605</v>
      </c>
      <c r="D625" s="126" t="s">
        <v>2268</v>
      </c>
      <c r="E625" s="126" t="s">
        <v>2269</v>
      </c>
      <c r="F625" s="127">
        <v>12.5</v>
      </c>
      <c r="G625" s="126" t="s">
        <v>2301</v>
      </c>
      <c r="H625" s="133" t="s">
        <v>2844</v>
      </c>
      <c r="I625" s="126">
        <v>2000</v>
      </c>
      <c r="J625" s="126" t="s">
        <v>2285</v>
      </c>
      <c r="K625" s="126" t="s">
        <v>2328</v>
      </c>
      <c r="L625" s="126"/>
      <c r="M625" s="127">
        <v>40</v>
      </c>
      <c r="N625" s="126" t="s">
        <v>2298</v>
      </c>
      <c r="O625" s="126" t="b">
        <v>0</v>
      </c>
      <c r="P625" s="126"/>
      <c r="Q625" s="126">
        <v>2025.1</v>
      </c>
      <c r="R625" s="128" t="s">
        <v>2275</v>
      </c>
    </row>
    <row r="626" spans="1:18" ht="30" x14ac:dyDescent="0.25">
      <c r="A626" s="133" t="s">
        <v>194</v>
      </c>
      <c r="B626" s="126" t="s">
        <v>605</v>
      </c>
      <c r="C626" s="126" t="s">
        <v>605</v>
      </c>
      <c r="D626" s="126" t="s">
        <v>2268</v>
      </c>
      <c r="E626" s="126" t="s">
        <v>2269</v>
      </c>
      <c r="F626" s="127">
        <v>12.5</v>
      </c>
      <c r="G626" s="126" t="s">
        <v>2301</v>
      </c>
      <c r="H626" s="133" t="s">
        <v>2845</v>
      </c>
      <c r="I626" s="126">
        <v>3000</v>
      </c>
      <c r="J626" s="126" t="s">
        <v>2285</v>
      </c>
      <c r="K626" s="126" t="s">
        <v>2337</v>
      </c>
      <c r="L626" s="126"/>
      <c r="M626" s="127">
        <v>60</v>
      </c>
      <c r="N626" s="126" t="s">
        <v>2298</v>
      </c>
      <c r="O626" s="126" t="b">
        <v>0</v>
      </c>
      <c r="P626" s="126"/>
      <c r="Q626" s="126">
        <v>2025.1</v>
      </c>
      <c r="R626" s="128" t="s">
        <v>2275</v>
      </c>
    </row>
    <row r="627" spans="1:18" x14ac:dyDescent="0.25">
      <c r="A627" s="133" t="s">
        <v>606</v>
      </c>
      <c r="B627" s="126" t="s">
        <v>607</v>
      </c>
      <c r="C627" s="126" t="s">
        <v>607</v>
      </c>
      <c r="D627" s="126" t="s">
        <v>2268</v>
      </c>
      <c r="E627" s="126" t="s">
        <v>2269</v>
      </c>
      <c r="F627" s="127">
        <v>12.5</v>
      </c>
      <c r="G627" s="126" t="s">
        <v>2283</v>
      </c>
      <c r="H627" s="133" t="s">
        <v>2846</v>
      </c>
      <c r="I627" s="126">
        <v>500</v>
      </c>
      <c r="J627" s="126" t="s">
        <v>2285</v>
      </c>
      <c r="K627" s="126" t="s">
        <v>2280</v>
      </c>
      <c r="L627" s="126"/>
      <c r="M627" s="127">
        <v>10</v>
      </c>
      <c r="N627" s="126" t="s">
        <v>2431</v>
      </c>
      <c r="O627" s="126" t="b">
        <v>0</v>
      </c>
      <c r="P627" s="126"/>
      <c r="Q627" s="126">
        <v>2024</v>
      </c>
      <c r="R627" s="126" t="s">
        <v>2316</v>
      </c>
    </row>
    <row r="628" spans="1:18" ht="30" x14ac:dyDescent="0.25">
      <c r="A628" s="133" t="s">
        <v>606</v>
      </c>
      <c r="B628" s="126" t="s">
        <v>607</v>
      </c>
      <c r="C628" s="126" t="s">
        <v>607</v>
      </c>
      <c r="D628" s="126" t="s">
        <v>2268</v>
      </c>
      <c r="E628" s="126" t="s">
        <v>2269</v>
      </c>
      <c r="F628" s="127">
        <v>12.5</v>
      </c>
      <c r="G628" s="126" t="s">
        <v>2283</v>
      </c>
      <c r="H628" s="133" t="s">
        <v>2847</v>
      </c>
      <c r="I628" s="126">
        <v>4500</v>
      </c>
      <c r="J628" s="126" t="s">
        <v>2285</v>
      </c>
      <c r="K628" s="126" t="s">
        <v>2554</v>
      </c>
      <c r="L628" s="126"/>
      <c r="M628" s="127">
        <v>90</v>
      </c>
      <c r="N628" s="126" t="s">
        <v>2298</v>
      </c>
      <c r="O628" s="126" t="b">
        <v>0</v>
      </c>
      <c r="P628" s="126"/>
      <c r="Q628" s="126">
        <v>2024</v>
      </c>
      <c r="R628" s="126" t="s">
        <v>2316</v>
      </c>
    </row>
    <row r="629" spans="1:18" ht="45" x14ac:dyDescent="0.25">
      <c r="A629" s="133" t="s">
        <v>609</v>
      </c>
      <c r="B629" s="126" t="s">
        <v>610</v>
      </c>
      <c r="C629" s="126" t="s">
        <v>610</v>
      </c>
      <c r="D629" s="126" t="s">
        <v>2268</v>
      </c>
      <c r="E629" s="126" t="s">
        <v>2269</v>
      </c>
      <c r="F629" s="127">
        <v>25</v>
      </c>
      <c r="G629" s="126" t="s">
        <v>2301</v>
      </c>
      <c r="H629" s="133" t="s">
        <v>2848</v>
      </c>
      <c r="I629" s="126">
        <v>1000</v>
      </c>
      <c r="J629" s="126" t="s">
        <v>2272</v>
      </c>
      <c r="K629" s="126" t="s">
        <v>2280</v>
      </c>
      <c r="L629" s="126"/>
      <c r="M629" s="127">
        <v>15</v>
      </c>
      <c r="N629" s="126" t="s">
        <v>2351</v>
      </c>
      <c r="O629" s="126" t="b">
        <v>0</v>
      </c>
      <c r="P629" s="126"/>
      <c r="Q629" s="126">
        <v>2024.1</v>
      </c>
      <c r="R629" s="126" t="s">
        <v>2316</v>
      </c>
    </row>
    <row r="630" spans="1:18" ht="30" x14ac:dyDescent="0.25">
      <c r="A630" s="133" t="s">
        <v>609</v>
      </c>
      <c r="B630" s="126" t="s">
        <v>610</v>
      </c>
      <c r="C630" s="126" t="s">
        <v>610</v>
      </c>
      <c r="D630" s="126" t="s">
        <v>2268</v>
      </c>
      <c r="E630" s="126" t="s">
        <v>2269</v>
      </c>
      <c r="F630" s="127">
        <v>25</v>
      </c>
      <c r="G630" s="126" t="s">
        <v>2301</v>
      </c>
      <c r="H630" s="133" t="s">
        <v>2849</v>
      </c>
      <c r="I630" s="126">
        <v>1000</v>
      </c>
      <c r="J630" s="126" t="s">
        <v>2272</v>
      </c>
      <c r="K630" s="126" t="s">
        <v>2280</v>
      </c>
      <c r="L630" s="126"/>
      <c r="M630" s="127">
        <v>15</v>
      </c>
      <c r="N630" s="126" t="s">
        <v>2298</v>
      </c>
      <c r="O630" s="126" t="b">
        <v>1</v>
      </c>
      <c r="P630" s="126" t="s">
        <v>2850</v>
      </c>
      <c r="Q630" s="126">
        <v>2024.1</v>
      </c>
      <c r="R630" s="126" t="s">
        <v>2316</v>
      </c>
    </row>
    <row r="631" spans="1:18" x14ac:dyDescent="0.25">
      <c r="A631" s="133" t="s">
        <v>609</v>
      </c>
      <c r="B631" s="126" t="s">
        <v>610</v>
      </c>
      <c r="C631" s="126" t="s">
        <v>610</v>
      </c>
      <c r="D631" s="126" t="s">
        <v>2268</v>
      </c>
      <c r="E631" s="126" t="s">
        <v>2269</v>
      </c>
      <c r="F631" s="127">
        <v>25</v>
      </c>
      <c r="G631" s="126" t="s">
        <v>2301</v>
      </c>
      <c r="H631" s="133" t="s">
        <v>2851</v>
      </c>
      <c r="I631" s="126">
        <v>30</v>
      </c>
      <c r="J631" s="126" t="s">
        <v>2359</v>
      </c>
      <c r="K631" s="126" t="s">
        <v>2280</v>
      </c>
      <c r="L631" s="126"/>
      <c r="M631" s="127">
        <v>20</v>
      </c>
      <c r="N631" s="126" t="s">
        <v>2292</v>
      </c>
      <c r="O631" s="126" t="b">
        <v>0</v>
      </c>
      <c r="P631" s="126"/>
      <c r="Q631" s="126">
        <v>2024.1</v>
      </c>
      <c r="R631" s="126" t="s">
        <v>2316</v>
      </c>
    </row>
    <row r="632" spans="1:18" ht="30" x14ac:dyDescent="0.25">
      <c r="A632" s="133" t="s">
        <v>609</v>
      </c>
      <c r="B632" s="126" t="s">
        <v>610</v>
      </c>
      <c r="C632" s="126" t="s">
        <v>610</v>
      </c>
      <c r="D632" s="126" t="s">
        <v>2268</v>
      </c>
      <c r="E632" s="126" t="s">
        <v>2269</v>
      </c>
      <c r="F632" s="127">
        <v>25</v>
      </c>
      <c r="G632" s="126" t="s">
        <v>2301</v>
      </c>
      <c r="H632" s="133" t="s">
        <v>2852</v>
      </c>
      <c r="I632" s="126">
        <v>6000</v>
      </c>
      <c r="J632" s="126" t="s">
        <v>2285</v>
      </c>
      <c r="K632" s="126" t="s">
        <v>2277</v>
      </c>
      <c r="L632" s="126"/>
      <c r="M632" s="127">
        <v>50</v>
      </c>
      <c r="N632" s="126" t="s">
        <v>2298</v>
      </c>
      <c r="O632" s="126" t="b">
        <v>0</v>
      </c>
      <c r="P632" s="126"/>
      <c r="Q632" s="126">
        <v>2024.1</v>
      </c>
      <c r="R632" s="126" t="s">
        <v>2316</v>
      </c>
    </row>
    <row r="633" spans="1:18" ht="30" x14ac:dyDescent="0.25">
      <c r="A633" s="133" t="s">
        <v>257</v>
      </c>
      <c r="B633" s="126" t="s">
        <v>612</v>
      </c>
      <c r="C633" s="126" t="s">
        <v>612</v>
      </c>
      <c r="D633" s="126" t="s">
        <v>2268</v>
      </c>
      <c r="E633" s="126" t="s">
        <v>2269</v>
      </c>
      <c r="F633" s="127">
        <v>12.5</v>
      </c>
      <c r="G633" s="126" t="s">
        <v>2283</v>
      </c>
      <c r="H633" s="133" t="s">
        <v>2853</v>
      </c>
      <c r="I633" s="126">
        <v>400</v>
      </c>
      <c r="J633" s="126" t="s">
        <v>2381</v>
      </c>
      <c r="K633" s="126" t="s">
        <v>2333</v>
      </c>
      <c r="L633" s="126"/>
      <c r="M633" s="127">
        <v>50</v>
      </c>
      <c r="N633" s="126" t="s">
        <v>2298</v>
      </c>
      <c r="O633" s="126" t="b">
        <v>0</v>
      </c>
      <c r="P633" s="126"/>
      <c r="Q633" s="126">
        <v>2024.1</v>
      </c>
      <c r="R633" s="126" t="s">
        <v>2316</v>
      </c>
    </row>
    <row r="634" spans="1:18" ht="30" x14ac:dyDescent="0.25">
      <c r="A634" s="133" t="s">
        <v>257</v>
      </c>
      <c r="B634" s="126" t="s">
        <v>612</v>
      </c>
      <c r="C634" s="126" t="s">
        <v>612</v>
      </c>
      <c r="D634" s="126" t="s">
        <v>2268</v>
      </c>
      <c r="E634" s="126" t="s">
        <v>2269</v>
      </c>
      <c r="F634" s="127">
        <v>12.5</v>
      </c>
      <c r="G634" s="126" t="s">
        <v>2283</v>
      </c>
      <c r="H634" s="133" t="s">
        <v>2298</v>
      </c>
      <c r="I634" s="126">
        <v>2000</v>
      </c>
      <c r="J634" s="126" t="s">
        <v>2285</v>
      </c>
      <c r="K634" s="126" t="s">
        <v>7</v>
      </c>
      <c r="L634" s="126" t="s">
        <v>2854</v>
      </c>
      <c r="M634" s="127">
        <v>50</v>
      </c>
      <c r="N634" s="126" t="s">
        <v>2298</v>
      </c>
      <c r="O634" s="126" t="b">
        <v>0</v>
      </c>
      <c r="P634" s="126"/>
      <c r="Q634" s="126">
        <v>2024.1</v>
      </c>
      <c r="R634" s="126" t="s">
        <v>2316</v>
      </c>
    </row>
    <row r="635" spans="1:18" ht="30" x14ac:dyDescent="0.25">
      <c r="A635" s="133" t="s">
        <v>255</v>
      </c>
      <c r="B635" s="126" t="s">
        <v>614</v>
      </c>
      <c r="C635" s="126" t="s">
        <v>614</v>
      </c>
      <c r="D635" s="126" t="s">
        <v>2268</v>
      </c>
      <c r="E635" s="126" t="s">
        <v>2269</v>
      </c>
      <c r="F635" s="127">
        <v>12.5</v>
      </c>
      <c r="G635" s="126" t="s">
        <v>2446</v>
      </c>
      <c r="H635" s="133" t="s">
        <v>2855</v>
      </c>
      <c r="I635" s="126">
        <v>2400</v>
      </c>
      <c r="J635" s="126" t="s">
        <v>2285</v>
      </c>
      <c r="K635" s="126" t="s">
        <v>2326</v>
      </c>
      <c r="L635" s="126"/>
      <c r="M635" s="127">
        <v>60</v>
      </c>
      <c r="N635" s="126" t="s">
        <v>2298</v>
      </c>
      <c r="O635" s="126" t="b">
        <v>0</v>
      </c>
      <c r="P635" s="126"/>
      <c r="Q635" s="126">
        <v>2024.1</v>
      </c>
      <c r="R635" s="126" t="s">
        <v>2316</v>
      </c>
    </row>
    <row r="636" spans="1:18" ht="30" x14ac:dyDescent="0.25">
      <c r="A636" s="133" t="s">
        <v>255</v>
      </c>
      <c r="B636" s="126" t="s">
        <v>614</v>
      </c>
      <c r="C636" s="126" t="s">
        <v>614</v>
      </c>
      <c r="D636" s="126" t="s">
        <v>2268</v>
      </c>
      <c r="E636" s="126" t="s">
        <v>2269</v>
      </c>
      <c r="F636" s="127">
        <v>12.5</v>
      </c>
      <c r="G636" s="126" t="s">
        <v>2446</v>
      </c>
      <c r="H636" s="133" t="s">
        <v>2856</v>
      </c>
      <c r="I636" s="126">
        <v>800</v>
      </c>
      <c r="J636" s="126" t="s">
        <v>2285</v>
      </c>
      <c r="K636" s="126" t="s">
        <v>2326</v>
      </c>
      <c r="L636" s="126"/>
      <c r="M636" s="127">
        <v>20</v>
      </c>
      <c r="N636" s="126" t="s">
        <v>2298</v>
      </c>
      <c r="O636" s="126" t="b">
        <v>0</v>
      </c>
      <c r="P636" s="126"/>
      <c r="Q636" s="126">
        <v>2024.1</v>
      </c>
      <c r="R636" s="126" t="s">
        <v>2316</v>
      </c>
    </row>
    <row r="637" spans="1:18" ht="45" x14ac:dyDescent="0.25">
      <c r="A637" s="133" t="s">
        <v>255</v>
      </c>
      <c r="B637" s="126" t="s">
        <v>614</v>
      </c>
      <c r="C637" s="126" t="s">
        <v>614</v>
      </c>
      <c r="D637" s="126" t="s">
        <v>2268</v>
      </c>
      <c r="E637" s="126" t="s">
        <v>2269</v>
      </c>
      <c r="F637" s="127">
        <v>12.5</v>
      </c>
      <c r="G637" s="126" t="s">
        <v>2446</v>
      </c>
      <c r="H637" s="133" t="s">
        <v>2857</v>
      </c>
      <c r="I637" s="126">
        <v>800</v>
      </c>
      <c r="J637" s="126" t="s">
        <v>2285</v>
      </c>
      <c r="K637" s="126" t="s">
        <v>2295</v>
      </c>
      <c r="L637" s="126"/>
      <c r="M637" s="127">
        <v>20</v>
      </c>
      <c r="N637" s="126" t="s">
        <v>2351</v>
      </c>
      <c r="O637" s="126" t="b">
        <v>0</v>
      </c>
      <c r="P637" s="126"/>
      <c r="Q637" s="126">
        <v>2024.1</v>
      </c>
      <c r="R637" s="126" t="s">
        <v>2316</v>
      </c>
    </row>
    <row r="638" spans="1:18" ht="30" x14ac:dyDescent="0.25">
      <c r="A638" s="133" t="s">
        <v>275</v>
      </c>
      <c r="B638" s="126" t="s">
        <v>616</v>
      </c>
      <c r="C638" s="126" t="s">
        <v>616</v>
      </c>
      <c r="D638" s="126" t="s">
        <v>2268</v>
      </c>
      <c r="E638" s="126" t="s">
        <v>2269</v>
      </c>
      <c r="F638" s="127">
        <v>12.5</v>
      </c>
      <c r="G638" s="126" t="s">
        <v>2301</v>
      </c>
      <c r="H638" s="133" t="s">
        <v>2502</v>
      </c>
      <c r="I638" s="126">
        <v>1000</v>
      </c>
      <c r="J638" s="126" t="s">
        <v>2285</v>
      </c>
      <c r="K638" s="126" t="s">
        <v>2314</v>
      </c>
      <c r="L638" s="126"/>
      <c r="M638" s="127">
        <v>25</v>
      </c>
      <c r="N638" s="126" t="s">
        <v>2298</v>
      </c>
      <c r="O638" s="126" t="b">
        <v>0</v>
      </c>
      <c r="P638" s="126"/>
      <c r="Q638" s="126">
        <v>2025</v>
      </c>
      <c r="R638" s="128" t="s">
        <v>2275</v>
      </c>
    </row>
    <row r="639" spans="1:18" x14ac:dyDescent="0.25">
      <c r="A639" s="133" t="s">
        <v>275</v>
      </c>
      <c r="B639" s="126" t="s">
        <v>616</v>
      </c>
      <c r="C639" s="126" t="s">
        <v>616</v>
      </c>
      <c r="D639" s="126" t="s">
        <v>2268</v>
      </c>
      <c r="E639" s="126" t="s">
        <v>2269</v>
      </c>
      <c r="F639" s="127">
        <v>12.5</v>
      </c>
      <c r="G639" s="126" t="s">
        <v>2301</v>
      </c>
      <c r="H639" s="133" t="s">
        <v>2858</v>
      </c>
      <c r="I639" s="126">
        <v>60</v>
      </c>
      <c r="J639" s="126" t="s">
        <v>2290</v>
      </c>
      <c r="K639" s="126" t="s">
        <v>2419</v>
      </c>
      <c r="L639" s="126"/>
      <c r="M639" s="127">
        <v>25</v>
      </c>
      <c r="N639" s="126" t="s">
        <v>2353</v>
      </c>
      <c r="O639" s="126" t="b">
        <v>0</v>
      </c>
      <c r="P639" s="126"/>
      <c r="Q639" s="126">
        <v>2025</v>
      </c>
      <c r="R639" s="128" t="s">
        <v>2275</v>
      </c>
    </row>
    <row r="640" spans="1:18" ht="30" x14ac:dyDescent="0.25">
      <c r="A640" s="133" t="s">
        <v>275</v>
      </c>
      <c r="B640" s="126" t="s">
        <v>616</v>
      </c>
      <c r="C640" s="126" t="s">
        <v>616</v>
      </c>
      <c r="D640" s="126" t="s">
        <v>2268</v>
      </c>
      <c r="E640" s="126" t="s">
        <v>2269</v>
      </c>
      <c r="F640" s="127">
        <v>12.5</v>
      </c>
      <c r="G640" s="126" t="s">
        <v>2301</v>
      </c>
      <c r="H640" s="133" t="s">
        <v>2859</v>
      </c>
      <c r="I640" s="126">
        <v>2000</v>
      </c>
      <c r="J640" s="126" t="s">
        <v>2285</v>
      </c>
      <c r="K640" s="126" t="s">
        <v>2277</v>
      </c>
      <c r="L640" s="126"/>
      <c r="M640" s="127">
        <v>50</v>
      </c>
      <c r="N640" s="126" t="s">
        <v>2298</v>
      </c>
      <c r="O640" s="126" t="b">
        <v>0</v>
      </c>
      <c r="P640" s="126"/>
      <c r="Q640" s="126">
        <v>2025</v>
      </c>
      <c r="R640" s="128" t="s">
        <v>2275</v>
      </c>
    </row>
    <row r="641" spans="1:18" ht="30" x14ac:dyDescent="0.25">
      <c r="A641" s="133" t="s">
        <v>258</v>
      </c>
      <c r="B641" s="126" t="s">
        <v>617</v>
      </c>
      <c r="C641" s="126" t="s">
        <v>617</v>
      </c>
      <c r="D641" s="126" t="s">
        <v>2268</v>
      </c>
      <c r="E641" s="126" t="s">
        <v>2269</v>
      </c>
      <c r="F641" s="127">
        <v>12.5</v>
      </c>
      <c r="G641" s="126" t="s">
        <v>2446</v>
      </c>
      <c r="H641" s="133" t="s">
        <v>2860</v>
      </c>
      <c r="I641" s="126">
        <v>1500</v>
      </c>
      <c r="J641" s="126" t="s">
        <v>2285</v>
      </c>
      <c r="K641" s="126" t="s">
        <v>2280</v>
      </c>
      <c r="L641" s="126"/>
      <c r="M641" s="127">
        <v>30</v>
      </c>
      <c r="N641" s="126" t="s">
        <v>2298</v>
      </c>
      <c r="O641" s="126" t="b">
        <v>0</v>
      </c>
      <c r="P641" s="126"/>
      <c r="Q641" s="126">
        <v>2024</v>
      </c>
      <c r="R641" s="126" t="s">
        <v>2316</v>
      </c>
    </row>
    <row r="642" spans="1:18" x14ac:dyDescent="0.25">
      <c r="A642" s="133" t="s">
        <v>258</v>
      </c>
      <c r="B642" s="126" t="s">
        <v>617</v>
      </c>
      <c r="C642" s="126" t="s">
        <v>617</v>
      </c>
      <c r="D642" s="126" t="s">
        <v>2268</v>
      </c>
      <c r="E642" s="126" t="s">
        <v>2269</v>
      </c>
      <c r="F642" s="127">
        <v>12.5</v>
      </c>
      <c r="G642" s="126" t="s">
        <v>2446</v>
      </c>
      <c r="H642" s="133" t="s">
        <v>2861</v>
      </c>
      <c r="I642" s="126">
        <v>10</v>
      </c>
      <c r="J642" s="126" t="s">
        <v>2290</v>
      </c>
      <c r="K642" s="126" t="s">
        <v>2280</v>
      </c>
      <c r="L642" s="126"/>
      <c r="M642" s="127">
        <v>10</v>
      </c>
      <c r="N642" s="126" t="s">
        <v>2292</v>
      </c>
      <c r="O642" s="126" t="b">
        <v>0</v>
      </c>
      <c r="P642" s="126"/>
      <c r="Q642" s="126">
        <v>2024</v>
      </c>
      <c r="R642" s="126" t="s">
        <v>2316</v>
      </c>
    </row>
    <row r="643" spans="1:18" ht="60" x14ac:dyDescent="0.25">
      <c r="A643" s="133" t="s">
        <v>258</v>
      </c>
      <c r="B643" s="126" t="s">
        <v>617</v>
      </c>
      <c r="C643" s="126" t="s">
        <v>617</v>
      </c>
      <c r="D643" s="126" t="s">
        <v>2268</v>
      </c>
      <c r="E643" s="126" t="s">
        <v>2269</v>
      </c>
      <c r="F643" s="127">
        <v>12.5</v>
      </c>
      <c r="G643" s="126" t="s">
        <v>2446</v>
      </c>
      <c r="H643" s="133" t="s">
        <v>2862</v>
      </c>
      <c r="I643" s="126">
        <v>3000</v>
      </c>
      <c r="J643" s="126" t="s">
        <v>2285</v>
      </c>
      <c r="K643" s="126" t="s">
        <v>7</v>
      </c>
      <c r="L643" s="126" t="s">
        <v>2863</v>
      </c>
      <c r="M643" s="127">
        <v>60</v>
      </c>
      <c r="N643" s="126" t="s">
        <v>2274</v>
      </c>
      <c r="O643" s="126" t="b">
        <v>0</v>
      </c>
      <c r="P643" s="126"/>
      <c r="Q643" s="126">
        <v>2024</v>
      </c>
      <c r="R643" s="126" t="s">
        <v>2316</v>
      </c>
    </row>
    <row r="644" spans="1:18" ht="30" x14ac:dyDescent="0.25">
      <c r="A644" s="133" t="s">
        <v>259</v>
      </c>
      <c r="B644" s="126" t="s">
        <v>833</v>
      </c>
      <c r="C644" s="126" t="s">
        <v>833</v>
      </c>
      <c r="D644" s="126" t="s">
        <v>2268</v>
      </c>
      <c r="E644" s="126" t="s">
        <v>2269</v>
      </c>
      <c r="F644" s="127">
        <v>12.5</v>
      </c>
      <c r="G644" s="126" t="s">
        <v>2301</v>
      </c>
      <c r="H644" s="133" t="s">
        <v>2864</v>
      </c>
      <c r="I644" s="126">
        <v>1000</v>
      </c>
      <c r="J644" s="126" t="s">
        <v>2272</v>
      </c>
      <c r="K644" s="126" t="s">
        <v>2326</v>
      </c>
      <c r="L644" s="126"/>
      <c r="M644" s="127">
        <v>20</v>
      </c>
      <c r="N644" s="126" t="s">
        <v>2325</v>
      </c>
      <c r="O644" s="126" t="b">
        <v>0</v>
      </c>
      <c r="P644" s="126"/>
      <c r="Q644" s="126">
        <v>2024</v>
      </c>
      <c r="R644" s="126" t="s">
        <v>2316</v>
      </c>
    </row>
    <row r="645" spans="1:18" ht="30" x14ac:dyDescent="0.25">
      <c r="A645" s="133" t="s">
        <v>259</v>
      </c>
      <c r="B645" s="126" t="s">
        <v>833</v>
      </c>
      <c r="C645" s="126" t="s">
        <v>833</v>
      </c>
      <c r="D645" s="126" t="s">
        <v>2268</v>
      </c>
      <c r="E645" s="126" t="s">
        <v>2269</v>
      </c>
      <c r="F645" s="127">
        <v>12.5</v>
      </c>
      <c r="G645" s="126" t="s">
        <v>2301</v>
      </c>
      <c r="H645" s="133" t="s">
        <v>2865</v>
      </c>
      <c r="I645" s="126">
        <v>1500</v>
      </c>
      <c r="J645" s="126" t="s">
        <v>2285</v>
      </c>
      <c r="K645" s="126" t="s">
        <v>2295</v>
      </c>
      <c r="L645" s="126"/>
      <c r="M645" s="127">
        <v>30</v>
      </c>
      <c r="N645" s="126" t="s">
        <v>2304</v>
      </c>
      <c r="O645" s="126" t="b">
        <v>0</v>
      </c>
      <c r="P645" s="126"/>
      <c r="Q645" s="126">
        <v>2024</v>
      </c>
      <c r="R645" s="126" t="s">
        <v>2316</v>
      </c>
    </row>
    <row r="646" spans="1:18" ht="30" x14ac:dyDescent="0.25">
      <c r="A646" s="133" t="s">
        <v>259</v>
      </c>
      <c r="B646" s="126" t="s">
        <v>833</v>
      </c>
      <c r="C646" s="126" t="s">
        <v>833</v>
      </c>
      <c r="D646" s="126" t="s">
        <v>2268</v>
      </c>
      <c r="E646" s="126" t="s">
        <v>2269</v>
      </c>
      <c r="F646" s="127">
        <v>12.5</v>
      </c>
      <c r="G646" s="126" t="s">
        <v>2301</v>
      </c>
      <c r="H646" s="133" t="s">
        <v>2866</v>
      </c>
      <c r="I646" s="126">
        <v>2500</v>
      </c>
      <c r="J646" s="126" t="s">
        <v>2285</v>
      </c>
      <c r="K646" s="126" t="s">
        <v>2295</v>
      </c>
      <c r="L646" s="126"/>
      <c r="M646" s="127">
        <v>50</v>
      </c>
      <c r="N646" s="126" t="s">
        <v>2298</v>
      </c>
      <c r="O646" s="126" t="b">
        <v>0</v>
      </c>
      <c r="P646" s="126"/>
      <c r="Q646" s="126">
        <v>2024</v>
      </c>
      <c r="R646" s="126" t="s">
        <v>2316</v>
      </c>
    </row>
    <row r="647" spans="1:18" ht="30" x14ac:dyDescent="0.25">
      <c r="A647" s="133" t="s">
        <v>260</v>
      </c>
      <c r="B647" s="126" t="s">
        <v>621</v>
      </c>
      <c r="C647" s="126" t="s">
        <v>621</v>
      </c>
      <c r="D647" s="126" t="s">
        <v>2268</v>
      </c>
      <c r="E647" s="126" t="s">
        <v>2269</v>
      </c>
      <c r="F647" s="127">
        <v>12.5</v>
      </c>
      <c r="G647" s="126" t="s">
        <v>2301</v>
      </c>
      <c r="H647" s="133" t="s">
        <v>2867</v>
      </c>
      <c r="I647" s="126">
        <v>500</v>
      </c>
      <c r="J647" s="126" t="s">
        <v>2285</v>
      </c>
      <c r="K647" s="126" t="s">
        <v>2342</v>
      </c>
      <c r="L647" s="126"/>
      <c r="M647" s="127">
        <v>10</v>
      </c>
      <c r="N647" s="126" t="s">
        <v>2325</v>
      </c>
      <c r="O647" s="126" t="b">
        <v>0</v>
      </c>
      <c r="P647" s="126"/>
      <c r="Q647" s="126">
        <v>2025</v>
      </c>
      <c r="R647" s="128" t="s">
        <v>2275</v>
      </c>
    </row>
    <row r="648" spans="1:18" ht="30" x14ac:dyDescent="0.25">
      <c r="A648" s="133" t="s">
        <v>260</v>
      </c>
      <c r="B648" s="126" t="s">
        <v>621</v>
      </c>
      <c r="C648" s="126" t="s">
        <v>621</v>
      </c>
      <c r="D648" s="126" t="s">
        <v>2268</v>
      </c>
      <c r="E648" s="126" t="s">
        <v>2269</v>
      </c>
      <c r="F648" s="127">
        <v>12.5</v>
      </c>
      <c r="G648" s="126" t="s">
        <v>2301</v>
      </c>
      <c r="H648" s="133" t="s">
        <v>2868</v>
      </c>
      <c r="I648" s="126">
        <v>500</v>
      </c>
      <c r="J648" s="126" t="s">
        <v>2285</v>
      </c>
      <c r="K648" s="126" t="s">
        <v>2342</v>
      </c>
      <c r="L648" s="126"/>
      <c r="M648" s="127">
        <v>10</v>
      </c>
      <c r="N648" s="126" t="s">
        <v>2329</v>
      </c>
      <c r="O648" s="126" t="b">
        <v>0</v>
      </c>
      <c r="P648" s="126"/>
      <c r="Q648" s="126">
        <v>2025</v>
      </c>
      <c r="R648" s="128" t="s">
        <v>2275</v>
      </c>
    </row>
    <row r="649" spans="1:18" ht="30" x14ac:dyDescent="0.25">
      <c r="A649" s="133" t="s">
        <v>260</v>
      </c>
      <c r="B649" s="126" t="s">
        <v>621</v>
      </c>
      <c r="C649" s="126" t="s">
        <v>621</v>
      </c>
      <c r="D649" s="126" t="s">
        <v>2268</v>
      </c>
      <c r="E649" s="126" t="s">
        <v>2269</v>
      </c>
      <c r="F649" s="127">
        <v>12.5</v>
      </c>
      <c r="G649" s="126" t="s">
        <v>2301</v>
      </c>
      <c r="H649" s="133" t="s">
        <v>2869</v>
      </c>
      <c r="I649" s="126">
        <v>2000</v>
      </c>
      <c r="J649" s="126" t="s">
        <v>2285</v>
      </c>
      <c r="K649" s="126" t="s">
        <v>2280</v>
      </c>
      <c r="L649" s="126"/>
      <c r="M649" s="127">
        <v>40</v>
      </c>
      <c r="N649" s="126" t="s">
        <v>2298</v>
      </c>
      <c r="O649" s="126" t="b">
        <v>0</v>
      </c>
      <c r="P649" s="126"/>
      <c r="Q649" s="126">
        <v>2025</v>
      </c>
      <c r="R649" s="128" t="s">
        <v>2275</v>
      </c>
    </row>
    <row r="650" spans="1:18" ht="30" x14ac:dyDescent="0.25">
      <c r="A650" s="133" t="s">
        <v>260</v>
      </c>
      <c r="B650" s="126" t="s">
        <v>621</v>
      </c>
      <c r="C650" s="126" t="s">
        <v>621</v>
      </c>
      <c r="D650" s="126" t="s">
        <v>2268</v>
      </c>
      <c r="E650" s="126" t="s">
        <v>2269</v>
      </c>
      <c r="F650" s="127">
        <v>12.5</v>
      </c>
      <c r="G650" s="126" t="s">
        <v>2301</v>
      </c>
      <c r="H650" s="133" t="s">
        <v>2373</v>
      </c>
      <c r="I650" s="126">
        <v>2000</v>
      </c>
      <c r="J650" s="126" t="s">
        <v>2285</v>
      </c>
      <c r="K650" s="126" t="s">
        <v>2481</v>
      </c>
      <c r="L650" s="126"/>
      <c r="M650" s="127">
        <v>40</v>
      </c>
      <c r="N650" s="126" t="s">
        <v>2298</v>
      </c>
      <c r="O650" s="126" t="b">
        <v>0</v>
      </c>
      <c r="P650" s="126"/>
      <c r="Q650" s="126">
        <v>2025</v>
      </c>
      <c r="R650" s="128" t="s">
        <v>2275</v>
      </c>
    </row>
    <row r="651" spans="1:18" x14ac:dyDescent="0.25">
      <c r="A651" s="133" t="s">
        <v>261</v>
      </c>
      <c r="B651" s="126" t="s">
        <v>875</v>
      </c>
      <c r="C651" s="126" t="s">
        <v>875</v>
      </c>
      <c r="D651" s="126" t="s">
        <v>2268</v>
      </c>
      <c r="E651" s="126" t="s">
        <v>2269</v>
      </c>
      <c r="F651" s="127">
        <v>12.5</v>
      </c>
      <c r="G651" s="126" t="s">
        <v>2301</v>
      </c>
      <c r="H651" s="133" t="s">
        <v>2870</v>
      </c>
      <c r="I651" s="126">
        <v>750</v>
      </c>
      <c r="J651" s="126" t="s">
        <v>2285</v>
      </c>
      <c r="K651" s="126" t="s">
        <v>2333</v>
      </c>
      <c r="L651" s="126"/>
      <c r="M651" s="127">
        <v>15</v>
      </c>
      <c r="N651" s="126" t="s">
        <v>2325</v>
      </c>
      <c r="O651" s="126" t="b">
        <v>0</v>
      </c>
      <c r="P651" s="126"/>
      <c r="Q651" s="126">
        <v>2024</v>
      </c>
      <c r="R651" s="126" t="s">
        <v>2316</v>
      </c>
    </row>
    <row r="652" spans="1:18" x14ac:dyDescent="0.25">
      <c r="A652" s="142" t="s">
        <v>261</v>
      </c>
      <c r="B652" s="141" t="s">
        <v>875</v>
      </c>
      <c r="C652" s="141" t="s">
        <v>875</v>
      </c>
      <c r="D652" s="141" t="s">
        <v>2268</v>
      </c>
      <c r="E652" s="141" t="s">
        <v>2269</v>
      </c>
      <c r="F652" s="143">
        <v>12.5</v>
      </c>
      <c r="G652" s="141" t="s">
        <v>2301</v>
      </c>
      <c r="H652" s="142" t="s">
        <v>2871</v>
      </c>
      <c r="I652" s="141">
        <v>250</v>
      </c>
      <c r="J652" s="141" t="s">
        <v>2294</v>
      </c>
      <c r="K652" s="141" t="s">
        <v>2333</v>
      </c>
      <c r="L652" s="141"/>
      <c r="M652" s="143">
        <v>5</v>
      </c>
      <c r="N652" s="141" t="s">
        <v>2292</v>
      </c>
      <c r="O652" s="141" t="b">
        <v>0</v>
      </c>
      <c r="P652" s="141"/>
      <c r="Q652" s="141">
        <v>2024</v>
      </c>
      <c r="R652" s="141" t="s">
        <v>2316</v>
      </c>
    </row>
    <row r="653" spans="1:18" x14ac:dyDescent="0.25">
      <c r="A653" s="142"/>
      <c r="B653" s="141"/>
      <c r="C653" s="141"/>
      <c r="D653" s="141"/>
      <c r="E653" s="141"/>
      <c r="F653" s="143"/>
      <c r="G653" s="141"/>
      <c r="H653" s="142"/>
      <c r="I653" s="141"/>
      <c r="J653" s="141"/>
      <c r="K653" s="141"/>
      <c r="L653" s="141"/>
      <c r="M653" s="143"/>
      <c r="N653" s="141"/>
      <c r="O653" s="141"/>
      <c r="P653" s="141"/>
      <c r="Q653" s="141"/>
      <c r="R653" s="141"/>
    </row>
    <row r="654" spans="1:18" ht="30" x14ac:dyDescent="0.25">
      <c r="A654" s="133" t="s">
        <v>261</v>
      </c>
      <c r="B654" s="126" t="s">
        <v>875</v>
      </c>
      <c r="C654" s="126" t="s">
        <v>875</v>
      </c>
      <c r="D654" s="126" t="s">
        <v>2268</v>
      </c>
      <c r="E654" s="126" t="s">
        <v>2269</v>
      </c>
      <c r="F654" s="127">
        <v>12.5</v>
      </c>
      <c r="G654" s="126" t="s">
        <v>2301</v>
      </c>
      <c r="H654" s="133" t="s">
        <v>2872</v>
      </c>
      <c r="I654" s="126">
        <v>2000</v>
      </c>
      <c r="J654" s="126" t="s">
        <v>2285</v>
      </c>
      <c r="K654" s="126" t="s">
        <v>2481</v>
      </c>
      <c r="L654" s="126"/>
      <c r="M654" s="127">
        <v>40</v>
      </c>
      <c r="N654" s="126" t="s">
        <v>2298</v>
      </c>
      <c r="O654" s="126" t="b">
        <v>0</v>
      </c>
      <c r="P654" s="126"/>
      <c r="Q654" s="126">
        <v>2024</v>
      </c>
      <c r="R654" s="126" t="s">
        <v>2316</v>
      </c>
    </row>
    <row r="655" spans="1:18" ht="30" x14ac:dyDescent="0.25">
      <c r="A655" s="133" t="s">
        <v>261</v>
      </c>
      <c r="B655" s="126" t="s">
        <v>875</v>
      </c>
      <c r="C655" s="126" t="s">
        <v>875</v>
      </c>
      <c r="D655" s="126" t="s">
        <v>2268</v>
      </c>
      <c r="E655" s="126" t="s">
        <v>2269</v>
      </c>
      <c r="F655" s="127">
        <v>12.5</v>
      </c>
      <c r="G655" s="126" t="s">
        <v>2301</v>
      </c>
      <c r="H655" s="133" t="s">
        <v>2873</v>
      </c>
      <c r="I655" s="126">
        <v>2000</v>
      </c>
      <c r="J655" s="126" t="s">
        <v>2285</v>
      </c>
      <c r="K655" s="126" t="s">
        <v>2481</v>
      </c>
      <c r="L655" s="126"/>
      <c r="M655" s="127">
        <v>40</v>
      </c>
      <c r="N655" s="126" t="s">
        <v>2298</v>
      </c>
      <c r="O655" s="126" t="b">
        <v>0</v>
      </c>
      <c r="P655" s="126"/>
      <c r="Q655" s="126">
        <v>2024</v>
      </c>
      <c r="R655" s="126" t="s">
        <v>2316</v>
      </c>
    </row>
    <row r="656" spans="1:18" ht="45" x14ac:dyDescent="0.25">
      <c r="A656" s="133" t="s">
        <v>263</v>
      </c>
      <c r="B656" s="126" t="s">
        <v>624</v>
      </c>
      <c r="C656" s="126" t="s">
        <v>624</v>
      </c>
      <c r="D656" s="126" t="s">
        <v>2268</v>
      </c>
      <c r="E656" s="126" t="s">
        <v>2269</v>
      </c>
      <c r="F656" s="127">
        <v>12.5</v>
      </c>
      <c r="G656" s="126" t="s">
        <v>2283</v>
      </c>
      <c r="H656" s="133" t="s">
        <v>2874</v>
      </c>
      <c r="I656" s="126">
        <v>1000</v>
      </c>
      <c r="J656" s="126" t="s">
        <v>2285</v>
      </c>
      <c r="K656" s="126" t="s">
        <v>7</v>
      </c>
      <c r="L656" s="126" t="s">
        <v>2875</v>
      </c>
      <c r="M656" s="127">
        <v>20</v>
      </c>
      <c r="N656" s="126" t="s">
        <v>2298</v>
      </c>
      <c r="O656" s="126" t="b">
        <v>0</v>
      </c>
      <c r="P656" s="126"/>
      <c r="Q656" s="126">
        <v>2024.1</v>
      </c>
      <c r="R656" s="126" t="s">
        <v>2316</v>
      </c>
    </row>
    <row r="657" spans="1:18" ht="30" x14ac:dyDescent="0.25">
      <c r="A657" s="133" t="s">
        <v>263</v>
      </c>
      <c r="B657" s="126" t="s">
        <v>624</v>
      </c>
      <c r="C657" s="126" t="s">
        <v>624</v>
      </c>
      <c r="D657" s="126" t="s">
        <v>2268</v>
      </c>
      <c r="E657" s="126" t="s">
        <v>2269</v>
      </c>
      <c r="F657" s="127">
        <v>12.5</v>
      </c>
      <c r="G657" s="126" t="s">
        <v>2283</v>
      </c>
      <c r="H657" s="133" t="s">
        <v>2876</v>
      </c>
      <c r="I657" s="126"/>
      <c r="J657" s="126"/>
      <c r="K657" s="126" t="s">
        <v>2295</v>
      </c>
      <c r="L657" s="126"/>
      <c r="M657" s="127">
        <v>20</v>
      </c>
      <c r="N657" s="126" t="s">
        <v>2296</v>
      </c>
      <c r="O657" s="126" t="b">
        <v>0</v>
      </c>
      <c r="P657" s="126"/>
      <c r="Q657" s="126">
        <v>2024.1</v>
      </c>
      <c r="R657" s="126" t="s">
        <v>2316</v>
      </c>
    </row>
    <row r="658" spans="1:18" ht="45" x14ac:dyDescent="0.25">
      <c r="A658" s="133" t="s">
        <v>263</v>
      </c>
      <c r="B658" s="126" t="s">
        <v>624</v>
      </c>
      <c r="C658" s="126" t="s">
        <v>624</v>
      </c>
      <c r="D658" s="126" t="s">
        <v>2268</v>
      </c>
      <c r="E658" s="126" t="s">
        <v>2269</v>
      </c>
      <c r="F658" s="127">
        <v>12.5</v>
      </c>
      <c r="G658" s="126" t="s">
        <v>2283</v>
      </c>
      <c r="H658" s="133" t="s">
        <v>2877</v>
      </c>
      <c r="I658" s="126"/>
      <c r="J658" s="126"/>
      <c r="K658" s="126"/>
      <c r="L658" s="126"/>
      <c r="M658" s="127">
        <v>10</v>
      </c>
      <c r="N658" s="126" t="s">
        <v>2351</v>
      </c>
      <c r="O658" s="126" t="b">
        <v>0</v>
      </c>
      <c r="P658" s="126"/>
      <c r="Q658" s="126">
        <v>2024.1</v>
      </c>
      <c r="R658" s="126" t="s">
        <v>2316</v>
      </c>
    </row>
    <row r="659" spans="1:18" ht="30" x14ac:dyDescent="0.25">
      <c r="A659" s="133" t="s">
        <v>263</v>
      </c>
      <c r="B659" s="126" t="s">
        <v>624</v>
      </c>
      <c r="C659" s="126" t="s">
        <v>624</v>
      </c>
      <c r="D659" s="126" t="s">
        <v>2268</v>
      </c>
      <c r="E659" s="126" t="s">
        <v>2269</v>
      </c>
      <c r="F659" s="127">
        <v>12.5</v>
      </c>
      <c r="G659" s="126" t="s">
        <v>2283</v>
      </c>
      <c r="H659" s="133" t="s">
        <v>2878</v>
      </c>
      <c r="I659" s="126">
        <v>2500</v>
      </c>
      <c r="J659" s="126" t="s">
        <v>2285</v>
      </c>
      <c r="K659" s="126" t="s">
        <v>7</v>
      </c>
      <c r="L659" s="126" t="s">
        <v>2879</v>
      </c>
      <c r="M659" s="127">
        <v>50</v>
      </c>
      <c r="N659" s="126" t="s">
        <v>2298</v>
      </c>
      <c r="O659" s="126" t="b">
        <v>0</v>
      </c>
      <c r="P659" s="126"/>
      <c r="Q659" s="126">
        <v>2024.1</v>
      </c>
      <c r="R659" s="126" t="s">
        <v>2316</v>
      </c>
    </row>
    <row r="660" spans="1:18" x14ac:dyDescent="0.25">
      <c r="A660" s="133" t="s">
        <v>263</v>
      </c>
      <c r="B660" s="126" t="s">
        <v>624</v>
      </c>
      <c r="C660" s="126" t="s">
        <v>624</v>
      </c>
      <c r="D660" s="126" t="s">
        <v>2268</v>
      </c>
      <c r="E660" s="126" t="s">
        <v>2269</v>
      </c>
      <c r="F660" s="127">
        <v>12.5</v>
      </c>
      <c r="G660" s="126" t="s">
        <v>2283</v>
      </c>
      <c r="H660" s="133" t="s">
        <v>2287</v>
      </c>
      <c r="I660" s="126"/>
      <c r="J660" s="126"/>
      <c r="K660" s="126"/>
      <c r="L660" s="126"/>
      <c r="M660" s="126"/>
      <c r="N660" s="126" t="s">
        <v>2287</v>
      </c>
      <c r="O660" s="126" t="b">
        <v>1</v>
      </c>
      <c r="P660" s="126" t="s">
        <v>2880</v>
      </c>
      <c r="Q660" s="126">
        <v>2024.1</v>
      </c>
      <c r="R660" s="126" t="s">
        <v>2316</v>
      </c>
    </row>
    <row r="661" spans="1:18" ht="30" x14ac:dyDescent="0.25">
      <c r="A661" s="133" t="s">
        <v>264</v>
      </c>
      <c r="B661" s="126" t="s">
        <v>877</v>
      </c>
      <c r="C661" s="126" t="s">
        <v>877</v>
      </c>
      <c r="D661" s="126" t="s">
        <v>2268</v>
      </c>
      <c r="E661" s="126" t="s">
        <v>2269</v>
      </c>
      <c r="F661" s="127">
        <v>12.5</v>
      </c>
      <c r="G661" s="126" t="s">
        <v>2283</v>
      </c>
      <c r="H661" s="133" t="s">
        <v>2881</v>
      </c>
      <c r="I661" s="126"/>
      <c r="J661" s="126"/>
      <c r="K661" s="126" t="s">
        <v>2326</v>
      </c>
      <c r="L661" s="126"/>
      <c r="M661" s="127">
        <v>10</v>
      </c>
      <c r="N661" s="126" t="s">
        <v>2325</v>
      </c>
      <c r="O661" s="126" t="b">
        <v>0</v>
      </c>
      <c r="P661" s="126"/>
      <c r="Q661" s="126">
        <v>2024.2</v>
      </c>
      <c r="R661" s="126" t="s">
        <v>2316</v>
      </c>
    </row>
    <row r="662" spans="1:18" ht="30" x14ac:dyDescent="0.25">
      <c r="A662" s="133" t="s">
        <v>264</v>
      </c>
      <c r="B662" s="126" t="s">
        <v>877</v>
      </c>
      <c r="C662" s="126" t="s">
        <v>877</v>
      </c>
      <c r="D662" s="126" t="s">
        <v>2268</v>
      </c>
      <c r="E662" s="126" t="s">
        <v>2269</v>
      </c>
      <c r="F662" s="127">
        <v>12.5</v>
      </c>
      <c r="G662" s="126" t="s">
        <v>2283</v>
      </c>
      <c r="H662" s="133" t="s">
        <v>2882</v>
      </c>
      <c r="I662" s="126">
        <v>10</v>
      </c>
      <c r="J662" s="126" t="s">
        <v>2290</v>
      </c>
      <c r="K662" s="126" t="s">
        <v>2310</v>
      </c>
      <c r="L662" s="126"/>
      <c r="M662" s="127">
        <v>25</v>
      </c>
      <c r="N662" s="126" t="s">
        <v>2292</v>
      </c>
      <c r="O662" s="126" t="b">
        <v>0</v>
      </c>
      <c r="P662" s="126"/>
      <c r="Q662" s="126">
        <v>2024.2</v>
      </c>
      <c r="R662" s="126" t="s">
        <v>2316</v>
      </c>
    </row>
    <row r="663" spans="1:18" ht="30" x14ac:dyDescent="0.25">
      <c r="A663" s="133" t="s">
        <v>264</v>
      </c>
      <c r="B663" s="126" t="s">
        <v>877</v>
      </c>
      <c r="C663" s="126" t="s">
        <v>877</v>
      </c>
      <c r="D663" s="126" t="s">
        <v>2268</v>
      </c>
      <c r="E663" s="126" t="s">
        <v>2269</v>
      </c>
      <c r="F663" s="127">
        <v>12.5</v>
      </c>
      <c r="G663" s="126" t="s">
        <v>2283</v>
      </c>
      <c r="H663" s="133" t="s">
        <v>2883</v>
      </c>
      <c r="I663" s="126">
        <v>3000</v>
      </c>
      <c r="J663" s="126" t="s">
        <v>2285</v>
      </c>
      <c r="K663" s="126" t="s">
        <v>2481</v>
      </c>
      <c r="L663" s="126"/>
      <c r="M663" s="127">
        <v>65</v>
      </c>
      <c r="N663" s="126" t="s">
        <v>2298</v>
      </c>
      <c r="O663" s="126" t="b">
        <v>0</v>
      </c>
      <c r="P663" s="126"/>
      <c r="Q663" s="126">
        <v>2024.2</v>
      </c>
      <c r="R663" s="126" t="s">
        <v>2316</v>
      </c>
    </row>
    <row r="664" spans="1:18" ht="30" x14ac:dyDescent="0.25">
      <c r="A664" s="133" t="s">
        <v>265</v>
      </c>
      <c r="B664" s="126" t="s">
        <v>840</v>
      </c>
      <c r="C664" s="126" t="s">
        <v>840</v>
      </c>
      <c r="D664" s="126" t="s">
        <v>2268</v>
      </c>
      <c r="E664" s="126" t="s">
        <v>2269</v>
      </c>
      <c r="F664" s="127">
        <v>12.5</v>
      </c>
      <c r="G664" s="126" t="s">
        <v>2283</v>
      </c>
      <c r="H664" s="133" t="s">
        <v>2884</v>
      </c>
      <c r="I664" s="126">
        <v>2000</v>
      </c>
      <c r="J664" s="126" t="s">
        <v>2272</v>
      </c>
      <c r="K664" s="126" t="s">
        <v>2277</v>
      </c>
      <c r="L664" s="126"/>
      <c r="M664" s="127">
        <v>40</v>
      </c>
      <c r="N664" s="126" t="s">
        <v>2638</v>
      </c>
      <c r="O664" s="126" t="b">
        <v>0</v>
      </c>
      <c r="P664" s="126"/>
      <c r="Q664" s="126">
        <v>2024</v>
      </c>
      <c r="R664" s="126" t="s">
        <v>2316</v>
      </c>
    </row>
    <row r="665" spans="1:18" ht="30" x14ac:dyDescent="0.25">
      <c r="A665" s="133" t="s">
        <v>265</v>
      </c>
      <c r="B665" s="126" t="s">
        <v>840</v>
      </c>
      <c r="C665" s="126" t="s">
        <v>840</v>
      </c>
      <c r="D665" s="126" t="s">
        <v>2268</v>
      </c>
      <c r="E665" s="126" t="s">
        <v>2269</v>
      </c>
      <c r="F665" s="127">
        <v>12.5</v>
      </c>
      <c r="G665" s="126" t="s">
        <v>2283</v>
      </c>
      <c r="H665" s="133" t="s">
        <v>2885</v>
      </c>
      <c r="I665" s="126">
        <v>1000</v>
      </c>
      <c r="J665" s="126" t="s">
        <v>2285</v>
      </c>
      <c r="K665" s="126" t="s">
        <v>2571</v>
      </c>
      <c r="L665" s="126"/>
      <c r="M665" s="127">
        <v>20</v>
      </c>
      <c r="N665" s="126" t="s">
        <v>2298</v>
      </c>
      <c r="O665" s="126" t="b">
        <v>0</v>
      </c>
      <c r="P665" s="126"/>
      <c r="Q665" s="126">
        <v>2024</v>
      </c>
      <c r="R665" s="126" t="s">
        <v>2316</v>
      </c>
    </row>
    <row r="666" spans="1:18" ht="30" x14ac:dyDescent="0.25">
      <c r="A666" s="133" t="s">
        <v>265</v>
      </c>
      <c r="B666" s="126" t="s">
        <v>840</v>
      </c>
      <c r="C666" s="126" t="s">
        <v>840</v>
      </c>
      <c r="D666" s="126" t="s">
        <v>2268</v>
      </c>
      <c r="E666" s="126" t="s">
        <v>2269</v>
      </c>
      <c r="F666" s="127">
        <v>12.5</v>
      </c>
      <c r="G666" s="126" t="s">
        <v>2283</v>
      </c>
      <c r="H666" s="133" t="s">
        <v>2317</v>
      </c>
      <c r="I666" s="126">
        <v>2000</v>
      </c>
      <c r="J666" s="126" t="s">
        <v>2285</v>
      </c>
      <c r="K666" s="126" t="s">
        <v>7</v>
      </c>
      <c r="L666" s="126" t="s">
        <v>2886</v>
      </c>
      <c r="M666" s="127">
        <v>40</v>
      </c>
      <c r="N666" s="126" t="s">
        <v>2298</v>
      </c>
      <c r="O666" s="126" t="b">
        <v>0</v>
      </c>
      <c r="P666" s="126"/>
      <c r="Q666" s="126">
        <v>2024</v>
      </c>
      <c r="R666" s="126" t="s">
        <v>2316</v>
      </c>
    </row>
    <row r="667" spans="1:18" ht="45" x14ac:dyDescent="0.25">
      <c r="A667" s="133" t="s">
        <v>266</v>
      </c>
      <c r="B667" s="126" t="s">
        <v>628</v>
      </c>
      <c r="C667" s="126" t="s">
        <v>628</v>
      </c>
      <c r="D667" s="126" t="s">
        <v>2268</v>
      </c>
      <c r="E667" s="126" t="s">
        <v>2269</v>
      </c>
      <c r="F667" s="127">
        <v>12.5</v>
      </c>
      <c r="G667" s="126" t="s">
        <v>2283</v>
      </c>
      <c r="H667" s="133" t="s">
        <v>2887</v>
      </c>
      <c r="I667" s="126">
        <v>1250</v>
      </c>
      <c r="J667" s="126" t="s">
        <v>2285</v>
      </c>
      <c r="K667" s="126" t="s">
        <v>7</v>
      </c>
      <c r="L667" s="126" t="s">
        <v>2888</v>
      </c>
      <c r="M667" s="127">
        <v>25</v>
      </c>
      <c r="N667" s="126" t="s">
        <v>2298</v>
      </c>
      <c r="O667" s="126" t="b">
        <v>0</v>
      </c>
      <c r="P667" s="126"/>
      <c r="Q667" s="126">
        <v>2025</v>
      </c>
      <c r="R667" s="126" t="s">
        <v>2316</v>
      </c>
    </row>
    <row r="668" spans="1:18" ht="45" x14ac:dyDescent="0.25">
      <c r="A668" s="133" t="s">
        <v>266</v>
      </c>
      <c r="B668" s="126" t="s">
        <v>628</v>
      </c>
      <c r="C668" s="126" t="s">
        <v>628</v>
      </c>
      <c r="D668" s="126" t="s">
        <v>2268</v>
      </c>
      <c r="E668" s="126" t="s">
        <v>2269</v>
      </c>
      <c r="F668" s="127">
        <v>12.5</v>
      </c>
      <c r="G668" s="126" t="s">
        <v>2283</v>
      </c>
      <c r="H668" s="133" t="s">
        <v>2889</v>
      </c>
      <c r="I668" s="126">
        <v>10</v>
      </c>
      <c r="J668" s="126" t="s">
        <v>2290</v>
      </c>
      <c r="K668" s="126" t="s">
        <v>7</v>
      </c>
      <c r="L668" s="126" t="s">
        <v>2890</v>
      </c>
      <c r="M668" s="127">
        <v>30</v>
      </c>
      <c r="N668" s="126" t="s">
        <v>2351</v>
      </c>
      <c r="O668" s="126" t="b">
        <v>0</v>
      </c>
      <c r="P668" s="126"/>
      <c r="Q668" s="126">
        <v>2025</v>
      </c>
      <c r="R668" s="126" t="s">
        <v>2316</v>
      </c>
    </row>
    <row r="669" spans="1:18" ht="45" x14ac:dyDescent="0.25">
      <c r="A669" s="133" t="s">
        <v>266</v>
      </c>
      <c r="B669" s="126" t="s">
        <v>628</v>
      </c>
      <c r="C669" s="126" t="s">
        <v>628</v>
      </c>
      <c r="D669" s="126" t="s">
        <v>2268</v>
      </c>
      <c r="E669" s="126" t="s">
        <v>2269</v>
      </c>
      <c r="F669" s="127">
        <v>12.5</v>
      </c>
      <c r="G669" s="126" t="s">
        <v>2283</v>
      </c>
      <c r="H669" s="133" t="s">
        <v>2891</v>
      </c>
      <c r="I669" s="126">
        <v>2750</v>
      </c>
      <c r="J669" s="126" t="s">
        <v>2285</v>
      </c>
      <c r="K669" s="126" t="s">
        <v>7</v>
      </c>
      <c r="L669" s="126" t="s">
        <v>2892</v>
      </c>
      <c r="M669" s="127">
        <v>45</v>
      </c>
      <c r="N669" s="126" t="s">
        <v>2298</v>
      </c>
      <c r="O669" s="126" t="b">
        <v>0</v>
      </c>
      <c r="P669" s="126"/>
      <c r="Q669" s="126">
        <v>2025</v>
      </c>
      <c r="R669" s="126" t="s">
        <v>2316</v>
      </c>
    </row>
    <row r="670" spans="1:18" x14ac:dyDescent="0.25">
      <c r="A670" s="133" t="s">
        <v>630</v>
      </c>
      <c r="B670" s="126" t="s">
        <v>631</v>
      </c>
      <c r="C670" s="126" t="s">
        <v>631</v>
      </c>
      <c r="D670" s="126" t="s">
        <v>2268</v>
      </c>
      <c r="E670" s="126" t="s">
        <v>2269</v>
      </c>
      <c r="F670" s="127">
        <v>12.5</v>
      </c>
      <c r="G670" s="126" t="s">
        <v>2283</v>
      </c>
      <c r="H670" s="133" t="s">
        <v>2893</v>
      </c>
      <c r="I670" s="126">
        <v>1000</v>
      </c>
      <c r="J670" s="126" t="s">
        <v>2285</v>
      </c>
      <c r="K670" s="126" t="s">
        <v>2280</v>
      </c>
      <c r="L670" s="126"/>
      <c r="M670" s="127">
        <v>10</v>
      </c>
      <c r="N670" s="126" t="s">
        <v>2431</v>
      </c>
      <c r="O670" s="126" t="b">
        <v>0</v>
      </c>
      <c r="P670" s="126"/>
      <c r="Q670" s="126">
        <v>2025</v>
      </c>
      <c r="R670" s="126" t="s">
        <v>2316</v>
      </c>
    </row>
    <row r="671" spans="1:18" ht="45" x14ac:dyDescent="0.25">
      <c r="A671" s="133" t="s">
        <v>630</v>
      </c>
      <c r="B671" s="126" t="s">
        <v>631</v>
      </c>
      <c r="C671" s="126" t="s">
        <v>631</v>
      </c>
      <c r="D671" s="126" t="s">
        <v>2268</v>
      </c>
      <c r="E671" s="126" t="s">
        <v>2269</v>
      </c>
      <c r="F671" s="127">
        <v>12.5</v>
      </c>
      <c r="G671" s="126" t="s">
        <v>2283</v>
      </c>
      <c r="H671" s="133" t="s">
        <v>2894</v>
      </c>
      <c r="I671" s="126">
        <v>7500</v>
      </c>
      <c r="J671" s="126" t="s">
        <v>2285</v>
      </c>
      <c r="K671" s="126" t="s">
        <v>7</v>
      </c>
      <c r="L671" s="126" t="s">
        <v>2895</v>
      </c>
      <c r="M671" s="127">
        <v>75</v>
      </c>
      <c r="N671" s="126" t="s">
        <v>2532</v>
      </c>
      <c r="O671" s="126" t="b">
        <v>0</v>
      </c>
      <c r="P671" s="126"/>
      <c r="Q671" s="126">
        <v>2025</v>
      </c>
      <c r="R671" s="126" t="s">
        <v>2316</v>
      </c>
    </row>
    <row r="672" spans="1:18" ht="60" x14ac:dyDescent="0.25">
      <c r="A672" s="133" t="s">
        <v>630</v>
      </c>
      <c r="B672" s="126" t="s">
        <v>631</v>
      </c>
      <c r="C672" s="126" t="s">
        <v>631</v>
      </c>
      <c r="D672" s="126" t="s">
        <v>2268</v>
      </c>
      <c r="E672" s="126" t="s">
        <v>2269</v>
      </c>
      <c r="F672" s="127">
        <v>12.5</v>
      </c>
      <c r="G672" s="126" t="s">
        <v>2283</v>
      </c>
      <c r="H672" s="133" t="s">
        <v>2289</v>
      </c>
      <c r="I672" s="129">
        <v>42278</v>
      </c>
      <c r="J672" s="126" t="s">
        <v>2290</v>
      </c>
      <c r="K672" s="126" t="s">
        <v>7</v>
      </c>
      <c r="L672" s="126" t="s">
        <v>2896</v>
      </c>
      <c r="M672" s="127">
        <v>15</v>
      </c>
      <c r="N672" s="126" t="s">
        <v>2292</v>
      </c>
      <c r="O672" s="126" t="b">
        <v>0</v>
      </c>
      <c r="P672" s="126"/>
      <c r="Q672" s="126">
        <v>2025</v>
      </c>
      <c r="R672" s="126" t="s">
        <v>2316</v>
      </c>
    </row>
    <row r="673" spans="1:18" ht="45" x14ac:dyDescent="0.25">
      <c r="A673" s="133" t="s">
        <v>633</v>
      </c>
      <c r="B673" s="126" t="s">
        <v>634</v>
      </c>
      <c r="C673" s="126" t="s">
        <v>634</v>
      </c>
      <c r="D673" s="126" t="s">
        <v>2268</v>
      </c>
      <c r="E673" s="126" t="s">
        <v>2269</v>
      </c>
      <c r="F673" s="127">
        <v>25</v>
      </c>
      <c r="G673" s="126" t="s">
        <v>2283</v>
      </c>
      <c r="H673" s="133" t="s">
        <v>2431</v>
      </c>
      <c r="I673" s="126">
        <v>2000</v>
      </c>
      <c r="J673" s="126" t="s">
        <v>2285</v>
      </c>
      <c r="K673" s="126" t="s">
        <v>7</v>
      </c>
      <c r="L673" s="126" t="s">
        <v>2897</v>
      </c>
      <c r="M673" s="127">
        <v>10</v>
      </c>
      <c r="N673" s="126" t="s">
        <v>2431</v>
      </c>
      <c r="O673" s="126" t="b">
        <v>0</v>
      </c>
      <c r="P673" s="126"/>
      <c r="Q673" s="126">
        <v>2024</v>
      </c>
      <c r="R673" s="126" t="s">
        <v>2316</v>
      </c>
    </row>
    <row r="674" spans="1:18" ht="45" x14ac:dyDescent="0.25">
      <c r="A674" s="133" t="s">
        <v>633</v>
      </c>
      <c r="B674" s="126" t="s">
        <v>634</v>
      </c>
      <c r="C674" s="126" t="s">
        <v>634</v>
      </c>
      <c r="D674" s="126" t="s">
        <v>2268</v>
      </c>
      <c r="E674" s="126" t="s">
        <v>2269</v>
      </c>
      <c r="F674" s="127">
        <v>25</v>
      </c>
      <c r="G674" s="126" t="s">
        <v>2283</v>
      </c>
      <c r="H674" s="133" t="s">
        <v>2894</v>
      </c>
      <c r="I674" s="130">
        <v>15000</v>
      </c>
      <c r="J674" s="126" t="s">
        <v>2285</v>
      </c>
      <c r="K674" s="126" t="s">
        <v>7</v>
      </c>
      <c r="L674" s="126" t="s">
        <v>2898</v>
      </c>
      <c r="M674" s="127">
        <v>75</v>
      </c>
      <c r="N674" s="126" t="s">
        <v>2515</v>
      </c>
      <c r="O674" s="126" t="b">
        <v>0</v>
      </c>
      <c r="P674" s="126"/>
      <c r="Q674" s="126">
        <v>2024</v>
      </c>
      <c r="R674" s="126" t="s">
        <v>2316</v>
      </c>
    </row>
    <row r="675" spans="1:18" ht="60" x14ac:dyDescent="0.25">
      <c r="A675" s="133" t="s">
        <v>633</v>
      </c>
      <c r="B675" s="126" t="s">
        <v>634</v>
      </c>
      <c r="C675" s="126" t="s">
        <v>634</v>
      </c>
      <c r="D675" s="126" t="s">
        <v>2268</v>
      </c>
      <c r="E675" s="126" t="s">
        <v>2269</v>
      </c>
      <c r="F675" s="127">
        <v>25</v>
      </c>
      <c r="G675" s="126" t="s">
        <v>2283</v>
      </c>
      <c r="H675" s="133" t="s">
        <v>2537</v>
      </c>
      <c r="I675" s="126" t="s">
        <v>2899</v>
      </c>
      <c r="J675" s="126" t="s">
        <v>2290</v>
      </c>
      <c r="K675" s="126" t="s">
        <v>7</v>
      </c>
      <c r="L675" s="126" t="s">
        <v>2900</v>
      </c>
      <c r="M675" s="127">
        <v>15</v>
      </c>
      <c r="N675" s="126" t="s">
        <v>2292</v>
      </c>
      <c r="O675" s="126" t="b">
        <v>0</v>
      </c>
      <c r="P675" s="126"/>
      <c r="Q675" s="126">
        <v>2024</v>
      </c>
      <c r="R675" s="126" t="s">
        <v>2316</v>
      </c>
    </row>
    <row r="676" spans="1:18" x14ac:dyDescent="0.25">
      <c r="A676" s="133" t="s">
        <v>272</v>
      </c>
      <c r="B676" s="126" t="s">
        <v>635</v>
      </c>
      <c r="C676" s="126" t="s">
        <v>635</v>
      </c>
      <c r="D676" s="126" t="s">
        <v>2268</v>
      </c>
      <c r="E676" s="126" t="s">
        <v>2269</v>
      </c>
      <c r="F676" s="127">
        <v>12.5</v>
      </c>
      <c r="G676" s="126" t="s">
        <v>2283</v>
      </c>
      <c r="H676" s="133" t="s">
        <v>2901</v>
      </c>
      <c r="I676" s="126">
        <v>2500</v>
      </c>
      <c r="J676" s="126" t="s">
        <v>2294</v>
      </c>
      <c r="K676" s="126" t="s">
        <v>2333</v>
      </c>
      <c r="L676" s="126"/>
      <c r="M676" s="127">
        <v>50</v>
      </c>
      <c r="N676" s="126" t="s">
        <v>2304</v>
      </c>
      <c r="O676" s="126" t="b">
        <v>0</v>
      </c>
      <c r="P676" s="126"/>
      <c r="Q676" s="126">
        <v>2024</v>
      </c>
      <c r="R676" s="126" t="s">
        <v>2316</v>
      </c>
    </row>
    <row r="677" spans="1:18" ht="45" x14ac:dyDescent="0.25">
      <c r="A677" s="133" t="s">
        <v>272</v>
      </c>
      <c r="B677" s="126" t="s">
        <v>635</v>
      </c>
      <c r="C677" s="126" t="s">
        <v>635</v>
      </c>
      <c r="D677" s="126" t="s">
        <v>2268</v>
      </c>
      <c r="E677" s="126" t="s">
        <v>2269</v>
      </c>
      <c r="F677" s="127">
        <v>12.5</v>
      </c>
      <c r="G677" s="126" t="s">
        <v>2283</v>
      </c>
      <c r="H677" s="133" t="s">
        <v>2902</v>
      </c>
      <c r="I677" s="126">
        <v>2500</v>
      </c>
      <c r="J677" s="126" t="s">
        <v>2285</v>
      </c>
      <c r="K677" s="126" t="s">
        <v>2326</v>
      </c>
      <c r="L677" s="126"/>
      <c r="M677" s="127">
        <v>50</v>
      </c>
      <c r="N677" s="126" t="s">
        <v>2274</v>
      </c>
      <c r="O677" s="126" t="b">
        <v>0</v>
      </c>
      <c r="P677" s="126"/>
      <c r="Q677" s="126">
        <v>2024</v>
      </c>
      <c r="R677" s="126" t="s">
        <v>2316</v>
      </c>
    </row>
    <row r="678" spans="1:18" x14ac:dyDescent="0.25">
      <c r="A678" s="133" t="s">
        <v>2903</v>
      </c>
      <c r="B678" s="126" t="s">
        <v>875</v>
      </c>
      <c r="C678" s="126" t="s">
        <v>875</v>
      </c>
      <c r="D678" s="126" t="s">
        <v>2268</v>
      </c>
      <c r="E678" s="126" t="s">
        <v>2269</v>
      </c>
      <c r="F678" s="127">
        <v>12.5</v>
      </c>
      <c r="G678" s="126" t="s">
        <v>2283</v>
      </c>
      <c r="H678" s="133" t="s">
        <v>2870</v>
      </c>
      <c r="I678" s="126">
        <v>750</v>
      </c>
      <c r="J678" s="126" t="s">
        <v>2285</v>
      </c>
      <c r="K678" s="126" t="s">
        <v>2333</v>
      </c>
      <c r="L678" s="126"/>
      <c r="M678" s="127">
        <v>15</v>
      </c>
      <c r="N678" s="126" t="s">
        <v>2325</v>
      </c>
      <c r="O678" s="126" t="b">
        <v>0</v>
      </c>
      <c r="P678" s="126"/>
      <c r="Q678" s="126">
        <v>2024</v>
      </c>
      <c r="R678" s="126" t="s">
        <v>2316</v>
      </c>
    </row>
    <row r="679" spans="1:18" x14ac:dyDescent="0.25">
      <c r="A679" s="142" t="s">
        <v>2903</v>
      </c>
      <c r="B679" s="141" t="s">
        <v>875</v>
      </c>
      <c r="C679" s="141" t="s">
        <v>875</v>
      </c>
      <c r="D679" s="141" t="s">
        <v>2268</v>
      </c>
      <c r="E679" s="141" t="s">
        <v>2269</v>
      </c>
      <c r="F679" s="143">
        <v>12.5</v>
      </c>
      <c r="G679" s="141" t="s">
        <v>2283</v>
      </c>
      <c r="H679" s="142" t="s">
        <v>2871</v>
      </c>
      <c r="I679" s="141">
        <v>250</v>
      </c>
      <c r="J679" s="141" t="s">
        <v>2285</v>
      </c>
      <c r="K679" s="141" t="s">
        <v>2333</v>
      </c>
      <c r="L679" s="141"/>
      <c r="M679" s="143">
        <v>5</v>
      </c>
      <c r="N679" s="141" t="s">
        <v>2292</v>
      </c>
      <c r="O679" s="141" t="b">
        <v>0</v>
      </c>
      <c r="P679" s="141"/>
      <c r="Q679" s="141">
        <v>2024</v>
      </c>
      <c r="R679" s="141" t="s">
        <v>2316</v>
      </c>
    </row>
    <row r="680" spans="1:18" x14ac:dyDescent="0.25">
      <c r="A680" s="142"/>
      <c r="B680" s="141"/>
      <c r="C680" s="141"/>
      <c r="D680" s="141"/>
      <c r="E680" s="141"/>
      <c r="F680" s="143"/>
      <c r="G680" s="141"/>
      <c r="H680" s="142"/>
      <c r="I680" s="141"/>
      <c r="J680" s="141"/>
      <c r="K680" s="141"/>
      <c r="L680" s="141"/>
      <c r="M680" s="143"/>
      <c r="N680" s="141"/>
      <c r="O680" s="141"/>
      <c r="P680" s="141"/>
      <c r="Q680" s="141"/>
      <c r="R680" s="141"/>
    </row>
    <row r="681" spans="1:18" ht="30" x14ac:dyDescent="0.25">
      <c r="A681" s="133" t="s">
        <v>2903</v>
      </c>
      <c r="B681" s="126" t="s">
        <v>875</v>
      </c>
      <c r="C681" s="126" t="s">
        <v>875</v>
      </c>
      <c r="D681" s="126" t="s">
        <v>2268</v>
      </c>
      <c r="E681" s="126" t="s">
        <v>2269</v>
      </c>
      <c r="F681" s="127">
        <v>12.5</v>
      </c>
      <c r="G681" s="126" t="s">
        <v>2283</v>
      </c>
      <c r="H681" s="133" t="s">
        <v>2872</v>
      </c>
      <c r="I681" s="126">
        <v>2000</v>
      </c>
      <c r="J681" s="126" t="s">
        <v>2285</v>
      </c>
      <c r="K681" s="126" t="s">
        <v>2481</v>
      </c>
      <c r="L681" s="126"/>
      <c r="M681" s="127">
        <v>40</v>
      </c>
      <c r="N681" s="126" t="s">
        <v>2298</v>
      </c>
      <c r="O681" s="126" t="b">
        <v>0</v>
      </c>
      <c r="P681" s="126"/>
      <c r="Q681" s="126">
        <v>2024</v>
      </c>
      <c r="R681" s="126" t="s">
        <v>2316</v>
      </c>
    </row>
    <row r="682" spans="1:18" ht="30" x14ac:dyDescent="0.25">
      <c r="A682" s="133" t="s">
        <v>2903</v>
      </c>
      <c r="B682" s="126" t="s">
        <v>875</v>
      </c>
      <c r="C682" s="126" t="s">
        <v>875</v>
      </c>
      <c r="D682" s="126" t="s">
        <v>2268</v>
      </c>
      <c r="E682" s="126" t="s">
        <v>2269</v>
      </c>
      <c r="F682" s="127">
        <v>12.5</v>
      </c>
      <c r="G682" s="126" t="s">
        <v>2283</v>
      </c>
      <c r="H682" s="133" t="s">
        <v>2873</v>
      </c>
      <c r="I682" s="126">
        <v>2000</v>
      </c>
      <c r="J682" s="126" t="s">
        <v>2285</v>
      </c>
      <c r="K682" s="126" t="s">
        <v>2481</v>
      </c>
      <c r="L682" s="126"/>
      <c r="M682" s="127">
        <v>40</v>
      </c>
      <c r="N682" s="126" t="s">
        <v>2298</v>
      </c>
      <c r="O682" s="126" t="b">
        <v>0</v>
      </c>
      <c r="P682" s="126"/>
      <c r="Q682" s="126">
        <v>2024</v>
      </c>
      <c r="R682" s="126" t="s">
        <v>2316</v>
      </c>
    </row>
    <row r="683" spans="1:18" ht="30" x14ac:dyDescent="0.25">
      <c r="A683" s="133" t="s">
        <v>203</v>
      </c>
      <c r="B683" s="126" t="s">
        <v>637</v>
      </c>
      <c r="C683" s="126" t="s">
        <v>637</v>
      </c>
      <c r="D683" s="126" t="s">
        <v>2268</v>
      </c>
      <c r="E683" s="126" t="s">
        <v>2269</v>
      </c>
      <c r="F683" s="127">
        <v>12.5</v>
      </c>
      <c r="G683" s="126" t="s">
        <v>2283</v>
      </c>
      <c r="H683" s="133" t="s">
        <v>2904</v>
      </c>
      <c r="I683" s="126">
        <v>1000</v>
      </c>
      <c r="J683" s="126" t="s">
        <v>2285</v>
      </c>
      <c r="K683" s="126" t="s">
        <v>2314</v>
      </c>
      <c r="L683" s="126"/>
      <c r="M683" s="127">
        <v>20</v>
      </c>
      <c r="N683" s="126" t="s">
        <v>2298</v>
      </c>
      <c r="O683" s="126" t="b">
        <v>0</v>
      </c>
      <c r="P683" s="126"/>
      <c r="Q683" s="126">
        <v>2024</v>
      </c>
      <c r="R683" s="126" t="s">
        <v>2316</v>
      </c>
    </row>
    <row r="684" spans="1:18" ht="30" x14ac:dyDescent="0.25">
      <c r="A684" s="133" t="s">
        <v>203</v>
      </c>
      <c r="B684" s="126" t="s">
        <v>637</v>
      </c>
      <c r="C684" s="126" t="s">
        <v>637</v>
      </c>
      <c r="D684" s="126" t="s">
        <v>2268</v>
      </c>
      <c r="E684" s="126" t="s">
        <v>2269</v>
      </c>
      <c r="F684" s="127">
        <v>12.5</v>
      </c>
      <c r="G684" s="126" t="s">
        <v>2283</v>
      </c>
      <c r="H684" s="133" t="s">
        <v>2905</v>
      </c>
      <c r="I684" s="126">
        <v>1000</v>
      </c>
      <c r="J684" s="126" t="s">
        <v>2272</v>
      </c>
      <c r="K684" s="126" t="s">
        <v>2419</v>
      </c>
      <c r="L684" s="126"/>
      <c r="M684" s="127">
        <v>20</v>
      </c>
      <c r="N684" s="126" t="s">
        <v>2298</v>
      </c>
      <c r="O684" s="126" t="b">
        <v>0</v>
      </c>
      <c r="P684" s="126"/>
      <c r="Q684" s="126">
        <v>2024</v>
      </c>
      <c r="R684" s="126" t="s">
        <v>2316</v>
      </c>
    </row>
    <row r="685" spans="1:18" ht="30" x14ac:dyDescent="0.25">
      <c r="A685" s="133" t="s">
        <v>203</v>
      </c>
      <c r="B685" s="126" t="s">
        <v>637</v>
      </c>
      <c r="C685" s="126" t="s">
        <v>637</v>
      </c>
      <c r="D685" s="126" t="s">
        <v>2268</v>
      </c>
      <c r="E685" s="126" t="s">
        <v>2269</v>
      </c>
      <c r="F685" s="127">
        <v>12.5</v>
      </c>
      <c r="G685" s="126" t="s">
        <v>2283</v>
      </c>
      <c r="H685" s="133" t="s">
        <v>2341</v>
      </c>
      <c r="I685" s="126">
        <v>2</v>
      </c>
      <c r="J685" s="126" t="s">
        <v>35</v>
      </c>
      <c r="K685" s="126" t="s">
        <v>2277</v>
      </c>
      <c r="L685" s="126"/>
      <c r="M685" s="127">
        <v>60</v>
      </c>
      <c r="N685" s="126" t="s">
        <v>2278</v>
      </c>
      <c r="O685" s="126" t="b">
        <v>0</v>
      </c>
      <c r="P685" s="126"/>
      <c r="Q685" s="126">
        <v>2024</v>
      </c>
      <c r="R685" s="126" t="s">
        <v>2316</v>
      </c>
    </row>
    <row r="686" spans="1:18" ht="45" x14ac:dyDescent="0.25">
      <c r="A686" s="133" t="s">
        <v>308</v>
      </c>
      <c r="B686" s="126" t="s">
        <v>639</v>
      </c>
      <c r="C686" s="126" t="s">
        <v>639</v>
      </c>
      <c r="D686" s="126" t="s">
        <v>2268</v>
      </c>
      <c r="E686" s="126" t="s">
        <v>2269</v>
      </c>
      <c r="F686" s="127">
        <v>25</v>
      </c>
      <c r="G686" s="126" t="s">
        <v>2283</v>
      </c>
      <c r="H686" s="133" t="s">
        <v>2906</v>
      </c>
      <c r="I686" s="126">
        <v>2000</v>
      </c>
      <c r="J686" s="126" t="s">
        <v>2285</v>
      </c>
      <c r="K686" s="126" t="s">
        <v>7</v>
      </c>
      <c r="L686" s="126" t="s">
        <v>2907</v>
      </c>
      <c r="M686" s="127">
        <v>20</v>
      </c>
      <c r="N686" s="126" t="s">
        <v>2431</v>
      </c>
      <c r="O686" s="126" t="b">
        <v>0</v>
      </c>
      <c r="P686" s="126"/>
      <c r="Q686" s="126">
        <v>2024.3</v>
      </c>
      <c r="R686" s="128" t="s">
        <v>2275</v>
      </c>
    </row>
    <row r="687" spans="1:18" ht="45" x14ac:dyDescent="0.25">
      <c r="A687" s="133" t="s">
        <v>308</v>
      </c>
      <c r="B687" s="126" t="s">
        <v>639</v>
      </c>
      <c r="C687" s="126" t="s">
        <v>639</v>
      </c>
      <c r="D687" s="126" t="s">
        <v>2268</v>
      </c>
      <c r="E687" s="126" t="s">
        <v>2269</v>
      </c>
      <c r="F687" s="127">
        <v>25</v>
      </c>
      <c r="G687" s="126" t="s">
        <v>2283</v>
      </c>
      <c r="H687" s="133" t="s">
        <v>2908</v>
      </c>
      <c r="I687" s="126">
        <v>3000</v>
      </c>
      <c r="J687" s="126" t="s">
        <v>2285</v>
      </c>
      <c r="K687" s="126" t="s">
        <v>7</v>
      </c>
      <c r="L687" s="126" t="s">
        <v>2909</v>
      </c>
      <c r="M687" s="127">
        <v>30</v>
      </c>
      <c r="N687" s="126" t="s">
        <v>2296</v>
      </c>
      <c r="O687" s="126" t="b">
        <v>0</v>
      </c>
      <c r="P687" s="126"/>
      <c r="Q687" s="126">
        <v>2024.3</v>
      </c>
      <c r="R687" s="128" t="s">
        <v>2275</v>
      </c>
    </row>
    <row r="688" spans="1:18" ht="45" x14ac:dyDescent="0.25">
      <c r="A688" s="133" t="s">
        <v>308</v>
      </c>
      <c r="B688" s="126" t="s">
        <v>639</v>
      </c>
      <c r="C688" s="126" t="s">
        <v>639</v>
      </c>
      <c r="D688" s="126" t="s">
        <v>2268</v>
      </c>
      <c r="E688" s="126" t="s">
        <v>2269</v>
      </c>
      <c r="F688" s="127">
        <v>25</v>
      </c>
      <c r="G688" s="126" t="s">
        <v>2283</v>
      </c>
      <c r="H688" s="133" t="s">
        <v>2910</v>
      </c>
      <c r="I688" s="126">
        <v>5000</v>
      </c>
      <c r="J688" s="126" t="s">
        <v>2285</v>
      </c>
      <c r="K688" s="126" t="s">
        <v>7</v>
      </c>
      <c r="L688" s="126" t="s">
        <v>2911</v>
      </c>
      <c r="M688" s="127">
        <v>50</v>
      </c>
      <c r="N688" s="126" t="s">
        <v>2298</v>
      </c>
      <c r="O688" s="126" t="b">
        <v>0</v>
      </c>
      <c r="P688" s="126"/>
      <c r="Q688" s="126">
        <v>2024.3</v>
      </c>
      <c r="R688" s="128" t="s">
        <v>2275</v>
      </c>
    </row>
    <row r="689" spans="1:18" ht="45" x14ac:dyDescent="0.25">
      <c r="A689" s="133" t="s">
        <v>308</v>
      </c>
      <c r="B689" s="126" t="s">
        <v>639</v>
      </c>
      <c r="C689" s="126" t="s">
        <v>639</v>
      </c>
      <c r="D689" s="126" t="s">
        <v>2268</v>
      </c>
      <c r="E689" s="126" t="s">
        <v>2269</v>
      </c>
      <c r="F689" s="127">
        <v>25</v>
      </c>
      <c r="G689" s="126" t="s">
        <v>2283</v>
      </c>
      <c r="H689" s="133" t="s">
        <v>2906</v>
      </c>
      <c r="I689" s="126">
        <v>2000</v>
      </c>
      <c r="J689" s="126" t="s">
        <v>2285</v>
      </c>
      <c r="K689" s="126" t="s">
        <v>7</v>
      </c>
      <c r="L689" s="126" t="s">
        <v>2907</v>
      </c>
      <c r="M689" s="127">
        <v>20</v>
      </c>
      <c r="N689" s="126" t="s">
        <v>2431</v>
      </c>
      <c r="O689" s="126" t="b">
        <v>0</v>
      </c>
      <c r="P689" s="126"/>
      <c r="Q689" s="126">
        <v>2024.2</v>
      </c>
      <c r="R689" s="126" t="s">
        <v>2316</v>
      </c>
    </row>
    <row r="690" spans="1:18" ht="45" x14ac:dyDescent="0.25">
      <c r="A690" s="133" t="s">
        <v>308</v>
      </c>
      <c r="B690" s="126" t="s">
        <v>639</v>
      </c>
      <c r="C690" s="126" t="s">
        <v>639</v>
      </c>
      <c r="D690" s="126" t="s">
        <v>2268</v>
      </c>
      <c r="E690" s="126" t="s">
        <v>2269</v>
      </c>
      <c r="F690" s="127">
        <v>25</v>
      </c>
      <c r="G690" s="126" t="s">
        <v>2283</v>
      </c>
      <c r="H690" s="133" t="s">
        <v>2908</v>
      </c>
      <c r="I690" s="126">
        <v>3000</v>
      </c>
      <c r="J690" s="126" t="s">
        <v>2285</v>
      </c>
      <c r="K690" s="126" t="s">
        <v>7</v>
      </c>
      <c r="L690" s="126" t="s">
        <v>2909</v>
      </c>
      <c r="M690" s="127">
        <v>30</v>
      </c>
      <c r="N690" s="126" t="s">
        <v>2296</v>
      </c>
      <c r="O690" s="126" t="b">
        <v>0</v>
      </c>
      <c r="P690" s="126"/>
      <c r="Q690" s="126">
        <v>2024.2</v>
      </c>
      <c r="R690" s="126" t="s">
        <v>2316</v>
      </c>
    </row>
    <row r="691" spans="1:18" ht="45" x14ac:dyDescent="0.25">
      <c r="A691" s="133" t="s">
        <v>308</v>
      </c>
      <c r="B691" s="126" t="s">
        <v>639</v>
      </c>
      <c r="C691" s="126" t="s">
        <v>639</v>
      </c>
      <c r="D691" s="126" t="s">
        <v>2268</v>
      </c>
      <c r="E691" s="126" t="s">
        <v>2269</v>
      </c>
      <c r="F691" s="127">
        <v>25</v>
      </c>
      <c r="G691" s="126" t="s">
        <v>2283</v>
      </c>
      <c r="H691" s="133" t="s">
        <v>2910</v>
      </c>
      <c r="I691" s="126">
        <v>5000</v>
      </c>
      <c r="J691" s="126" t="s">
        <v>2285</v>
      </c>
      <c r="K691" s="126" t="s">
        <v>7</v>
      </c>
      <c r="L691" s="126" t="s">
        <v>2911</v>
      </c>
      <c r="M691" s="127">
        <v>50</v>
      </c>
      <c r="N691" s="126" t="s">
        <v>2298</v>
      </c>
      <c r="O691" s="126" t="b">
        <v>0</v>
      </c>
      <c r="P691" s="126"/>
      <c r="Q691" s="126">
        <v>2024.2</v>
      </c>
      <c r="R691" s="126" t="s">
        <v>2316</v>
      </c>
    </row>
    <row r="692" spans="1:18" x14ac:dyDescent="0.25">
      <c r="A692" s="133" t="s">
        <v>284</v>
      </c>
      <c r="B692" s="126" t="s">
        <v>640</v>
      </c>
      <c r="C692" s="126" t="s">
        <v>640</v>
      </c>
      <c r="D692" s="126" t="s">
        <v>2268</v>
      </c>
      <c r="E692" s="126" t="s">
        <v>2269</v>
      </c>
      <c r="F692" s="127">
        <v>12.5</v>
      </c>
      <c r="G692" s="126" t="s">
        <v>2301</v>
      </c>
      <c r="H692" s="133" t="s">
        <v>2912</v>
      </c>
      <c r="I692" s="126">
        <v>1000</v>
      </c>
      <c r="J692" s="126" t="s">
        <v>2285</v>
      </c>
      <c r="K692" s="126" t="s">
        <v>2328</v>
      </c>
      <c r="L692" s="126"/>
      <c r="M692" s="127">
        <v>25</v>
      </c>
      <c r="N692" s="126" t="s">
        <v>7</v>
      </c>
      <c r="O692" s="126" t="b">
        <v>0</v>
      </c>
      <c r="P692" s="126"/>
      <c r="Q692" s="126">
        <v>2024.1</v>
      </c>
      <c r="R692" s="126" t="s">
        <v>2316</v>
      </c>
    </row>
    <row r="693" spans="1:18" ht="30" x14ac:dyDescent="0.25">
      <c r="A693" s="133" t="s">
        <v>284</v>
      </c>
      <c r="B693" s="126" t="s">
        <v>640</v>
      </c>
      <c r="C693" s="126" t="s">
        <v>640</v>
      </c>
      <c r="D693" s="126" t="s">
        <v>2268</v>
      </c>
      <c r="E693" s="126" t="s">
        <v>2269</v>
      </c>
      <c r="F693" s="127">
        <v>12.5</v>
      </c>
      <c r="G693" s="126" t="s">
        <v>2301</v>
      </c>
      <c r="H693" s="133" t="s">
        <v>2395</v>
      </c>
      <c r="I693" s="126">
        <v>1000</v>
      </c>
      <c r="J693" s="126" t="s">
        <v>2285</v>
      </c>
      <c r="K693" s="126" t="s">
        <v>2554</v>
      </c>
      <c r="L693" s="126"/>
      <c r="M693" s="127">
        <v>25</v>
      </c>
      <c r="N693" s="126" t="s">
        <v>7</v>
      </c>
      <c r="O693" s="126" t="b">
        <v>0</v>
      </c>
      <c r="P693" s="126"/>
      <c r="Q693" s="126">
        <v>2024.1</v>
      </c>
      <c r="R693" s="126" t="s">
        <v>2316</v>
      </c>
    </row>
    <row r="694" spans="1:18" ht="30" x14ac:dyDescent="0.25">
      <c r="A694" s="133" t="s">
        <v>284</v>
      </c>
      <c r="B694" s="126" t="s">
        <v>640</v>
      </c>
      <c r="C694" s="126" t="s">
        <v>640</v>
      </c>
      <c r="D694" s="126" t="s">
        <v>2268</v>
      </c>
      <c r="E694" s="126" t="s">
        <v>2269</v>
      </c>
      <c r="F694" s="127">
        <v>12.5</v>
      </c>
      <c r="G694" s="126" t="s">
        <v>2301</v>
      </c>
      <c r="H694" s="133" t="s">
        <v>2913</v>
      </c>
      <c r="I694" s="126">
        <v>2</v>
      </c>
      <c r="J694" s="126" t="s">
        <v>35</v>
      </c>
      <c r="K694" s="126" t="s">
        <v>2277</v>
      </c>
      <c r="L694" s="126"/>
      <c r="M694" s="127">
        <v>50</v>
      </c>
      <c r="N694" s="126" t="s">
        <v>2278</v>
      </c>
      <c r="O694" s="126" t="b">
        <v>0</v>
      </c>
      <c r="P694" s="126"/>
      <c r="Q694" s="126">
        <v>2024.1</v>
      </c>
      <c r="R694" s="126" t="s">
        <v>2316</v>
      </c>
    </row>
    <row r="695" spans="1:18" ht="30" x14ac:dyDescent="0.25">
      <c r="A695" s="133" t="s">
        <v>290</v>
      </c>
      <c r="B695" s="126" t="s">
        <v>641</v>
      </c>
      <c r="C695" s="126" t="s">
        <v>641</v>
      </c>
      <c r="D695" s="126" t="s">
        <v>2268</v>
      </c>
      <c r="E695" s="126" t="s">
        <v>2269</v>
      </c>
      <c r="F695" s="127">
        <v>12.5</v>
      </c>
      <c r="G695" s="126" t="s">
        <v>2301</v>
      </c>
      <c r="H695" s="133" t="s">
        <v>2914</v>
      </c>
      <c r="I695" s="126">
        <v>1500</v>
      </c>
      <c r="J695" s="126" t="s">
        <v>2272</v>
      </c>
      <c r="K695" s="126" t="s">
        <v>2280</v>
      </c>
      <c r="L695" s="126"/>
      <c r="M695" s="127">
        <v>30</v>
      </c>
      <c r="N695" s="126" t="s">
        <v>2304</v>
      </c>
      <c r="O695" s="126" t="b">
        <v>0</v>
      </c>
      <c r="P695" s="126"/>
      <c r="Q695" s="126">
        <v>2025</v>
      </c>
      <c r="R695" s="126" t="s">
        <v>2316</v>
      </c>
    </row>
    <row r="696" spans="1:18" ht="45" x14ac:dyDescent="0.25">
      <c r="A696" s="133" t="s">
        <v>290</v>
      </c>
      <c r="B696" s="126" t="s">
        <v>641</v>
      </c>
      <c r="C696" s="126" t="s">
        <v>641</v>
      </c>
      <c r="D696" s="126" t="s">
        <v>2268</v>
      </c>
      <c r="E696" s="126" t="s">
        <v>2269</v>
      </c>
      <c r="F696" s="127">
        <v>12.5</v>
      </c>
      <c r="G696" s="126" t="s">
        <v>2301</v>
      </c>
      <c r="H696" s="133" t="s">
        <v>2915</v>
      </c>
      <c r="I696" s="126">
        <v>1250</v>
      </c>
      <c r="J696" s="126" t="s">
        <v>2272</v>
      </c>
      <c r="K696" s="126" t="s">
        <v>2280</v>
      </c>
      <c r="L696" s="126"/>
      <c r="M696" s="127">
        <v>25</v>
      </c>
      <c r="N696" s="126" t="s">
        <v>2274</v>
      </c>
      <c r="O696" s="126" t="b">
        <v>0</v>
      </c>
      <c r="P696" s="126"/>
      <c r="Q696" s="126">
        <v>2025</v>
      </c>
      <c r="R696" s="126" t="s">
        <v>2316</v>
      </c>
    </row>
    <row r="697" spans="1:18" ht="45" x14ac:dyDescent="0.25">
      <c r="A697" s="133" t="s">
        <v>290</v>
      </c>
      <c r="B697" s="126" t="s">
        <v>641</v>
      </c>
      <c r="C697" s="126" t="s">
        <v>641</v>
      </c>
      <c r="D697" s="126" t="s">
        <v>2268</v>
      </c>
      <c r="E697" s="126" t="s">
        <v>2269</v>
      </c>
      <c r="F697" s="127">
        <v>12.5</v>
      </c>
      <c r="G697" s="126" t="s">
        <v>2301</v>
      </c>
      <c r="H697" s="133" t="s">
        <v>2915</v>
      </c>
      <c r="I697" s="126">
        <v>750</v>
      </c>
      <c r="J697" s="126" t="s">
        <v>2272</v>
      </c>
      <c r="K697" s="126" t="s">
        <v>2280</v>
      </c>
      <c r="L697" s="126"/>
      <c r="M697" s="127">
        <v>15</v>
      </c>
      <c r="N697" s="126" t="s">
        <v>2274</v>
      </c>
      <c r="O697" s="126" t="b">
        <v>0</v>
      </c>
      <c r="P697" s="126"/>
      <c r="Q697" s="126">
        <v>2025</v>
      </c>
      <c r="R697" s="126" t="s">
        <v>2316</v>
      </c>
    </row>
    <row r="698" spans="1:18" ht="30" x14ac:dyDescent="0.25">
      <c r="A698" s="133" t="s">
        <v>290</v>
      </c>
      <c r="B698" s="126" t="s">
        <v>641</v>
      </c>
      <c r="C698" s="126" t="s">
        <v>641</v>
      </c>
      <c r="D698" s="126" t="s">
        <v>2268</v>
      </c>
      <c r="E698" s="126" t="s">
        <v>2269</v>
      </c>
      <c r="F698" s="127">
        <v>12.5</v>
      </c>
      <c r="G698" s="126" t="s">
        <v>2301</v>
      </c>
      <c r="H698" s="133" t="s">
        <v>2916</v>
      </c>
      <c r="I698" s="126">
        <v>90</v>
      </c>
      <c r="J698" s="126" t="s">
        <v>2290</v>
      </c>
      <c r="K698" s="126" t="s">
        <v>2277</v>
      </c>
      <c r="L698" s="126"/>
      <c r="M698" s="127">
        <v>30</v>
      </c>
      <c r="N698" s="126" t="s">
        <v>2278</v>
      </c>
      <c r="O698" s="126" t="b">
        <v>0</v>
      </c>
      <c r="P698" s="126"/>
      <c r="Q698" s="126">
        <v>2025</v>
      </c>
      <c r="R698" s="126" t="s">
        <v>2316</v>
      </c>
    </row>
    <row r="699" spans="1:18" ht="30" x14ac:dyDescent="0.25">
      <c r="A699" s="133" t="s">
        <v>292</v>
      </c>
      <c r="B699" s="126" t="s">
        <v>642</v>
      </c>
      <c r="C699" s="126" t="s">
        <v>642</v>
      </c>
      <c r="D699" s="126" t="s">
        <v>2268</v>
      </c>
      <c r="E699" s="126" t="s">
        <v>2269</v>
      </c>
      <c r="F699" s="127">
        <v>12.5</v>
      </c>
      <c r="G699" s="126" t="s">
        <v>2301</v>
      </c>
      <c r="H699" s="133" t="s">
        <v>2917</v>
      </c>
      <c r="I699" s="126">
        <v>1000</v>
      </c>
      <c r="J699" s="126" t="s">
        <v>2285</v>
      </c>
      <c r="K699" s="126" t="s">
        <v>2314</v>
      </c>
      <c r="L699" s="126"/>
      <c r="M699" s="127">
        <v>20</v>
      </c>
      <c r="N699" s="126" t="s">
        <v>2298</v>
      </c>
      <c r="O699" s="126" t="b">
        <v>0</v>
      </c>
      <c r="P699" s="126"/>
      <c r="Q699" s="126">
        <v>2025</v>
      </c>
      <c r="R699" s="128" t="s">
        <v>2275</v>
      </c>
    </row>
    <row r="700" spans="1:18" x14ac:dyDescent="0.25">
      <c r="A700" s="133" t="s">
        <v>292</v>
      </c>
      <c r="B700" s="126" t="s">
        <v>642</v>
      </c>
      <c r="C700" s="126" t="s">
        <v>642</v>
      </c>
      <c r="D700" s="126" t="s">
        <v>2268</v>
      </c>
      <c r="E700" s="126" t="s">
        <v>2269</v>
      </c>
      <c r="F700" s="127">
        <v>12.5</v>
      </c>
      <c r="G700" s="126" t="s">
        <v>2301</v>
      </c>
      <c r="H700" s="133" t="s">
        <v>2918</v>
      </c>
      <c r="I700" s="126">
        <v>750</v>
      </c>
      <c r="J700" s="126" t="s">
        <v>2285</v>
      </c>
      <c r="K700" s="126" t="s">
        <v>2374</v>
      </c>
      <c r="L700" s="126"/>
      <c r="M700" s="127">
        <v>10</v>
      </c>
      <c r="N700" s="126" t="s">
        <v>2304</v>
      </c>
      <c r="O700" s="126" t="b">
        <v>0</v>
      </c>
      <c r="P700" s="126"/>
      <c r="Q700" s="126">
        <v>2025</v>
      </c>
      <c r="R700" s="128" t="s">
        <v>2275</v>
      </c>
    </row>
    <row r="701" spans="1:18" ht="30" x14ac:dyDescent="0.25">
      <c r="A701" s="133" t="s">
        <v>292</v>
      </c>
      <c r="B701" s="126" t="s">
        <v>642</v>
      </c>
      <c r="C701" s="126" t="s">
        <v>642</v>
      </c>
      <c r="D701" s="126" t="s">
        <v>2268</v>
      </c>
      <c r="E701" s="126" t="s">
        <v>2269</v>
      </c>
      <c r="F701" s="127">
        <v>12.5</v>
      </c>
      <c r="G701" s="126" t="s">
        <v>2301</v>
      </c>
      <c r="H701" s="133" t="s">
        <v>2919</v>
      </c>
      <c r="I701" s="126">
        <v>2500</v>
      </c>
      <c r="J701" s="126" t="s">
        <v>2285</v>
      </c>
      <c r="K701" s="126" t="s">
        <v>2419</v>
      </c>
      <c r="L701" s="126"/>
      <c r="M701" s="127">
        <v>45</v>
      </c>
      <c r="N701" s="126" t="s">
        <v>2298</v>
      </c>
      <c r="O701" s="126" t="b">
        <v>0</v>
      </c>
      <c r="P701" s="126"/>
      <c r="Q701" s="126">
        <v>2025</v>
      </c>
      <c r="R701" s="128" t="s">
        <v>2275</v>
      </c>
    </row>
    <row r="702" spans="1:18" ht="30" x14ac:dyDescent="0.25">
      <c r="A702" s="133" t="s">
        <v>292</v>
      </c>
      <c r="B702" s="126" t="s">
        <v>642</v>
      </c>
      <c r="C702" s="126" t="s">
        <v>642</v>
      </c>
      <c r="D702" s="126" t="s">
        <v>2268</v>
      </c>
      <c r="E702" s="126" t="s">
        <v>2269</v>
      </c>
      <c r="F702" s="127">
        <v>12.5</v>
      </c>
      <c r="G702" s="126" t="s">
        <v>2301</v>
      </c>
      <c r="H702" s="133" t="s">
        <v>2920</v>
      </c>
      <c r="I702" s="126">
        <v>1</v>
      </c>
      <c r="J702" s="126" t="s">
        <v>35</v>
      </c>
      <c r="K702" s="126" t="s">
        <v>2277</v>
      </c>
      <c r="L702" s="126"/>
      <c r="M702" s="127">
        <v>25</v>
      </c>
      <c r="N702" s="126" t="s">
        <v>2278</v>
      </c>
      <c r="O702" s="126" t="b">
        <v>0</v>
      </c>
      <c r="P702" s="126"/>
      <c r="Q702" s="126">
        <v>2025</v>
      </c>
      <c r="R702" s="128" t="s">
        <v>2275</v>
      </c>
    </row>
    <row r="703" spans="1:18" ht="30" x14ac:dyDescent="0.25">
      <c r="A703" s="133" t="s">
        <v>293</v>
      </c>
      <c r="B703" s="126" t="s">
        <v>644</v>
      </c>
      <c r="C703" s="126" t="s">
        <v>644</v>
      </c>
      <c r="D703" s="126" t="s">
        <v>2268</v>
      </c>
      <c r="E703" s="126" t="s">
        <v>2269</v>
      </c>
      <c r="F703" s="127">
        <v>12.5</v>
      </c>
      <c r="G703" s="126" t="s">
        <v>2283</v>
      </c>
      <c r="H703" s="133" t="s">
        <v>2921</v>
      </c>
      <c r="I703" s="126">
        <v>3000</v>
      </c>
      <c r="J703" s="126" t="s">
        <v>2285</v>
      </c>
      <c r="K703" s="126" t="s">
        <v>2295</v>
      </c>
      <c r="L703" s="126"/>
      <c r="M703" s="127">
        <v>50</v>
      </c>
      <c r="N703" s="126" t="s">
        <v>2304</v>
      </c>
      <c r="O703" s="126" t="b">
        <v>0</v>
      </c>
      <c r="P703" s="126"/>
      <c r="Q703" s="126">
        <v>2024.2</v>
      </c>
      <c r="R703" s="126" t="s">
        <v>2316</v>
      </c>
    </row>
    <row r="704" spans="1:18" ht="30" x14ac:dyDescent="0.25">
      <c r="A704" s="133" t="s">
        <v>293</v>
      </c>
      <c r="B704" s="126" t="s">
        <v>644</v>
      </c>
      <c r="C704" s="126" t="s">
        <v>644</v>
      </c>
      <c r="D704" s="126" t="s">
        <v>2268</v>
      </c>
      <c r="E704" s="126" t="s">
        <v>2269</v>
      </c>
      <c r="F704" s="127">
        <v>12.5</v>
      </c>
      <c r="G704" s="126" t="s">
        <v>2283</v>
      </c>
      <c r="H704" s="133" t="s">
        <v>2922</v>
      </c>
      <c r="I704" s="126">
        <v>1500</v>
      </c>
      <c r="J704" s="126" t="s">
        <v>2285</v>
      </c>
      <c r="K704" s="126" t="s">
        <v>2310</v>
      </c>
      <c r="L704" s="126"/>
      <c r="M704" s="127">
        <v>30</v>
      </c>
      <c r="N704" s="126" t="s">
        <v>2298</v>
      </c>
      <c r="O704" s="126" t="b">
        <v>0</v>
      </c>
      <c r="P704" s="126"/>
      <c r="Q704" s="126">
        <v>2024.2</v>
      </c>
      <c r="R704" s="126" t="s">
        <v>2316</v>
      </c>
    </row>
    <row r="705" spans="1:18" ht="45" x14ac:dyDescent="0.25">
      <c r="A705" s="133" t="s">
        <v>293</v>
      </c>
      <c r="B705" s="126" t="s">
        <v>644</v>
      </c>
      <c r="C705" s="126" t="s">
        <v>644</v>
      </c>
      <c r="D705" s="126" t="s">
        <v>2268</v>
      </c>
      <c r="E705" s="126" t="s">
        <v>2269</v>
      </c>
      <c r="F705" s="127">
        <v>12.5</v>
      </c>
      <c r="G705" s="126" t="s">
        <v>2283</v>
      </c>
      <c r="H705" s="133" t="s">
        <v>2923</v>
      </c>
      <c r="I705" s="126">
        <v>1000</v>
      </c>
      <c r="J705" s="126" t="s">
        <v>2272</v>
      </c>
      <c r="K705" s="126" t="s">
        <v>7</v>
      </c>
      <c r="L705" s="126" t="s">
        <v>2924</v>
      </c>
      <c r="M705" s="127">
        <v>20</v>
      </c>
      <c r="N705" s="126" t="s">
        <v>2329</v>
      </c>
      <c r="O705" s="126" t="b">
        <v>0</v>
      </c>
      <c r="P705" s="126"/>
      <c r="Q705" s="126">
        <v>2024.2</v>
      </c>
      <c r="R705" s="126" t="s">
        <v>2316</v>
      </c>
    </row>
    <row r="706" spans="1:18" ht="30" x14ac:dyDescent="0.25">
      <c r="A706" s="133" t="s">
        <v>297</v>
      </c>
      <c r="B706" s="126" t="s">
        <v>646</v>
      </c>
      <c r="C706" s="126" t="s">
        <v>646</v>
      </c>
      <c r="D706" s="126" t="s">
        <v>2268</v>
      </c>
      <c r="E706" s="126" t="s">
        <v>2269</v>
      </c>
      <c r="F706" s="127">
        <v>12.5</v>
      </c>
      <c r="G706" s="126" t="s">
        <v>2301</v>
      </c>
      <c r="H706" s="133" t="s">
        <v>2925</v>
      </c>
      <c r="I706" s="126">
        <v>2000</v>
      </c>
      <c r="J706" s="126" t="s">
        <v>2272</v>
      </c>
      <c r="K706" s="126" t="s">
        <v>2337</v>
      </c>
      <c r="L706" s="126"/>
      <c r="M706" s="127">
        <v>40</v>
      </c>
      <c r="N706" s="126" t="s">
        <v>2298</v>
      </c>
      <c r="O706" s="126" t="b">
        <v>0</v>
      </c>
      <c r="P706" s="126"/>
      <c r="Q706" s="126">
        <v>2025</v>
      </c>
      <c r="R706" s="126" t="s">
        <v>2316</v>
      </c>
    </row>
    <row r="707" spans="1:18" ht="45" x14ac:dyDescent="0.25">
      <c r="A707" s="133" t="s">
        <v>297</v>
      </c>
      <c r="B707" s="126" t="s">
        <v>646</v>
      </c>
      <c r="C707" s="126" t="s">
        <v>646</v>
      </c>
      <c r="D707" s="126" t="s">
        <v>2268</v>
      </c>
      <c r="E707" s="126" t="s">
        <v>2269</v>
      </c>
      <c r="F707" s="127">
        <v>12.5</v>
      </c>
      <c r="G707" s="126" t="s">
        <v>2301</v>
      </c>
      <c r="H707" s="133" t="s">
        <v>2926</v>
      </c>
      <c r="I707" s="126">
        <v>50</v>
      </c>
      <c r="J707" s="126" t="s">
        <v>2290</v>
      </c>
      <c r="K707" s="126" t="s">
        <v>2280</v>
      </c>
      <c r="L707" s="126"/>
      <c r="M707" s="127">
        <v>20</v>
      </c>
      <c r="N707" s="126" t="s">
        <v>2274</v>
      </c>
      <c r="O707" s="126" t="b">
        <v>0</v>
      </c>
      <c r="P707" s="126"/>
      <c r="Q707" s="126">
        <v>2025</v>
      </c>
      <c r="R707" s="126" t="s">
        <v>2316</v>
      </c>
    </row>
    <row r="708" spans="1:18" x14ac:dyDescent="0.25">
      <c r="A708" s="133" t="s">
        <v>297</v>
      </c>
      <c r="B708" s="126" t="s">
        <v>646</v>
      </c>
      <c r="C708" s="126" t="s">
        <v>646</v>
      </c>
      <c r="D708" s="126" t="s">
        <v>2268</v>
      </c>
      <c r="E708" s="126" t="s">
        <v>2269</v>
      </c>
      <c r="F708" s="127">
        <v>12.5</v>
      </c>
      <c r="G708" s="126" t="s">
        <v>2301</v>
      </c>
      <c r="H708" s="133" t="s">
        <v>2927</v>
      </c>
      <c r="I708" s="126">
        <v>75</v>
      </c>
      <c r="J708" s="126" t="s">
        <v>2290</v>
      </c>
      <c r="K708" s="126" t="s">
        <v>2337</v>
      </c>
      <c r="L708" s="126"/>
      <c r="M708" s="127">
        <v>30</v>
      </c>
      <c r="N708" s="126" t="s">
        <v>2278</v>
      </c>
      <c r="O708" s="126" t="b">
        <v>0</v>
      </c>
      <c r="P708" s="126"/>
      <c r="Q708" s="126">
        <v>2025</v>
      </c>
      <c r="R708" s="126" t="s">
        <v>2316</v>
      </c>
    </row>
    <row r="709" spans="1:18" ht="30" x14ac:dyDescent="0.25">
      <c r="A709" s="133" t="s">
        <v>297</v>
      </c>
      <c r="B709" s="126" t="s">
        <v>646</v>
      </c>
      <c r="C709" s="126" t="s">
        <v>646</v>
      </c>
      <c r="D709" s="126" t="s">
        <v>2268</v>
      </c>
      <c r="E709" s="126" t="s">
        <v>2269</v>
      </c>
      <c r="F709" s="127">
        <v>12.5</v>
      </c>
      <c r="G709" s="126" t="s">
        <v>2301</v>
      </c>
      <c r="H709" s="133" t="s">
        <v>2928</v>
      </c>
      <c r="I709" s="126">
        <v>500</v>
      </c>
      <c r="J709" s="126" t="s">
        <v>2272</v>
      </c>
      <c r="K709" s="126" t="s">
        <v>2280</v>
      </c>
      <c r="L709" s="126"/>
      <c r="M709" s="127">
        <v>10</v>
      </c>
      <c r="N709" s="126" t="s">
        <v>2298</v>
      </c>
      <c r="O709" s="126" t="b">
        <v>0</v>
      </c>
      <c r="P709" s="126"/>
      <c r="Q709" s="126">
        <v>2025</v>
      </c>
      <c r="R709" s="126" t="s">
        <v>2316</v>
      </c>
    </row>
    <row r="710" spans="1:18" ht="30" x14ac:dyDescent="0.25">
      <c r="A710" s="133" t="s">
        <v>301</v>
      </c>
      <c r="B710" s="126" t="s">
        <v>647</v>
      </c>
      <c r="C710" s="126" t="s">
        <v>647</v>
      </c>
      <c r="D710" s="126" t="s">
        <v>2268</v>
      </c>
      <c r="E710" s="126" t="s">
        <v>2269</v>
      </c>
      <c r="F710" s="127">
        <v>12.5</v>
      </c>
      <c r="G710" s="126" t="s">
        <v>2446</v>
      </c>
      <c r="H710" s="133" t="s">
        <v>2929</v>
      </c>
      <c r="I710" s="126">
        <v>1000</v>
      </c>
      <c r="J710" s="126" t="s">
        <v>2272</v>
      </c>
      <c r="K710" s="126" t="s">
        <v>2280</v>
      </c>
      <c r="L710" s="126"/>
      <c r="M710" s="127">
        <v>20</v>
      </c>
      <c r="N710" s="126" t="s">
        <v>2431</v>
      </c>
      <c r="O710" s="126" t="b">
        <v>0</v>
      </c>
      <c r="P710" s="126"/>
      <c r="Q710" s="126">
        <v>2024</v>
      </c>
      <c r="R710" s="126" t="s">
        <v>2316</v>
      </c>
    </row>
    <row r="711" spans="1:18" ht="30" x14ac:dyDescent="0.25">
      <c r="A711" s="133" t="s">
        <v>301</v>
      </c>
      <c r="B711" s="126" t="s">
        <v>647</v>
      </c>
      <c r="C711" s="126" t="s">
        <v>647</v>
      </c>
      <c r="D711" s="126" t="s">
        <v>2268</v>
      </c>
      <c r="E711" s="126" t="s">
        <v>2269</v>
      </c>
      <c r="F711" s="127">
        <v>12.5</v>
      </c>
      <c r="G711" s="126" t="s">
        <v>2446</v>
      </c>
      <c r="H711" s="133" t="s">
        <v>2930</v>
      </c>
      <c r="I711" s="126">
        <v>3000</v>
      </c>
      <c r="J711" s="126" t="s">
        <v>2272</v>
      </c>
      <c r="K711" s="126" t="s">
        <v>2481</v>
      </c>
      <c r="L711" s="126"/>
      <c r="M711" s="127">
        <v>60</v>
      </c>
      <c r="N711" s="126" t="s">
        <v>2298</v>
      </c>
      <c r="O711" s="126" t="b">
        <v>0</v>
      </c>
      <c r="P711" s="126"/>
      <c r="Q711" s="126">
        <v>2024</v>
      </c>
      <c r="R711" s="126" t="s">
        <v>2316</v>
      </c>
    </row>
    <row r="712" spans="1:18" x14ac:dyDescent="0.25">
      <c r="A712" s="133" t="s">
        <v>301</v>
      </c>
      <c r="B712" s="126" t="s">
        <v>647</v>
      </c>
      <c r="C712" s="126" t="s">
        <v>647</v>
      </c>
      <c r="D712" s="126" t="s">
        <v>2268</v>
      </c>
      <c r="E712" s="126" t="s">
        <v>2269</v>
      </c>
      <c r="F712" s="127">
        <v>12.5</v>
      </c>
      <c r="G712" s="126" t="s">
        <v>2446</v>
      </c>
      <c r="H712" s="133" t="s">
        <v>2931</v>
      </c>
      <c r="I712" s="126">
        <v>15</v>
      </c>
      <c r="J712" s="126" t="s">
        <v>2290</v>
      </c>
      <c r="K712" s="126" t="s">
        <v>2280</v>
      </c>
      <c r="L712" s="126"/>
      <c r="M712" s="127">
        <v>20</v>
      </c>
      <c r="N712" s="126" t="s">
        <v>2292</v>
      </c>
      <c r="O712" s="126" t="b">
        <v>0</v>
      </c>
      <c r="P712" s="126"/>
      <c r="Q712" s="126">
        <v>2024</v>
      </c>
      <c r="R712" s="126" t="s">
        <v>2316</v>
      </c>
    </row>
    <row r="713" spans="1:18" ht="30" x14ac:dyDescent="0.25">
      <c r="A713" s="133" t="s">
        <v>302</v>
      </c>
      <c r="B713" s="126" t="s">
        <v>849</v>
      </c>
      <c r="C713" s="126" t="s">
        <v>849</v>
      </c>
      <c r="D713" s="126" t="s">
        <v>2268</v>
      </c>
      <c r="E713" s="126" t="s">
        <v>2269</v>
      </c>
      <c r="F713" s="127">
        <v>12.5</v>
      </c>
      <c r="G713" s="126" t="s">
        <v>2301</v>
      </c>
      <c r="H713" s="133" t="s">
        <v>2932</v>
      </c>
      <c r="I713" s="126">
        <v>1000</v>
      </c>
      <c r="J713" s="126" t="s">
        <v>2272</v>
      </c>
      <c r="K713" s="126" t="s">
        <v>2328</v>
      </c>
      <c r="L713" s="126"/>
      <c r="M713" s="127">
        <v>20</v>
      </c>
      <c r="N713" s="126" t="s">
        <v>2933</v>
      </c>
      <c r="O713" s="126" t="b">
        <v>0</v>
      </c>
      <c r="P713" s="126"/>
      <c r="Q713" s="126">
        <v>2025</v>
      </c>
      <c r="R713" s="128" t="s">
        <v>2305</v>
      </c>
    </row>
    <row r="714" spans="1:18" ht="45" x14ac:dyDescent="0.25">
      <c r="A714" s="133" t="s">
        <v>302</v>
      </c>
      <c r="B714" s="126" t="s">
        <v>849</v>
      </c>
      <c r="C714" s="126" t="s">
        <v>849</v>
      </c>
      <c r="D714" s="126" t="s">
        <v>2268</v>
      </c>
      <c r="E714" s="126" t="s">
        <v>2269</v>
      </c>
      <c r="F714" s="127">
        <v>12.5</v>
      </c>
      <c r="G714" s="126" t="s">
        <v>2301</v>
      </c>
      <c r="H714" s="133" t="s">
        <v>2934</v>
      </c>
      <c r="I714" s="126">
        <v>3000</v>
      </c>
      <c r="J714" s="126" t="s">
        <v>2272</v>
      </c>
      <c r="K714" s="126" t="s">
        <v>2481</v>
      </c>
      <c r="L714" s="126"/>
      <c r="M714" s="127">
        <v>60</v>
      </c>
      <c r="N714" s="126" t="s">
        <v>2274</v>
      </c>
      <c r="O714" s="126" t="b">
        <v>0</v>
      </c>
      <c r="P714" s="126"/>
      <c r="Q714" s="126">
        <v>2025</v>
      </c>
      <c r="R714" s="128" t="s">
        <v>2305</v>
      </c>
    </row>
    <row r="715" spans="1:18" ht="30" x14ac:dyDescent="0.25">
      <c r="A715" s="133" t="s">
        <v>302</v>
      </c>
      <c r="B715" s="126" t="s">
        <v>849</v>
      </c>
      <c r="C715" s="126" t="s">
        <v>849</v>
      </c>
      <c r="D715" s="126" t="s">
        <v>2268</v>
      </c>
      <c r="E715" s="126" t="s">
        <v>2269</v>
      </c>
      <c r="F715" s="127">
        <v>12.5</v>
      </c>
      <c r="G715" s="126" t="s">
        <v>2301</v>
      </c>
      <c r="H715" s="133" t="s">
        <v>2935</v>
      </c>
      <c r="I715" s="126">
        <v>10</v>
      </c>
      <c r="J715" s="126" t="s">
        <v>2290</v>
      </c>
      <c r="K715" s="126" t="s">
        <v>2481</v>
      </c>
      <c r="L715" s="126"/>
      <c r="M715" s="127">
        <v>20</v>
      </c>
      <c r="N715" s="126" t="s">
        <v>2292</v>
      </c>
      <c r="O715" s="126" t="b">
        <v>0</v>
      </c>
      <c r="P715" s="126"/>
      <c r="Q715" s="126">
        <v>2025</v>
      </c>
      <c r="R715" s="128" t="s">
        <v>2305</v>
      </c>
    </row>
    <row r="716" spans="1:18" x14ac:dyDescent="0.25">
      <c r="A716" s="133" t="s">
        <v>302</v>
      </c>
      <c r="B716" s="126" t="s">
        <v>849</v>
      </c>
      <c r="C716" s="126" t="s">
        <v>849</v>
      </c>
      <c r="D716" s="126" t="s">
        <v>2268</v>
      </c>
      <c r="E716" s="126" t="s">
        <v>2269</v>
      </c>
      <c r="F716" s="127">
        <v>12.5</v>
      </c>
      <c r="G716" s="126" t="s">
        <v>2301</v>
      </c>
      <c r="H716" s="133" t="s">
        <v>2325</v>
      </c>
      <c r="I716" s="126"/>
      <c r="J716" s="126"/>
      <c r="K716" s="126"/>
      <c r="L716" s="126"/>
      <c r="M716" s="126"/>
      <c r="N716" s="126" t="s">
        <v>2325</v>
      </c>
      <c r="O716" s="126" t="b">
        <v>1</v>
      </c>
      <c r="P716" s="126" t="s">
        <v>2936</v>
      </c>
      <c r="Q716" s="126">
        <v>2025</v>
      </c>
      <c r="R716" s="128" t="s">
        <v>2305</v>
      </c>
    </row>
    <row r="717" spans="1:18" ht="30" x14ac:dyDescent="0.25">
      <c r="A717" s="133" t="s">
        <v>309</v>
      </c>
      <c r="B717" s="126" t="s">
        <v>649</v>
      </c>
      <c r="C717" s="126" t="s">
        <v>649</v>
      </c>
      <c r="D717" s="126" t="s">
        <v>2268</v>
      </c>
      <c r="E717" s="126" t="s">
        <v>2269</v>
      </c>
      <c r="F717" s="127">
        <v>12.5</v>
      </c>
      <c r="G717" s="126" t="s">
        <v>2283</v>
      </c>
      <c r="H717" s="133" t="s">
        <v>2937</v>
      </c>
      <c r="I717" s="126">
        <v>1000</v>
      </c>
      <c r="J717" s="126" t="s">
        <v>2285</v>
      </c>
      <c r="K717" s="126" t="s">
        <v>2280</v>
      </c>
      <c r="L717" s="126"/>
      <c r="M717" s="127">
        <v>30</v>
      </c>
      <c r="N717" s="126" t="s">
        <v>2298</v>
      </c>
      <c r="O717" s="126" t="b">
        <v>0</v>
      </c>
      <c r="P717" s="126"/>
      <c r="Q717" s="126">
        <v>2025</v>
      </c>
      <c r="R717" s="126" t="s">
        <v>2316</v>
      </c>
    </row>
    <row r="718" spans="1:18" ht="30" x14ac:dyDescent="0.25">
      <c r="A718" s="133" t="s">
        <v>309</v>
      </c>
      <c r="B718" s="126" t="s">
        <v>649</v>
      </c>
      <c r="C718" s="126" t="s">
        <v>649</v>
      </c>
      <c r="D718" s="126" t="s">
        <v>2268</v>
      </c>
      <c r="E718" s="126" t="s">
        <v>2269</v>
      </c>
      <c r="F718" s="127">
        <v>12.5</v>
      </c>
      <c r="G718" s="126" t="s">
        <v>2283</v>
      </c>
      <c r="H718" s="133" t="s">
        <v>2938</v>
      </c>
      <c r="I718" s="126">
        <v>10</v>
      </c>
      <c r="J718" s="126" t="s">
        <v>2290</v>
      </c>
      <c r="K718" s="126" t="s">
        <v>2280</v>
      </c>
      <c r="L718" s="126"/>
      <c r="M718" s="127">
        <v>10</v>
      </c>
      <c r="N718" s="126" t="s">
        <v>2939</v>
      </c>
      <c r="O718" s="126" t="b">
        <v>0</v>
      </c>
      <c r="P718" s="126"/>
      <c r="Q718" s="126">
        <v>2025</v>
      </c>
      <c r="R718" s="126" t="s">
        <v>2316</v>
      </c>
    </row>
    <row r="719" spans="1:18" ht="30" x14ac:dyDescent="0.25">
      <c r="A719" s="133" t="s">
        <v>309</v>
      </c>
      <c r="B719" s="126" t="s">
        <v>649</v>
      </c>
      <c r="C719" s="126" t="s">
        <v>649</v>
      </c>
      <c r="D719" s="126" t="s">
        <v>2268</v>
      </c>
      <c r="E719" s="126" t="s">
        <v>2269</v>
      </c>
      <c r="F719" s="127">
        <v>12.5</v>
      </c>
      <c r="G719" s="126" t="s">
        <v>2283</v>
      </c>
      <c r="H719" s="133" t="s">
        <v>2940</v>
      </c>
      <c r="I719" s="126">
        <v>3000</v>
      </c>
      <c r="J719" s="126" t="s">
        <v>2285</v>
      </c>
      <c r="K719" s="126" t="s">
        <v>2280</v>
      </c>
      <c r="L719" s="126"/>
      <c r="M719" s="127">
        <v>60</v>
      </c>
      <c r="N719" s="126" t="s">
        <v>2298</v>
      </c>
      <c r="O719" s="126" t="b">
        <v>0</v>
      </c>
      <c r="P719" s="126"/>
      <c r="Q719" s="126">
        <v>2025</v>
      </c>
      <c r="R719" s="126" t="s">
        <v>2316</v>
      </c>
    </row>
    <row r="720" spans="1:18" ht="45" x14ac:dyDescent="0.25">
      <c r="A720" s="133" t="s">
        <v>295</v>
      </c>
      <c r="B720" s="126" t="s">
        <v>650</v>
      </c>
      <c r="C720" s="126" t="s">
        <v>650</v>
      </c>
      <c r="D720" s="126" t="s">
        <v>2268</v>
      </c>
      <c r="E720" s="126" t="s">
        <v>2269</v>
      </c>
      <c r="F720" s="127">
        <v>12.5</v>
      </c>
      <c r="G720" s="126" t="s">
        <v>2301</v>
      </c>
      <c r="H720" s="133" t="s">
        <v>2941</v>
      </c>
      <c r="I720" s="126">
        <v>1000</v>
      </c>
      <c r="J720" s="126" t="s">
        <v>2294</v>
      </c>
      <c r="K720" s="126" t="s">
        <v>7</v>
      </c>
      <c r="L720" s="126" t="s">
        <v>2942</v>
      </c>
      <c r="M720" s="127">
        <v>20</v>
      </c>
      <c r="N720" s="126" t="s">
        <v>2298</v>
      </c>
      <c r="O720" s="126" t="b">
        <v>0</v>
      </c>
      <c r="P720" s="126"/>
      <c r="Q720" s="126">
        <v>2025</v>
      </c>
      <c r="R720" s="126" t="s">
        <v>2316</v>
      </c>
    </row>
    <row r="721" spans="1:18" ht="30" x14ac:dyDescent="0.25">
      <c r="A721" s="133" t="s">
        <v>295</v>
      </c>
      <c r="B721" s="126" t="s">
        <v>650</v>
      </c>
      <c r="C721" s="126" t="s">
        <v>650</v>
      </c>
      <c r="D721" s="126" t="s">
        <v>2268</v>
      </c>
      <c r="E721" s="126" t="s">
        <v>2269</v>
      </c>
      <c r="F721" s="127">
        <v>12.5</v>
      </c>
      <c r="G721" s="126" t="s">
        <v>2301</v>
      </c>
      <c r="H721" s="133" t="s">
        <v>2943</v>
      </c>
      <c r="I721" s="126">
        <v>1000</v>
      </c>
      <c r="J721" s="126" t="s">
        <v>2285</v>
      </c>
      <c r="K721" s="126" t="s">
        <v>2310</v>
      </c>
      <c r="L721" s="126"/>
      <c r="M721" s="127">
        <v>20</v>
      </c>
      <c r="N721" s="126" t="s">
        <v>2325</v>
      </c>
      <c r="O721" s="126" t="b">
        <v>0</v>
      </c>
      <c r="P721" s="126"/>
      <c r="Q721" s="126">
        <v>2025</v>
      </c>
      <c r="R721" s="126" t="s">
        <v>2316</v>
      </c>
    </row>
    <row r="722" spans="1:18" ht="30" x14ac:dyDescent="0.25">
      <c r="A722" s="133" t="s">
        <v>295</v>
      </c>
      <c r="B722" s="126" t="s">
        <v>650</v>
      </c>
      <c r="C722" s="126" t="s">
        <v>650</v>
      </c>
      <c r="D722" s="126" t="s">
        <v>2268</v>
      </c>
      <c r="E722" s="126" t="s">
        <v>2269</v>
      </c>
      <c r="F722" s="127">
        <v>12.5</v>
      </c>
      <c r="G722" s="126" t="s">
        <v>2301</v>
      </c>
      <c r="H722" s="133" t="s">
        <v>2944</v>
      </c>
      <c r="I722" s="126">
        <v>3000</v>
      </c>
      <c r="J722" s="126" t="s">
        <v>2294</v>
      </c>
      <c r="K722" s="126" t="s">
        <v>2295</v>
      </c>
      <c r="L722" s="126"/>
      <c r="M722" s="127">
        <v>60</v>
      </c>
      <c r="N722" s="126" t="s">
        <v>2298</v>
      </c>
      <c r="O722" s="126" t="b">
        <v>0</v>
      </c>
      <c r="P722" s="126"/>
      <c r="Q722" s="126">
        <v>2025</v>
      </c>
      <c r="R722" s="126" t="s">
        <v>2316</v>
      </c>
    </row>
    <row r="723" spans="1:18" ht="30" x14ac:dyDescent="0.25">
      <c r="A723" s="133" t="s">
        <v>303</v>
      </c>
      <c r="B723" s="126" t="s">
        <v>652</v>
      </c>
      <c r="C723" s="126" t="s">
        <v>652</v>
      </c>
      <c r="D723" s="126" t="s">
        <v>2268</v>
      </c>
      <c r="E723" s="126" t="s">
        <v>2269</v>
      </c>
      <c r="F723" s="127">
        <v>12.5</v>
      </c>
      <c r="G723" s="126" t="s">
        <v>2446</v>
      </c>
      <c r="H723" s="133" t="s">
        <v>2945</v>
      </c>
      <c r="I723" s="126">
        <v>1000</v>
      </c>
      <c r="J723" s="126" t="s">
        <v>2285</v>
      </c>
      <c r="K723" s="126" t="s">
        <v>2326</v>
      </c>
      <c r="L723" s="126"/>
      <c r="M723" s="127">
        <v>20</v>
      </c>
      <c r="N723" s="126" t="s">
        <v>2325</v>
      </c>
      <c r="O723" s="126" t="b">
        <v>0</v>
      </c>
      <c r="P723" s="126"/>
      <c r="Q723" s="126">
        <v>2025.1</v>
      </c>
      <c r="R723" s="128" t="s">
        <v>2275</v>
      </c>
    </row>
    <row r="724" spans="1:18" ht="30" x14ac:dyDescent="0.25">
      <c r="A724" s="133" t="s">
        <v>303</v>
      </c>
      <c r="B724" s="126" t="s">
        <v>652</v>
      </c>
      <c r="C724" s="126" t="s">
        <v>652</v>
      </c>
      <c r="D724" s="126" t="s">
        <v>2268</v>
      </c>
      <c r="E724" s="126" t="s">
        <v>2269</v>
      </c>
      <c r="F724" s="127">
        <v>12.5</v>
      </c>
      <c r="G724" s="126" t="s">
        <v>2446</v>
      </c>
      <c r="H724" s="133" t="s">
        <v>2946</v>
      </c>
      <c r="I724" s="126">
        <v>1500</v>
      </c>
      <c r="J724" s="126" t="s">
        <v>2285</v>
      </c>
      <c r="K724" s="126" t="s">
        <v>2481</v>
      </c>
      <c r="L724" s="126"/>
      <c r="M724" s="127">
        <v>30</v>
      </c>
      <c r="N724" s="126" t="s">
        <v>2278</v>
      </c>
      <c r="O724" s="126" t="b">
        <v>0</v>
      </c>
      <c r="P724" s="126"/>
      <c r="Q724" s="126">
        <v>2025.1</v>
      </c>
      <c r="R724" s="128" t="s">
        <v>2275</v>
      </c>
    </row>
    <row r="725" spans="1:18" ht="30" x14ac:dyDescent="0.25">
      <c r="A725" s="133" t="s">
        <v>303</v>
      </c>
      <c r="B725" s="126" t="s">
        <v>652</v>
      </c>
      <c r="C725" s="126" t="s">
        <v>652</v>
      </c>
      <c r="D725" s="126" t="s">
        <v>2268</v>
      </c>
      <c r="E725" s="126" t="s">
        <v>2269</v>
      </c>
      <c r="F725" s="127">
        <v>12.5</v>
      </c>
      <c r="G725" s="126" t="s">
        <v>2446</v>
      </c>
      <c r="H725" s="133" t="s">
        <v>2947</v>
      </c>
      <c r="I725" s="126">
        <v>2500</v>
      </c>
      <c r="J725" s="126" t="s">
        <v>2285</v>
      </c>
      <c r="K725" s="126" t="s">
        <v>2378</v>
      </c>
      <c r="L725" s="126"/>
      <c r="M725" s="127">
        <v>50</v>
      </c>
      <c r="N725" s="126" t="s">
        <v>2298</v>
      </c>
      <c r="O725" s="126" t="b">
        <v>0</v>
      </c>
      <c r="P725" s="126"/>
      <c r="Q725" s="126">
        <v>2025.1</v>
      </c>
      <c r="R725" s="128" t="s">
        <v>2275</v>
      </c>
    </row>
    <row r="726" spans="1:18" ht="30" x14ac:dyDescent="0.25">
      <c r="A726" s="133" t="s">
        <v>303</v>
      </c>
      <c r="B726" s="126" t="s">
        <v>652</v>
      </c>
      <c r="C726" s="126" t="s">
        <v>652</v>
      </c>
      <c r="D726" s="126" t="s">
        <v>2268</v>
      </c>
      <c r="E726" s="126" t="s">
        <v>2269</v>
      </c>
      <c r="F726" s="127">
        <v>12.5</v>
      </c>
      <c r="G726" s="126" t="s">
        <v>2446</v>
      </c>
      <c r="H726" s="133" t="s">
        <v>2945</v>
      </c>
      <c r="I726" s="126">
        <v>1000</v>
      </c>
      <c r="J726" s="126" t="s">
        <v>2285</v>
      </c>
      <c r="K726" s="126" t="s">
        <v>2326</v>
      </c>
      <c r="L726" s="126"/>
      <c r="M726" s="127">
        <v>20</v>
      </c>
      <c r="N726" s="126" t="s">
        <v>2325</v>
      </c>
      <c r="O726" s="126" t="b">
        <v>0</v>
      </c>
      <c r="P726" s="126"/>
      <c r="Q726" s="126">
        <v>2025</v>
      </c>
      <c r="R726" s="126" t="s">
        <v>2316</v>
      </c>
    </row>
    <row r="727" spans="1:18" ht="30" x14ac:dyDescent="0.25">
      <c r="A727" s="133" t="s">
        <v>303</v>
      </c>
      <c r="B727" s="126" t="s">
        <v>652</v>
      </c>
      <c r="C727" s="126" t="s">
        <v>652</v>
      </c>
      <c r="D727" s="126" t="s">
        <v>2268</v>
      </c>
      <c r="E727" s="126" t="s">
        <v>2269</v>
      </c>
      <c r="F727" s="127">
        <v>12.5</v>
      </c>
      <c r="G727" s="126" t="s">
        <v>2446</v>
      </c>
      <c r="H727" s="133" t="s">
        <v>2946</v>
      </c>
      <c r="I727" s="126">
        <v>1500</v>
      </c>
      <c r="J727" s="126" t="s">
        <v>2285</v>
      </c>
      <c r="K727" s="126" t="s">
        <v>2481</v>
      </c>
      <c r="L727" s="126"/>
      <c r="M727" s="127">
        <v>30</v>
      </c>
      <c r="N727" s="126" t="s">
        <v>2278</v>
      </c>
      <c r="O727" s="126" t="b">
        <v>0</v>
      </c>
      <c r="P727" s="126"/>
      <c r="Q727" s="126">
        <v>2025</v>
      </c>
      <c r="R727" s="126" t="s">
        <v>2316</v>
      </c>
    </row>
    <row r="728" spans="1:18" ht="30" x14ac:dyDescent="0.25">
      <c r="A728" s="133" t="s">
        <v>303</v>
      </c>
      <c r="B728" s="126" t="s">
        <v>652</v>
      </c>
      <c r="C728" s="126" t="s">
        <v>652</v>
      </c>
      <c r="D728" s="126" t="s">
        <v>2268</v>
      </c>
      <c r="E728" s="126" t="s">
        <v>2269</v>
      </c>
      <c r="F728" s="127">
        <v>12.5</v>
      </c>
      <c r="G728" s="126" t="s">
        <v>2446</v>
      </c>
      <c r="H728" s="133" t="s">
        <v>2947</v>
      </c>
      <c r="I728" s="126">
        <v>2500</v>
      </c>
      <c r="J728" s="126" t="s">
        <v>2285</v>
      </c>
      <c r="K728" s="126" t="s">
        <v>2378</v>
      </c>
      <c r="L728" s="126"/>
      <c r="M728" s="127">
        <v>50</v>
      </c>
      <c r="N728" s="126" t="s">
        <v>2298</v>
      </c>
      <c r="O728" s="126" t="b">
        <v>0</v>
      </c>
      <c r="P728" s="126"/>
      <c r="Q728" s="126">
        <v>2025</v>
      </c>
      <c r="R728" s="126" t="s">
        <v>2316</v>
      </c>
    </row>
    <row r="729" spans="1:18" x14ac:dyDescent="0.25">
      <c r="A729" s="133" t="s">
        <v>304</v>
      </c>
      <c r="B729" s="126" t="s">
        <v>653</v>
      </c>
      <c r="C729" s="126" t="s">
        <v>653</v>
      </c>
      <c r="D729" s="126" t="s">
        <v>2268</v>
      </c>
      <c r="E729" s="126" t="s">
        <v>2269</v>
      </c>
      <c r="F729" s="127">
        <v>12.5</v>
      </c>
      <c r="G729" s="126" t="s">
        <v>2301</v>
      </c>
      <c r="H729" s="133" t="s">
        <v>2948</v>
      </c>
      <c r="I729" s="126">
        <v>10</v>
      </c>
      <c r="J729" s="126" t="s">
        <v>2290</v>
      </c>
      <c r="K729" s="126"/>
      <c r="L729" s="126"/>
      <c r="M729" s="127">
        <v>20</v>
      </c>
      <c r="N729" s="126" t="s">
        <v>2292</v>
      </c>
      <c r="O729" s="126" t="b">
        <v>0</v>
      </c>
      <c r="P729" s="126"/>
      <c r="Q729" s="126">
        <v>2024</v>
      </c>
      <c r="R729" s="126" t="s">
        <v>2316</v>
      </c>
    </row>
    <row r="730" spans="1:18" x14ac:dyDescent="0.25">
      <c r="A730" s="133" t="s">
        <v>304</v>
      </c>
      <c r="B730" s="126" t="s">
        <v>653</v>
      </c>
      <c r="C730" s="126" t="s">
        <v>653</v>
      </c>
      <c r="D730" s="126" t="s">
        <v>2268</v>
      </c>
      <c r="E730" s="126" t="s">
        <v>2269</v>
      </c>
      <c r="F730" s="127">
        <v>12.5</v>
      </c>
      <c r="G730" s="126" t="s">
        <v>2301</v>
      </c>
      <c r="H730" s="133" t="s">
        <v>2949</v>
      </c>
      <c r="I730" s="126">
        <v>30</v>
      </c>
      <c r="J730" s="126" t="s">
        <v>2309</v>
      </c>
      <c r="K730" s="126"/>
      <c r="L730" s="126"/>
      <c r="M730" s="127">
        <v>30</v>
      </c>
      <c r="N730" s="126" t="s">
        <v>2278</v>
      </c>
      <c r="O730" s="126" t="b">
        <v>0</v>
      </c>
      <c r="P730" s="126"/>
      <c r="Q730" s="126">
        <v>2024</v>
      </c>
      <c r="R730" s="126" t="s">
        <v>2316</v>
      </c>
    </row>
    <row r="731" spans="1:18" ht="30" x14ac:dyDescent="0.25">
      <c r="A731" s="133" t="s">
        <v>304</v>
      </c>
      <c r="B731" s="126" t="s">
        <v>653</v>
      </c>
      <c r="C731" s="126" t="s">
        <v>653</v>
      </c>
      <c r="D731" s="126" t="s">
        <v>2268</v>
      </c>
      <c r="E731" s="126" t="s">
        <v>2269</v>
      </c>
      <c r="F731" s="127">
        <v>12.5</v>
      </c>
      <c r="G731" s="126" t="s">
        <v>2301</v>
      </c>
      <c r="H731" s="133" t="s">
        <v>2950</v>
      </c>
      <c r="I731" s="126">
        <v>2500</v>
      </c>
      <c r="J731" s="126" t="s">
        <v>2285</v>
      </c>
      <c r="K731" s="126"/>
      <c r="L731" s="126"/>
      <c r="M731" s="127">
        <v>50</v>
      </c>
      <c r="N731" s="126" t="s">
        <v>2298</v>
      </c>
      <c r="O731" s="126" t="b">
        <v>0</v>
      </c>
      <c r="P731" s="126"/>
      <c r="Q731" s="126">
        <v>2024</v>
      </c>
      <c r="R731" s="126" t="s">
        <v>2316</v>
      </c>
    </row>
    <row r="732" spans="1:18" ht="30" x14ac:dyDescent="0.25">
      <c r="A732" s="133" t="s">
        <v>305</v>
      </c>
      <c r="B732" s="126" t="s">
        <v>654</v>
      </c>
      <c r="C732" s="126" t="s">
        <v>654</v>
      </c>
      <c r="D732" s="126" t="s">
        <v>2268</v>
      </c>
      <c r="E732" s="126" t="s">
        <v>2269</v>
      </c>
      <c r="F732" s="127">
        <v>12.5</v>
      </c>
      <c r="G732" s="126" t="s">
        <v>2301</v>
      </c>
      <c r="H732" s="133" t="s">
        <v>2951</v>
      </c>
      <c r="I732" s="126">
        <v>30</v>
      </c>
      <c r="J732" s="126" t="s">
        <v>2290</v>
      </c>
      <c r="K732" s="126" t="s">
        <v>2310</v>
      </c>
      <c r="L732" s="126"/>
      <c r="M732" s="127">
        <v>10</v>
      </c>
      <c r="N732" s="126" t="s">
        <v>2353</v>
      </c>
      <c r="O732" s="126" t="b">
        <v>0</v>
      </c>
      <c r="P732" s="126"/>
      <c r="Q732" s="126">
        <v>2025</v>
      </c>
      <c r="R732" s="128" t="s">
        <v>2275</v>
      </c>
    </row>
    <row r="733" spans="1:18" ht="30" x14ac:dyDescent="0.25">
      <c r="A733" s="133" t="s">
        <v>305</v>
      </c>
      <c r="B733" s="126" t="s">
        <v>654</v>
      </c>
      <c r="C733" s="126" t="s">
        <v>654</v>
      </c>
      <c r="D733" s="126" t="s">
        <v>2268</v>
      </c>
      <c r="E733" s="126" t="s">
        <v>2269</v>
      </c>
      <c r="F733" s="127">
        <v>12.5</v>
      </c>
      <c r="G733" s="126" t="s">
        <v>2301</v>
      </c>
      <c r="H733" s="133" t="s">
        <v>2952</v>
      </c>
      <c r="I733" s="126">
        <v>60</v>
      </c>
      <c r="J733" s="126" t="s">
        <v>2290</v>
      </c>
      <c r="K733" s="126" t="s">
        <v>2477</v>
      </c>
      <c r="L733" s="126"/>
      <c r="M733" s="127">
        <v>20</v>
      </c>
      <c r="N733" s="126" t="s">
        <v>2353</v>
      </c>
      <c r="O733" s="126" t="b">
        <v>0</v>
      </c>
      <c r="P733" s="126"/>
      <c r="Q733" s="126">
        <v>2025</v>
      </c>
      <c r="R733" s="128" t="s">
        <v>2275</v>
      </c>
    </row>
    <row r="734" spans="1:18" ht="30" x14ac:dyDescent="0.25">
      <c r="A734" s="133" t="s">
        <v>305</v>
      </c>
      <c r="B734" s="126" t="s">
        <v>654</v>
      </c>
      <c r="C734" s="126" t="s">
        <v>654</v>
      </c>
      <c r="D734" s="126" t="s">
        <v>2268</v>
      </c>
      <c r="E734" s="126" t="s">
        <v>2269</v>
      </c>
      <c r="F734" s="127">
        <v>12.5</v>
      </c>
      <c r="G734" s="126" t="s">
        <v>2301</v>
      </c>
      <c r="H734" s="133" t="s">
        <v>2953</v>
      </c>
      <c r="I734" s="126">
        <v>1250</v>
      </c>
      <c r="J734" s="126" t="s">
        <v>2285</v>
      </c>
      <c r="K734" s="126" t="s">
        <v>2295</v>
      </c>
      <c r="L734" s="126"/>
      <c r="M734" s="127">
        <v>25</v>
      </c>
      <c r="N734" s="126" t="s">
        <v>2298</v>
      </c>
      <c r="O734" s="126" t="b">
        <v>0</v>
      </c>
      <c r="P734" s="126"/>
      <c r="Q734" s="126">
        <v>2025</v>
      </c>
      <c r="R734" s="128" t="s">
        <v>2275</v>
      </c>
    </row>
    <row r="735" spans="1:18" ht="30" x14ac:dyDescent="0.25">
      <c r="A735" s="133" t="s">
        <v>305</v>
      </c>
      <c r="B735" s="126" t="s">
        <v>654</v>
      </c>
      <c r="C735" s="126" t="s">
        <v>654</v>
      </c>
      <c r="D735" s="126" t="s">
        <v>2268</v>
      </c>
      <c r="E735" s="126" t="s">
        <v>2269</v>
      </c>
      <c r="F735" s="127">
        <v>12.5</v>
      </c>
      <c r="G735" s="126" t="s">
        <v>2301</v>
      </c>
      <c r="H735" s="133" t="s">
        <v>2954</v>
      </c>
      <c r="I735" s="126">
        <v>2250</v>
      </c>
      <c r="J735" s="126" t="s">
        <v>2285</v>
      </c>
      <c r="K735" s="126" t="s">
        <v>2295</v>
      </c>
      <c r="L735" s="126"/>
      <c r="M735" s="127">
        <v>45</v>
      </c>
      <c r="N735" s="126" t="s">
        <v>2298</v>
      </c>
      <c r="O735" s="126" t="b">
        <v>0</v>
      </c>
      <c r="P735" s="126"/>
      <c r="Q735" s="126">
        <v>2025</v>
      </c>
      <c r="R735" s="128" t="s">
        <v>2275</v>
      </c>
    </row>
    <row r="736" spans="1:18" ht="30" x14ac:dyDescent="0.25">
      <c r="A736" s="133" t="s">
        <v>306</v>
      </c>
      <c r="B736" s="126" t="s">
        <v>655</v>
      </c>
      <c r="C736" s="126" t="s">
        <v>655</v>
      </c>
      <c r="D736" s="126" t="s">
        <v>2268</v>
      </c>
      <c r="E736" s="126" t="s">
        <v>2269</v>
      </c>
      <c r="F736" s="127">
        <v>12.5</v>
      </c>
      <c r="G736" s="126" t="s">
        <v>2446</v>
      </c>
      <c r="H736" s="133" t="s">
        <v>2955</v>
      </c>
      <c r="I736" s="126">
        <v>1000</v>
      </c>
      <c r="J736" s="126" t="s">
        <v>2285</v>
      </c>
      <c r="K736" s="126" t="s">
        <v>2295</v>
      </c>
      <c r="L736" s="126"/>
      <c r="M736" s="127">
        <v>20</v>
      </c>
      <c r="N736" s="126" t="s">
        <v>2298</v>
      </c>
      <c r="O736" s="126" t="b">
        <v>0</v>
      </c>
      <c r="P736" s="126"/>
      <c r="Q736" s="126">
        <v>2025</v>
      </c>
      <c r="R736" s="128" t="s">
        <v>2275</v>
      </c>
    </row>
    <row r="737" spans="1:18" ht="45" x14ac:dyDescent="0.25">
      <c r="A737" s="133" t="s">
        <v>306</v>
      </c>
      <c r="B737" s="126" t="s">
        <v>655</v>
      </c>
      <c r="C737" s="126" t="s">
        <v>655</v>
      </c>
      <c r="D737" s="126" t="s">
        <v>2268</v>
      </c>
      <c r="E737" s="126" t="s">
        <v>2269</v>
      </c>
      <c r="F737" s="127">
        <v>12.5</v>
      </c>
      <c r="G737" s="126" t="s">
        <v>2446</v>
      </c>
      <c r="H737" s="133" t="s">
        <v>2956</v>
      </c>
      <c r="I737" s="126">
        <v>15</v>
      </c>
      <c r="J737" s="126" t="s">
        <v>2309</v>
      </c>
      <c r="K737" s="126" t="s">
        <v>7</v>
      </c>
      <c r="L737" s="126" t="s">
        <v>2957</v>
      </c>
      <c r="M737" s="127">
        <v>15</v>
      </c>
      <c r="N737" s="126" t="s">
        <v>2325</v>
      </c>
      <c r="O737" s="126" t="b">
        <v>0</v>
      </c>
      <c r="P737" s="126"/>
      <c r="Q737" s="126">
        <v>2025</v>
      </c>
      <c r="R737" s="128" t="s">
        <v>2275</v>
      </c>
    </row>
    <row r="738" spans="1:18" ht="30" x14ac:dyDescent="0.25">
      <c r="A738" s="133" t="s">
        <v>306</v>
      </c>
      <c r="B738" s="126" t="s">
        <v>655</v>
      </c>
      <c r="C738" s="126" t="s">
        <v>655</v>
      </c>
      <c r="D738" s="126" t="s">
        <v>2268</v>
      </c>
      <c r="E738" s="126" t="s">
        <v>2269</v>
      </c>
      <c r="F738" s="127">
        <v>12.5</v>
      </c>
      <c r="G738" s="126" t="s">
        <v>2446</v>
      </c>
      <c r="H738" s="133" t="s">
        <v>2958</v>
      </c>
      <c r="I738" s="126">
        <v>45</v>
      </c>
      <c r="J738" s="126" t="s">
        <v>2359</v>
      </c>
      <c r="K738" s="126" t="s">
        <v>7</v>
      </c>
      <c r="L738" s="126" t="s">
        <v>2959</v>
      </c>
      <c r="M738" s="127">
        <v>15</v>
      </c>
      <c r="N738" s="126" t="s">
        <v>2370</v>
      </c>
      <c r="O738" s="126" t="b">
        <v>0</v>
      </c>
      <c r="P738" s="126"/>
      <c r="Q738" s="126">
        <v>2025</v>
      </c>
      <c r="R738" s="128" t="s">
        <v>2275</v>
      </c>
    </row>
    <row r="739" spans="1:18" ht="30" x14ac:dyDescent="0.25">
      <c r="A739" s="133" t="s">
        <v>306</v>
      </c>
      <c r="B739" s="126" t="s">
        <v>655</v>
      </c>
      <c r="C739" s="126" t="s">
        <v>655</v>
      </c>
      <c r="D739" s="126" t="s">
        <v>2268</v>
      </c>
      <c r="E739" s="126" t="s">
        <v>2269</v>
      </c>
      <c r="F739" s="127">
        <v>12.5</v>
      </c>
      <c r="G739" s="126" t="s">
        <v>2446</v>
      </c>
      <c r="H739" s="133" t="s">
        <v>2960</v>
      </c>
      <c r="I739" s="126">
        <v>3000</v>
      </c>
      <c r="J739" s="126" t="s">
        <v>2285</v>
      </c>
      <c r="K739" s="126" t="s">
        <v>2378</v>
      </c>
      <c r="L739" s="126"/>
      <c r="M739" s="127">
        <v>50</v>
      </c>
      <c r="N739" s="126" t="s">
        <v>2298</v>
      </c>
      <c r="O739" s="126" t="b">
        <v>0</v>
      </c>
      <c r="P739" s="126"/>
      <c r="Q739" s="126">
        <v>2025</v>
      </c>
      <c r="R739" s="128" t="s">
        <v>2275</v>
      </c>
    </row>
    <row r="740" spans="1:18" x14ac:dyDescent="0.25">
      <c r="A740" s="133" t="s">
        <v>316</v>
      </c>
      <c r="B740" s="126" t="s">
        <v>885</v>
      </c>
      <c r="C740" s="126" t="s">
        <v>885</v>
      </c>
      <c r="D740" s="126" t="s">
        <v>2268</v>
      </c>
      <c r="E740" s="126" t="s">
        <v>2269</v>
      </c>
      <c r="F740" s="127">
        <v>12.5</v>
      </c>
      <c r="G740" s="126" t="s">
        <v>2301</v>
      </c>
      <c r="H740" s="133" t="s">
        <v>2961</v>
      </c>
      <c r="I740" s="126">
        <v>1000</v>
      </c>
      <c r="J740" s="126" t="s">
        <v>2285</v>
      </c>
      <c r="K740" s="126" t="s">
        <v>2333</v>
      </c>
      <c r="L740" s="126"/>
      <c r="M740" s="127">
        <v>20</v>
      </c>
      <c r="N740" s="126" t="s">
        <v>2304</v>
      </c>
      <c r="O740" s="126" t="b">
        <v>0</v>
      </c>
      <c r="P740" s="126"/>
      <c r="Q740" s="126">
        <v>2025</v>
      </c>
      <c r="R740" s="128" t="s">
        <v>2275</v>
      </c>
    </row>
    <row r="741" spans="1:18" ht="45" x14ac:dyDescent="0.25">
      <c r="A741" s="133" t="s">
        <v>316</v>
      </c>
      <c r="B741" s="126" t="s">
        <v>885</v>
      </c>
      <c r="C741" s="126" t="s">
        <v>885</v>
      </c>
      <c r="D741" s="126" t="s">
        <v>2268</v>
      </c>
      <c r="E741" s="126" t="s">
        <v>2269</v>
      </c>
      <c r="F741" s="127">
        <v>12.5</v>
      </c>
      <c r="G741" s="126" t="s">
        <v>2301</v>
      </c>
      <c r="H741" s="133" t="s">
        <v>2962</v>
      </c>
      <c r="I741" s="126">
        <v>3000</v>
      </c>
      <c r="J741" s="126" t="s">
        <v>2381</v>
      </c>
      <c r="K741" s="126" t="s">
        <v>2477</v>
      </c>
      <c r="L741" s="126"/>
      <c r="M741" s="127">
        <v>60</v>
      </c>
      <c r="N741" s="126" t="s">
        <v>2351</v>
      </c>
      <c r="O741" s="126" t="b">
        <v>0</v>
      </c>
      <c r="P741" s="126"/>
      <c r="Q741" s="126">
        <v>2025</v>
      </c>
      <c r="R741" s="128" t="s">
        <v>2275</v>
      </c>
    </row>
    <row r="742" spans="1:18" ht="30" x14ac:dyDescent="0.25">
      <c r="A742" s="133" t="s">
        <v>316</v>
      </c>
      <c r="B742" s="126" t="s">
        <v>885</v>
      </c>
      <c r="C742" s="126" t="s">
        <v>885</v>
      </c>
      <c r="D742" s="126" t="s">
        <v>2268</v>
      </c>
      <c r="E742" s="126" t="s">
        <v>2269</v>
      </c>
      <c r="F742" s="127">
        <v>12.5</v>
      </c>
      <c r="G742" s="126" t="s">
        <v>2301</v>
      </c>
      <c r="H742" s="133" t="s">
        <v>2963</v>
      </c>
      <c r="I742" s="126">
        <v>20</v>
      </c>
      <c r="J742" s="126" t="s">
        <v>2290</v>
      </c>
      <c r="K742" s="126" t="s">
        <v>2477</v>
      </c>
      <c r="L742" s="126"/>
      <c r="M742" s="127">
        <v>20</v>
      </c>
      <c r="N742" s="126" t="s">
        <v>2281</v>
      </c>
      <c r="O742" s="126" t="b">
        <v>0</v>
      </c>
      <c r="P742" s="126"/>
      <c r="Q742" s="126">
        <v>2025</v>
      </c>
      <c r="R742" s="128" t="s">
        <v>2275</v>
      </c>
    </row>
    <row r="743" spans="1:18" ht="30" x14ac:dyDescent="0.25">
      <c r="A743" s="133" t="s">
        <v>205</v>
      </c>
      <c r="B743" s="126" t="s">
        <v>657</v>
      </c>
      <c r="C743" s="126" t="s">
        <v>657</v>
      </c>
      <c r="D743" s="126" t="s">
        <v>2268</v>
      </c>
      <c r="E743" s="126" t="s">
        <v>2269</v>
      </c>
      <c r="F743" s="127">
        <v>12.5</v>
      </c>
      <c r="G743" s="126" t="s">
        <v>2283</v>
      </c>
      <c r="H743" s="133" t="s">
        <v>2964</v>
      </c>
      <c r="I743" s="126">
        <v>30</v>
      </c>
      <c r="J743" s="126" t="s">
        <v>2309</v>
      </c>
      <c r="K743" s="126" t="s">
        <v>2342</v>
      </c>
      <c r="L743" s="126"/>
      <c r="M743" s="127">
        <v>30</v>
      </c>
      <c r="N743" s="126" t="s">
        <v>2298</v>
      </c>
      <c r="O743" s="126" t="b">
        <v>0</v>
      </c>
      <c r="P743" s="126"/>
      <c r="Q743" s="126">
        <v>2024</v>
      </c>
      <c r="R743" s="126" t="s">
        <v>2316</v>
      </c>
    </row>
    <row r="744" spans="1:18" ht="30" x14ac:dyDescent="0.25">
      <c r="A744" s="133" t="s">
        <v>205</v>
      </c>
      <c r="B744" s="126" t="s">
        <v>657</v>
      </c>
      <c r="C744" s="126" t="s">
        <v>657</v>
      </c>
      <c r="D744" s="126" t="s">
        <v>2268</v>
      </c>
      <c r="E744" s="126" t="s">
        <v>2269</v>
      </c>
      <c r="F744" s="127">
        <v>12.5</v>
      </c>
      <c r="G744" s="126" t="s">
        <v>2283</v>
      </c>
      <c r="H744" s="133" t="s">
        <v>2965</v>
      </c>
      <c r="I744" s="126">
        <v>1.5</v>
      </c>
      <c r="J744" s="126" t="s">
        <v>35</v>
      </c>
      <c r="K744" s="126" t="s">
        <v>2314</v>
      </c>
      <c r="L744" s="126"/>
      <c r="M744" s="127">
        <v>20</v>
      </c>
      <c r="N744" s="126" t="s">
        <v>2315</v>
      </c>
      <c r="O744" s="126" t="b">
        <v>0</v>
      </c>
      <c r="P744" s="126"/>
      <c r="Q744" s="126">
        <v>2024</v>
      </c>
      <c r="R744" s="126" t="s">
        <v>2316</v>
      </c>
    </row>
    <row r="745" spans="1:18" x14ac:dyDescent="0.25">
      <c r="A745" s="133" t="s">
        <v>205</v>
      </c>
      <c r="B745" s="126" t="s">
        <v>657</v>
      </c>
      <c r="C745" s="126" t="s">
        <v>657</v>
      </c>
      <c r="D745" s="126" t="s">
        <v>2268</v>
      </c>
      <c r="E745" s="126" t="s">
        <v>2269</v>
      </c>
      <c r="F745" s="127">
        <v>12.5</v>
      </c>
      <c r="G745" s="126" t="s">
        <v>2283</v>
      </c>
      <c r="H745" s="133" t="s">
        <v>2319</v>
      </c>
      <c r="I745" s="126">
        <v>2</v>
      </c>
      <c r="J745" s="126" t="s">
        <v>35</v>
      </c>
      <c r="K745" s="126" t="s">
        <v>2337</v>
      </c>
      <c r="L745" s="126"/>
      <c r="M745" s="127">
        <v>50</v>
      </c>
      <c r="N745" s="126" t="s">
        <v>2278</v>
      </c>
      <c r="O745" s="126" t="b">
        <v>0</v>
      </c>
      <c r="P745" s="126"/>
      <c r="Q745" s="126">
        <v>2024</v>
      </c>
      <c r="R745" s="126" t="s">
        <v>2316</v>
      </c>
    </row>
    <row r="746" spans="1:18" ht="30" x14ac:dyDescent="0.25">
      <c r="A746" s="133" t="s">
        <v>248</v>
      </c>
      <c r="B746" s="126" t="s">
        <v>658</v>
      </c>
      <c r="C746" s="126" t="s">
        <v>658</v>
      </c>
      <c r="D746" s="126" t="s">
        <v>2268</v>
      </c>
      <c r="E746" s="126" t="s">
        <v>2269</v>
      </c>
      <c r="F746" s="127">
        <v>12.5</v>
      </c>
      <c r="G746" s="126" t="s">
        <v>2301</v>
      </c>
      <c r="H746" s="133" t="s">
        <v>2966</v>
      </c>
      <c r="I746" s="126">
        <v>900</v>
      </c>
      <c r="J746" s="126" t="s">
        <v>2294</v>
      </c>
      <c r="K746" s="126" t="s">
        <v>2342</v>
      </c>
      <c r="L746" s="126"/>
      <c r="M746" s="127">
        <v>30</v>
      </c>
      <c r="N746" s="126" t="s">
        <v>2298</v>
      </c>
      <c r="O746" s="126" t="b">
        <v>0</v>
      </c>
      <c r="P746" s="126"/>
      <c r="Q746" s="126">
        <v>2024</v>
      </c>
      <c r="R746" s="126" t="s">
        <v>2316</v>
      </c>
    </row>
    <row r="747" spans="1:18" ht="30" x14ac:dyDescent="0.25">
      <c r="A747" s="133" t="s">
        <v>248</v>
      </c>
      <c r="B747" s="126" t="s">
        <v>658</v>
      </c>
      <c r="C747" s="126" t="s">
        <v>658</v>
      </c>
      <c r="D747" s="126" t="s">
        <v>2268</v>
      </c>
      <c r="E747" s="126" t="s">
        <v>2269</v>
      </c>
      <c r="F747" s="127">
        <v>12.5</v>
      </c>
      <c r="G747" s="126" t="s">
        <v>2301</v>
      </c>
      <c r="H747" s="133" t="s">
        <v>2967</v>
      </c>
      <c r="I747" s="126">
        <v>500</v>
      </c>
      <c r="J747" s="126" t="s">
        <v>2272</v>
      </c>
      <c r="K747" s="126" t="s">
        <v>2280</v>
      </c>
      <c r="L747" s="126"/>
      <c r="M747" s="127">
        <v>10</v>
      </c>
      <c r="N747" s="126" t="s">
        <v>7</v>
      </c>
      <c r="O747" s="126" t="b">
        <v>0</v>
      </c>
      <c r="P747" s="126"/>
      <c r="Q747" s="126">
        <v>2024</v>
      </c>
      <c r="R747" s="126" t="s">
        <v>2316</v>
      </c>
    </row>
    <row r="748" spans="1:18" ht="30" x14ac:dyDescent="0.25">
      <c r="A748" s="133" t="s">
        <v>248</v>
      </c>
      <c r="B748" s="126" t="s">
        <v>658</v>
      </c>
      <c r="C748" s="126" t="s">
        <v>658</v>
      </c>
      <c r="D748" s="126" t="s">
        <v>2268</v>
      </c>
      <c r="E748" s="126" t="s">
        <v>2269</v>
      </c>
      <c r="F748" s="127">
        <v>12.5</v>
      </c>
      <c r="G748" s="126" t="s">
        <v>2301</v>
      </c>
      <c r="H748" s="133" t="s">
        <v>2968</v>
      </c>
      <c r="I748" s="126">
        <v>1</v>
      </c>
      <c r="J748" s="126" t="s">
        <v>35</v>
      </c>
      <c r="K748" s="126" t="s">
        <v>2328</v>
      </c>
      <c r="L748" s="126"/>
      <c r="M748" s="127">
        <v>20</v>
      </c>
      <c r="N748" s="126" t="s">
        <v>2315</v>
      </c>
      <c r="O748" s="126" t="b">
        <v>0</v>
      </c>
      <c r="P748" s="126"/>
      <c r="Q748" s="126">
        <v>2024</v>
      </c>
      <c r="R748" s="126" t="s">
        <v>2316</v>
      </c>
    </row>
    <row r="749" spans="1:18" ht="30" x14ac:dyDescent="0.25">
      <c r="A749" s="133" t="s">
        <v>248</v>
      </c>
      <c r="B749" s="126" t="s">
        <v>658</v>
      </c>
      <c r="C749" s="126" t="s">
        <v>658</v>
      </c>
      <c r="D749" s="126" t="s">
        <v>2268</v>
      </c>
      <c r="E749" s="126" t="s">
        <v>2269</v>
      </c>
      <c r="F749" s="127">
        <v>12.5</v>
      </c>
      <c r="G749" s="126" t="s">
        <v>2301</v>
      </c>
      <c r="H749" s="133" t="s">
        <v>2319</v>
      </c>
      <c r="I749" s="126">
        <v>2</v>
      </c>
      <c r="J749" s="126" t="s">
        <v>35</v>
      </c>
      <c r="K749" s="126" t="s">
        <v>2277</v>
      </c>
      <c r="L749" s="126"/>
      <c r="M749" s="127">
        <v>40</v>
      </c>
      <c r="N749" s="126" t="s">
        <v>2278</v>
      </c>
      <c r="O749" s="126" t="b">
        <v>0</v>
      </c>
      <c r="P749" s="126"/>
      <c r="Q749" s="126">
        <v>2024</v>
      </c>
      <c r="R749" s="126" t="s">
        <v>2316</v>
      </c>
    </row>
    <row r="750" spans="1:18" x14ac:dyDescent="0.25">
      <c r="A750" s="133" t="s">
        <v>248</v>
      </c>
      <c r="B750" s="126" t="s">
        <v>658</v>
      </c>
      <c r="C750" s="126" t="s">
        <v>658</v>
      </c>
      <c r="D750" s="126" t="s">
        <v>2268</v>
      </c>
      <c r="E750" s="126" t="s">
        <v>2269</v>
      </c>
      <c r="F750" s="127">
        <v>12.5</v>
      </c>
      <c r="G750" s="126" t="s">
        <v>2301</v>
      </c>
      <c r="H750" s="133" t="s">
        <v>2287</v>
      </c>
      <c r="I750" s="126"/>
      <c r="J750" s="126"/>
      <c r="K750" s="126"/>
      <c r="L750" s="126"/>
      <c r="M750" s="126"/>
      <c r="N750" s="126" t="s">
        <v>2287</v>
      </c>
      <c r="O750" s="126" t="b">
        <v>1</v>
      </c>
      <c r="P750" s="126" t="s">
        <v>2645</v>
      </c>
      <c r="Q750" s="126">
        <v>2024</v>
      </c>
      <c r="R750" s="126" t="s">
        <v>2316</v>
      </c>
    </row>
    <row r="751" spans="1:18" ht="30" x14ac:dyDescent="0.25">
      <c r="A751" s="133" t="s">
        <v>206</v>
      </c>
      <c r="B751" s="126" t="s">
        <v>659</v>
      </c>
      <c r="C751" s="126" t="s">
        <v>659</v>
      </c>
      <c r="D751" s="126" t="s">
        <v>2268</v>
      </c>
      <c r="E751" s="126" t="s">
        <v>2269</v>
      </c>
      <c r="F751" s="127">
        <v>12.5</v>
      </c>
      <c r="G751" s="126" t="s">
        <v>2301</v>
      </c>
      <c r="H751" s="133" t="s">
        <v>2969</v>
      </c>
      <c r="I751" s="126">
        <v>500</v>
      </c>
      <c r="J751" s="126" t="s">
        <v>2285</v>
      </c>
      <c r="K751" s="126" t="s">
        <v>2345</v>
      </c>
      <c r="L751" s="126"/>
      <c r="M751" s="127">
        <v>15</v>
      </c>
      <c r="N751" s="126" t="s">
        <v>2298</v>
      </c>
      <c r="O751" s="126" t="b">
        <v>0</v>
      </c>
      <c r="P751" s="126"/>
      <c r="Q751" s="126">
        <v>2024.2</v>
      </c>
      <c r="R751" s="126" t="s">
        <v>2316</v>
      </c>
    </row>
    <row r="752" spans="1:18" x14ac:dyDescent="0.25">
      <c r="A752" s="133" t="s">
        <v>206</v>
      </c>
      <c r="B752" s="126" t="s">
        <v>659</v>
      </c>
      <c r="C752" s="126" t="s">
        <v>659</v>
      </c>
      <c r="D752" s="126" t="s">
        <v>2268</v>
      </c>
      <c r="E752" s="126" t="s">
        <v>2269</v>
      </c>
      <c r="F752" s="127">
        <v>12.5</v>
      </c>
      <c r="G752" s="126" t="s">
        <v>2301</v>
      </c>
      <c r="H752" s="133" t="s">
        <v>2970</v>
      </c>
      <c r="I752" s="126">
        <v>10</v>
      </c>
      <c r="J752" s="126" t="s">
        <v>2290</v>
      </c>
      <c r="K752" s="126" t="s">
        <v>2314</v>
      </c>
      <c r="L752" s="126"/>
      <c r="M752" s="127">
        <v>15</v>
      </c>
      <c r="N752" s="126" t="s">
        <v>2292</v>
      </c>
      <c r="O752" s="126" t="b">
        <v>0</v>
      </c>
      <c r="P752" s="126"/>
      <c r="Q752" s="126">
        <v>2024.2</v>
      </c>
      <c r="R752" s="126" t="s">
        <v>2316</v>
      </c>
    </row>
    <row r="753" spans="1:18" ht="30" x14ac:dyDescent="0.25">
      <c r="A753" s="133" t="s">
        <v>206</v>
      </c>
      <c r="B753" s="126" t="s">
        <v>659</v>
      </c>
      <c r="C753" s="126" t="s">
        <v>659</v>
      </c>
      <c r="D753" s="126" t="s">
        <v>2268</v>
      </c>
      <c r="E753" s="126" t="s">
        <v>2269</v>
      </c>
      <c r="F753" s="127">
        <v>12.5</v>
      </c>
      <c r="G753" s="126" t="s">
        <v>2301</v>
      </c>
      <c r="H753" s="133" t="s">
        <v>2971</v>
      </c>
      <c r="I753" s="126">
        <v>500</v>
      </c>
      <c r="J753" s="126" t="s">
        <v>2285</v>
      </c>
      <c r="K753" s="126" t="s">
        <v>2280</v>
      </c>
      <c r="L753" s="126"/>
      <c r="M753" s="127">
        <v>15</v>
      </c>
      <c r="N753" s="126" t="s">
        <v>2298</v>
      </c>
      <c r="O753" s="126" t="b">
        <v>0</v>
      </c>
      <c r="P753" s="126"/>
      <c r="Q753" s="126">
        <v>2024.2</v>
      </c>
      <c r="R753" s="126" t="s">
        <v>2316</v>
      </c>
    </row>
    <row r="754" spans="1:18" ht="30" x14ac:dyDescent="0.25">
      <c r="A754" s="133" t="s">
        <v>206</v>
      </c>
      <c r="B754" s="126" t="s">
        <v>659</v>
      </c>
      <c r="C754" s="126" t="s">
        <v>659</v>
      </c>
      <c r="D754" s="126" t="s">
        <v>2268</v>
      </c>
      <c r="E754" s="126" t="s">
        <v>2269</v>
      </c>
      <c r="F754" s="127">
        <v>12.5</v>
      </c>
      <c r="G754" s="126" t="s">
        <v>2301</v>
      </c>
      <c r="H754" s="133" t="s">
        <v>2972</v>
      </c>
      <c r="I754" s="126">
        <v>500</v>
      </c>
      <c r="J754" s="126" t="s">
        <v>2285</v>
      </c>
      <c r="K754" s="126" t="s">
        <v>2280</v>
      </c>
      <c r="L754" s="126"/>
      <c r="M754" s="127">
        <v>15</v>
      </c>
      <c r="N754" s="126" t="s">
        <v>2298</v>
      </c>
      <c r="O754" s="126" t="b">
        <v>0</v>
      </c>
      <c r="P754" s="126"/>
      <c r="Q754" s="126">
        <v>2024.2</v>
      </c>
      <c r="R754" s="126" t="s">
        <v>2316</v>
      </c>
    </row>
    <row r="755" spans="1:18" x14ac:dyDescent="0.25">
      <c r="A755" s="133" t="s">
        <v>206</v>
      </c>
      <c r="B755" s="126" t="s">
        <v>659</v>
      </c>
      <c r="C755" s="126" t="s">
        <v>659</v>
      </c>
      <c r="D755" s="126" t="s">
        <v>2268</v>
      </c>
      <c r="E755" s="126" t="s">
        <v>2269</v>
      </c>
      <c r="F755" s="127">
        <v>12.5</v>
      </c>
      <c r="G755" s="126" t="s">
        <v>2301</v>
      </c>
      <c r="H755" s="133" t="s">
        <v>2319</v>
      </c>
      <c r="I755" s="126">
        <v>1</v>
      </c>
      <c r="J755" s="126" t="s">
        <v>35</v>
      </c>
      <c r="K755" s="126" t="s">
        <v>2337</v>
      </c>
      <c r="L755" s="126"/>
      <c r="M755" s="127">
        <v>40</v>
      </c>
      <c r="N755" s="126" t="s">
        <v>2278</v>
      </c>
      <c r="O755" s="126" t="b">
        <v>0</v>
      </c>
      <c r="P755" s="126"/>
      <c r="Q755" s="126">
        <v>2024.2</v>
      </c>
      <c r="R755" s="126" t="s">
        <v>2316</v>
      </c>
    </row>
    <row r="756" spans="1:18" x14ac:dyDescent="0.25">
      <c r="A756" s="133" t="s">
        <v>206</v>
      </c>
      <c r="B756" s="126" t="s">
        <v>659</v>
      </c>
      <c r="C756" s="126" t="s">
        <v>659</v>
      </c>
      <c r="D756" s="126" t="s">
        <v>2268</v>
      </c>
      <c r="E756" s="126" t="s">
        <v>2269</v>
      </c>
      <c r="F756" s="127">
        <v>12.5</v>
      </c>
      <c r="G756" s="126" t="s">
        <v>2301</v>
      </c>
      <c r="H756" s="133" t="s">
        <v>2287</v>
      </c>
      <c r="I756" s="126"/>
      <c r="J756" s="126"/>
      <c r="K756" s="126"/>
      <c r="L756" s="126"/>
      <c r="M756" s="126"/>
      <c r="N756" s="126" t="s">
        <v>2287</v>
      </c>
      <c r="O756" s="126" t="b">
        <v>1</v>
      </c>
      <c r="P756" s="126" t="s">
        <v>2973</v>
      </c>
      <c r="Q756" s="126">
        <v>2024.2</v>
      </c>
      <c r="R756" s="126" t="s">
        <v>2316</v>
      </c>
    </row>
    <row r="757" spans="1:18" ht="30" x14ac:dyDescent="0.25">
      <c r="A757" s="133" t="s">
        <v>207</v>
      </c>
      <c r="B757" s="126" t="s">
        <v>660</v>
      </c>
      <c r="C757" s="126" t="s">
        <v>660</v>
      </c>
      <c r="D757" s="126" t="s">
        <v>2268</v>
      </c>
      <c r="E757" s="126" t="s">
        <v>2269</v>
      </c>
      <c r="F757" s="127">
        <v>12.5</v>
      </c>
      <c r="G757" s="126" t="s">
        <v>2283</v>
      </c>
      <c r="H757" s="133" t="s">
        <v>2673</v>
      </c>
      <c r="I757" s="126">
        <v>1500</v>
      </c>
      <c r="J757" s="126" t="s">
        <v>2285</v>
      </c>
      <c r="K757" s="126" t="s">
        <v>2280</v>
      </c>
      <c r="L757" s="126"/>
      <c r="M757" s="127">
        <v>30</v>
      </c>
      <c r="N757" s="126" t="s">
        <v>2298</v>
      </c>
      <c r="O757" s="126" t="b">
        <v>0</v>
      </c>
      <c r="P757" s="126"/>
      <c r="Q757" s="126">
        <v>2025</v>
      </c>
      <c r="R757" s="128" t="s">
        <v>2275</v>
      </c>
    </row>
    <row r="758" spans="1:18" ht="30" x14ac:dyDescent="0.25">
      <c r="A758" s="133" t="s">
        <v>207</v>
      </c>
      <c r="B758" s="126" t="s">
        <v>660</v>
      </c>
      <c r="C758" s="126" t="s">
        <v>660</v>
      </c>
      <c r="D758" s="126" t="s">
        <v>2268</v>
      </c>
      <c r="E758" s="126" t="s">
        <v>2269</v>
      </c>
      <c r="F758" s="127">
        <v>12.5</v>
      </c>
      <c r="G758" s="126" t="s">
        <v>2283</v>
      </c>
      <c r="H758" s="133" t="s">
        <v>2974</v>
      </c>
      <c r="I758" s="126"/>
      <c r="J758" s="126"/>
      <c r="K758" s="126" t="s">
        <v>2310</v>
      </c>
      <c r="L758" s="126"/>
      <c r="M758" s="127">
        <v>10</v>
      </c>
      <c r="N758" s="126" t="s">
        <v>2292</v>
      </c>
      <c r="O758" s="126" t="b">
        <v>0</v>
      </c>
      <c r="P758" s="126"/>
      <c r="Q758" s="126">
        <v>2025</v>
      </c>
      <c r="R758" s="128" t="s">
        <v>2275</v>
      </c>
    </row>
    <row r="759" spans="1:18" ht="30" x14ac:dyDescent="0.25">
      <c r="A759" s="133" t="s">
        <v>207</v>
      </c>
      <c r="B759" s="126" t="s">
        <v>660</v>
      </c>
      <c r="C759" s="126" t="s">
        <v>660</v>
      </c>
      <c r="D759" s="126" t="s">
        <v>2268</v>
      </c>
      <c r="E759" s="126" t="s">
        <v>2269</v>
      </c>
      <c r="F759" s="127">
        <v>12.5</v>
      </c>
      <c r="G759" s="126" t="s">
        <v>2283</v>
      </c>
      <c r="H759" s="133" t="s">
        <v>2975</v>
      </c>
      <c r="I759" s="126">
        <v>1</v>
      </c>
      <c r="J759" s="126" t="s">
        <v>35</v>
      </c>
      <c r="K759" s="126" t="s">
        <v>2328</v>
      </c>
      <c r="L759" s="126"/>
      <c r="M759" s="127">
        <v>10</v>
      </c>
      <c r="N759" s="126" t="s">
        <v>2315</v>
      </c>
      <c r="O759" s="126" t="b">
        <v>0</v>
      </c>
      <c r="P759" s="126"/>
      <c r="Q759" s="126">
        <v>2025</v>
      </c>
      <c r="R759" s="128" t="s">
        <v>2275</v>
      </c>
    </row>
    <row r="760" spans="1:18" x14ac:dyDescent="0.25">
      <c r="A760" s="133" t="s">
        <v>207</v>
      </c>
      <c r="B760" s="126" t="s">
        <v>660</v>
      </c>
      <c r="C760" s="126" t="s">
        <v>660</v>
      </c>
      <c r="D760" s="126" t="s">
        <v>2268</v>
      </c>
      <c r="E760" s="126" t="s">
        <v>2269</v>
      </c>
      <c r="F760" s="127">
        <v>12.5</v>
      </c>
      <c r="G760" s="126" t="s">
        <v>2283</v>
      </c>
      <c r="H760" s="133" t="s">
        <v>2319</v>
      </c>
      <c r="I760" s="126">
        <v>2</v>
      </c>
      <c r="J760" s="126" t="s">
        <v>35</v>
      </c>
      <c r="K760" s="126" t="s">
        <v>2337</v>
      </c>
      <c r="L760" s="126"/>
      <c r="M760" s="127">
        <v>50</v>
      </c>
      <c r="N760" s="126" t="s">
        <v>2278</v>
      </c>
      <c r="O760" s="126" t="b">
        <v>0</v>
      </c>
      <c r="P760" s="126"/>
      <c r="Q760" s="126">
        <v>2025</v>
      </c>
      <c r="R760" s="128" t="s">
        <v>2275</v>
      </c>
    </row>
    <row r="761" spans="1:18" ht="30" x14ac:dyDescent="0.25">
      <c r="A761" s="133" t="s">
        <v>860</v>
      </c>
      <c r="B761" s="126" t="s">
        <v>662</v>
      </c>
      <c r="C761" s="126" t="s">
        <v>662</v>
      </c>
      <c r="D761" s="126" t="s">
        <v>2268</v>
      </c>
      <c r="E761" s="126" t="s">
        <v>2269</v>
      </c>
      <c r="F761" s="127">
        <v>12.5</v>
      </c>
      <c r="G761" s="126" t="s">
        <v>2301</v>
      </c>
      <c r="H761" s="133" t="s">
        <v>2976</v>
      </c>
      <c r="I761" s="126">
        <v>1200</v>
      </c>
      <c r="J761" s="126" t="s">
        <v>2285</v>
      </c>
      <c r="K761" s="126" t="s">
        <v>2280</v>
      </c>
      <c r="L761" s="126" t="s">
        <v>2977</v>
      </c>
      <c r="M761" s="127">
        <v>20</v>
      </c>
      <c r="N761" s="126" t="s">
        <v>2298</v>
      </c>
      <c r="O761" s="126" t="b">
        <v>0</v>
      </c>
      <c r="P761" s="126"/>
      <c r="Q761" s="126">
        <v>2025</v>
      </c>
      <c r="R761" s="126" t="s">
        <v>2316</v>
      </c>
    </row>
    <row r="762" spans="1:18" ht="45" x14ac:dyDescent="0.25">
      <c r="A762" s="133" t="s">
        <v>860</v>
      </c>
      <c r="B762" s="126" t="s">
        <v>662</v>
      </c>
      <c r="C762" s="126" t="s">
        <v>662</v>
      </c>
      <c r="D762" s="126" t="s">
        <v>2268</v>
      </c>
      <c r="E762" s="126" t="s">
        <v>2269</v>
      </c>
      <c r="F762" s="127">
        <v>12.5</v>
      </c>
      <c r="G762" s="126" t="s">
        <v>2301</v>
      </c>
      <c r="H762" s="133" t="s">
        <v>2978</v>
      </c>
      <c r="I762" s="126">
        <v>750</v>
      </c>
      <c r="J762" s="126" t="s">
        <v>2381</v>
      </c>
      <c r="K762" s="126" t="s">
        <v>2280</v>
      </c>
      <c r="L762" s="126" t="s">
        <v>2979</v>
      </c>
      <c r="M762" s="127">
        <v>30</v>
      </c>
      <c r="N762" s="126" t="s">
        <v>2351</v>
      </c>
      <c r="O762" s="126" t="b">
        <v>0</v>
      </c>
      <c r="P762" s="126"/>
      <c r="Q762" s="126">
        <v>2025</v>
      </c>
      <c r="R762" s="126" t="s">
        <v>2316</v>
      </c>
    </row>
    <row r="763" spans="1:18" ht="30" x14ac:dyDescent="0.25">
      <c r="A763" s="133" t="s">
        <v>860</v>
      </c>
      <c r="B763" s="126" t="s">
        <v>662</v>
      </c>
      <c r="C763" s="126" t="s">
        <v>662</v>
      </c>
      <c r="D763" s="126" t="s">
        <v>2268</v>
      </c>
      <c r="E763" s="126" t="s">
        <v>2269</v>
      </c>
      <c r="F763" s="127">
        <v>12.5</v>
      </c>
      <c r="G763" s="126" t="s">
        <v>2301</v>
      </c>
      <c r="H763" s="133" t="s">
        <v>2980</v>
      </c>
      <c r="I763" s="126">
        <v>3000</v>
      </c>
      <c r="J763" s="126" t="s">
        <v>2285</v>
      </c>
      <c r="K763" s="126" t="s">
        <v>2280</v>
      </c>
      <c r="L763" s="126"/>
      <c r="M763" s="127">
        <v>40</v>
      </c>
      <c r="N763" s="126" t="s">
        <v>2298</v>
      </c>
      <c r="O763" s="126" t="b">
        <v>0</v>
      </c>
      <c r="P763" s="126"/>
      <c r="Q763" s="126">
        <v>2025</v>
      </c>
      <c r="R763" s="126" t="s">
        <v>2316</v>
      </c>
    </row>
    <row r="764" spans="1:18" x14ac:dyDescent="0.25">
      <c r="A764" s="133" t="s">
        <v>860</v>
      </c>
      <c r="B764" s="126" t="s">
        <v>662</v>
      </c>
      <c r="C764" s="126" t="s">
        <v>662</v>
      </c>
      <c r="D764" s="126" t="s">
        <v>2268</v>
      </c>
      <c r="E764" s="126" t="s">
        <v>2269</v>
      </c>
      <c r="F764" s="127">
        <v>12.5</v>
      </c>
      <c r="G764" s="126" t="s">
        <v>2301</v>
      </c>
      <c r="H764" s="133" t="s">
        <v>2981</v>
      </c>
      <c r="I764" s="126"/>
      <c r="J764" s="126"/>
      <c r="K764" s="126"/>
      <c r="L764" s="126"/>
      <c r="M764" s="127">
        <v>10</v>
      </c>
      <c r="N764" s="126" t="s">
        <v>2329</v>
      </c>
      <c r="O764" s="126" t="b">
        <v>0</v>
      </c>
      <c r="P764" s="126"/>
      <c r="Q764" s="126">
        <v>2025</v>
      </c>
      <c r="R764" s="126" t="s">
        <v>2316</v>
      </c>
    </row>
    <row r="765" spans="1:18" x14ac:dyDescent="0.25">
      <c r="A765" s="133" t="s">
        <v>860</v>
      </c>
      <c r="B765" s="126" t="s">
        <v>662</v>
      </c>
      <c r="C765" s="126" t="s">
        <v>662</v>
      </c>
      <c r="D765" s="126" t="s">
        <v>2268</v>
      </c>
      <c r="E765" s="126" t="s">
        <v>2269</v>
      </c>
      <c r="F765" s="127">
        <v>12.5</v>
      </c>
      <c r="G765" s="126" t="s">
        <v>2301</v>
      </c>
      <c r="H765" s="133" t="s">
        <v>2287</v>
      </c>
      <c r="I765" s="126"/>
      <c r="J765" s="126"/>
      <c r="K765" s="126"/>
      <c r="L765" s="126"/>
      <c r="M765" s="126"/>
      <c r="N765" s="126" t="s">
        <v>2287</v>
      </c>
      <c r="O765" s="126" t="b">
        <v>1</v>
      </c>
      <c r="P765" s="126" t="s">
        <v>2982</v>
      </c>
      <c r="Q765" s="126">
        <v>2025</v>
      </c>
      <c r="R765" s="126" t="s">
        <v>2316</v>
      </c>
    </row>
    <row r="766" spans="1:18" ht="30" x14ac:dyDescent="0.25">
      <c r="A766" s="133" t="s">
        <v>861</v>
      </c>
      <c r="B766" s="126" t="s">
        <v>886</v>
      </c>
      <c r="C766" s="126" t="s">
        <v>886</v>
      </c>
      <c r="D766" s="126" t="s">
        <v>2268</v>
      </c>
      <c r="E766" s="126" t="s">
        <v>2269</v>
      </c>
      <c r="F766" s="127">
        <v>12.5</v>
      </c>
      <c r="G766" s="126" t="s">
        <v>2301</v>
      </c>
      <c r="H766" s="133" t="s">
        <v>2983</v>
      </c>
      <c r="I766" s="126">
        <v>1500</v>
      </c>
      <c r="J766" s="126" t="s">
        <v>2285</v>
      </c>
      <c r="K766" s="126" t="s">
        <v>2368</v>
      </c>
      <c r="L766" s="126"/>
      <c r="M766" s="127">
        <v>25</v>
      </c>
      <c r="N766" s="126" t="s">
        <v>2298</v>
      </c>
      <c r="O766" s="126" t="b">
        <v>0</v>
      </c>
      <c r="P766" s="126"/>
      <c r="Q766" s="126">
        <v>2025</v>
      </c>
      <c r="R766" s="128" t="s">
        <v>2275</v>
      </c>
    </row>
    <row r="767" spans="1:18" ht="45" x14ac:dyDescent="0.25">
      <c r="A767" s="133" t="s">
        <v>861</v>
      </c>
      <c r="B767" s="126" t="s">
        <v>886</v>
      </c>
      <c r="C767" s="126" t="s">
        <v>886</v>
      </c>
      <c r="D767" s="126" t="s">
        <v>2268</v>
      </c>
      <c r="E767" s="126" t="s">
        <v>2269</v>
      </c>
      <c r="F767" s="127">
        <v>12.5</v>
      </c>
      <c r="G767" s="126" t="s">
        <v>2301</v>
      </c>
      <c r="H767" s="133" t="s">
        <v>2984</v>
      </c>
      <c r="I767" s="126">
        <v>3000</v>
      </c>
      <c r="J767" s="126" t="s">
        <v>2285</v>
      </c>
      <c r="K767" s="126" t="s">
        <v>2350</v>
      </c>
      <c r="L767" s="126"/>
      <c r="M767" s="127">
        <v>50</v>
      </c>
      <c r="N767" s="126" t="s">
        <v>2351</v>
      </c>
      <c r="O767" s="126" t="b">
        <v>0</v>
      </c>
      <c r="P767" s="126"/>
      <c r="Q767" s="126">
        <v>2025</v>
      </c>
      <c r="R767" s="128" t="s">
        <v>2275</v>
      </c>
    </row>
    <row r="768" spans="1:18" ht="30" x14ac:dyDescent="0.25">
      <c r="A768" s="133" t="s">
        <v>861</v>
      </c>
      <c r="B768" s="126" t="s">
        <v>886</v>
      </c>
      <c r="C768" s="126" t="s">
        <v>886</v>
      </c>
      <c r="D768" s="126" t="s">
        <v>2268</v>
      </c>
      <c r="E768" s="126" t="s">
        <v>2269</v>
      </c>
      <c r="F768" s="127">
        <v>12.5</v>
      </c>
      <c r="G768" s="126" t="s">
        <v>2301</v>
      </c>
      <c r="H768" s="133" t="s">
        <v>2985</v>
      </c>
      <c r="I768" s="126">
        <v>1500</v>
      </c>
      <c r="J768" s="126" t="s">
        <v>2285</v>
      </c>
      <c r="K768" s="126" t="s">
        <v>2277</v>
      </c>
      <c r="L768" s="126"/>
      <c r="M768" s="127">
        <v>25</v>
      </c>
      <c r="N768" s="126" t="s">
        <v>2298</v>
      </c>
      <c r="O768" s="126" t="b">
        <v>0</v>
      </c>
      <c r="P768" s="126"/>
      <c r="Q768" s="126">
        <v>2025</v>
      </c>
      <c r="R768" s="128" t="s">
        <v>2275</v>
      </c>
    </row>
    <row r="769" spans="1:18" ht="30" x14ac:dyDescent="0.25">
      <c r="A769" s="133" t="s">
        <v>861</v>
      </c>
      <c r="B769" s="126" t="s">
        <v>886</v>
      </c>
      <c r="C769" s="126" t="s">
        <v>886</v>
      </c>
      <c r="D769" s="126" t="s">
        <v>2268</v>
      </c>
      <c r="E769" s="126" t="s">
        <v>2269</v>
      </c>
      <c r="F769" s="127">
        <v>12.5</v>
      </c>
      <c r="G769" s="126" t="s">
        <v>2301</v>
      </c>
      <c r="H769" s="133" t="s">
        <v>2983</v>
      </c>
      <c r="I769" s="126">
        <v>1500</v>
      </c>
      <c r="J769" s="126" t="s">
        <v>2285</v>
      </c>
      <c r="K769" s="126" t="s">
        <v>2314</v>
      </c>
      <c r="L769" s="126"/>
      <c r="M769" s="127">
        <v>25</v>
      </c>
      <c r="N769" s="126" t="s">
        <v>2298</v>
      </c>
      <c r="O769" s="126" t="b">
        <v>0</v>
      </c>
      <c r="P769" s="126"/>
      <c r="Q769" s="126">
        <v>2025</v>
      </c>
      <c r="R769" s="128" t="s">
        <v>2275</v>
      </c>
    </row>
    <row r="770" spans="1:18" ht="45" x14ac:dyDescent="0.25">
      <c r="A770" s="133" t="s">
        <v>861</v>
      </c>
      <c r="B770" s="126" t="s">
        <v>886</v>
      </c>
      <c r="C770" s="126" t="s">
        <v>886</v>
      </c>
      <c r="D770" s="126" t="s">
        <v>2268</v>
      </c>
      <c r="E770" s="126" t="s">
        <v>2269</v>
      </c>
      <c r="F770" s="127">
        <v>12.5</v>
      </c>
      <c r="G770" s="126" t="s">
        <v>2301</v>
      </c>
      <c r="H770" s="133" t="s">
        <v>2984</v>
      </c>
      <c r="I770" s="126">
        <v>3000</v>
      </c>
      <c r="J770" s="126" t="s">
        <v>2285</v>
      </c>
      <c r="K770" s="126" t="s">
        <v>2277</v>
      </c>
      <c r="L770" s="126"/>
      <c r="M770" s="127">
        <v>50</v>
      </c>
      <c r="N770" s="126" t="s">
        <v>2351</v>
      </c>
      <c r="O770" s="126" t="b">
        <v>0</v>
      </c>
      <c r="P770" s="126"/>
      <c r="Q770" s="126">
        <v>2025</v>
      </c>
      <c r="R770" s="128" t="s">
        <v>2275</v>
      </c>
    </row>
    <row r="771" spans="1:18" ht="30" x14ac:dyDescent="0.25">
      <c r="A771" s="133" t="s">
        <v>861</v>
      </c>
      <c r="B771" s="126" t="s">
        <v>886</v>
      </c>
      <c r="C771" s="126" t="s">
        <v>886</v>
      </c>
      <c r="D771" s="126" t="s">
        <v>2268</v>
      </c>
      <c r="E771" s="126" t="s">
        <v>2269</v>
      </c>
      <c r="F771" s="127">
        <v>12.5</v>
      </c>
      <c r="G771" s="126" t="s">
        <v>2301</v>
      </c>
      <c r="H771" s="133" t="s">
        <v>2985</v>
      </c>
      <c r="I771" s="126">
        <v>1500</v>
      </c>
      <c r="J771" s="126" t="s">
        <v>2285</v>
      </c>
      <c r="K771" s="126" t="s">
        <v>2277</v>
      </c>
      <c r="L771" s="126"/>
      <c r="M771" s="127">
        <v>25</v>
      </c>
      <c r="N771" s="126" t="s">
        <v>2298</v>
      </c>
      <c r="O771" s="126" t="b">
        <v>0</v>
      </c>
      <c r="P771" s="126"/>
      <c r="Q771" s="126">
        <v>2025</v>
      </c>
      <c r="R771" s="128" t="s">
        <v>2275</v>
      </c>
    </row>
    <row r="772" spans="1:18" ht="30" x14ac:dyDescent="0.25">
      <c r="A772" s="133" t="s">
        <v>861</v>
      </c>
      <c r="B772" s="126" t="s">
        <v>886</v>
      </c>
      <c r="C772" s="126" t="s">
        <v>886</v>
      </c>
      <c r="D772" s="126" t="s">
        <v>2268</v>
      </c>
      <c r="E772" s="126" t="s">
        <v>2269</v>
      </c>
      <c r="F772" s="127">
        <v>12.5</v>
      </c>
      <c r="G772" s="126" t="s">
        <v>2301</v>
      </c>
      <c r="H772" s="133" t="s">
        <v>2287</v>
      </c>
      <c r="I772" s="126"/>
      <c r="J772" s="126"/>
      <c r="K772" s="126" t="s">
        <v>2342</v>
      </c>
      <c r="L772" s="126"/>
      <c r="M772" s="126"/>
      <c r="N772" s="126" t="s">
        <v>2287</v>
      </c>
      <c r="O772" s="126" t="b">
        <v>1</v>
      </c>
      <c r="P772" s="126" t="s">
        <v>2982</v>
      </c>
      <c r="Q772" s="126">
        <v>2025</v>
      </c>
      <c r="R772" s="128" t="s">
        <v>2275</v>
      </c>
    </row>
    <row r="773" spans="1:18" ht="45" x14ac:dyDescent="0.25">
      <c r="A773" s="133" t="s">
        <v>209</v>
      </c>
      <c r="B773" s="126" t="s">
        <v>664</v>
      </c>
      <c r="C773" s="126" t="s">
        <v>664</v>
      </c>
      <c r="D773" s="126" t="s">
        <v>2268</v>
      </c>
      <c r="E773" s="126" t="s">
        <v>2269</v>
      </c>
      <c r="F773" s="127">
        <v>12.5</v>
      </c>
      <c r="G773" s="126" t="s">
        <v>2283</v>
      </c>
      <c r="H773" s="133" t="s">
        <v>2986</v>
      </c>
      <c r="I773" s="126">
        <v>800</v>
      </c>
      <c r="J773" s="126" t="s">
        <v>2285</v>
      </c>
      <c r="K773" s="126" t="s">
        <v>2314</v>
      </c>
      <c r="L773" s="126"/>
      <c r="M773" s="127">
        <v>20</v>
      </c>
      <c r="N773" s="126" t="s">
        <v>2351</v>
      </c>
      <c r="O773" s="126" t="b">
        <v>0</v>
      </c>
      <c r="P773" s="126"/>
      <c r="Q773" s="126">
        <v>2025</v>
      </c>
      <c r="R773" s="128" t="s">
        <v>2275</v>
      </c>
    </row>
    <row r="774" spans="1:18" ht="30" x14ac:dyDescent="0.25">
      <c r="A774" s="133" t="s">
        <v>209</v>
      </c>
      <c r="B774" s="126" t="s">
        <v>664</v>
      </c>
      <c r="C774" s="126" t="s">
        <v>664</v>
      </c>
      <c r="D774" s="126" t="s">
        <v>2268</v>
      </c>
      <c r="E774" s="126" t="s">
        <v>2269</v>
      </c>
      <c r="F774" s="127">
        <v>12.5</v>
      </c>
      <c r="G774" s="126" t="s">
        <v>2283</v>
      </c>
      <c r="H774" s="133" t="s">
        <v>2987</v>
      </c>
      <c r="I774" s="126">
        <v>1200</v>
      </c>
      <c r="J774" s="126" t="s">
        <v>2285</v>
      </c>
      <c r="K774" s="126" t="s">
        <v>2350</v>
      </c>
      <c r="L774" s="126"/>
      <c r="M774" s="127">
        <v>30</v>
      </c>
      <c r="N774" s="126" t="s">
        <v>2298</v>
      </c>
      <c r="O774" s="126" t="b">
        <v>0</v>
      </c>
      <c r="P774" s="126"/>
      <c r="Q774" s="126">
        <v>2025</v>
      </c>
      <c r="R774" s="128" t="s">
        <v>2275</v>
      </c>
    </row>
    <row r="775" spans="1:18" x14ac:dyDescent="0.25">
      <c r="A775" s="133" t="s">
        <v>209</v>
      </c>
      <c r="B775" s="126" t="s">
        <v>664</v>
      </c>
      <c r="C775" s="126" t="s">
        <v>664</v>
      </c>
      <c r="D775" s="126" t="s">
        <v>2268</v>
      </c>
      <c r="E775" s="126" t="s">
        <v>2269</v>
      </c>
      <c r="F775" s="127">
        <v>12.5</v>
      </c>
      <c r="G775" s="126" t="s">
        <v>2283</v>
      </c>
      <c r="H775" s="133" t="s">
        <v>2319</v>
      </c>
      <c r="I775" s="126">
        <v>2</v>
      </c>
      <c r="J775" s="126" t="s">
        <v>35</v>
      </c>
      <c r="K775" s="126" t="s">
        <v>2337</v>
      </c>
      <c r="L775" s="126"/>
      <c r="M775" s="127">
        <v>50</v>
      </c>
      <c r="N775" s="126" t="s">
        <v>2278</v>
      </c>
      <c r="O775" s="126" t="b">
        <v>0</v>
      </c>
      <c r="P775" s="126"/>
      <c r="Q775" s="126">
        <v>2025</v>
      </c>
      <c r="R775" s="128" t="s">
        <v>2275</v>
      </c>
    </row>
    <row r="776" spans="1:18" x14ac:dyDescent="0.25">
      <c r="A776" s="133" t="s">
        <v>289</v>
      </c>
      <c r="B776" s="126" t="s">
        <v>665</v>
      </c>
      <c r="C776" s="126" t="s">
        <v>665</v>
      </c>
      <c r="D776" s="126" t="s">
        <v>2268</v>
      </c>
      <c r="E776" s="126" t="s">
        <v>2269</v>
      </c>
      <c r="F776" s="127">
        <v>12.5</v>
      </c>
      <c r="G776" s="126" t="s">
        <v>2301</v>
      </c>
      <c r="H776" s="133" t="s">
        <v>2988</v>
      </c>
      <c r="I776" s="126">
        <v>500</v>
      </c>
      <c r="J776" s="126" t="s">
        <v>2285</v>
      </c>
      <c r="K776" s="126" t="s">
        <v>2345</v>
      </c>
      <c r="L776" s="126"/>
      <c r="M776" s="127">
        <v>10</v>
      </c>
      <c r="N776" s="126" t="s">
        <v>2431</v>
      </c>
      <c r="O776" s="126" t="b">
        <v>0</v>
      </c>
      <c r="P776" s="126"/>
      <c r="Q776" s="126">
        <v>2025</v>
      </c>
      <c r="R776" s="126" t="s">
        <v>2316</v>
      </c>
    </row>
    <row r="777" spans="1:18" x14ac:dyDescent="0.25">
      <c r="A777" s="133" t="s">
        <v>289</v>
      </c>
      <c r="B777" s="126" t="s">
        <v>665</v>
      </c>
      <c r="C777" s="126" t="s">
        <v>665</v>
      </c>
      <c r="D777" s="126" t="s">
        <v>2268</v>
      </c>
      <c r="E777" s="126" t="s">
        <v>2269</v>
      </c>
      <c r="F777" s="127">
        <v>12.5</v>
      </c>
      <c r="G777" s="126" t="s">
        <v>2301</v>
      </c>
      <c r="H777" s="133" t="s">
        <v>2989</v>
      </c>
      <c r="I777" s="126">
        <v>1500</v>
      </c>
      <c r="J777" s="126" t="s">
        <v>2285</v>
      </c>
      <c r="K777" s="126" t="s">
        <v>2318</v>
      </c>
      <c r="L777" s="126"/>
      <c r="M777" s="127">
        <v>30</v>
      </c>
      <c r="N777" s="126" t="s">
        <v>2431</v>
      </c>
      <c r="O777" s="126" t="b">
        <v>0</v>
      </c>
      <c r="P777" s="126"/>
      <c r="Q777" s="126">
        <v>2025</v>
      </c>
      <c r="R777" s="126" t="s">
        <v>2316</v>
      </c>
    </row>
    <row r="778" spans="1:18" x14ac:dyDescent="0.25">
      <c r="A778" s="133" t="s">
        <v>289</v>
      </c>
      <c r="B778" s="126" t="s">
        <v>665</v>
      </c>
      <c r="C778" s="126" t="s">
        <v>665</v>
      </c>
      <c r="D778" s="126" t="s">
        <v>2268</v>
      </c>
      <c r="E778" s="126" t="s">
        <v>2269</v>
      </c>
      <c r="F778" s="127">
        <v>12.5</v>
      </c>
      <c r="G778" s="126" t="s">
        <v>2301</v>
      </c>
      <c r="H778" s="133" t="s">
        <v>2990</v>
      </c>
      <c r="I778" s="126">
        <v>5</v>
      </c>
      <c r="J778" s="126" t="s">
        <v>2290</v>
      </c>
      <c r="K778" s="126" t="s">
        <v>2371</v>
      </c>
      <c r="L778" s="126"/>
      <c r="M778" s="127">
        <v>10</v>
      </c>
      <c r="N778" s="126" t="s">
        <v>2292</v>
      </c>
      <c r="O778" s="126" t="b">
        <v>0</v>
      </c>
      <c r="P778" s="126"/>
      <c r="Q778" s="126">
        <v>2025</v>
      </c>
      <c r="R778" s="126" t="s">
        <v>2316</v>
      </c>
    </row>
    <row r="779" spans="1:18" ht="30" x14ac:dyDescent="0.25">
      <c r="A779" s="133" t="s">
        <v>289</v>
      </c>
      <c r="B779" s="126" t="s">
        <v>665</v>
      </c>
      <c r="C779" s="126" t="s">
        <v>665</v>
      </c>
      <c r="D779" s="126" t="s">
        <v>2268</v>
      </c>
      <c r="E779" s="126" t="s">
        <v>2269</v>
      </c>
      <c r="F779" s="127">
        <v>12.5</v>
      </c>
      <c r="G779" s="126" t="s">
        <v>2301</v>
      </c>
      <c r="H779" s="133" t="s">
        <v>2991</v>
      </c>
      <c r="I779" s="126">
        <v>2500</v>
      </c>
      <c r="J779" s="126" t="s">
        <v>2285</v>
      </c>
      <c r="K779" s="126" t="s">
        <v>2277</v>
      </c>
      <c r="L779" s="126"/>
      <c r="M779" s="127">
        <v>50</v>
      </c>
      <c r="N779" s="126" t="s">
        <v>2431</v>
      </c>
      <c r="O779" s="126" t="b">
        <v>0</v>
      </c>
      <c r="P779" s="126"/>
      <c r="Q779" s="126">
        <v>2025</v>
      </c>
      <c r="R779" s="126" t="s">
        <v>2316</v>
      </c>
    </row>
    <row r="780" spans="1:18" ht="30" x14ac:dyDescent="0.25">
      <c r="A780" s="133" t="s">
        <v>288</v>
      </c>
      <c r="B780" s="126" t="s">
        <v>666</v>
      </c>
      <c r="C780" s="126" t="s">
        <v>666</v>
      </c>
      <c r="D780" s="126" t="s">
        <v>2268</v>
      </c>
      <c r="E780" s="126" t="s">
        <v>2269</v>
      </c>
      <c r="F780" s="127">
        <v>12.5</v>
      </c>
      <c r="G780" s="126" t="s">
        <v>2301</v>
      </c>
      <c r="H780" s="133" t="s">
        <v>2992</v>
      </c>
      <c r="I780" s="126">
        <v>1000</v>
      </c>
      <c r="J780" s="126" t="s">
        <v>2285</v>
      </c>
      <c r="K780" s="126" t="s">
        <v>2648</v>
      </c>
      <c r="L780" s="126"/>
      <c r="M780" s="127">
        <v>10</v>
      </c>
      <c r="N780" s="126" t="s">
        <v>7</v>
      </c>
      <c r="O780" s="126" t="b">
        <v>0</v>
      </c>
      <c r="P780" s="126"/>
      <c r="Q780" s="126">
        <v>2024.1</v>
      </c>
      <c r="R780" s="128" t="s">
        <v>2275</v>
      </c>
    </row>
    <row r="781" spans="1:18" ht="30" x14ac:dyDescent="0.25">
      <c r="A781" s="133" t="s">
        <v>288</v>
      </c>
      <c r="B781" s="126" t="s">
        <v>666</v>
      </c>
      <c r="C781" s="126" t="s">
        <v>666</v>
      </c>
      <c r="D781" s="126" t="s">
        <v>2268</v>
      </c>
      <c r="E781" s="126" t="s">
        <v>2269</v>
      </c>
      <c r="F781" s="127">
        <v>12.5</v>
      </c>
      <c r="G781" s="126" t="s">
        <v>2301</v>
      </c>
      <c r="H781" s="133" t="s">
        <v>2993</v>
      </c>
      <c r="I781" s="126">
        <v>2000</v>
      </c>
      <c r="J781" s="126" t="s">
        <v>2285</v>
      </c>
      <c r="K781" s="126" t="s">
        <v>2318</v>
      </c>
      <c r="L781" s="126"/>
      <c r="M781" s="127">
        <v>50</v>
      </c>
      <c r="N781" s="126" t="s">
        <v>2298</v>
      </c>
      <c r="O781" s="126" t="b">
        <v>0</v>
      </c>
      <c r="P781" s="126"/>
      <c r="Q781" s="126">
        <v>2024.1</v>
      </c>
      <c r="R781" s="128" t="s">
        <v>2275</v>
      </c>
    </row>
    <row r="782" spans="1:18" ht="30" x14ac:dyDescent="0.25">
      <c r="A782" s="133" t="s">
        <v>288</v>
      </c>
      <c r="B782" s="126" t="s">
        <v>666</v>
      </c>
      <c r="C782" s="126" t="s">
        <v>666</v>
      </c>
      <c r="D782" s="126" t="s">
        <v>2268</v>
      </c>
      <c r="E782" s="126" t="s">
        <v>2269</v>
      </c>
      <c r="F782" s="127">
        <v>12.5</v>
      </c>
      <c r="G782" s="126" t="s">
        <v>2301</v>
      </c>
      <c r="H782" s="133" t="s">
        <v>2994</v>
      </c>
      <c r="I782" s="126">
        <v>700</v>
      </c>
      <c r="J782" s="126" t="s">
        <v>2285</v>
      </c>
      <c r="K782" s="126" t="s">
        <v>2371</v>
      </c>
      <c r="L782" s="126"/>
      <c r="M782" s="127">
        <v>15</v>
      </c>
      <c r="N782" s="126" t="s">
        <v>2292</v>
      </c>
      <c r="O782" s="126" t="b">
        <v>0</v>
      </c>
      <c r="P782" s="126"/>
      <c r="Q782" s="126">
        <v>2024.1</v>
      </c>
      <c r="R782" s="128" t="s">
        <v>2275</v>
      </c>
    </row>
    <row r="783" spans="1:18" ht="30" x14ac:dyDescent="0.25">
      <c r="A783" s="133" t="s">
        <v>288</v>
      </c>
      <c r="B783" s="126" t="s">
        <v>666</v>
      </c>
      <c r="C783" s="126" t="s">
        <v>666</v>
      </c>
      <c r="D783" s="126" t="s">
        <v>2268</v>
      </c>
      <c r="E783" s="126" t="s">
        <v>2269</v>
      </c>
      <c r="F783" s="127">
        <v>12.5</v>
      </c>
      <c r="G783" s="126" t="s">
        <v>2301</v>
      </c>
      <c r="H783" s="133" t="s">
        <v>2995</v>
      </c>
      <c r="I783" s="126">
        <v>10</v>
      </c>
      <c r="J783" s="126" t="s">
        <v>2290</v>
      </c>
      <c r="K783" s="126" t="s">
        <v>2371</v>
      </c>
      <c r="L783" s="126"/>
      <c r="M783" s="127">
        <v>10</v>
      </c>
      <c r="N783" s="126" t="s">
        <v>2281</v>
      </c>
      <c r="O783" s="126" t="b">
        <v>0</v>
      </c>
      <c r="P783" s="126"/>
      <c r="Q783" s="126">
        <v>2024.1</v>
      </c>
      <c r="R783" s="128" t="s">
        <v>2275</v>
      </c>
    </row>
    <row r="784" spans="1:18" ht="30" x14ac:dyDescent="0.25">
      <c r="A784" s="133" t="s">
        <v>288</v>
      </c>
      <c r="B784" s="126" t="s">
        <v>666</v>
      </c>
      <c r="C784" s="126" t="s">
        <v>666</v>
      </c>
      <c r="D784" s="126" t="s">
        <v>2268</v>
      </c>
      <c r="E784" s="126" t="s">
        <v>2269</v>
      </c>
      <c r="F784" s="127">
        <v>12.5</v>
      </c>
      <c r="G784" s="126" t="s">
        <v>2301</v>
      </c>
      <c r="H784" s="133" t="s">
        <v>2996</v>
      </c>
      <c r="I784" s="126">
        <v>1000</v>
      </c>
      <c r="J784" s="126" t="s">
        <v>2285</v>
      </c>
      <c r="K784" s="126" t="s">
        <v>2419</v>
      </c>
      <c r="L784" s="126"/>
      <c r="M784" s="127">
        <v>15</v>
      </c>
      <c r="N784" s="126" t="s">
        <v>7</v>
      </c>
      <c r="O784" s="126" t="b">
        <v>0</v>
      </c>
      <c r="P784" s="126"/>
      <c r="Q784" s="126">
        <v>2024.1</v>
      </c>
      <c r="R784" s="128" t="s">
        <v>2275</v>
      </c>
    </row>
    <row r="785" spans="1:18" ht="30" x14ac:dyDescent="0.25">
      <c r="A785" s="133" t="s">
        <v>288</v>
      </c>
      <c r="B785" s="126" t="s">
        <v>666</v>
      </c>
      <c r="C785" s="126" t="s">
        <v>666</v>
      </c>
      <c r="D785" s="126" t="s">
        <v>2268</v>
      </c>
      <c r="E785" s="126" t="s">
        <v>2269</v>
      </c>
      <c r="F785" s="127">
        <v>12.5</v>
      </c>
      <c r="G785" s="126" t="s">
        <v>2301</v>
      </c>
      <c r="H785" s="133" t="s">
        <v>2992</v>
      </c>
      <c r="I785" s="126">
        <v>1000</v>
      </c>
      <c r="J785" s="126" t="s">
        <v>2285</v>
      </c>
      <c r="K785" s="126" t="s">
        <v>2648</v>
      </c>
      <c r="L785" s="126"/>
      <c r="M785" s="127">
        <v>10</v>
      </c>
      <c r="N785" s="126" t="s">
        <v>7</v>
      </c>
      <c r="O785" s="126" t="b">
        <v>0</v>
      </c>
      <c r="P785" s="126"/>
      <c r="Q785" s="126">
        <v>2024</v>
      </c>
      <c r="R785" s="126" t="s">
        <v>2316</v>
      </c>
    </row>
    <row r="786" spans="1:18" ht="30" x14ac:dyDescent="0.25">
      <c r="A786" s="133" t="s">
        <v>288</v>
      </c>
      <c r="B786" s="126" t="s">
        <v>666</v>
      </c>
      <c r="C786" s="126" t="s">
        <v>666</v>
      </c>
      <c r="D786" s="126" t="s">
        <v>2268</v>
      </c>
      <c r="E786" s="126" t="s">
        <v>2269</v>
      </c>
      <c r="F786" s="127">
        <v>12.5</v>
      </c>
      <c r="G786" s="126" t="s">
        <v>2301</v>
      </c>
      <c r="H786" s="133" t="s">
        <v>2993</v>
      </c>
      <c r="I786" s="126">
        <v>2000</v>
      </c>
      <c r="J786" s="126" t="s">
        <v>2285</v>
      </c>
      <c r="K786" s="126" t="s">
        <v>2318</v>
      </c>
      <c r="L786" s="126"/>
      <c r="M786" s="127">
        <v>50</v>
      </c>
      <c r="N786" s="126" t="s">
        <v>2298</v>
      </c>
      <c r="O786" s="126" t="b">
        <v>0</v>
      </c>
      <c r="P786" s="126"/>
      <c r="Q786" s="126">
        <v>2024</v>
      </c>
      <c r="R786" s="126" t="s">
        <v>2316</v>
      </c>
    </row>
    <row r="787" spans="1:18" ht="30" x14ac:dyDescent="0.25">
      <c r="A787" s="133" t="s">
        <v>288</v>
      </c>
      <c r="B787" s="126" t="s">
        <v>666</v>
      </c>
      <c r="C787" s="126" t="s">
        <v>666</v>
      </c>
      <c r="D787" s="126" t="s">
        <v>2268</v>
      </c>
      <c r="E787" s="126" t="s">
        <v>2269</v>
      </c>
      <c r="F787" s="127">
        <v>12.5</v>
      </c>
      <c r="G787" s="126" t="s">
        <v>2301</v>
      </c>
      <c r="H787" s="133" t="s">
        <v>2994</v>
      </c>
      <c r="I787" s="126">
        <v>700</v>
      </c>
      <c r="J787" s="126" t="s">
        <v>2285</v>
      </c>
      <c r="K787" s="126" t="s">
        <v>2371</v>
      </c>
      <c r="L787" s="126"/>
      <c r="M787" s="127">
        <v>15</v>
      </c>
      <c r="N787" s="126" t="s">
        <v>2292</v>
      </c>
      <c r="O787" s="126" t="b">
        <v>0</v>
      </c>
      <c r="P787" s="126"/>
      <c r="Q787" s="126">
        <v>2024</v>
      </c>
      <c r="R787" s="126" t="s">
        <v>2316</v>
      </c>
    </row>
    <row r="788" spans="1:18" ht="30" x14ac:dyDescent="0.25">
      <c r="A788" s="133" t="s">
        <v>288</v>
      </c>
      <c r="B788" s="126" t="s">
        <v>666</v>
      </c>
      <c r="C788" s="126" t="s">
        <v>666</v>
      </c>
      <c r="D788" s="126" t="s">
        <v>2268</v>
      </c>
      <c r="E788" s="126" t="s">
        <v>2269</v>
      </c>
      <c r="F788" s="127">
        <v>12.5</v>
      </c>
      <c r="G788" s="126" t="s">
        <v>2301</v>
      </c>
      <c r="H788" s="133" t="s">
        <v>2995</v>
      </c>
      <c r="I788" s="126">
        <v>10</v>
      </c>
      <c r="J788" s="126" t="s">
        <v>2290</v>
      </c>
      <c r="K788" s="126" t="s">
        <v>2371</v>
      </c>
      <c r="L788" s="126"/>
      <c r="M788" s="127">
        <v>10</v>
      </c>
      <c r="N788" s="126" t="s">
        <v>2281</v>
      </c>
      <c r="O788" s="126" t="b">
        <v>0</v>
      </c>
      <c r="P788" s="126"/>
      <c r="Q788" s="126">
        <v>2024</v>
      </c>
      <c r="R788" s="126" t="s">
        <v>2316</v>
      </c>
    </row>
    <row r="789" spans="1:18" ht="30" x14ac:dyDescent="0.25">
      <c r="A789" s="133" t="s">
        <v>288</v>
      </c>
      <c r="B789" s="126" t="s">
        <v>666</v>
      </c>
      <c r="C789" s="126" t="s">
        <v>666</v>
      </c>
      <c r="D789" s="126" t="s">
        <v>2268</v>
      </c>
      <c r="E789" s="126" t="s">
        <v>2269</v>
      </c>
      <c r="F789" s="127">
        <v>12.5</v>
      </c>
      <c r="G789" s="126" t="s">
        <v>2301</v>
      </c>
      <c r="H789" s="133" t="s">
        <v>2996</v>
      </c>
      <c r="I789" s="126">
        <v>1000</v>
      </c>
      <c r="J789" s="126" t="s">
        <v>2285</v>
      </c>
      <c r="K789" s="126" t="s">
        <v>2419</v>
      </c>
      <c r="L789" s="126"/>
      <c r="M789" s="127">
        <v>15</v>
      </c>
      <c r="N789" s="126" t="s">
        <v>7</v>
      </c>
      <c r="O789" s="126" t="b">
        <v>0</v>
      </c>
      <c r="P789" s="126"/>
      <c r="Q789" s="126">
        <v>2024</v>
      </c>
      <c r="R789" s="126" t="s">
        <v>2316</v>
      </c>
    </row>
    <row r="790" spans="1:18" x14ac:dyDescent="0.25">
      <c r="A790" s="133" t="s">
        <v>225</v>
      </c>
      <c r="B790" s="126" t="s">
        <v>668</v>
      </c>
      <c r="C790" s="126" t="s">
        <v>668</v>
      </c>
      <c r="D790" s="126" t="s">
        <v>2268</v>
      </c>
      <c r="E790" s="126" t="s">
        <v>2269</v>
      </c>
      <c r="F790" s="127">
        <v>12.5</v>
      </c>
      <c r="G790" s="126" t="s">
        <v>2283</v>
      </c>
      <c r="H790" s="133" t="s">
        <v>2997</v>
      </c>
      <c r="I790" s="126">
        <v>500</v>
      </c>
      <c r="J790" s="126" t="s">
        <v>2285</v>
      </c>
      <c r="K790" s="126" t="s">
        <v>2280</v>
      </c>
      <c r="L790" s="126"/>
      <c r="M790" s="127">
        <v>15</v>
      </c>
      <c r="N790" s="126" t="s">
        <v>2304</v>
      </c>
      <c r="O790" s="126" t="b">
        <v>0</v>
      </c>
      <c r="P790" s="126"/>
      <c r="Q790" s="126">
        <v>2025</v>
      </c>
      <c r="R790" s="126" t="s">
        <v>2316</v>
      </c>
    </row>
    <row r="791" spans="1:18" x14ac:dyDescent="0.25">
      <c r="A791" s="133" t="s">
        <v>225</v>
      </c>
      <c r="B791" s="126" t="s">
        <v>668</v>
      </c>
      <c r="C791" s="126" t="s">
        <v>668</v>
      </c>
      <c r="D791" s="126" t="s">
        <v>2268</v>
      </c>
      <c r="E791" s="126" t="s">
        <v>2269</v>
      </c>
      <c r="F791" s="127">
        <v>12.5</v>
      </c>
      <c r="G791" s="126" t="s">
        <v>2283</v>
      </c>
      <c r="H791" s="133" t="s">
        <v>2331</v>
      </c>
      <c r="I791" s="126">
        <v>1</v>
      </c>
      <c r="J791" s="126" t="s">
        <v>35</v>
      </c>
      <c r="K791" s="126" t="s">
        <v>2280</v>
      </c>
      <c r="L791" s="126"/>
      <c r="M791" s="127">
        <v>20</v>
      </c>
      <c r="N791" s="126" t="s">
        <v>2353</v>
      </c>
      <c r="O791" s="126" t="b">
        <v>0</v>
      </c>
      <c r="P791" s="126"/>
      <c r="Q791" s="126">
        <v>2025</v>
      </c>
      <c r="R791" s="126" t="s">
        <v>2316</v>
      </c>
    </row>
    <row r="792" spans="1:18" ht="45" x14ac:dyDescent="0.25">
      <c r="A792" s="133" t="s">
        <v>225</v>
      </c>
      <c r="B792" s="126" t="s">
        <v>668</v>
      </c>
      <c r="C792" s="126" t="s">
        <v>668</v>
      </c>
      <c r="D792" s="126" t="s">
        <v>2268</v>
      </c>
      <c r="E792" s="126" t="s">
        <v>2269</v>
      </c>
      <c r="F792" s="127">
        <v>12.5</v>
      </c>
      <c r="G792" s="126" t="s">
        <v>2283</v>
      </c>
      <c r="H792" s="133" t="s">
        <v>2998</v>
      </c>
      <c r="I792" s="126">
        <v>1000</v>
      </c>
      <c r="J792" s="126" t="s">
        <v>2272</v>
      </c>
      <c r="K792" s="126" t="s">
        <v>2280</v>
      </c>
      <c r="L792" s="126"/>
      <c r="M792" s="127">
        <v>25</v>
      </c>
      <c r="N792" s="126" t="s">
        <v>2351</v>
      </c>
      <c r="O792" s="126" t="b">
        <v>0</v>
      </c>
      <c r="P792" s="126"/>
      <c r="Q792" s="126">
        <v>2025</v>
      </c>
      <c r="R792" s="126" t="s">
        <v>2316</v>
      </c>
    </row>
    <row r="793" spans="1:18" ht="30" x14ac:dyDescent="0.25">
      <c r="A793" s="133" t="s">
        <v>225</v>
      </c>
      <c r="B793" s="126" t="s">
        <v>668</v>
      </c>
      <c r="C793" s="126" t="s">
        <v>668</v>
      </c>
      <c r="D793" s="126" t="s">
        <v>2268</v>
      </c>
      <c r="E793" s="126" t="s">
        <v>2269</v>
      </c>
      <c r="F793" s="127">
        <v>12.5</v>
      </c>
      <c r="G793" s="126" t="s">
        <v>2283</v>
      </c>
      <c r="H793" s="133" t="s">
        <v>2356</v>
      </c>
      <c r="I793" s="126">
        <v>2</v>
      </c>
      <c r="J793" s="126" t="s">
        <v>35</v>
      </c>
      <c r="K793" s="126" t="s">
        <v>2277</v>
      </c>
      <c r="L793" s="126"/>
      <c r="M793" s="127">
        <v>40</v>
      </c>
      <c r="N793" s="126" t="s">
        <v>2278</v>
      </c>
      <c r="O793" s="126" t="b">
        <v>0</v>
      </c>
      <c r="P793" s="126"/>
      <c r="Q793" s="126">
        <v>2025</v>
      </c>
      <c r="R793" s="126" t="s">
        <v>2316</v>
      </c>
    </row>
    <row r="794" spans="1:18" ht="30" x14ac:dyDescent="0.25">
      <c r="A794" s="133" t="s">
        <v>225</v>
      </c>
      <c r="B794" s="126" t="s">
        <v>668</v>
      </c>
      <c r="C794" s="126" t="s">
        <v>668</v>
      </c>
      <c r="D794" s="126" t="s">
        <v>2268</v>
      </c>
      <c r="E794" s="126" t="s">
        <v>2269</v>
      </c>
      <c r="F794" s="127">
        <v>12.5</v>
      </c>
      <c r="G794" s="126" t="s">
        <v>2283</v>
      </c>
      <c r="H794" s="133" t="s">
        <v>2999</v>
      </c>
      <c r="I794" s="126"/>
      <c r="J794" s="126"/>
      <c r="K794" s="126" t="s">
        <v>2342</v>
      </c>
      <c r="L794" s="126"/>
      <c r="M794" s="126"/>
      <c r="N794" s="126" t="s">
        <v>2329</v>
      </c>
      <c r="O794" s="126" t="b">
        <v>1</v>
      </c>
      <c r="P794" s="126" t="s">
        <v>3000</v>
      </c>
      <c r="Q794" s="126">
        <v>2025</v>
      </c>
      <c r="R794" s="126" t="s">
        <v>2316</v>
      </c>
    </row>
    <row r="795" spans="1:18" ht="30" x14ac:dyDescent="0.25">
      <c r="A795" s="133" t="s">
        <v>3001</v>
      </c>
      <c r="B795" s="126" t="s">
        <v>3002</v>
      </c>
      <c r="C795" s="126" t="s">
        <v>3002</v>
      </c>
      <c r="D795" s="126" t="s">
        <v>2268</v>
      </c>
      <c r="E795" s="126" t="s">
        <v>2269</v>
      </c>
      <c r="F795" s="127">
        <v>12.5</v>
      </c>
      <c r="G795" s="126" t="s">
        <v>2283</v>
      </c>
      <c r="H795" s="133" t="s">
        <v>3003</v>
      </c>
      <c r="I795" s="126">
        <v>1000</v>
      </c>
      <c r="J795" s="126" t="s">
        <v>2285</v>
      </c>
      <c r="K795" s="126" t="s">
        <v>2280</v>
      </c>
      <c r="L795" s="126"/>
      <c r="M795" s="127">
        <v>25</v>
      </c>
      <c r="N795" s="126" t="s">
        <v>2298</v>
      </c>
      <c r="O795" s="126" t="b">
        <v>0</v>
      </c>
      <c r="P795" s="126"/>
      <c r="Q795" s="126">
        <v>2024</v>
      </c>
      <c r="R795" s="126" t="s">
        <v>2316</v>
      </c>
    </row>
    <row r="796" spans="1:18" ht="30" x14ac:dyDescent="0.25">
      <c r="A796" s="133" t="s">
        <v>3001</v>
      </c>
      <c r="B796" s="126" t="s">
        <v>3002</v>
      </c>
      <c r="C796" s="126" t="s">
        <v>3002</v>
      </c>
      <c r="D796" s="126" t="s">
        <v>2268</v>
      </c>
      <c r="E796" s="126" t="s">
        <v>2269</v>
      </c>
      <c r="F796" s="127">
        <v>12.5</v>
      </c>
      <c r="G796" s="126" t="s">
        <v>2283</v>
      </c>
      <c r="H796" s="133" t="s">
        <v>3004</v>
      </c>
      <c r="I796" s="126">
        <v>1500</v>
      </c>
      <c r="J796" s="126" t="s">
        <v>2285</v>
      </c>
      <c r="K796" s="126" t="s">
        <v>2280</v>
      </c>
      <c r="L796" s="126"/>
      <c r="M796" s="127">
        <v>35</v>
      </c>
      <c r="N796" s="126" t="s">
        <v>2298</v>
      </c>
      <c r="O796" s="126" t="b">
        <v>0</v>
      </c>
      <c r="P796" s="126"/>
      <c r="Q796" s="126">
        <v>2024</v>
      </c>
      <c r="R796" s="126" t="s">
        <v>2316</v>
      </c>
    </row>
    <row r="797" spans="1:18" ht="30" x14ac:dyDescent="0.25">
      <c r="A797" s="133" t="s">
        <v>3001</v>
      </c>
      <c r="B797" s="126" t="s">
        <v>3002</v>
      </c>
      <c r="C797" s="126" t="s">
        <v>3002</v>
      </c>
      <c r="D797" s="126" t="s">
        <v>2268</v>
      </c>
      <c r="E797" s="126" t="s">
        <v>2269</v>
      </c>
      <c r="F797" s="127">
        <v>12.5</v>
      </c>
      <c r="G797" s="126" t="s">
        <v>2283</v>
      </c>
      <c r="H797" s="133" t="s">
        <v>3005</v>
      </c>
      <c r="I797" s="126">
        <v>2</v>
      </c>
      <c r="J797" s="126" t="s">
        <v>35</v>
      </c>
      <c r="K797" s="126" t="s">
        <v>2277</v>
      </c>
      <c r="L797" s="126"/>
      <c r="M797" s="127">
        <v>40</v>
      </c>
      <c r="N797" s="126" t="s">
        <v>2278</v>
      </c>
      <c r="O797" s="126" t="b">
        <v>0</v>
      </c>
      <c r="P797" s="126"/>
      <c r="Q797" s="126">
        <v>2024</v>
      </c>
      <c r="R797" s="126" t="s">
        <v>2316</v>
      </c>
    </row>
    <row r="798" spans="1:18" x14ac:dyDescent="0.25">
      <c r="A798" s="133" t="s">
        <v>3001</v>
      </c>
      <c r="B798" s="126" t="s">
        <v>3002</v>
      </c>
      <c r="C798" s="126" t="s">
        <v>3002</v>
      </c>
      <c r="D798" s="126" t="s">
        <v>2268</v>
      </c>
      <c r="E798" s="126" t="s">
        <v>2269</v>
      </c>
      <c r="F798" s="127">
        <v>12.5</v>
      </c>
      <c r="G798" s="126" t="s">
        <v>2283</v>
      </c>
      <c r="H798" s="133" t="s">
        <v>2287</v>
      </c>
      <c r="I798" s="126"/>
      <c r="J798" s="126"/>
      <c r="K798" s="126"/>
      <c r="L798" s="126"/>
      <c r="M798" s="126"/>
      <c r="N798" s="126" t="s">
        <v>2287</v>
      </c>
      <c r="O798" s="126" t="b">
        <v>1</v>
      </c>
      <c r="P798" s="126" t="s">
        <v>3006</v>
      </c>
      <c r="Q798" s="126">
        <v>2024</v>
      </c>
      <c r="R798" s="126" t="s">
        <v>2316</v>
      </c>
    </row>
    <row r="799" spans="1:18" ht="45" x14ac:dyDescent="0.25">
      <c r="A799" s="133" t="s">
        <v>244</v>
      </c>
      <c r="B799" s="126" t="s">
        <v>670</v>
      </c>
      <c r="C799" s="126" t="s">
        <v>670</v>
      </c>
      <c r="D799" s="126" t="s">
        <v>2268</v>
      </c>
      <c r="E799" s="126" t="s">
        <v>2269</v>
      </c>
      <c r="F799" s="127">
        <v>12.5</v>
      </c>
      <c r="G799" s="126" t="s">
        <v>2301</v>
      </c>
      <c r="H799" s="133" t="s">
        <v>3007</v>
      </c>
      <c r="I799" s="126">
        <v>150</v>
      </c>
      <c r="J799" s="126" t="s">
        <v>2272</v>
      </c>
      <c r="K799" s="126" t="s">
        <v>2280</v>
      </c>
      <c r="L799" s="126"/>
      <c r="M799" s="126"/>
      <c r="N799" s="126" t="s">
        <v>7</v>
      </c>
      <c r="O799" s="126" t="b">
        <v>1</v>
      </c>
      <c r="P799" s="126" t="s">
        <v>3008</v>
      </c>
      <c r="Q799" s="126">
        <v>2024.1</v>
      </c>
      <c r="R799" s="126" t="s">
        <v>2316</v>
      </c>
    </row>
    <row r="800" spans="1:18" ht="45" x14ac:dyDescent="0.25">
      <c r="A800" s="133" t="s">
        <v>244</v>
      </c>
      <c r="B800" s="126" t="s">
        <v>670</v>
      </c>
      <c r="C800" s="126" t="s">
        <v>670</v>
      </c>
      <c r="D800" s="126" t="s">
        <v>2268</v>
      </c>
      <c r="E800" s="126" t="s">
        <v>2269</v>
      </c>
      <c r="F800" s="127">
        <v>12.5</v>
      </c>
      <c r="G800" s="126" t="s">
        <v>2301</v>
      </c>
      <c r="H800" s="133" t="s">
        <v>3009</v>
      </c>
      <c r="I800" s="126">
        <v>250</v>
      </c>
      <c r="J800" s="126" t="s">
        <v>2272</v>
      </c>
      <c r="K800" s="126" t="s">
        <v>2280</v>
      </c>
      <c r="L800" s="126"/>
      <c r="M800" s="127">
        <v>10</v>
      </c>
      <c r="N800" s="126" t="s">
        <v>7</v>
      </c>
      <c r="O800" s="126" t="b">
        <v>1</v>
      </c>
      <c r="P800" s="126" t="s">
        <v>3008</v>
      </c>
      <c r="Q800" s="126">
        <v>2024.1</v>
      </c>
      <c r="R800" s="126" t="s">
        <v>2316</v>
      </c>
    </row>
    <row r="801" spans="1:18" ht="30" x14ac:dyDescent="0.25">
      <c r="A801" s="133" t="s">
        <v>244</v>
      </c>
      <c r="B801" s="126" t="s">
        <v>670</v>
      </c>
      <c r="C801" s="126" t="s">
        <v>670</v>
      </c>
      <c r="D801" s="126" t="s">
        <v>2268</v>
      </c>
      <c r="E801" s="126" t="s">
        <v>2269</v>
      </c>
      <c r="F801" s="127">
        <v>12.5</v>
      </c>
      <c r="G801" s="126" t="s">
        <v>2301</v>
      </c>
      <c r="H801" s="133" t="s">
        <v>3010</v>
      </c>
      <c r="I801" s="126">
        <v>1</v>
      </c>
      <c r="J801" s="126" t="s">
        <v>35</v>
      </c>
      <c r="K801" s="126" t="s">
        <v>2328</v>
      </c>
      <c r="L801" s="126"/>
      <c r="M801" s="127">
        <v>20</v>
      </c>
      <c r="N801" s="126" t="s">
        <v>2315</v>
      </c>
      <c r="O801" s="126" t="b">
        <v>0</v>
      </c>
      <c r="P801" s="126"/>
      <c r="Q801" s="126">
        <v>2024.1</v>
      </c>
      <c r="R801" s="126" t="s">
        <v>2316</v>
      </c>
    </row>
    <row r="802" spans="1:18" ht="45" x14ac:dyDescent="0.25">
      <c r="A802" s="133" t="s">
        <v>244</v>
      </c>
      <c r="B802" s="126" t="s">
        <v>670</v>
      </c>
      <c r="C802" s="126" t="s">
        <v>670</v>
      </c>
      <c r="D802" s="126" t="s">
        <v>2268</v>
      </c>
      <c r="E802" s="126" t="s">
        <v>2269</v>
      </c>
      <c r="F802" s="127">
        <v>12.5</v>
      </c>
      <c r="G802" s="126" t="s">
        <v>2301</v>
      </c>
      <c r="H802" s="133" t="s">
        <v>2298</v>
      </c>
      <c r="I802" s="126">
        <v>600</v>
      </c>
      <c r="J802" s="126" t="s">
        <v>2285</v>
      </c>
      <c r="K802" s="126" t="s">
        <v>2280</v>
      </c>
      <c r="L802" s="126"/>
      <c r="M802" s="127">
        <v>10</v>
      </c>
      <c r="N802" s="126" t="s">
        <v>2298</v>
      </c>
      <c r="O802" s="126" t="b">
        <v>1</v>
      </c>
      <c r="P802" s="126" t="s">
        <v>3008</v>
      </c>
      <c r="Q802" s="126">
        <v>2024.1</v>
      </c>
      <c r="R802" s="126" t="s">
        <v>2316</v>
      </c>
    </row>
    <row r="803" spans="1:18" x14ac:dyDescent="0.25">
      <c r="A803" s="133" t="s">
        <v>244</v>
      </c>
      <c r="B803" s="126" t="s">
        <v>670</v>
      </c>
      <c r="C803" s="126" t="s">
        <v>670</v>
      </c>
      <c r="D803" s="126" t="s">
        <v>2268</v>
      </c>
      <c r="E803" s="126" t="s">
        <v>2269</v>
      </c>
      <c r="F803" s="127">
        <v>12.5</v>
      </c>
      <c r="G803" s="126" t="s">
        <v>2301</v>
      </c>
      <c r="H803" s="133" t="s">
        <v>3011</v>
      </c>
      <c r="I803" s="126">
        <v>30</v>
      </c>
      <c r="J803" s="126" t="s">
        <v>2290</v>
      </c>
      <c r="K803" s="126" t="s">
        <v>2280</v>
      </c>
      <c r="L803" s="126"/>
      <c r="M803" s="127">
        <v>10</v>
      </c>
      <c r="N803" s="126" t="s">
        <v>2325</v>
      </c>
      <c r="O803" s="126" t="b">
        <v>0</v>
      </c>
      <c r="P803" s="126"/>
      <c r="Q803" s="126">
        <v>2024.1</v>
      </c>
      <c r="R803" s="126" t="s">
        <v>2316</v>
      </c>
    </row>
    <row r="804" spans="1:18" ht="30" x14ac:dyDescent="0.25">
      <c r="A804" s="133" t="s">
        <v>244</v>
      </c>
      <c r="B804" s="126" t="s">
        <v>670</v>
      </c>
      <c r="C804" s="126" t="s">
        <v>670</v>
      </c>
      <c r="D804" s="126" t="s">
        <v>2268</v>
      </c>
      <c r="E804" s="126" t="s">
        <v>2269</v>
      </c>
      <c r="F804" s="127">
        <v>12.5</v>
      </c>
      <c r="G804" s="126" t="s">
        <v>2301</v>
      </c>
      <c r="H804" s="133" t="s">
        <v>3005</v>
      </c>
      <c r="I804" s="126">
        <v>2</v>
      </c>
      <c r="J804" s="126" t="s">
        <v>35</v>
      </c>
      <c r="K804" s="126" t="s">
        <v>2277</v>
      </c>
      <c r="L804" s="126"/>
      <c r="M804" s="127">
        <v>50</v>
      </c>
      <c r="N804" s="126" t="s">
        <v>2278</v>
      </c>
      <c r="O804" s="126" t="b">
        <v>0</v>
      </c>
      <c r="P804" s="126"/>
      <c r="Q804" s="126">
        <v>2024.1</v>
      </c>
      <c r="R804" s="126" t="s">
        <v>2316</v>
      </c>
    </row>
    <row r="805" spans="1:18" x14ac:dyDescent="0.25">
      <c r="A805" s="133" t="s">
        <v>244</v>
      </c>
      <c r="B805" s="126" t="s">
        <v>670</v>
      </c>
      <c r="C805" s="126" t="s">
        <v>670</v>
      </c>
      <c r="D805" s="126" t="s">
        <v>2268</v>
      </c>
      <c r="E805" s="126" t="s">
        <v>2269</v>
      </c>
      <c r="F805" s="127">
        <v>12.5</v>
      </c>
      <c r="G805" s="126" t="s">
        <v>2301</v>
      </c>
      <c r="H805" s="133" t="s">
        <v>2287</v>
      </c>
      <c r="I805" s="126"/>
      <c r="J805" s="126"/>
      <c r="K805" s="126"/>
      <c r="L805" s="126"/>
      <c r="M805" s="126"/>
      <c r="N805" s="126" t="s">
        <v>2287</v>
      </c>
      <c r="O805" s="126" t="b">
        <v>1</v>
      </c>
      <c r="P805" s="126" t="s">
        <v>3012</v>
      </c>
      <c r="Q805" s="126">
        <v>2024.1</v>
      </c>
      <c r="R805" s="126" t="s">
        <v>2316</v>
      </c>
    </row>
    <row r="806" spans="1:18" ht="30" x14ac:dyDescent="0.25">
      <c r="A806" s="133" t="s">
        <v>245</v>
      </c>
      <c r="B806" s="126" t="s">
        <v>672</v>
      </c>
      <c r="C806" s="126" t="s">
        <v>672</v>
      </c>
      <c r="D806" s="126" t="s">
        <v>2268</v>
      </c>
      <c r="E806" s="126" t="s">
        <v>2269</v>
      </c>
      <c r="F806" s="127">
        <v>12.5</v>
      </c>
      <c r="G806" s="126" t="s">
        <v>2446</v>
      </c>
      <c r="H806" s="133" t="s">
        <v>3013</v>
      </c>
      <c r="I806" s="126">
        <v>1500</v>
      </c>
      <c r="J806" s="126" t="s">
        <v>2272</v>
      </c>
      <c r="K806" s="126" t="s">
        <v>2280</v>
      </c>
      <c r="L806" s="126"/>
      <c r="M806" s="127">
        <v>30</v>
      </c>
      <c r="N806" s="126" t="s">
        <v>2298</v>
      </c>
      <c r="O806" s="126" t="b">
        <v>0</v>
      </c>
      <c r="P806" s="126"/>
      <c r="Q806" s="126">
        <v>2024</v>
      </c>
      <c r="R806" s="126" t="s">
        <v>2316</v>
      </c>
    </row>
    <row r="807" spans="1:18" ht="30" x14ac:dyDescent="0.25">
      <c r="A807" s="133" t="s">
        <v>245</v>
      </c>
      <c r="B807" s="126" t="s">
        <v>672</v>
      </c>
      <c r="C807" s="126" t="s">
        <v>672</v>
      </c>
      <c r="D807" s="126" t="s">
        <v>2268</v>
      </c>
      <c r="E807" s="126" t="s">
        <v>2269</v>
      </c>
      <c r="F807" s="127">
        <v>12.5</v>
      </c>
      <c r="G807" s="126" t="s">
        <v>2446</v>
      </c>
      <c r="H807" s="133" t="s">
        <v>2315</v>
      </c>
      <c r="I807" s="126">
        <v>1</v>
      </c>
      <c r="J807" s="126" t="s">
        <v>35</v>
      </c>
      <c r="K807" s="126" t="s">
        <v>2333</v>
      </c>
      <c r="L807" s="126"/>
      <c r="M807" s="127">
        <v>20</v>
      </c>
      <c r="N807" s="126" t="s">
        <v>2315</v>
      </c>
      <c r="O807" s="126" t="b">
        <v>0</v>
      </c>
      <c r="P807" s="126"/>
      <c r="Q807" s="126">
        <v>2024</v>
      </c>
      <c r="R807" s="126" t="s">
        <v>2316</v>
      </c>
    </row>
    <row r="808" spans="1:18" ht="30" x14ac:dyDescent="0.25">
      <c r="A808" s="133" t="s">
        <v>245</v>
      </c>
      <c r="B808" s="126" t="s">
        <v>672</v>
      </c>
      <c r="C808" s="126" t="s">
        <v>672</v>
      </c>
      <c r="D808" s="126" t="s">
        <v>2268</v>
      </c>
      <c r="E808" s="126" t="s">
        <v>2269</v>
      </c>
      <c r="F808" s="127">
        <v>12.5</v>
      </c>
      <c r="G808" s="126" t="s">
        <v>2446</v>
      </c>
      <c r="H808" s="133" t="s">
        <v>2404</v>
      </c>
      <c r="I808" s="126">
        <v>2</v>
      </c>
      <c r="J808" s="126" t="s">
        <v>35</v>
      </c>
      <c r="K808" s="126" t="s">
        <v>2277</v>
      </c>
      <c r="L808" s="126"/>
      <c r="M808" s="127">
        <v>50</v>
      </c>
      <c r="N808" s="126" t="s">
        <v>2278</v>
      </c>
      <c r="O808" s="126" t="b">
        <v>0</v>
      </c>
      <c r="P808" s="126"/>
      <c r="Q808" s="126">
        <v>2024</v>
      </c>
      <c r="R808" s="126" t="s">
        <v>2316</v>
      </c>
    </row>
    <row r="809" spans="1:18" ht="30" x14ac:dyDescent="0.25">
      <c r="A809" s="133" t="s">
        <v>245</v>
      </c>
      <c r="B809" s="126" t="s">
        <v>672</v>
      </c>
      <c r="C809" s="126" t="s">
        <v>672</v>
      </c>
      <c r="D809" s="126" t="s">
        <v>2268</v>
      </c>
      <c r="E809" s="126" t="s">
        <v>2269</v>
      </c>
      <c r="F809" s="127">
        <v>12.5</v>
      </c>
      <c r="G809" s="126" t="s">
        <v>2446</v>
      </c>
      <c r="H809" s="133" t="s">
        <v>2329</v>
      </c>
      <c r="I809" s="126"/>
      <c r="J809" s="126"/>
      <c r="K809" s="126" t="s">
        <v>2342</v>
      </c>
      <c r="L809" s="126"/>
      <c r="M809" s="126"/>
      <c r="N809" s="126" t="s">
        <v>2329</v>
      </c>
      <c r="O809" s="126" t="b">
        <v>1</v>
      </c>
      <c r="P809" s="126" t="s">
        <v>3014</v>
      </c>
      <c r="Q809" s="126">
        <v>2024</v>
      </c>
      <c r="R809" s="126" t="s">
        <v>2316</v>
      </c>
    </row>
    <row r="810" spans="1:18" ht="45" x14ac:dyDescent="0.25">
      <c r="A810" s="133" t="s">
        <v>246</v>
      </c>
      <c r="B810" s="126" t="s">
        <v>3015</v>
      </c>
      <c r="C810" s="126" t="s">
        <v>3015</v>
      </c>
      <c r="D810" s="126" t="s">
        <v>2268</v>
      </c>
      <c r="E810" s="126" t="s">
        <v>2269</v>
      </c>
      <c r="F810" s="127">
        <v>12.5</v>
      </c>
      <c r="G810" s="126" t="s">
        <v>2446</v>
      </c>
      <c r="H810" s="133" t="s">
        <v>3016</v>
      </c>
      <c r="I810" s="126">
        <v>750</v>
      </c>
      <c r="J810" s="126" t="s">
        <v>2272</v>
      </c>
      <c r="K810" s="126" t="s">
        <v>2280</v>
      </c>
      <c r="L810" s="126"/>
      <c r="M810" s="127">
        <v>20</v>
      </c>
      <c r="N810" s="126" t="s">
        <v>2351</v>
      </c>
      <c r="O810" s="126" t="b">
        <v>0</v>
      </c>
      <c r="P810" s="126"/>
      <c r="Q810" s="126">
        <v>2025</v>
      </c>
      <c r="R810" s="128" t="s">
        <v>2275</v>
      </c>
    </row>
    <row r="811" spans="1:18" ht="30" x14ac:dyDescent="0.25">
      <c r="A811" s="133" t="s">
        <v>246</v>
      </c>
      <c r="B811" s="126" t="s">
        <v>3015</v>
      </c>
      <c r="C811" s="126" t="s">
        <v>3015</v>
      </c>
      <c r="D811" s="126" t="s">
        <v>2268</v>
      </c>
      <c r="E811" s="126" t="s">
        <v>2269</v>
      </c>
      <c r="F811" s="127">
        <v>12.5</v>
      </c>
      <c r="G811" s="126" t="s">
        <v>2446</v>
      </c>
      <c r="H811" s="133" t="s">
        <v>3017</v>
      </c>
      <c r="I811" s="126">
        <v>750</v>
      </c>
      <c r="J811" s="126" t="s">
        <v>2272</v>
      </c>
      <c r="K811" s="126" t="s">
        <v>2280</v>
      </c>
      <c r="L811" s="126"/>
      <c r="M811" s="127">
        <v>20</v>
      </c>
      <c r="N811" s="126" t="s">
        <v>2298</v>
      </c>
      <c r="O811" s="126" t="b">
        <v>1</v>
      </c>
      <c r="P811" s="126" t="s">
        <v>3018</v>
      </c>
      <c r="Q811" s="126">
        <v>2025</v>
      </c>
      <c r="R811" s="128" t="s">
        <v>2275</v>
      </c>
    </row>
    <row r="812" spans="1:18" ht="45" x14ac:dyDescent="0.25">
      <c r="A812" s="133" t="s">
        <v>246</v>
      </c>
      <c r="B812" s="126" t="s">
        <v>3015</v>
      </c>
      <c r="C812" s="126" t="s">
        <v>3015</v>
      </c>
      <c r="D812" s="126" t="s">
        <v>2268</v>
      </c>
      <c r="E812" s="126" t="s">
        <v>2269</v>
      </c>
      <c r="F812" s="127">
        <v>12.5</v>
      </c>
      <c r="G812" s="126" t="s">
        <v>2446</v>
      </c>
      <c r="H812" s="133" t="s">
        <v>3019</v>
      </c>
      <c r="I812" s="126">
        <v>750</v>
      </c>
      <c r="J812" s="126" t="s">
        <v>2272</v>
      </c>
      <c r="K812" s="126" t="s">
        <v>2280</v>
      </c>
      <c r="L812" s="126"/>
      <c r="M812" s="127">
        <v>20</v>
      </c>
      <c r="N812" s="126" t="s">
        <v>2351</v>
      </c>
      <c r="O812" s="126" t="b">
        <v>0</v>
      </c>
      <c r="P812" s="126"/>
      <c r="Q812" s="126">
        <v>2025</v>
      </c>
      <c r="R812" s="128" t="s">
        <v>2275</v>
      </c>
    </row>
    <row r="813" spans="1:18" ht="30" x14ac:dyDescent="0.25">
      <c r="A813" s="133" t="s">
        <v>246</v>
      </c>
      <c r="B813" s="126" t="s">
        <v>3015</v>
      </c>
      <c r="C813" s="126" t="s">
        <v>3015</v>
      </c>
      <c r="D813" s="126" t="s">
        <v>2268</v>
      </c>
      <c r="E813" s="126" t="s">
        <v>2269</v>
      </c>
      <c r="F813" s="127">
        <v>12.5</v>
      </c>
      <c r="G813" s="126" t="s">
        <v>2446</v>
      </c>
      <c r="H813" s="133" t="s">
        <v>3020</v>
      </c>
      <c r="I813" s="126">
        <v>500</v>
      </c>
      <c r="J813" s="126" t="s">
        <v>2272</v>
      </c>
      <c r="K813" s="126" t="s">
        <v>2280</v>
      </c>
      <c r="L813" s="126"/>
      <c r="M813" s="127">
        <v>10</v>
      </c>
      <c r="N813" s="126" t="s">
        <v>2298</v>
      </c>
      <c r="O813" s="126" t="b">
        <v>1</v>
      </c>
      <c r="P813" s="126" t="s">
        <v>3018</v>
      </c>
      <c r="Q813" s="126">
        <v>2025</v>
      </c>
      <c r="R813" s="128" t="s">
        <v>2275</v>
      </c>
    </row>
    <row r="814" spans="1:18" ht="30" x14ac:dyDescent="0.25">
      <c r="A814" s="133" t="s">
        <v>246</v>
      </c>
      <c r="B814" s="126" t="s">
        <v>3015</v>
      </c>
      <c r="C814" s="126" t="s">
        <v>3015</v>
      </c>
      <c r="D814" s="126" t="s">
        <v>2268</v>
      </c>
      <c r="E814" s="126" t="s">
        <v>2269</v>
      </c>
      <c r="F814" s="127">
        <v>12.5</v>
      </c>
      <c r="G814" s="126" t="s">
        <v>2446</v>
      </c>
      <c r="H814" s="133" t="s">
        <v>3021</v>
      </c>
      <c r="I814" s="126">
        <v>1000</v>
      </c>
      <c r="J814" s="126" t="s">
        <v>2294</v>
      </c>
      <c r="K814" s="126" t="s">
        <v>2277</v>
      </c>
      <c r="L814" s="126"/>
      <c r="M814" s="127">
        <v>30</v>
      </c>
      <c r="N814" s="126" t="s">
        <v>2298</v>
      </c>
      <c r="O814" s="126" t="b">
        <v>0</v>
      </c>
      <c r="P814" s="126"/>
      <c r="Q814" s="126">
        <v>2025</v>
      </c>
      <c r="R814" s="128" t="s">
        <v>2275</v>
      </c>
    </row>
    <row r="815" spans="1:18" ht="30" x14ac:dyDescent="0.25">
      <c r="A815" s="133" t="s">
        <v>246</v>
      </c>
      <c r="B815" s="126" t="s">
        <v>3015</v>
      </c>
      <c r="C815" s="126" t="s">
        <v>3015</v>
      </c>
      <c r="D815" s="126" t="s">
        <v>2268</v>
      </c>
      <c r="E815" s="126" t="s">
        <v>2269</v>
      </c>
      <c r="F815" s="127">
        <v>12.5</v>
      </c>
      <c r="G815" s="126" t="s">
        <v>2446</v>
      </c>
      <c r="H815" s="133" t="s">
        <v>3022</v>
      </c>
      <c r="I815" s="126">
        <v>10</v>
      </c>
      <c r="J815" s="126" t="s">
        <v>2290</v>
      </c>
      <c r="K815" s="126" t="s">
        <v>2277</v>
      </c>
      <c r="L815" s="126"/>
      <c r="M815" s="127">
        <v>0</v>
      </c>
      <c r="N815" s="126" t="s">
        <v>2281</v>
      </c>
      <c r="O815" s="126" t="b">
        <v>1</v>
      </c>
      <c r="P815" s="126" t="s">
        <v>3018</v>
      </c>
      <c r="Q815" s="126">
        <v>2025</v>
      </c>
      <c r="R815" s="128" t="s">
        <v>2275</v>
      </c>
    </row>
    <row r="816" spans="1:18" x14ac:dyDescent="0.25">
      <c r="A816" s="133" t="s">
        <v>246</v>
      </c>
      <c r="B816" s="126" t="s">
        <v>3015</v>
      </c>
      <c r="C816" s="126" t="s">
        <v>3015</v>
      </c>
      <c r="D816" s="126" t="s">
        <v>2268</v>
      </c>
      <c r="E816" s="126" t="s">
        <v>2269</v>
      </c>
      <c r="F816" s="127">
        <v>12.5</v>
      </c>
      <c r="G816" s="126" t="s">
        <v>2446</v>
      </c>
      <c r="H816" s="133" t="s">
        <v>2329</v>
      </c>
      <c r="I816" s="126"/>
      <c r="J816" s="126"/>
      <c r="K816" s="126"/>
      <c r="L816" s="126"/>
      <c r="M816" s="126"/>
      <c r="N816" s="126" t="s">
        <v>2329</v>
      </c>
      <c r="O816" s="126" t="b">
        <v>1</v>
      </c>
      <c r="P816" s="126" t="s">
        <v>3023</v>
      </c>
      <c r="Q816" s="126">
        <v>2025</v>
      </c>
      <c r="R816" s="128" t="s">
        <v>2275</v>
      </c>
    </row>
    <row r="817" spans="1:18" x14ac:dyDescent="0.25">
      <c r="A817" s="133" t="s">
        <v>247</v>
      </c>
      <c r="B817" s="126" t="s">
        <v>676</v>
      </c>
      <c r="C817" s="126" t="s">
        <v>676</v>
      </c>
      <c r="D817" s="126" t="s">
        <v>2268</v>
      </c>
      <c r="E817" s="126" t="s">
        <v>2269</v>
      </c>
      <c r="F817" s="127">
        <v>12.5</v>
      </c>
      <c r="G817" s="126" t="s">
        <v>2446</v>
      </c>
      <c r="H817" s="133" t="s">
        <v>2331</v>
      </c>
      <c r="I817" s="126">
        <v>1</v>
      </c>
      <c r="J817" s="126" t="s">
        <v>35</v>
      </c>
      <c r="K817" s="126" t="s">
        <v>2280</v>
      </c>
      <c r="L817" s="126"/>
      <c r="M817" s="127">
        <v>20</v>
      </c>
      <c r="N817" s="126" t="s">
        <v>2353</v>
      </c>
      <c r="O817" s="126" t="b">
        <v>0</v>
      </c>
      <c r="P817" s="126"/>
      <c r="Q817" s="126">
        <v>2024</v>
      </c>
      <c r="R817" s="126" t="s">
        <v>2316</v>
      </c>
    </row>
    <row r="818" spans="1:18" ht="30" x14ac:dyDescent="0.25">
      <c r="A818" s="133" t="s">
        <v>247</v>
      </c>
      <c r="B818" s="126" t="s">
        <v>676</v>
      </c>
      <c r="C818" s="126" t="s">
        <v>676</v>
      </c>
      <c r="D818" s="126" t="s">
        <v>2268</v>
      </c>
      <c r="E818" s="126" t="s">
        <v>2269</v>
      </c>
      <c r="F818" s="127">
        <v>12.5</v>
      </c>
      <c r="G818" s="126" t="s">
        <v>2446</v>
      </c>
      <c r="H818" s="133" t="s">
        <v>2398</v>
      </c>
      <c r="I818" s="126">
        <v>2</v>
      </c>
      <c r="J818" s="126" t="s">
        <v>35</v>
      </c>
      <c r="K818" s="126" t="s">
        <v>2277</v>
      </c>
      <c r="L818" s="126"/>
      <c r="M818" s="127">
        <v>50</v>
      </c>
      <c r="N818" s="126" t="s">
        <v>2278</v>
      </c>
      <c r="O818" s="126" t="b">
        <v>0</v>
      </c>
      <c r="P818" s="126"/>
      <c r="Q818" s="126">
        <v>2024</v>
      </c>
      <c r="R818" s="126" t="s">
        <v>2316</v>
      </c>
    </row>
    <row r="819" spans="1:18" ht="30" x14ac:dyDescent="0.25">
      <c r="A819" s="133" t="s">
        <v>247</v>
      </c>
      <c r="B819" s="126" t="s">
        <v>676</v>
      </c>
      <c r="C819" s="126" t="s">
        <v>676</v>
      </c>
      <c r="D819" s="126" t="s">
        <v>2268</v>
      </c>
      <c r="E819" s="126" t="s">
        <v>2269</v>
      </c>
      <c r="F819" s="127">
        <v>12.5</v>
      </c>
      <c r="G819" s="126" t="s">
        <v>2446</v>
      </c>
      <c r="H819" s="133" t="s">
        <v>3024</v>
      </c>
      <c r="I819" s="126">
        <v>5</v>
      </c>
      <c r="J819" s="126" t="s">
        <v>2290</v>
      </c>
      <c r="K819" s="126" t="s">
        <v>2333</v>
      </c>
      <c r="L819" s="126"/>
      <c r="M819" s="127">
        <v>10</v>
      </c>
      <c r="N819" s="126" t="s">
        <v>2281</v>
      </c>
      <c r="O819" s="126" t="b">
        <v>0</v>
      </c>
      <c r="P819" s="126"/>
      <c r="Q819" s="126">
        <v>2024</v>
      </c>
      <c r="R819" s="126" t="s">
        <v>2316</v>
      </c>
    </row>
    <row r="820" spans="1:18" ht="30" x14ac:dyDescent="0.25">
      <c r="A820" s="133" t="s">
        <v>247</v>
      </c>
      <c r="B820" s="126" t="s">
        <v>676</v>
      </c>
      <c r="C820" s="126" t="s">
        <v>676</v>
      </c>
      <c r="D820" s="126" t="s">
        <v>2268</v>
      </c>
      <c r="E820" s="126" t="s">
        <v>2269</v>
      </c>
      <c r="F820" s="127">
        <v>12.5</v>
      </c>
      <c r="G820" s="126" t="s">
        <v>2446</v>
      </c>
      <c r="H820" s="133" t="s">
        <v>3025</v>
      </c>
      <c r="I820" s="126">
        <v>500</v>
      </c>
      <c r="J820" s="126" t="s">
        <v>2272</v>
      </c>
      <c r="K820" s="126" t="s">
        <v>2333</v>
      </c>
      <c r="L820" s="126"/>
      <c r="M820" s="127">
        <v>10</v>
      </c>
      <c r="N820" s="126" t="s">
        <v>7</v>
      </c>
      <c r="O820" s="126" t="b">
        <v>0</v>
      </c>
      <c r="P820" s="126"/>
      <c r="Q820" s="126">
        <v>2024</v>
      </c>
      <c r="R820" s="126" t="s">
        <v>2316</v>
      </c>
    </row>
    <row r="821" spans="1:18" ht="30" x14ac:dyDescent="0.25">
      <c r="A821" s="133" t="s">
        <v>247</v>
      </c>
      <c r="B821" s="126" t="s">
        <v>676</v>
      </c>
      <c r="C821" s="126" t="s">
        <v>676</v>
      </c>
      <c r="D821" s="126" t="s">
        <v>2268</v>
      </c>
      <c r="E821" s="126" t="s">
        <v>2269</v>
      </c>
      <c r="F821" s="127">
        <v>12.5</v>
      </c>
      <c r="G821" s="126" t="s">
        <v>2446</v>
      </c>
      <c r="H821" s="133" t="s">
        <v>3026</v>
      </c>
      <c r="I821" s="126">
        <v>5</v>
      </c>
      <c r="J821" s="126" t="s">
        <v>2309</v>
      </c>
      <c r="K821" s="126" t="s">
        <v>2342</v>
      </c>
      <c r="L821" s="126"/>
      <c r="M821" s="127">
        <v>10</v>
      </c>
      <c r="N821" s="126" t="s">
        <v>7</v>
      </c>
      <c r="O821" s="126" t="b">
        <v>0</v>
      </c>
      <c r="P821" s="126"/>
      <c r="Q821" s="126">
        <v>2024</v>
      </c>
      <c r="R821" s="126" t="s">
        <v>2316</v>
      </c>
    </row>
    <row r="822" spans="1:18" ht="30" x14ac:dyDescent="0.25">
      <c r="A822" s="133" t="s">
        <v>247</v>
      </c>
      <c r="B822" s="126" t="s">
        <v>676</v>
      </c>
      <c r="C822" s="126" t="s">
        <v>676</v>
      </c>
      <c r="D822" s="126" t="s">
        <v>2268</v>
      </c>
      <c r="E822" s="126" t="s">
        <v>2269</v>
      </c>
      <c r="F822" s="127">
        <v>12.5</v>
      </c>
      <c r="G822" s="126" t="s">
        <v>2446</v>
      </c>
      <c r="H822" s="133" t="s">
        <v>2329</v>
      </c>
      <c r="I822" s="126"/>
      <c r="J822" s="126"/>
      <c r="K822" s="126" t="s">
        <v>2342</v>
      </c>
      <c r="L822" s="126"/>
      <c r="M822" s="126"/>
      <c r="N822" s="126" t="s">
        <v>2329</v>
      </c>
      <c r="O822" s="126" t="b">
        <v>1</v>
      </c>
      <c r="P822" s="126" t="s">
        <v>3027</v>
      </c>
      <c r="Q822" s="126">
        <v>2024</v>
      </c>
      <c r="R822" s="126" t="s">
        <v>2316</v>
      </c>
    </row>
    <row r="823" spans="1:18" ht="45" x14ac:dyDescent="0.25">
      <c r="A823" s="133" t="s">
        <v>678</v>
      </c>
      <c r="B823" s="126" t="s">
        <v>679</v>
      </c>
      <c r="C823" s="126" t="s">
        <v>679</v>
      </c>
      <c r="D823" s="126" t="s">
        <v>2268</v>
      </c>
      <c r="E823" s="126" t="s">
        <v>2269</v>
      </c>
      <c r="F823" s="127">
        <v>25</v>
      </c>
      <c r="G823" s="126" t="s">
        <v>2301</v>
      </c>
      <c r="H823" s="133" t="s">
        <v>2625</v>
      </c>
      <c r="I823" s="126" t="s">
        <v>2505</v>
      </c>
      <c r="J823" s="126" t="s">
        <v>2285</v>
      </c>
      <c r="K823" s="126" t="s">
        <v>7</v>
      </c>
      <c r="L823" s="126" t="s">
        <v>2506</v>
      </c>
      <c r="M823" s="126"/>
      <c r="N823" s="126" t="s">
        <v>2431</v>
      </c>
      <c r="O823" s="126" t="b">
        <v>1</v>
      </c>
      <c r="P823" s="126" t="s">
        <v>2507</v>
      </c>
      <c r="Q823" s="126">
        <v>2024</v>
      </c>
      <c r="R823" s="126" t="s">
        <v>2316</v>
      </c>
    </row>
    <row r="824" spans="1:18" ht="45" x14ac:dyDescent="0.25">
      <c r="A824" s="133" t="s">
        <v>678</v>
      </c>
      <c r="B824" s="126" t="s">
        <v>679</v>
      </c>
      <c r="C824" s="126" t="s">
        <v>679</v>
      </c>
      <c r="D824" s="126" t="s">
        <v>2268</v>
      </c>
      <c r="E824" s="126" t="s">
        <v>2269</v>
      </c>
      <c r="F824" s="127">
        <v>25</v>
      </c>
      <c r="G824" s="126" t="s">
        <v>2301</v>
      </c>
      <c r="H824" s="133" t="s">
        <v>2508</v>
      </c>
      <c r="I824" s="126">
        <v>10</v>
      </c>
      <c r="J824" s="126" t="s">
        <v>2290</v>
      </c>
      <c r="K824" s="126" t="s">
        <v>7</v>
      </c>
      <c r="L824" s="126" t="s">
        <v>2506</v>
      </c>
      <c r="M824" s="126"/>
      <c r="N824" s="126" t="s">
        <v>2292</v>
      </c>
      <c r="O824" s="126" t="b">
        <v>1</v>
      </c>
      <c r="P824" s="126" t="s">
        <v>2509</v>
      </c>
      <c r="Q824" s="126">
        <v>2024</v>
      </c>
      <c r="R824" s="126" t="s">
        <v>2316</v>
      </c>
    </row>
    <row r="825" spans="1:18" ht="30" x14ac:dyDescent="0.25">
      <c r="A825" s="133" t="s">
        <v>678</v>
      </c>
      <c r="B825" s="126" t="s">
        <v>679</v>
      </c>
      <c r="C825" s="126" t="s">
        <v>679</v>
      </c>
      <c r="D825" s="126" t="s">
        <v>2268</v>
      </c>
      <c r="E825" s="126" t="s">
        <v>2269</v>
      </c>
      <c r="F825" s="127">
        <v>25</v>
      </c>
      <c r="G825" s="126" t="s">
        <v>2301</v>
      </c>
      <c r="H825" s="133" t="s">
        <v>3028</v>
      </c>
      <c r="I825" s="126">
        <v>20</v>
      </c>
      <c r="J825" s="126" t="s">
        <v>2290</v>
      </c>
      <c r="K825" s="126" t="s">
        <v>7</v>
      </c>
      <c r="L825" s="126" t="s">
        <v>2511</v>
      </c>
      <c r="M825" s="127">
        <v>20</v>
      </c>
      <c r="N825" s="126" t="s">
        <v>2292</v>
      </c>
      <c r="O825" s="126" t="b">
        <v>0</v>
      </c>
      <c r="P825" s="126"/>
      <c r="Q825" s="126">
        <v>2024</v>
      </c>
      <c r="R825" s="126" t="s">
        <v>2316</v>
      </c>
    </row>
    <row r="826" spans="1:18" ht="30" x14ac:dyDescent="0.25">
      <c r="A826" s="133" t="s">
        <v>678</v>
      </c>
      <c r="B826" s="126" t="s">
        <v>679</v>
      </c>
      <c r="C826" s="126" t="s">
        <v>679</v>
      </c>
      <c r="D826" s="126" t="s">
        <v>2268</v>
      </c>
      <c r="E826" s="126" t="s">
        <v>2269</v>
      </c>
      <c r="F826" s="127">
        <v>25</v>
      </c>
      <c r="G826" s="126" t="s">
        <v>2301</v>
      </c>
      <c r="H826" s="133" t="s">
        <v>2807</v>
      </c>
      <c r="I826" s="126" t="s">
        <v>3029</v>
      </c>
      <c r="J826" s="126" t="s">
        <v>2285</v>
      </c>
      <c r="K826" s="126" t="s">
        <v>7</v>
      </c>
      <c r="L826" s="126" t="s">
        <v>2514</v>
      </c>
      <c r="M826" s="127">
        <v>80</v>
      </c>
      <c r="N826" s="126" t="s">
        <v>2515</v>
      </c>
      <c r="O826" s="126" t="b">
        <v>0</v>
      </c>
      <c r="P826" s="126"/>
      <c r="Q826" s="126">
        <v>2024</v>
      </c>
      <c r="R826" s="126" t="s">
        <v>2316</v>
      </c>
    </row>
    <row r="827" spans="1:18" ht="30" x14ac:dyDescent="0.25">
      <c r="A827" s="133" t="s">
        <v>267</v>
      </c>
      <c r="B827" s="126" t="s">
        <v>682</v>
      </c>
      <c r="C827" s="126" t="s">
        <v>682</v>
      </c>
      <c r="D827" s="126" t="s">
        <v>2268</v>
      </c>
      <c r="E827" s="126" t="s">
        <v>2269</v>
      </c>
      <c r="F827" s="127">
        <v>25</v>
      </c>
      <c r="G827" s="126" t="s">
        <v>2446</v>
      </c>
      <c r="H827" s="133" t="s">
        <v>3030</v>
      </c>
      <c r="I827" s="126">
        <v>2000</v>
      </c>
      <c r="J827" s="126" t="s">
        <v>2285</v>
      </c>
      <c r="K827" s="126" t="s">
        <v>2280</v>
      </c>
      <c r="L827" s="126"/>
      <c r="M827" s="127">
        <v>20</v>
      </c>
      <c r="N827" s="126" t="s">
        <v>2298</v>
      </c>
      <c r="O827" s="126" t="b">
        <v>0</v>
      </c>
      <c r="P827" s="126"/>
      <c r="Q827" s="126">
        <v>2024.2</v>
      </c>
      <c r="R827" s="126" t="s">
        <v>2316</v>
      </c>
    </row>
    <row r="828" spans="1:18" ht="30" x14ac:dyDescent="0.25">
      <c r="A828" s="133" t="s">
        <v>267</v>
      </c>
      <c r="B828" s="126" t="s">
        <v>682</v>
      </c>
      <c r="C828" s="126" t="s">
        <v>682</v>
      </c>
      <c r="D828" s="126" t="s">
        <v>2268</v>
      </c>
      <c r="E828" s="126" t="s">
        <v>2269</v>
      </c>
      <c r="F828" s="127">
        <v>25</v>
      </c>
      <c r="G828" s="126" t="s">
        <v>2446</v>
      </c>
      <c r="H828" s="133" t="s">
        <v>3031</v>
      </c>
      <c r="I828" s="126">
        <v>30</v>
      </c>
      <c r="J828" s="126" t="s">
        <v>2359</v>
      </c>
      <c r="K828" s="126" t="s">
        <v>2481</v>
      </c>
      <c r="L828" s="126"/>
      <c r="M828" s="127">
        <v>20</v>
      </c>
      <c r="N828" s="126" t="s">
        <v>2292</v>
      </c>
      <c r="O828" s="126" t="b">
        <v>0</v>
      </c>
      <c r="P828" s="126"/>
      <c r="Q828" s="126">
        <v>2024.2</v>
      </c>
      <c r="R828" s="126" t="s">
        <v>2316</v>
      </c>
    </row>
    <row r="829" spans="1:18" ht="30" x14ac:dyDescent="0.25">
      <c r="A829" s="133" t="s">
        <v>267</v>
      </c>
      <c r="B829" s="126" t="s">
        <v>682</v>
      </c>
      <c r="C829" s="126" t="s">
        <v>682</v>
      </c>
      <c r="D829" s="126" t="s">
        <v>2268</v>
      </c>
      <c r="E829" s="126" t="s">
        <v>2269</v>
      </c>
      <c r="F829" s="127">
        <v>25</v>
      </c>
      <c r="G829" s="126" t="s">
        <v>2446</v>
      </c>
      <c r="H829" s="133" t="s">
        <v>3032</v>
      </c>
      <c r="I829" s="126">
        <v>6000</v>
      </c>
      <c r="J829" s="126" t="s">
        <v>2285</v>
      </c>
      <c r="K829" s="126" t="s">
        <v>2481</v>
      </c>
      <c r="L829" s="126"/>
      <c r="M829" s="127">
        <v>60</v>
      </c>
      <c r="N829" s="126" t="s">
        <v>2298</v>
      </c>
      <c r="O829" s="126" t="b">
        <v>0</v>
      </c>
      <c r="P829" s="126"/>
      <c r="Q829" s="126">
        <v>2024.2</v>
      </c>
      <c r="R829" s="126" t="s">
        <v>2316</v>
      </c>
    </row>
    <row r="830" spans="1:18" ht="30" x14ac:dyDescent="0.25">
      <c r="A830" s="133" t="s">
        <v>250</v>
      </c>
      <c r="B830" s="126" t="s">
        <v>683</v>
      </c>
      <c r="C830" s="126" t="s">
        <v>683</v>
      </c>
      <c r="D830" s="126" t="s">
        <v>2268</v>
      </c>
      <c r="E830" s="126" t="s">
        <v>2269</v>
      </c>
      <c r="F830" s="127">
        <v>12.5</v>
      </c>
      <c r="G830" s="126" t="s">
        <v>2301</v>
      </c>
      <c r="H830" s="133" t="s">
        <v>3033</v>
      </c>
      <c r="I830" s="126">
        <v>300</v>
      </c>
      <c r="J830" s="126" t="s">
        <v>2272</v>
      </c>
      <c r="K830" s="126" t="s">
        <v>2280</v>
      </c>
      <c r="L830" s="126"/>
      <c r="M830" s="127">
        <v>15</v>
      </c>
      <c r="N830" s="126" t="s">
        <v>7</v>
      </c>
      <c r="O830" s="126" t="b">
        <v>0</v>
      </c>
      <c r="P830" s="126"/>
      <c r="Q830" s="126">
        <v>2024</v>
      </c>
      <c r="R830" s="126" t="s">
        <v>2316</v>
      </c>
    </row>
    <row r="831" spans="1:18" ht="30" x14ac:dyDescent="0.25">
      <c r="A831" s="133" t="s">
        <v>250</v>
      </c>
      <c r="B831" s="126" t="s">
        <v>683</v>
      </c>
      <c r="C831" s="126" t="s">
        <v>683</v>
      </c>
      <c r="D831" s="126" t="s">
        <v>2268</v>
      </c>
      <c r="E831" s="126" t="s">
        <v>2269</v>
      </c>
      <c r="F831" s="127">
        <v>12.5</v>
      </c>
      <c r="G831" s="126" t="s">
        <v>2301</v>
      </c>
      <c r="H831" s="133" t="s">
        <v>2643</v>
      </c>
      <c r="I831" s="126">
        <v>600</v>
      </c>
      <c r="J831" s="126" t="s">
        <v>2285</v>
      </c>
      <c r="K831" s="126" t="s">
        <v>2280</v>
      </c>
      <c r="L831" s="126"/>
      <c r="M831" s="127">
        <v>20</v>
      </c>
      <c r="N831" s="126" t="s">
        <v>2298</v>
      </c>
      <c r="O831" s="126" t="b">
        <v>0</v>
      </c>
      <c r="P831" s="126"/>
      <c r="Q831" s="126">
        <v>2024</v>
      </c>
      <c r="R831" s="126" t="s">
        <v>2316</v>
      </c>
    </row>
    <row r="832" spans="1:18" ht="30" x14ac:dyDescent="0.25">
      <c r="A832" s="133" t="s">
        <v>250</v>
      </c>
      <c r="B832" s="126" t="s">
        <v>683</v>
      </c>
      <c r="C832" s="126" t="s">
        <v>683</v>
      </c>
      <c r="D832" s="126" t="s">
        <v>2268</v>
      </c>
      <c r="E832" s="126" t="s">
        <v>2269</v>
      </c>
      <c r="F832" s="127">
        <v>12.5</v>
      </c>
      <c r="G832" s="126" t="s">
        <v>2301</v>
      </c>
      <c r="H832" s="133" t="s">
        <v>3034</v>
      </c>
      <c r="I832" s="126">
        <v>600</v>
      </c>
      <c r="J832" s="126" t="s">
        <v>2294</v>
      </c>
      <c r="K832" s="126" t="s">
        <v>2342</v>
      </c>
      <c r="L832" s="126"/>
      <c r="M832" s="127">
        <v>15</v>
      </c>
      <c r="N832" s="126" t="s">
        <v>7</v>
      </c>
      <c r="O832" s="126" t="b">
        <v>0</v>
      </c>
      <c r="P832" s="126"/>
      <c r="Q832" s="126">
        <v>2024</v>
      </c>
      <c r="R832" s="126" t="s">
        <v>2316</v>
      </c>
    </row>
    <row r="833" spans="1:18" ht="30" x14ac:dyDescent="0.25">
      <c r="A833" s="133" t="s">
        <v>250</v>
      </c>
      <c r="B833" s="126" t="s">
        <v>683</v>
      </c>
      <c r="C833" s="126" t="s">
        <v>683</v>
      </c>
      <c r="D833" s="126" t="s">
        <v>2268</v>
      </c>
      <c r="E833" s="126" t="s">
        <v>2269</v>
      </c>
      <c r="F833" s="127">
        <v>12.5</v>
      </c>
      <c r="G833" s="126" t="s">
        <v>2301</v>
      </c>
      <c r="H833" s="133" t="s">
        <v>3035</v>
      </c>
      <c r="I833" s="126">
        <v>20</v>
      </c>
      <c r="J833" s="126" t="s">
        <v>2290</v>
      </c>
      <c r="K833" s="126" t="s">
        <v>2342</v>
      </c>
      <c r="L833" s="126"/>
      <c r="M833" s="127">
        <v>20</v>
      </c>
      <c r="N833" s="126" t="s">
        <v>2292</v>
      </c>
      <c r="O833" s="126" t="b">
        <v>0</v>
      </c>
      <c r="P833" s="126"/>
      <c r="Q833" s="126">
        <v>2024</v>
      </c>
      <c r="R833" s="126" t="s">
        <v>2316</v>
      </c>
    </row>
    <row r="834" spans="1:18" x14ac:dyDescent="0.25">
      <c r="A834" s="133" t="s">
        <v>250</v>
      </c>
      <c r="B834" s="126" t="s">
        <v>683</v>
      </c>
      <c r="C834" s="126" t="s">
        <v>683</v>
      </c>
      <c r="D834" s="126" t="s">
        <v>2268</v>
      </c>
      <c r="E834" s="126" t="s">
        <v>2269</v>
      </c>
      <c r="F834" s="127">
        <v>12.5</v>
      </c>
      <c r="G834" s="126" t="s">
        <v>2301</v>
      </c>
      <c r="H834" s="133" t="s">
        <v>2645</v>
      </c>
      <c r="I834" s="126"/>
      <c r="J834" s="126"/>
      <c r="K834" s="126"/>
      <c r="L834" s="126"/>
      <c r="M834" s="126"/>
      <c r="N834" s="126" t="s">
        <v>2287</v>
      </c>
      <c r="O834" s="126" t="b">
        <v>1</v>
      </c>
      <c r="P834" s="126" t="s">
        <v>3036</v>
      </c>
      <c r="Q834" s="126">
        <v>2024</v>
      </c>
      <c r="R834" s="126" t="s">
        <v>2316</v>
      </c>
    </row>
    <row r="835" spans="1:18" ht="30" x14ac:dyDescent="0.25">
      <c r="A835" s="133" t="s">
        <v>250</v>
      </c>
      <c r="B835" s="126" t="s">
        <v>683</v>
      </c>
      <c r="C835" s="126" t="s">
        <v>683</v>
      </c>
      <c r="D835" s="126" t="s">
        <v>2268</v>
      </c>
      <c r="E835" s="126" t="s">
        <v>2269</v>
      </c>
      <c r="F835" s="127">
        <v>12.5</v>
      </c>
      <c r="G835" s="126" t="s">
        <v>2301</v>
      </c>
      <c r="H835" s="133" t="s">
        <v>3037</v>
      </c>
      <c r="I835" s="126">
        <v>1200</v>
      </c>
      <c r="J835" s="126" t="s">
        <v>2285</v>
      </c>
      <c r="K835" s="126" t="s">
        <v>2280</v>
      </c>
      <c r="L835" s="126"/>
      <c r="M835" s="127">
        <v>30</v>
      </c>
      <c r="N835" s="126" t="s">
        <v>2298</v>
      </c>
      <c r="O835" s="126" t="b">
        <v>0</v>
      </c>
      <c r="P835" s="126"/>
      <c r="Q835" s="126">
        <v>2024</v>
      </c>
      <c r="R835" s="126" t="s">
        <v>2316</v>
      </c>
    </row>
    <row r="836" spans="1:18" ht="30" x14ac:dyDescent="0.25">
      <c r="A836" s="133" t="s">
        <v>213</v>
      </c>
      <c r="B836" s="126" t="s">
        <v>684</v>
      </c>
      <c r="C836" s="126" t="s">
        <v>684</v>
      </c>
      <c r="D836" s="126" t="s">
        <v>2268</v>
      </c>
      <c r="E836" s="126" t="s">
        <v>2269</v>
      </c>
      <c r="F836" s="127">
        <v>12.5</v>
      </c>
      <c r="G836" s="126" t="s">
        <v>2283</v>
      </c>
      <c r="H836" s="133" t="s">
        <v>3038</v>
      </c>
      <c r="I836" s="126">
        <v>1200</v>
      </c>
      <c r="J836" s="126" t="s">
        <v>2285</v>
      </c>
      <c r="K836" s="126" t="s">
        <v>2280</v>
      </c>
      <c r="L836" s="126"/>
      <c r="M836" s="127">
        <v>30</v>
      </c>
      <c r="N836" s="126" t="s">
        <v>2298</v>
      </c>
      <c r="O836" s="126" t="b">
        <v>0</v>
      </c>
      <c r="P836" s="126"/>
      <c r="Q836" s="126">
        <v>2024</v>
      </c>
      <c r="R836" s="126" t="s">
        <v>2316</v>
      </c>
    </row>
    <row r="837" spans="1:18" ht="30" x14ac:dyDescent="0.25">
      <c r="A837" s="133" t="s">
        <v>213</v>
      </c>
      <c r="B837" s="126" t="s">
        <v>684</v>
      </c>
      <c r="C837" s="126" t="s">
        <v>684</v>
      </c>
      <c r="D837" s="126" t="s">
        <v>2268</v>
      </c>
      <c r="E837" s="126" t="s">
        <v>2269</v>
      </c>
      <c r="F837" s="127">
        <v>12.5</v>
      </c>
      <c r="G837" s="126" t="s">
        <v>2283</v>
      </c>
      <c r="H837" s="133" t="s">
        <v>3039</v>
      </c>
      <c r="I837" s="126">
        <v>1200</v>
      </c>
      <c r="J837" s="126" t="s">
        <v>2285</v>
      </c>
      <c r="K837" s="126" t="s">
        <v>2280</v>
      </c>
      <c r="L837" s="126"/>
      <c r="M837" s="127">
        <v>30</v>
      </c>
      <c r="N837" s="126" t="s">
        <v>2298</v>
      </c>
      <c r="O837" s="126" t="b">
        <v>0</v>
      </c>
      <c r="P837" s="126"/>
      <c r="Q837" s="126">
        <v>2024</v>
      </c>
      <c r="R837" s="126" t="s">
        <v>2316</v>
      </c>
    </row>
    <row r="838" spans="1:18" ht="30" x14ac:dyDescent="0.25">
      <c r="A838" s="133" t="s">
        <v>213</v>
      </c>
      <c r="B838" s="126" t="s">
        <v>684</v>
      </c>
      <c r="C838" s="126" t="s">
        <v>684</v>
      </c>
      <c r="D838" s="126" t="s">
        <v>2268</v>
      </c>
      <c r="E838" s="126" t="s">
        <v>2269</v>
      </c>
      <c r="F838" s="127">
        <v>12.5</v>
      </c>
      <c r="G838" s="126" t="s">
        <v>2283</v>
      </c>
      <c r="H838" s="133" t="s">
        <v>2319</v>
      </c>
      <c r="I838" s="126">
        <v>2</v>
      </c>
      <c r="J838" s="126" t="s">
        <v>35</v>
      </c>
      <c r="K838" s="126" t="s">
        <v>2277</v>
      </c>
      <c r="L838" s="126"/>
      <c r="M838" s="127">
        <v>40</v>
      </c>
      <c r="N838" s="126" t="s">
        <v>2278</v>
      </c>
      <c r="O838" s="126" t="b">
        <v>0</v>
      </c>
      <c r="P838" s="126"/>
      <c r="Q838" s="126">
        <v>2024</v>
      </c>
      <c r="R838" s="126" t="s">
        <v>2316</v>
      </c>
    </row>
    <row r="839" spans="1:18" x14ac:dyDescent="0.25">
      <c r="A839" s="133" t="s">
        <v>213</v>
      </c>
      <c r="B839" s="126" t="s">
        <v>684</v>
      </c>
      <c r="C839" s="126" t="s">
        <v>684</v>
      </c>
      <c r="D839" s="126" t="s">
        <v>2268</v>
      </c>
      <c r="E839" s="126" t="s">
        <v>2269</v>
      </c>
      <c r="F839" s="127">
        <v>12.5</v>
      </c>
      <c r="G839" s="126" t="s">
        <v>2283</v>
      </c>
      <c r="H839" s="133" t="s">
        <v>3040</v>
      </c>
      <c r="I839" s="126"/>
      <c r="J839" s="126"/>
      <c r="K839" s="126"/>
      <c r="L839" s="126"/>
      <c r="M839" s="126"/>
      <c r="N839" s="126" t="s">
        <v>2287</v>
      </c>
      <c r="O839" s="126" t="b">
        <v>1</v>
      </c>
      <c r="P839" s="126" t="s">
        <v>3041</v>
      </c>
      <c r="Q839" s="126">
        <v>2024</v>
      </c>
      <c r="R839" s="126" t="s">
        <v>2316</v>
      </c>
    </row>
    <row r="840" spans="1:18" ht="30" x14ac:dyDescent="0.25">
      <c r="A840" s="133" t="s">
        <v>279</v>
      </c>
      <c r="B840" s="126" t="s">
        <v>892</v>
      </c>
      <c r="C840" s="126" t="s">
        <v>892</v>
      </c>
      <c r="D840" s="126" t="s">
        <v>2268</v>
      </c>
      <c r="E840" s="126" t="s">
        <v>2269</v>
      </c>
      <c r="F840" s="127">
        <v>12.5</v>
      </c>
      <c r="G840" s="126" t="s">
        <v>2283</v>
      </c>
      <c r="H840" s="133" t="s">
        <v>3042</v>
      </c>
      <c r="I840" s="126"/>
      <c r="J840" s="126"/>
      <c r="K840" s="126" t="s">
        <v>2277</v>
      </c>
      <c r="L840" s="126"/>
      <c r="M840" s="127">
        <v>40</v>
      </c>
      <c r="N840" s="126" t="s">
        <v>2298</v>
      </c>
      <c r="O840" s="126" t="b">
        <v>0</v>
      </c>
      <c r="P840" s="126"/>
      <c r="Q840" s="126">
        <v>2024</v>
      </c>
      <c r="R840" s="126" t="s">
        <v>2316</v>
      </c>
    </row>
    <row r="841" spans="1:18" x14ac:dyDescent="0.25">
      <c r="A841" s="133" t="s">
        <v>279</v>
      </c>
      <c r="B841" s="126" t="s">
        <v>892</v>
      </c>
      <c r="C841" s="126" t="s">
        <v>892</v>
      </c>
      <c r="D841" s="126" t="s">
        <v>2268</v>
      </c>
      <c r="E841" s="126" t="s">
        <v>2269</v>
      </c>
      <c r="F841" s="127">
        <v>12.5</v>
      </c>
      <c r="G841" s="126" t="s">
        <v>2283</v>
      </c>
      <c r="H841" s="133" t="s">
        <v>3043</v>
      </c>
      <c r="I841" s="126"/>
      <c r="J841" s="126"/>
      <c r="K841" s="126" t="s">
        <v>2280</v>
      </c>
      <c r="L841" s="126"/>
      <c r="M841" s="127">
        <v>25</v>
      </c>
      <c r="N841" s="126" t="s">
        <v>2292</v>
      </c>
      <c r="O841" s="126" t="b">
        <v>0</v>
      </c>
      <c r="P841" s="126"/>
      <c r="Q841" s="126">
        <v>2024</v>
      </c>
      <c r="R841" s="126" t="s">
        <v>2316</v>
      </c>
    </row>
    <row r="842" spans="1:18" ht="120" x14ac:dyDescent="0.25">
      <c r="A842" s="133" t="s">
        <v>279</v>
      </c>
      <c r="B842" s="126" t="s">
        <v>892</v>
      </c>
      <c r="C842" s="126" t="s">
        <v>892</v>
      </c>
      <c r="D842" s="126" t="s">
        <v>2268</v>
      </c>
      <c r="E842" s="126" t="s">
        <v>2269</v>
      </c>
      <c r="F842" s="127">
        <v>12.5</v>
      </c>
      <c r="G842" s="126" t="s">
        <v>2283</v>
      </c>
      <c r="H842" s="133" t="s">
        <v>3044</v>
      </c>
      <c r="I842" s="126"/>
      <c r="J842" s="126"/>
      <c r="K842" s="126" t="s">
        <v>7</v>
      </c>
      <c r="L842" s="126" t="s">
        <v>3045</v>
      </c>
      <c r="M842" s="127">
        <v>35</v>
      </c>
      <c r="N842" s="126" t="s">
        <v>2296</v>
      </c>
      <c r="O842" s="126" t="b">
        <v>0</v>
      </c>
      <c r="P842" s="126"/>
      <c r="Q842" s="126">
        <v>2024</v>
      </c>
      <c r="R842" s="126" t="s">
        <v>2316</v>
      </c>
    </row>
    <row r="843" spans="1:18" ht="30" x14ac:dyDescent="0.25">
      <c r="A843" s="133" t="s">
        <v>279</v>
      </c>
      <c r="B843" s="126" t="s">
        <v>892</v>
      </c>
      <c r="C843" s="126" t="s">
        <v>892</v>
      </c>
      <c r="D843" s="126" t="s">
        <v>2268</v>
      </c>
      <c r="E843" s="126" t="s">
        <v>2269</v>
      </c>
      <c r="F843" s="127">
        <v>12.5</v>
      </c>
      <c r="G843" s="126" t="s">
        <v>2283</v>
      </c>
      <c r="H843" s="133" t="s">
        <v>3046</v>
      </c>
      <c r="I843" s="126"/>
      <c r="J843" s="126"/>
      <c r="K843" s="126" t="s">
        <v>2342</v>
      </c>
      <c r="L843" s="126"/>
      <c r="M843" s="126"/>
      <c r="N843" s="126" t="s">
        <v>2287</v>
      </c>
      <c r="O843" s="126" t="b">
        <v>1</v>
      </c>
      <c r="P843" s="126" t="s">
        <v>3047</v>
      </c>
      <c r="Q843" s="126">
        <v>2024</v>
      </c>
      <c r="R843" s="126" t="s">
        <v>2316</v>
      </c>
    </row>
    <row r="844" spans="1:18" ht="30" x14ac:dyDescent="0.25">
      <c r="A844" s="133" t="s">
        <v>214</v>
      </c>
      <c r="B844" s="126" t="s">
        <v>688</v>
      </c>
      <c r="C844" s="126" t="s">
        <v>688</v>
      </c>
      <c r="D844" s="126" t="s">
        <v>2268</v>
      </c>
      <c r="E844" s="126" t="s">
        <v>2269</v>
      </c>
      <c r="F844" s="127">
        <v>12.5</v>
      </c>
      <c r="G844" s="126" t="s">
        <v>2283</v>
      </c>
      <c r="H844" s="133" t="s">
        <v>3048</v>
      </c>
      <c r="I844" s="126">
        <v>1200</v>
      </c>
      <c r="J844" s="126" t="s">
        <v>2285</v>
      </c>
      <c r="K844" s="126" t="s">
        <v>2280</v>
      </c>
      <c r="L844" s="126"/>
      <c r="M844" s="127">
        <v>30</v>
      </c>
      <c r="N844" s="126" t="s">
        <v>2298</v>
      </c>
      <c r="O844" s="126" t="b">
        <v>0</v>
      </c>
      <c r="P844" s="126"/>
      <c r="Q844" s="126">
        <v>2024</v>
      </c>
      <c r="R844" s="126" t="s">
        <v>2316</v>
      </c>
    </row>
    <row r="845" spans="1:18" ht="30" x14ac:dyDescent="0.25">
      <c r="A845" s="133" t="s">
        <v>214</v>
      </c>
      <c r="B845" s="126" t="s">
        <v>688</v>
      </c>
      <c r="C845" s="126" t="s">
        <v>688</v>
      </c>
      <c r="D845" s="126" t="s">
        <v>2268</v>
      </c>
      <c r="E845" s="126" t="s">
        <v>2269</v>
      </c>
      <c r="F845" s="127">
        <v>12.5</v>
      </c>
      <c r="G845" s="126" t="s">
        <v>2283</v>
      </c>
      <c r="H845" s="133" t="s">
        <v>3039</v>
      </c>
      <c r="I845" s="126">
        <v>1200</v>
      </c>
      <c r="J845" s="126" t="s">
        <v>2285</v>
      </c>
      <c r="K845" s="126" t="s">
        <v>2280</v>
      </c>
      <c r="L845" s="126"/>
      <c r="M845" s="127">
        <v>30</v>
      </c>
      <c r="N845" s="126" t="s">
        <v>2298</v>
      </c>
      <c r="O845" s="126" t="b">
        <v>0</v>
      </c>
      <c r="P845" s="126"/>
      <c r="Q845" s="126">
        <v>2024</v>
      </c>
      <c r="R845" s="126" t="s">
        <v>2316</v>
      </c>
    </row>
    <row r="846" spans="1:18" ht="30" x14ac:dyDescent="0.25">
      <c r="A846" s="133" t="s">
        <v>214</v>
      </c>
      <c r="B846" s="126" t="s">
        <v>688</v>
      </c>
      <c r="C846" s="126" t="s">
        <v>688</v>
      </c>
      <c r="D846" s="126" t="s">
        <v>2268</v>
      </c>
      <c r="E846" s="126" t="s">
        <v>2269</v>
      </c>
      <c r="F846" s="127">
        <v>12.5</v>
      </c>
      <c r="G846" s="126" t="s">
        <v>2283</v>
      </c>
      <c r="H846" s="133" t="s">
        <v>2319</v>
      </c>
      <c r="I846" s="126">
        <v>2</v>
      </c>
      <c r="J846" s="126" t="s">
        <v>35</v>
      </c>
      <c r="K846" s="126" t="s">
        <v>2277</v>
      </c>
      <c r="L846" s="126"/>
      <c r="M846" s="127">
        <v>40</v>
      </c>
      <c r="N846" s="126" t="s">
        <v>2278</v>
      </c>
      <c r="O846" s="126" t="b">
        <v>0</v>
      </c>
      <c r="P846" s="126"/>
      <c r="Q846" s="126">
        <v>2024</v>
      </c>
      <c r="R846" s="126" t="s">
        <v>2316</v>
      </c>
    </row>
    <row r="847" spans="1:18" x14ac:dyDescent="0.25">
      <c r="A847" s="133" t="s">
        <v>214</v>
      </c>
      <c r="B847" s="126" t="s">
        <v>688</v>
      </c>
      <c r="C847" s="126" t="s">
        <v>688</v>
      </c>
      <c r="D847" s="126" t="s">
        <v>2268</v>
      </c>
      <c r="E847" s="126" t="s">
        <v>2269</v>
      </c>
      <c r="F847" s="127">
        <v>12.5</v>
      </c>
      <c r="G847" s="126" t="s">
        <v>2283</v>
      </c>
      <c r="H847" s="133" t="s">
        <v>3040</v>
      </c>
      <c r="I847" s="126"/>
      <c r="J847" s="126"/>
      <c r="K847" s="126"/>
      <c r="L847" s="126"/>
      <c r="M847" s="126"/>
      <c r="N847" s="126" t="s">
        <v>2287</v>
      </c>
      <c r="O847" s="126" t="b">
        <v>1</v>
      </c>
      <c r="P847" s="126" t="s">
        <v>3049</v>
      </c>
      <c r="Q847" s="126">
        <v>2024</v>
      </c>
      <c r="R847" s="126" t="s">
        <v>2316</v>
      </c>
    </row>
  </sheetData>
  <sheetProtection algorithmName="SHA-512" hashValue="AAq9anB5liZLz3rSNzANcRSbgpG1+6uQqHpmDLydaQowyLd5FpL3xAbb1Q0JmQdgZtC0t5u+kDRxJbMhG3CArw==" saltValue="uThq/8xs2OB/qeidreVVeA==" spinCount="100000" sheet="1"/>
  <mergeCells count="240">
    <mergeCell ref="Q392:Q394"/>
    <mergeCell ref="R392:R394"/>
    <mergeCell ref="F392:F394"/>
    <mergeCell ref="G392:G394"/>
    <mergeCell ref="H392:H394"/>
    <mergeCell ref="I392:I394"/>
    <mergeCell ref="J392:J394"/>
    <mergeCell ref="K392:K394"/>
    <mergeCell ref="A392:A394"/>
    <mergeCell ref="B392:B394"/>
    <mergeCell ref="C392:C394"/>
    <mergeCell ref="D392:D394"/>
    <mergeCell ref="E392:E394"/>
    <mergeCell ref="A399:A401"/>
    <mergeCell ref="B399:B401"/>
    <mergeCell ref="C399:C401"/>
    <mergeCell ref="D399:D401"/>
    <mergeCell ref="E399:E401"/>
    <mergeCell ref="M392:M394"/>
    <mergeCell ref="N392:N394"/>
    <mergeCell ref="O392:O394"/>
    <mergeCell ref="P392:P394"/>
    <mergeCell ref="M399:M401"/>
    <mergeCell ref="N399:N401"/>
    <mergeCell ref="O399:O401"/>
    <mergeCell ref="P399:P401"/>
    <mergeCell ref="Q399:Q401"/>
    <mergeCell ref="R399:R401"/>
    <mergeCell ref="F399:F401"/>
    <mergeCell ref="G399:G401"/>
    <mergeCell ref="H399:H401"/>
    <mergeCell ref="I399:I401"/>
    <mergeCell ref="J399:J401"/>
    <mergeCell ref="K399:K401"/>
    <mergeCell ref="N402:N404"/>
    <mergeCell ref="O402:O404"/>
    <mergeCell ref="P402:P404"/>
    <mergeCell ref="Q402:Q404"/>
    <mergeCell ref="R402:R404"/>
    <mergeCell ref="K402:K404"/>
    <mergeCell ref="M402:M404"/>
    <mergeCell ref="A408:A410"/>
    <mergeCell ref="B408:B410"/>
    <mergeCell ref="C408:C410"/>
    <mergeCell ref="D408:D410"/>
    <mergeCell ref="E408:E410"/>
    <mergeCell ref="G402:G404"/>
    <mergeCell ref="H402:H404"/>
    <mergeCell ref="I402:I404"/>
    <mergeCell ref="J402:J404"/>
    <mergeCell ref="A402:A404"/>
    <mergeCell ref="B402:B404"/>
    <mergeCell ref="C402:C404"/>
    <mergeCell ref="D402:D404"/>
    <mergeCell ref="E402:E404"/>
    <mergeCell ref="F402:F404"/>
    <mergeCell ref="M408:M410"/>
    <mergeCell ref="N408:N410"/>
    <mergeCell ref="O408:O410"/>
    <mergeCell ref="P408:P410"/>
    <mergeCell ref="Q408:Q410"/>
    <mergeCell ref="R408:R410"/>
    <mergeCell ref="F408:F410"/>
    <mergeCell ref="G408:G410"/>
    <mergeCell ref="H408:H410"/>
    <mergeCell ref="I408:I410"/>
    <mergeCell ref="J408:J410"/>
    <mergeCell ref="K408:K410"/>
    <mergeCell ref="N411:N413"/>
    <mergeCell ref="O411:O413"/>
    <mergeCell ref="P411:P413"/>
    <mergeCell ref="Q411:Q413"/>
    <mergeCell ref="R411:R413"/>
    <mergeCell ref="A417:A419"/>
    <mergeCell ref="B417:B419"/>
    <mergeCell ref="C417:C419"/>
    <mergeCell ref="D417:D419"/>
    <mergeCell ref="E417:E419"/>
    <mergeCell ref="G411:G413"/>
    <mergeCell ref="H411:H413"/>
    <mergeCell ref="I411:I413"/>
    <mergeCell ref="J411:J413"/>
    <mergeCell ref="K411:K413"/>
    <mergeCell ref="M411:M413"/>
    <mergeCell ref="A411:A413"/>
    <mergeCell ref="B411:B413"/>
    <mergeCell ref="C411:C413"/>
    <mergeCell ref="D411:D413"/>
    <mergeCell ref="E411:E413"/>
    <mergeCell ref="F411:F413"/>
    <mergeCell ref="M417:M419"/>
    <mergeCell ref="N417:N419"/>
    <mergeCell ref="O417:O419"/>
    <mergeCell ref="P417:P419"/>
    <mergeCell ref="Q417:Q419"/>
    <mergeCell ref="R417:R419"/>
    <mergeCell ref="F417:F419"/>
    <mergeCell ref="G417:G419"/>
    <mergeCell ref="H417:H419"/>
    <mergeCell ref="I417:I419"/>
    <mergeCell ref="J417:J419"/>
    <mergeCell ref="K417:K419"/>
    <mergeCell ref="N420:N422"/>
    <mergeCell ref="O420:O422"/>
    <mergeCell ref="P420:P422"/>
    <mergeCell ref="Q420:Q422"/>
    <mergeCell ref="R420:R422"/>
    <mergeCell ref="A426:A428"/>
    <mergeCell ref="B426:B428"/>
    <mergeCell ref="C426:C428"/>
    <mergeCell ref="D426:D428"/>
    <mergeCell ref="E426:E428"/>
    <mergeCell ref="G420:G422"/>
    <mergeCell ref="H420:H422"/>
    <mergeCell ref="I420:I422"/>
    <mergeCell ref="J420:J422"/>
    <mergeCell ref="K420:K422"/>
    <mergeCell ref="M420:M422"/>
    <mergeCell ref="A420:A422"/>
    <mergeCell ref="B420:B422"/>
    <mergeCell ref="C420:C422"/>
    <mergeCell ref="D420:D422"/>
    <mergeCell ref="E420:E422"/>
    <mergeCell ref="F420:F422"/>
    <mergeCell ref="M426:M428"/>
    <mergeCell ref="N426:N428"/>
    <mergeCell ref="O426:O428"/>
    <mergeCell ref="P426:P428"/>
    <mergeCell ref="Q426:Q428"/>
    <mergeCell ref="R426:R428"/>
    <mergeCell ref="F426:F428"/>
    <mergeCell ref="G426:G428"/>
    <mergeCell ref="H426:H428"/>
    <mergeCell ref="I426:I428"/>
    <mergeCell ref="J426:J428"/>
    <mergeCell ref="K426:K428"/>
    <mergeCell ref="N429:N431"/>
    <mergeCell ref="O429:O431"/>
    <mergeCell ref="P429:P431"/>
    <mergeCell ref="Q429:Q431"/>
    <mergeCell ref="R429:R431"/>
    <mergeCell ref="A435:A437"/>
    <mergeCell ref="B435:B437"/>
    <mergeCell ref="C435:C437"/>
    <mergeCell ref="D435:D437"/>
    <mergeCell ref="E435:E437"/>
    <mergeCell ref="G429:G431"/>
    <mergeCell ref="H429:H431"/>
    <mergeCell ref="I429:I431"/>
    <mergeCell ref="J429:J431"/>
    <mergeCell ref="K429:K431"/>
    <mergeCell ref="M429:M431"/>
    <mergeCell ref="A429:A431"/>
    <mergeCell ref="B429:B431"/>
    <mergeCell ref="C429:C431"/>
    <mergeCell ref="D429:D431"/>
    <mergeCell ref="E429:E431"/>
    <mergeCell ref="F429:F431"/>
    <mergeCell ref="M435:M437"/>
    <mergeCell ref="N435:N437"/>
    <mergeCell ref="O435:O437"/>
    <mergeCell ref="P435:P437"/>
    <mergeCell ref="Q435:Q437"/>
    <mergeCell ref="R435:R437"/>
    <mergeCell ref="F435:F437"/>
    <mergeCell ref="G435:G437"/>
    <mergeCell ref="H435:H437"/>
    <mergeCell ref="I435:I437"/>
    <mergeCell ref="J435:J437"/>
    <mergeCell ref="K435:K437"/>
    <mergeCell ref="N438:N440"/>
    <mergeCell ref="O438:O440"/>
    <mergeCell ref="P438:P440"/>
    <mergeCell ref="Q438:Q440"/>
    <mergeCell ref="R438:R440"/>
    <mergeCell ref="A539:A541"/>
    <mergeCell ref="B539:B541"/>
    <mergeCell ref="C539:C541"/>
    <mergeCell ref="D539:D541"/>
    <mergeCell ref="E539:E541"/>
    <mergeCell ref="G438:G440"/>
    <mergeCell ref="H438:H440"/>
    <mergeCell ref="I438:I440"/>
    <mergeCell ref="J438:J440"/>
    <mergeCell ref="K438:K440"/>
    <mergeCell ref="M438:M440"/>
    <mergeCell ref="A438:A440"/>
    <mergeCell ref="B438:B440"/>
    <mergeCell ref="C438:C440"/>
    <mergeCell ref="D438:D440"/>
    <mergeCell ref="E438:E440"/>
    <mergeCell ref="F438:F440"/>
    <mergeCell ref="E652:E653"/>
    <mergeCell ref="L539:L541"/>
    <mergeCell ref="M539:M541"/>
    <mergeCell ref="N539:N541"/>
    <mergeCell ref="O539:O541"/>
    <mergeCell ref="Q539:Q541"/>
    <mergeCell ref="R539:R541"/>
    <mergeCell ref="F539:F541"/>
    <mergeCell ref="G539:G541"/>
    <mergeCell ref="H539:H541"/>
    <mergeCell ref="I539:I541"/>
    <mergeCell ref="J539:J541"/>
    <mergeCell ref="K539:K541"/>
    <mergeCell ref="A679:A680"/>
    <mergeCell ref="B679:B680"/>
    <mergeCell ref="C679:C680"/>
    <mergeCell ref="D679:D680"/>
    <mergeCell ref="E679:E680"/>
    <mergeCell ref="F679:F680"/>
    <mergeCell ref="G679:G680"/>
    <mergeCell ref="R652:R653"/>
    <mergeCell ref="L652:L653"/>
    <mergeCell ref="M652:M653"/>
    <mergeCell ref="N652:N653"/>
    <mergeCell ref="O652:O653"/>
    <mergeCell ref="P652:P653"/>
    <mergeCell ref="Q652:Q653"/>
    <mergeCell ref="F652:F653"/>
    <mergeCell ref="G652:G653"/>
    <mergeCell ref="H652:H653"/>
    <mergeCell ref="I652:I653"/>
    <mergeCell ref="J652:J653"/>
    <mergeCell ref="K652:K653"/>
    <mergeCell ref="A652:A653"/>
    <mergeCell ref="B652:B653"/>
    <mergeCell ref="C652:C653"/>
    <mergeCell ref="D652:D653"/>
    <mergeCell ref="N679:N680"/>
    <mergeCell ref="O679:O680"/>
    <mergeCell ref="P679:P680"/>
    <mergeCell ref="Q679:Q680"/>
    <mergeCell ref="R679:R680"/>
    <mergeCell ref="H679:H680"/>
    <mergeCell ref="I679:I680"/>
    <mergeCell ref="J679:J680"/>
    <mergeCell ref="K679:K680"/>
    <mergeCell ref="L679:L680"/>
    <mergeCell ref="M679:M68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A9BB6-9C70-43CA-9E07-5F44FB9B183B}">
  <dimension ref="A1:K296"/>
  <sheetViews>
    <sheetView topLeftCell="A80" workbookViewId="0">
      <selection activeCell="A7" sqref="A7"/>
    </sheetView>
  </sheetViews>
  <sheetFormatPr defaultRowHeight="15" x14ac:dyDescent="0.25"/>
  <cols>
    <col min="1" max="1" width="12.5703125" bestFit="1" customWidth="1"/>
    <col min="2" max="2" width="36.140625" bestFit="1" customWidth="1"/>
    <col min="3" max="3" width="22.28515625" bestFit="1" customWidth="1"/>
    <col min="4" max="4" width="8.42578125" bestFit="1" customWidth="1"/>
    <col min="5" max="5" width="37.28515625" customWidth="1"/>
    <col min="6" max="6" width="22.7109375" customWidth="1"/>
    <col min="7" max="7" width="25.42578125" customWidth="1"/>
    <col min="8" max="8" width="17.28515625" customWidth="1"/>
    <col min="9" max="9" width="27.85546875" customWidth="1"/>
    <col min="10" max="10" width="31.85546875" customWidth="1"/>
    <col min="11" max="11" width="56.28515625" customWidth="1"/>
  </cols>
  <sheetData>
    <row r="1" spans="1:11" ht="45" x14ac:dyDescent="0.25">
      <c r="A1" s="138" t="s">
        <v>120</v>
      </c>
      <c r="B1" s="138" t="s">
        <v>691</v>
      </c>
      <c r="C1" s="138" t="s">
        <v>326</v>
      </c>
      <c r="D1" s="134" t="s">
        <v>3050</v>
      </c>
      <c r="E1" s="134" t="s">
        <v>1</v>
      </c>
      <c r="F1" s="134" t="s">
        <v>2</v>
      </c>
      <c r="G1" s="134" t="s">
        <v>3</v>
      </c>
      <c r="H1" s="134" t="s">
        <v>4</v>
      </c>
      <c r="I1" s="134" t="s">
        <v>5</v>
      </c>
      <c r="J1" s="134" t="s">
        <v>6</v>
      </c>
      <c r="K1" s="134" t="s">
        <v>7</v>
      </c>
    </row>
    <row r="2" spans="1:11" x14ac:dyDescent="0.25">
      <c r="A2" s="105" t="s">
        <v>310</v>
      </c>
      <c r="B2" s="105" t="s">
        <v>3051</v>
      </c>
      <c r="C2" s="105" t="s">
        <v>368</v>
      </c>
      <c r="D2" s="105">
        <v>40</v>
      </c>
      <c r="E2" s="105">
        <v>16</v>
      </c>
      <c r="F2" s="105"/>
      <c r="G2" s="105">
        <v>16</v>
      </c>
      <c r="H2" s="105">
        <v>8</v>
      </c>
      <c r="I2" s="105"/>
      <c r="J2" s="135"/>
      <c r="K2" s="105"/>
    </row>
    <row r="3" spans="1:11" x14ac:dyDescent="0.25">
      <c r="A3" s="106" t="s">
        <v>129</v>
      </c>
      <c r="B3" s="105" t="s">
        <v>340</v>
      </c>
      <c r="C3" s="105" t="s">
        <v>342</v>
      </c>
      <c r="D3" s="105"/>
      <c r="E3" s="105"/>
      <c r="F3" s="105"/>
      <c r="G3" s="105"/>
      <c r="H3" s="105"/>
      <c r="I3" s="105"/>
      <c r="J3" s="135"/>
      <c r="K3" s="105"/>
    </row>
    <row r="4" spans="1:11" x14ac:dyDescent="0.25">
      <c r="A4" s="106" t="s">
        <v>129</v>
      </c>
      <c r="B4" s="105" t="s">
        <v>340</v>
      </c>
      <c r="C4" s="105" t="s">
        <v>333</v>
      </c>
      <c r="D4" s="105"/>
      <c r="E4" s="105"/>
      <c r="F4" s="105"/>
      <c r="G4" s="105"/>
      <c r="H4" s="105"/>
      <c r="I4" s="105"/>
      <c r="J4" s="135"/>
      <c r="K4" s="105"/>
    </row>
    <row r="5" spans="1:11" x14ac:dyDescent="0.25">
      <c r="A5" s="106" t="s">
        <v>129</v>
      </c>
      <c r="B5" s="105" t="s">
        <v>340</v>
      </c>
      <c r="C5" s="105" t="s">
        <v>338</v>
      </c>
      <c r="D5" s="105"/>
      <c r="E5" s="105"/>
      <c r="F5" s="105"/>
      <c r="G5" s="105"/>
      <c r="H5" s="105"/>
      <c r="I5" s="105"/>
      <c r="J5" s="135"/>
      <c r="K5" s="105"/>
    </row>
    <row r="6" spans="1:11" x14ac:dyDescent="0.25">
      <c r="A6" s="105" t="s">
        <v>130</v>
      </c>
      <c r="B6" s="105" t="s">
        <v>344</v>
      </c>
      <c r="C6" s="105" t="s">
        <v>338</v>
      </c>
      <c r="D6" s="105">
        <v>55</v>
      </c>
      <c r="E6" s="105">
        <v>24</v>
      </c>
      <c r="F6" s="105">
        <v>21</v>
      </c>
      <c r="G6" s="105">
        <v>6</v>
      </c>
      <c r="H6" s="105">
        <v>4</v>
      </c>
      <c r="I6" s="105"/>
      <c r="J6" s="135"/>
      <c r="K6" s="105"/>
    </row>
    <row r="7" spans="1:11" x14ac:dyDescent="0.25">
      <c r="A7" s="105" t="s">
        <v>131</v>
      </c>
      <c r="B7" s="105" t="s">
        <v>346</v>
      </c>
      <c r="C7" s="105" t="s">
        <v>17</v>
      </c>
      <c r="D7" s="105">
        <v>57</v>
      </c>
      <c r="E7" s="105">
        <v>33</v>
      </c>
      <c r="F7" s="105">
        <v>2</v>
      </c>
      <c r="G7" s="105">
        <v>22</v>
      </c>
      <c r="H7" s="105"/>
      <c r="I7" s="105"/>
      <c r="J7" s="135"/>
      <c r="K7" s="105"/>
    </row>
    <row r="8" spans="1:11" x14ac:dyDescent="0.25">
      <c r="A8" s="105" t="s">
        <v>132</v>
      </c>
      <c r="B8" s="105" t="s">
        <v>349</v>
      </c>
      <c r="C8" s="105" t="s">
        <v>338</v>
      </c>
      <c r="D8" s="105"/>
      <c r="E8" s="105">
        <v>33</v>
      </c>
      <c r="F8" s="105">
        <v>2</v>
      </c>
      <c r="G8" s="105">
        <v>22</v>
      </c>
      <c r="H8" s="105">
        <v>8</v>
      </c>
      <c r="I8" s="105"/>
      <c r="J8" s="135"/>
      <c r="K8" s="105"/>
    </row>
    <row r="9" spans="1:11" x14ac:dyDescent="0.25">
      <c r="A9" s="105" t="s">
        <v>133</v>
      </c>
      <c r="B9" s="105" t="s">
        <v>351</v>
      </c>
      <c r="C9" s="105" t="s">
        <v>17</v>
      </c>
      <c r="D9" s="105"/>
      <c r="E9" s="105"/>
      <c r="F9" s="105"/>
      <c r="G9" s="105"/>
      <c r="H9" s="105"/>
      <c r="I9" s="105"/>
      <c r="J9" s="135"/>
      <c r="K9" s="105"/>
    </row>
    <row r="10" spans="1:11" x14ac:dyDescent="0.25">
      <c r="A10" s="105" t="s">
        <v>134</v>
      </c>
      <c r="B10" s="105" t="s">
        <v>353</v>
      </c>
      <c r="C10" s="105" t="s">
        <v>338</v>
      </c>
      <c r="D10" s="105">
        <v>56</v>
      </c>
      <c r="E10" s="105">
        <v>24</v>
      </c>
      <c r="F10" s="105"/>
      <c r="G10" s="105"/>
      <c r="H10" s="105">
        <v>8</v>
      </c>
      <c r="I10" s="105"/>
      <c r="J10" s="135">
        <v>24</v>
      </c>
      <c r="K10" s="105"/>
    </row>
    <row r="11" spans="1:11" x14ac:dyDescent="0.25">
      <c r="A11" s="105" t="s">
        <v>135</v>
      </c>
      <c r="B11" s="105" t="s">
        <v>355</v>
      </c>
      <c r="C11" s="105" t="s">
        <v>338</v>
      </c>
      <c r="D11" s="105">
        <v>104</v>
      </c>
      <c r="E11" s="105">
        <v>36</v>
      </c>
      <c r="F11" s="105"/>
      <c r="G11" s="105"/>
      <c r="H11" s="105">
        <v>20</v>
      </c>
      <c r="I11" s="105"/>
      <c r="J11" s="135">
        <v>48</v>
      </c>
      <c r="K11" s="105"/>
    </row>
    <row r="12" spans="1:11" x14ac:dyDescent="0.25">
      <c r="A12" s="105" t="s">
        <v>241</v>
      </c>
      <c r="B12" s="105" t="s">
        <v>357</v>
      </c>
      <c r="C12" s="105" t="s">
        <v>17</v>
      </c>
      <c r="D12" s="105">
        <v>50</v>
      </c>
      <c r="E12" s="105">
        <v>22</v>
      </c>
      <c r="F12" s="105">
        <v>6</v>
      </c>
      <c r="G12" s="105">
        <v>22</v>
      </c>
      <c r="H12" s="105"/>
      <c r="I12" s="105"/>
      <c r="J12" s="135"/>
      <c r="K12" s="105"/>
    </row>
    <row r="13" spans="1:11" x14ac:dyDescent="0.25">
      <c r="A13" s="116" t="s">
        <v>240</v>
      </c>
      <c r="B13" s="116" t="s">
        <v>359</v>
      </c>
      <c r="C13" s="116" t="s">
        <v>338</v>
      </c>
      <c r="D13" s="116">
        <v>46</v>
      </c>
      <c r="E13" s="116">
        <v>24</v>
      </c>
      <c r="F13" s="116">
        <v>8</v>
      </c>
      <c r="G13" s="116">
        <v>12</v>
      </c>
      <c r="H13" s="116"/>
      <c r="I13" s="116"/>
      <c r="J13" s="116">
        <v>2</v>
      </c>
      <c r="K13" s="116"/>
    </row>
    <row r="14" spans="1:11" ht="15" customHeight="1" x14ac:dyDescent="0.25">
      <c r="A14" s="148" t="s">
        <v>235</v>
      </c>
      <c r="B14" s="148" t="s">
        <v>361</v>
      </c>
      <c r="C14" s="148" t="s">
        <v>338</v>
      </c>
      <c r="D14" s="148"/>
      <c r="E14" s="148"/>
      <c r="F14" s="148"/>
      <c r="G14" s="148"/>
      <c r="H14" s="148"/>
      <c r="I14" s="148"/>
      <c r="J14" s="148"/>
      <c r="K14" s="148"/>
    </row>
    <row r="15" spans="1:11" x14ac:dyDescent="0.25">
      <c r="A15" s="152"/>
      <c r="B15" s="152"/>
      <c r="C15" s="152"/>
      <c r="D15" s="152"/>
      <c r="E15" s="152"/>
      <c r="F15" s="152"/>
      <c r="G15" s="152"/>
      <c r="H15" s="152"/>
      <c r="I15" s="152"/>
      <c r="J15" s="152"/>
      <c r="K15" s="152"/>
    </row>
    <row r="16" spans="1:11" x14ac:dyDescent="0.25">
      <c r="A16" s="149"/>
      <c r="B16" s="149"/>
      <c r="C16" s="149"/>
      <c r="D16" s="149"/>
      <c r="E16" s="149"/>
      <c r="F16" s="149"/>
      <c r="G16" s="149"/>
      <c r="H16" s="149"/>
      <c r="I16" s="149"/>
      <c r="J16" s="149"/>
      <c r="K16" s="149"/>
    </row>
    <row r="17" spans="1:11" x14ac:dyDescent="0.25">
      <c r="A17" s="148" t="s">
        <v>363</v>
      </c>
      <c r="B17" s="148" t="s">
        <v>364</v>
      </c>
      <c r="C17" s="148" t="s">
        <v>484</v>
      </c>
      <c r="D17" s="148">
        <v>34</v>
      </c>
      <c r="E17" s="148"/>
      <c r="F17" s="148"/>
      <c r="G17" s="148"/>
      <c r="H17" s="148"/>
      <c r="I17" s="148"/>
      <c r="J17" s="148">
        <v>24</v>
      </c>
      <c r="K17" s="148">
        <v>10</v>
      </c>
    </row>
    <row r="18" spans="1:11" x14ac:dyDescent="0.25">
      <c r="A18" s="149"/>
      <c r="B18" s="149"/>
      <c r="C18" s="149"/>
      <c r="D18" s="149"/>
      <c r="E18" s="149"/>
      <c r="F18" s="149"/>
      <c r="G18" s="149"/>
      <c r="H18" s="149"/>
      <c r="I18" s="149"/>
      <c r="J18" s="149"/>
      <c r="K18" s="149"/>
    </row>
    <row r="19" spans="1:11" x14ac:dyDescent="0.25">
      <c r="A19" s="105" t="s">
        <v>136</v>
      </c>
      <c r="B19" s="105" t="s">
        <v>3052</v>
      </c>
      <c r="C19" s="105" t="s">
        <v>708</v>
      </c>
      <c r="D19" s="105">
        <v>36</v>
      </c>
      <c r="E19" s="105">
        <v>24</v>
      </c>
      <c r="F19" s="105"/>
      <c r="G19" s="105"/>
      <c r="H19" s="105"/>
      <c r="I19" s="105"/>
      <c r="J19" s="135">
        <v>12</v>
      </c>
      <c r="K19" s="105"/>
    </row>
    <row r="20" spans="1:11" x14ac:dyDescent="0.25">
      <c r="A20" s="105" t="s">
        <v>138</v>
      </c>
      <c r="B20" s="105" t="s">
        <v>369</v>
      </c>
      <c r="C20" s="105" t="s">
        <v>17</v>
      </c>
      <c r="D20" s="105">
        <v>60</v>
      </c>
      <c r="E20" s="105">
        <v>24</v>
      </c>
      <c r="F20" s="105">
        <v>36</v>
      </c>
      <c r="G20" s="105"/>
      <c r="H20" s="105"/>
      <c r="I20" s="105"/>
      <c r="J20" s="135"/>
      <c r="K20" s="105"/>
    </row>
    <row r="21" spans="1:11" x14ac:dyDescent="0.25">
      <c r="A21" s="106" t="s">
        <v>139</v>
      </c>
      <c r="B21" s="105" t="s">
        <v>709</v>
      </c>
      <c r="C21" s="105" t="s">
        <v>342</v>
      </c>
      <c r="D21" s="105">
        <v>36</v>
      </c>
      <c r="E21" s="105">
        <v>10</v>
      </c>
      <c r="F21" s="105">
        <v>12</v>
      </c>
      <c r="G21" s="105"/>
      <c r="H21" s="105">
        <v>8</v>
      </c>
      <c r="I21" s="105">
        <v>6</v>
      </c>
      <c r="J21" s="135"/>
      <c r="K21" s="105"/>
    </row>
    <row r="22" spans="1:11" x14ac:dyDescent="0.25">
      <c r="A22" s="106" t="s">
        <v>139</v>
      </c>
      <c r="B22" s="105" t="s">
        <v>710</v>
      </c>
      <c r="C22" s="105" t="s">
        <v>342</v>
      </c>
      <c r="D22" s="105">
        <v>36</v>
      </c>
      <c r="E22" s="105">
        <v>10</v>
      </c>
      <c r="F22" s="105">
        <v>12</v>
      </c>
      <c r="G22" s="105"/>
      <c r="H22" s="105">
        <v>8</v>
      </c>
      <c r="I22" s="105">
        <v>6</v>
      </c>
      <c r="J22" s="135"/>
      <c r="K22" s="105"/>
    </row>
    <row r="23" spans="1:11" ht="30" x14ac:dyDescent="0.25">
      <c r="A23" s="105" t="s">
        <v>218</v>
      </c>
      <c r="B23" s="105" t="s">
        <v>372</v>
      </c>
      <c r="C23" s="105" t="s">
        <v>338</v>
      </c>
      <c r="D23" s="105"/>
      <c r="E23" s="105"/>
      <c r="F23" s="105"/>
      <c r="G23" s="105"/>
      <c r="H23" s="105"/>
      <c r="I23" s="105"/>
      <c r="J23" s="135"/>
      <c r="K23" s="105"/>
    </row>
    <row r="24" spans="1:11" x14ac:dyDescent="0.25">
      <c r="A24" s="105" t="s">
        <v>219</v>
      </c>
      <c r="B24" s="105" t="s">
        <v>3053</v>
      </c>
      <c r="C24" s="105" t="s">
        <v>338</v>
      </c>
      <c r="D24" s="105">
        <v>57</v>
      </c>
      <c r="E24" s="105">
        <v>22</v>
      </c>
      <c r="F24" s="105">
        <v>27</v>
      </c>
      <c r="G24" s="105">
        <v>0</v>
      </c>
      <c r="H24" s="105">
        <v>8</v>
      </c>
      <c r="I24" s="105">
        <v>0</v>
      </c>
      <c r="J24" s="135">
        <v>0</v>
      </c>
      <c r="K24" s="105">
        <v>0</v>
      </c>
    </row>
    <row r="25" spans="1:11" x14ac:dyDescent="0.25">
      <c r="A25" s="105" t="s">
        <v>220</v>
      </c>
      <c r="B25" s="105" t="s">
        <v>3054</v>
      </c>
      <c r="C25" s="105" t="s">
        <v>338</v>
      </c>
      <c r="D25" s="105">
        <v>80</v>
      </c>
      <c r="E25" s="105">
        <v>24</v>
      </c>
      <c r="F25" s="105">
        <v>0</v>
      </c>
      <c r="G25" s="105">
        <v>36</v>
      </c>
      <c r="H25" s="105">
        <v>20</v>
      </c>
      <c r="I25" s="105">
        <v>0</v>
      </c>
      <c r="J25" s="135">
        <v>0</v>
      </c>
      <c r="K25" s="105">
        <v>0</v>
      </c>
    </row>
    <row r="26" spans="1:11" x14ac:dyDescent="0.25">
      <c r="A26" s="105" t="s">
        <v>221</v>
      </c>
      <c r="B26" s="105" t="s">
        <v>377</v>
      </c>
      <c r="C26" s="105" t="s">
        <v>338</v>
      </c>
      <c r="D26" s="105"/>
      <c r="E26" s="105"/>
      <c r="F26" s="105"/>
      <c r="G26" s="105"/>
      <c r="H26" s="105"/>
      <c r="I26" s="105"/>
      <c r="J26" s="135"/>
      <c r="K26" s="105"/>
    </row>
    <row r="27" spans="1:11" x14ac:dyDescent="0.25">
      <c r="A27" s="105" t="s">
        <v>223</v>
      </c>
      <c r="B27" s="105" t="s">
        <v>3055</v>
      </c>
      <c r="C27" s="105" t="s">
        <v>338</v>
      </c>
      <c r="D27" s="105">
        <v>70</v>
      </c>
      <c r="E27" s="105">
        <v>24</v>
      </c>
      <c r="F27" s="105">
        <v>0</v>
      </c>
      <c r="G27" s="105">
        <v>0</v>
      </c>
      <c r="H27" s="105">
        <v>46</v>
      </c>
      <c r="I27" s="105">
        <v>0</v>
      </c>
      <c r="J27" s="135">
        <v>0</v>
      </c>
      <c r="K27" s="105">
        <v>0</v>
      </c>
    </row>
    <row r="28" spans="1:11" x14ac:dyDescent="0.25">
      <c r="A28" s="105" t="s">
        <v>234</v>
      </c>
      <c r="B28" s="105" t="s">
        <v>380</v>
      </c>
      <c r="C28" s="105" t="s">
        <v>338</v>
      </c>
      <c r="D28" s="105">
        <v>30</v>
      </c>
      <c r="E28" s="105">
        <v>12</v>
      </c>
      <c r="F28" s="105">
        <v>0</v>
      </c>
      <c r="G28" s="105">
        <v>18</v>
      </c>
      <c r="H28" s="105">
        <v>6</v>
      </c>
      <c r="I28" s="105">
        <v>0</v>
      </c>
      <c r="J28" s="135">
        <v>0</v>
      </c>
      <c r="K28" s="105">
        <v>0</v>
      </c>
    </row>
    <row r="29" spans="1:11" x14ac:dyDescent="0.25">
      <c r="A29" s="105" t="s">
        <v>217</v>
      </c>
      <c r="B29" s="105" t="s">
        <v>382</v>
      </c>
      <c r="C29" s="105" t="s">
        <v>17</v>
      </c>
      <c r="D29" s="105">
        <v>36</v>
      </c>
      <c r="E29" s="105">
        <v>24</v>
      </c>
      <c r="F29" s="105">
        <v>12</v>
      </c>
      <c r="G29" s="105"/>
      <c r="H29" s="105"/>
      <c r="I29" s="105"/>
      <c r="J29" s="135"/>
      <c r="K29" s="105"/>
    </row>
    <row r="30" spans="1:11" x14ac:dyDescent="0.25">
      <c r="A30" s="105" t="s">
        <v>222</v>
      </c>
      <c r="B30" s="105" t="s">
        <v>383</v>
      </c>
      <c r="C30" s="105" t="s">
        <v>17</v>
      </c>
      <c r="D30" s="105">
        <v>54</v>
      </c>
      <c r="E30" s="105">
        <v>36</v>
      </c>
      <c r="F30" s="105">
        <v>10</v>
      </c>
      <c r="G30" s="105"/>
      <c r="H30" s="105"/>
      <c r="I30" s="105"/>
      <c r="J30" s="135">
        <v>4</v>
      </c>
      <c r="K30" s="105"/>
    </row>
    <row r="31" spans="1:11" ht="30" x14ac:dyDescent="0.25">
      <c r="A31" s="106" t="s">
        <v>140</v>
      </c>
      <c r="B31" s="105" t="s">
        <v>385</v>
      </c>
      <c r="C31" s="105" t="s">
        <v>333</v>
      </c>
      <c r="D31" s="105"/>
      <c r="E31" s="105"/>
      <c r="F31" s="105"/>
      <c r="G31" s="105"/>
      <c r="H31" s="105"/>
      <c r="I31" s="105"/>
      <c r="J31" s="135"/>
      <c r="K31" s="105"/>
    </row>
    <row r="32" spans="1:11" ht="30" x14ac:dyDescent="0.25">
      <c r="A32" s="106" t="s">
        <v>140</v>
      </c>
      <c r="B32" s="105" t="s">
        <v>385</v>
      </c>
      <c r="C32" s="105" t="s">
        <v>488</v>
      </c>
      <c r="D32" s="105"/>
      <c r="E32" s="105"/>
      <c r="F32" s="105"/>
      <c r="G32" s="105"/>
      <c r="H32" s="105"/>
      <c r="I32" s="105"/>
      <c r="J32" s="135"/>
      <c r="K32" s="105"/>
    </row>
    <row r="33" spans="1:11" x14ac:dyDescent="0.25">
      <c r="A33" s="105" t="s">
        <v>141</v>
      </c>
      <c r="B33" s="105" t="s">
        <v>386</v>
      </c>
      <c r="C33" s="105" t="s">
        <v>338</v>
      </c>
      <c r="D33" s="105"/>
      <c r="E33" s="105"/>
      <c r="F33" s="105"/>
      <c r="G33" s="105"/>
      <c r="H33" s="105"/>
      <c r="I33" s="105"/>
      <c r="J33" s="135"/>
      <c r="K33" s="105"/>
    </row>
    <row r="34" spans="1:11" ht="30" x14ac:dyDescent="0.25">
      <c r="A34" s="105" t="s">
        <v>143</v>
      </c>
      <c r="B34" s="105" t="s">
        <v>389</v>
      </c>
      <c r="C34" s="105" t="s">
        <v>333</v>
      </c>
      <c r="D34" s="105">
        <v>40</v>
      </c>
      <c r="E34" s="105">
        <v>20</v>
      </c>
      <c r="F34" s="105"/>
      <c r="G34" s="105">
        <v>10</v>
      </c>
      <c r="H34" s="105">
        <v>5</v>
      </c>
      <c r="I34" s="105">
        <v>4</v>
      </c>
      <c r="J34" s="135"/>
      <c r="K34" s="105"/>
    </row>
    <row r="35" spans="1:11" x14ac:dyDescent="0.25">
      <c r="A35" s="105" t="s">
        <v>145</v>
      </c>
      <c r="B35" s="105" t="s">
        <v>3056</v>
      </c>
      <c r="C35" s="105" t="s">
        <v>368</v>
      </c>
      <c r="D35" s="105"/>
      <c r="E35" s="105"/>
      <c r="F35" s="105"/>
      <c r="G35" s="105"/>
      <c r="H35" s="105"/>
      <c r="I35" s="105"/>
      <c r="J35" s="135"/>
      <c r="K35" s="105"/>
    </row>
    <row r="36" spans="1:11" x14ac:dyDescent="0.25">
      <c r="A36" s="106" t="s">
        <v>146</v>
      </c>
      <c r="B36" s="105" t="s">
        <v>392</v>
      </c>
      <c r="C36" s="105" t="s">
        <v>608</v>
      </c>
      <c r="D36" s="105"/>
      <c r="E36" s="105"/>
      <c r="F36" s="105"/>
      <c r="G36" s="105"/>
      <c r="H36" s="105"/>
      <c r="I36" s="105"/>
      <c r="J36" s="135"/>
      <c r="K36" s="105"/>
    </row>
    <row r="37" spans="1:11" x14ac:dyDescent="0.25">
      <c r="A37" s="106" t="s">
        <v>146</v>
      </c>
      <c r="B37" s="105" t="s">
        <v>392</v>
      </c>
      <c r="C37" s="105" t="s">
        <v>17</v>
      </c>
      <c r="D37" s="105"/>
      <c r="E37" s="105"/>
      <c r="F37" s="105"/>
      <c r="G37" s="105"/>
      <c r="H37" s="105"/>
      <c r="I37" s="105"/>
      <c r="J37" s="135"/>
      <c r="K37" s="105"/>
    </row>
    <row r="38" spans="1:11" x14ac:dyDescent="0.25">
      <c r="A38" s="106" t="s">
        <v>146</v>
      </c>
      <c r="B38" s="105" t="s">
        <v>392</v>
      </c>
      <c r="C38" s="105" t="s">
        <v>338</v>
      </c>
      <c r="D38" s="105"/>
      <c r="E38" s="105"/>
      <c r="F38" s="105"/>
      <c r="G38" s="105"/>
      <c r="H38" s="105"/>
      <c r="I38" s="105"/>
      <c r="J38" s="135"/>
      <c r="K38" s="105"/>
    </row>
    <row r="39" spans="1:11" x14ac:dyDescent="0.25">
      <c r="A39" s="106" t="s">
        <v>146</v>
      </c>
      <c r="B39" s="105" t="s">
        <v>392</v>
      </c>
      <c r="C39" s="105" t="s">
        <v>338</v>
      </c>
      <c r="D39" s="105"/>
      <c r="E39" s="105"/>
      <c r="F39" s="105"/>
      <c r="G39" s="105"/>
      <c r="H39" s="105"/>
      <c r="I39" s="105"/>
      <c r="J39" s="135"/>
      <c r="K39" s="105"/>
    </row>
    <row r="40" spans="1:11" x14ac:dyDescent="0.25">
      <c r="A40" s="105" t="s">
        <v>149</v>
      </c>
      <c r="B40" s="105" t="s">
        <v>3057</v>
      </c>
      <c r="C40" s="105" t="s">
        <v>338</v>
      </c>
      <c r="D40" s="105">
        <v>48</v>
      </c>
      <c r="E40" s="105"/>
      <c r="F40" s="105"/>
      <c r="G40" s="105"/>
      <c r="H40" s="105">
        <v>24</v>
      </c>
      <c r="I40" s="105"/>
      <c r="J40" s="135">
        <v>27</v>
      </c>
      <c r="K40" s="105"/>
    </row>
    <row r="41" spans="1:11" x14ac:dyDescent="0.25">
      <c r="A41" s="105" t="s">
        <v>232</v>
      </c>
      <c r="B41" s="105" t="s">
        <v>3058</v>
      </c>
      <c r="C41" s="105" t="s">
        <v>17</v>
      </c>
      <c r="D41" s="105">
        <v>53</v>
      </c>
      <c r="E41" s="105">
        <v>24</v>
      </c>
      <c r="F41" s="105">
        <v>10</v>
      </c>
      <c r="G41" s="105">
        <v>10</v>
      </c>
      <c r="H41" s="105">
        <v>9</v>
      </c>
      <c r="I41" s="105">
        <v>0</v>
      </c>
      <c r="J41" s="135">
        <v>0</v>
      </c>
      <c r="K41" s="105">
        <v>0</v>
      </c>
    </row>
    <row r="42" spans="1:11" x14ac:dyDescent="0.25">
      <c r="A42" s="105" t="s">
        <v>226</v>
      </c>
      <c r="B42" s="105" t="s">
        <v>3059</v>
      </c>
      <c r="C42" s="105" t="s">
        <v>338</v>
      </c>
      <c r="D42" s="105">
        <v>46</v>
      </c>
      <c r="E42" s="105">
        <v>22</v>
      </c>
      <c r="F42" s="105"/>
      <c r="G42" s="105">
        <v>22</v>
      </c>
      <c r="H42" s="105"/>
      <c r="I42" s="105"/>
      <c r="J42" s="135"/>
      <c r="K42" s="105">
        <v>2</v>
      </c>
    </row>
    <row r="43" spans="1:11" ht="30" x14ac:dyDescent="0.25">
      <c r="A43" s="105" t="s">
        <v>231</v>
      </c>
      <c r="B43" s="105" t="s">
        <v>399</v>
      </c>
      <c r="C43" s="105" t="s">
        <v>333</v>
      </c>
      <c r="D43" s="105"/>
      <c r="E43" s="105"/>
      <c r="F43" s="105"/>
      <c r="G43" s="105"/>
      <c r="H43" s="105"/>
      <c r="I43" s="105"/>
      <c r="J43" s="135"/>
      <c r="K43" s="105"/>
    </row>
    <row r="44" spans="1:11" x14ac:dyDescent="0.25">
      <c r="A44" s="106" t="s">
        <v>137</v>
      </c>
      <c r="B44" s="105" t="s">
        <v>401</v>
      </c>
      <c r="C44" s="105" t="s">
        <v>608</v>
      </c>
      <c r="D44" s="105">
        <v>12</v>
      </c>
      <c r="E44" s="105">
        <v>0</v>
      </c>
      <c r="F44" s="105">
        <v>0</v>
      </c>
      <c r="G44" s="105">
        <v>0</v>
      </c>
      <c r="H44" s="105">
        <v>0</v>
      </c>
      <c r="I44" s="105">
        <v>0</v>
      </c>
      <c r="J44" s="135">
        <v>12</v>
      </c>
      <c r="K44" s="105">
        <v>0</v>
      </c>
    </row>
    <row r="45" spans="1:11" x14ac:dyDescent="0.25">
      <c r="A45" s="106" t="s">
        <v>137</v>
      </c>
      <c r="B45" s="105" t="s">
        <v>401</v>
      </c>
      <c r="C45" s="105" t="s">
        <v>17</v>
      </c>
      <c r="D45" s="105"/>
      <c r="E45" s="105"/>
      <c r="F45" s="105"/>
      <c r="G45" s="105"/>
      <c r="H45" s="105"/>
      <c r="I45" s="105"/>
      <c r="J45" s="135"/>
      <c r="K45" s="105"/>
    </row>
    <row r="46" spans="1:11" x14ac:dyDescent="0.25">
      <c r="A46" s="106" t="s">
        <v>137</v>
      </c>
      <c r="B46" s="105" t="s">
        <v>401</v>
      </c>
      <c r="C46" s="105" t="s">
        <v>338</v>
      </c>
      <c r="D46" s="105"/>
      <c r="E46" s="105"/>
      <c r="F46" s="105"/>
      <c r="G46" s="105"/>
      <c r="H46" s="105"/>
      <c r="I46" s="105"/>
      <c r="J46" s="135"/>
      <c r="K46" s="105"/>
    </row>
    <row r="47" spans="1:11" x14ac:dyDescent="0.25">
      <c r="A47" s="106" t="s">
        <v>148</v>
      </c>
      <c r="B47" s="105" t="s">
        <v>402</v>
      </c>
      <c r="C47" s="105" t="s">
        <v>17</v>
      </c>
      <c r="D47" s="105">
        <v>60</v>
      </c>
      <c r="E47" s="105">
        <v>24</v>
      </c>
      <c r="F47" s="105">
        <v>36</v>
      </c>
      <c r="G47" s="105"/>
      <c r="H47" s="105"/>
      <c r="I47" s="105"/>
      <c r="J47" s="135"/>
      <c r="K47" s="105"/>
    </row>
    <row r="48" spans="1:11" x14ac:dyDescent="0.25">
      <c r="A48" s="106" t="s">
        <v>148</v>
      </c>
      <c r="B48" s="105" t="s">
        <v>402</v>
      </c>
      <c r="C48" s="105" t="s">
        <v>17</v>
      </c>
      <c r="D48" s="105"/>
      <c r="E48" s="105"/>
      <c r="F48" s="105"/>
      <c r="G48" s="105"/>
      <c r="H48" s="105"/>
      <c r="I48" s="105"/>
      <c r="J48" s="135"/>
      <c r="K48" s="105"/>
    </row>
    <row r="49" spans="1:11" x14ac:dyDescent="0.25">
      <c r="A49" s="105" t="s">
        <v>158</v>
      </c>
      <c r="B49" s="105" t="s">
        <v>3060</v>
      </c>
      <c r="C49" s="105" t="s">
        <v>342</v>
      </c>
      <c r="D49" s="105">
        <v>40</v>
      </c>
      <c r="E49" s="105"/>
      <c r="F49" s="105"/>
      <c r="G49" s="105"/>
      <c r="H49" s="105"/>
      <c r="I49" s="105"/>
      <c r="J49" s="135">
        <v>40</v>
      </c>
      <c r="K49" s="105"/>
    </row>
    <row r="50" spans="1:11" x14ac:dyDescent="0.25">
      <c r="A50" s="116" t="s">
        <v>239</v>
      </c>
      <c r="B50" s="116" t="s">
        <v>405</v>
      </c>
      <c r="C50" s="116" t="s">
        <v>338</v>
      </c>
      <c r="D50" s="116">
        <v>56</v>
      </c>
      <c r="E50" s="116">
        <v>24</v>
      </c>
      <c r="F50" s="116">
        <v>18</v>
      </c>
      <c r="G50" s="116">
        <v>6</v>
      </c>
      <c r="H50" s="116">
        <v>8</v>
      </c>
      <c r="I50" s="116"/>
      <c r="J50" s="116"/>
      <c r="K50" s="116"/>
    </row>
    <row r="51" spans="1:11" x14ac:dyDescent="0.25">
      <c r="A51" s="148" t="s">
        <v>243</v>
      </c>
      <c r="B51" s="148" t="s">
        <v>407</v>
      </c>
      <c r="C51" s="148" t="s">
        <v>338</v>
      </c>
      <c r="D51" s="148">
        <v>56</v>
      </c>
      <c r="E51" s="148">
        <v>20</v>
      </c>
      <c r="F51" s="148"/>
      <c r="G51" s="148">
        <v>12</v>
      </c>
      <c r="H51" s="148">
        <v>12</v>
      </c>
      <c r="I51" s="148"/>
      <c r="J51" s="148">
        <v>12</v>
      </c>
      <c r="K51" s="148"/>
    </row>
    <row r="52" spans="1:11" x14ac:dyDescent="0.25">
      <c r="A52" s="152"/>
      <c r="B52" s="152"/>
      <c r="C52" s="152"/>
      <c r="D52" s="152"/>
      <c r="E52" s="152"/>
      <c r="F52" s="152"/>
      <c r="G52" s="152"/>
      <c r="H52" s="152"/>
      <c r="I52" s="152"/>
      <c r="J52" s="152"/>
      <c r="K52" s="152"/>
    </row>
    <row r="53" spans="1:11" x14ac:dyDescent="0.25">
      <c r="A53" s="152"/>
      <c r="B53" s="152"/>
      <c r="C53" s="152"/>
      <c r="D53" s="152"/>
      <c r="E53" s="152"/>
      <c r="F53" s="152"/>
      <c r="G53" s="152"/>
      <c r="H53" s="152"/>
      <c r="I53" s="152"/>
      <c r="J53" s="152"/>
      <c r="K53" s="152"/>
    </row>
    <row r="54" spans="1:11" x14ac:dyDescent="0.25">
      <c r="A54" s="149"/>
      <c r="B54" s="149"/>
      <c r="C54" s="149"/>
      <c r="D54" s="149"/>
      <c r="E54" s="149"/>
      <c r="F54" s="149"/>
      <c r="G54" s="149"/>
      <c r="H54" s="149"/>
      <c r="I54" s="149"/>
      <c r="J54" s="149"/>
      <c r="K54" s="149"/>
    </row>
    <row r="55" spans="1:11" x14ac:dyDescent="0.25">
      <c r="A55" s="106" t="s">
        <v>238</v>
      </c>
      <c r="B55" s="105" t="s">
        <v>409</v>
      </c>
      <c r="C55" s="105" t="s">
        <v>338</v>
      </c>
      <c r="D55" s="105">
        <v>42</v>
      </c>
      <c r="E55" s="105">
        <v>24</v>
      </c>
      <c r="F55" s="105">
        <v>18</v>
      </c>
      <c r="G55" s="105"/>
      <c r="H55" s="105"/>
      <c r="I55" s="105"/>
      <c r="J55" s="135"/>
      <c r="K55" s="105"/>
    </row>
    <row r="56" spans="1:11" x14ac:dyDescent="0.25">
      <c r="A56" s="105" t="s">
        <v>228</v>
      </c>
      <c r="B56" s="105" t="s">
        <v>412</v>
      </c>
      <c r="C56" s="105" t="s">
        <v>414</v>
      </c>
      <c r="D56" s="105"/>
      <c r="E56" s="105"/>
      <c r="F56" s="105"/>
      <c r="G56" s="105"/>
      <c r="H56" s="105"/>
      <c r="I56" s="105"/>
      <c r="J56" s="135"/>
      <c r="K56" s="105"/>
    </row>
    <row r="57" spans="1:11" x14ac:dyDescent="0.25">
      <c r="A57" s="105" t="s">
        <v>415</v>
      </c>
      <c r="B57" s="105" t="s">
        <v>416</v>
      </c>
      <c r="C57" s="105" t="s">
        <v>417</v>
      </c>
      <c r="D57" s="105"/>
      <c r="E57" s="105"/>
      <c r="F57" s="105"/>
      <c r="G57" s="105"/>
      <c r="H57" s="105"/>
      <c r="I57" s="105"/>
      <c r="J57" s="135"/>
      <c r="K57" s="105"/>
    </row>
    <row r="58" spans="1:11" x14ac:dyDescent="0.25">
      <c r="A58" s="105" t="s">
        <v>150</v>
      </c>
      <c r="B58" s="105" t="s">
        <v>418</v>
      </c>
      <c r="C58" s="105"/>
      <c r="D58" s="105">
        <v>24</v>
      </c>
      <c r="E58" s="105"/>
      <c r="F58" s="105"/>
      <c r="G58" s="105"/>
      <c r="H58" s="105"/>
      <c r="I58" s="105"/>
      <c r="J58" s="135">
        <v>24</v>
      </c>
      <c r="K58" s="105"/>
    </row>
    <row r="59" spans="1:11" x14ac:dyDescent="0.25">
      <c r="A59" s="105" t="s">
        <v>152</v>
      </c>
      <c r="B59" s="105" t="s">
        <v>3061</v>
      </c>
      <c r="C59" s="105" t="s">
        <v>338</v>
      </c>
      <c r="D59" s="105">
        <v>24</v>
      </c>
      <c r="E59" s="105">
        <v>24</v>
      </c>
      <c r="F59" s="105"/>
      <c r="G59" s="105"/>
      <c r="H59" s="105"/>
      <c r="I59" s="105"/>
      <c r="J59" s="135"/>
      <c r="K59" s="105"/>
    </row>
    <row r="60" spans="1:11" ht="30" x14ac:dyDescent="0.25">
      <c r="A60" s="105" t="s">
        <v>154</v>
      </c>
      <c r="B60" s="105" t="s">
        <v>422</v>
      </c>
      <c r="C60" s="105" t="s">
        <v>333</v>
      </c>
      <c r="D60" s="105">
        <v>24</v>
      </c>
      <c r="E60" s="105">
        <v>20</v>
      </c>
      <c r="F60" s="105"/>
      <c r="G60" s="105">
        <v>4</v>
      </c>
      <c r="H60" s="105"/>
      <c r="I60" s="105"/>
      <c r="J60" s="135"/>
      <c r="K60" s="105"/>
    </row>
    <row r="61" spans="1:11" x14ac:dyDescent="0.25">
      <c r="A61" s="148" t="s">
        <v>157</v>
      </c>
      <c r="B61" s="148" t="s">
        <v>3062</v>
      </c>
      <c r="C61" s="148" t="s">
        <v>17</v>
      </c>
      <c r="D61" s="148">
        <v>170</v>
      </c>
      <c r="E61" s="148">
        <v>24</v>
      </c>
      <c r="F61" s="148">
        <v>8</v>
      </c>
      <c r="G61" s="148">
        <v>12</v>
      </c>
      <c r="H61" s="148">
        <v>8</v>
      </c>
      <c r="I61" s="148"/>
      <c r="J61" s="148"/>
      <c r="K61" s="148"/>
    </row>
    <row r="62" spans="1:11" x14ac:dyDescent="0.25">
      <c r="A62" s="149"/>
      <c r="B62" s="149"/>
      <c r="C62" s="149"/>
      <c r="D62" s="149"/>
      <c r="E62" s="149"/>
      <c r="F62" s="149"/>
      <c r="G62" s="149"/>
      <c r="H62" s="149"/>
      <c r="I62" s="149"/>
      <c r="J62" s="149"/>
      <c r="K62" s="149"/>
    </row>
    <row r="63" spans="1:11" x14ac:dyDescent="0.25">
      <c r="A63" s="106" t="s">
        <v>155</v>
      </c>
      <c r="B63" s="105" t="s">
        <v>426</v>
      </c>
      <c r="C63" s="105" t="s">
        <v>17</v>
      </c>
      <c r="D63" s="105"/>
      <c r="E63" s="105"/>
      <c r="F63" s="105"/>
      <c r="G63" s="105"/>
      <c r="H63" s="105"/>
      <c r="I63" s="105"/>
      <c r="J63" s="135"/>
      <c r="K63" s="105"/>
    </row>
    <row r="64" spans="1:11" x14ac:dyDescent="0.25">
      <c r="A64" s="106" t="s">
        <v>155</v>
      </c>
      <c r="B64" s="105" t="s">
        <v>426</v>
      </c>
      <c r="C64" s="105" t="s">
        <v>338</v>
      </c>
      <c r="D64" s="105"/>
      <c r="E64" s="105"/>
      <c r="F64" s="105"/>
      <c r="G64" s="105"/>
      <c r="H64" s="105"/>
      <c r="I64" s="105"/>
      <c r="J64" s="135"/>
      <c r="K64" s="105"/>
    </row>
    <row r="65" spans="1:11" x14ac:dyDescent="0.25">
      <c r="A65" s="106" t="s">
        <v>156</v>
      </c>
      <c r="B65" s="105" t="s">
        <v>428</v>
      </c>
      <c r="C65" s="105" t="s">
        <v>17</v>
      </c>
      <c r="D65" s="105">
        <v>340</v>
      </c>
      <c r="E65" s="105">
        <v>12</v>
      </c>
      <c r="F65" s="105"/>
      <c r="G65" s="105"/>
      <c r="H65" s="105"/>
      <c r="I65" s="105"/>
      <c r="J65" s="135"/>
      <c r="K65" s="105">
        <v>240</v>
      </c>
    </row>
    <row r="66" spans="1:11" x14ac:dyDescent="0.25">
      <c r="A66" s="106" t="s">
        <v>156</v>
      </c>
      <c r="B66" s="105" t="s">
        <v>428</v>
      </c>
      <c r="C66" s="105" t="s">
        <v>338</v>
      </c>
      <c r="D66" s="105"/>
      <c r="E66" s="105"/>
      <c r="F66" s="105"/>
      <c r="G66" s="105"/>
      <c r="H66" s="105"/>
      <c r="I66" s="105"/>
      <c r="J66" s="135"/>
      <c r="K66" s="105"/>
    </row>
    <row r="67" spans="1:11" x14ac:dyDescent="0.25">
      <c r="A67" s="105" t="s">
        <v>429</v>
      </c>
      <c r="B67" s="105" t="s">
        <v>747</v>
      </c>
      <c r="C67" s="105" t="s">
        <v>17</v>
      </c>
      <c r="D67" s="105"/>
      <c r="E67" s="105"/>
      <c r="F67" s="105">
        <v>24</v>
      </c>
      <c r="G67" s="105">
        <v>12</v>
      </c>
      <c r="H67" s="105"/>
      <c r="I67" s="105"/>
      <c r="J67" s="135"/>
      <c r="K67" s="105">
        <v>24</v>
      </c>
    </row>
    <row r="68" spans="1:11" x14ac:dyDescent="0.25">
      <c r="A68" s="106" t="s">
        <v>159</v>
      </c>
      <c r="B68" s="105" t="s">
        <v>401</v>
      </c>
      <c r="C68" s="105" t="s">
        <v>608</v>
      </c>
      <c r="D68" s="105"/>
      <c r="E68" s="105"/>
      <c r="F68" s="105"/>
      <c r="G68" s="105"/>
      <c r="H68" s="105"/>
      <c r="I68" s="105"/>
      <c r="J68" s="135">
        <v>12</v>
      </c>
      <c r="K68" s="105">
        <v>84</v>
      </c>
    </row>
    <row r="69" spans="1:11" x14ac:dyDescent="0.25">
      <c r="A69" s="106" t="s">
        <v>159</v>
      </c>
      <c r="B69" s="105" t="s">
        <v>401</v>
      </c>
      <c r="C69" s="105" t="s">
        <v>17</v>
      </c>
      <c r="D69" s="105"/>
      <c r="E69" s="105"/>
      <c r="F69" s="105"/>
      <c r="G69" s="105"/>
      <c r="H69" s="105"/>
      <c r="I69" s="105"/>
      <c r="J69" s="135">
        <v>12</v>
      </c>
      <c r="K69" s="105">
        <v>82</v>
      </c>
    </row>
    <row r="70" spans="1:11" x14ac:dyDescent="0.25">
      <c r="A70" s="106" t="s">
        <v>159</v>
      </c>
      <c r="B70" s="105" t="s">
        <v>401</v>
      </c>
      <c r="C70" s="105" t="s">
        <v>338</v>
      </c>
      <c r="D70" s="105"/>
      <c r="E70" s="105"/>
      <c r="F70" s="105"/>
      <c r="G70" s="105"/>
      <c r="H70" s="105"/>
      <c r="I70" s="105"/>
      <c r="J70" s="135">
        <v>16</v>
      </c>
      <c r="K70" s="105">
        <v>82</v>
      </c>
    </row>
    <row r="71" spans="1:11" x14ac:dyDescent="0.25">
      <c r="A71" s="105" t="s">
        <v>160</v>
      </c>
      <c r="B71" s="105" t="s">
        <v>432</v>
      </c>
      <c r="C71" s="105" t="s">
        <v>333</v>
      </c>
      <c r="D71" s="105"/>
      <c r="E71" s="105"/>
      <c r="F71" s="105"/>
      <c r="G71" s="105"/>
      <c r="H71" s="105"/>
      <c r="I71" s="105"/>
      <c r="J71" s="135"/>
      <c r="K71" s="105"/>
    </row>
    <row r="72" spans="1:11" x14ac:dyDescent="0.25">
      <c r="A72" s="106" t="s">
        <v>216</v>
      </c>
      <c r="B72" s="105" t="s">
        <v>433</v>
      </c>
      <c r="C72" s="105" t="s">
        <v>17</v>
      </c>
      <c r="D72" s="105"/>
      <c r="E72" s="105"/>
      <c r="F72" s="105"/>
      <c r="G72" s="105"/>
      <c r="H72" s="105"/>
      <c r="I72" s="105"/>
      <c r="J72" s="135"/>
      <c r="K72" s="105"/>
    </row>
    <row r="73" spans="1:11" x14ac:dyDescent="0.25">
      <c r="A73" s="106" t="s">
        <v>216</v>
      </c>
      <c r="B73" s="105" t="s">
        <v>433</v>
      </c>
      <c r="C73" s="105" t="s">
        <v>338</v>
      </c>
      <c r="D73" s="105"/>
      <c r="E73" s="105"/>
      <c r="F73" s="105"/>
      <c r="G73" s="105"/>
      <c r="H73" s="105"/>
      <c r="I73" s="105"/>
      <c r="J73" s="135"/>
      <c r="K73" s="105"/>
    </row>
    <row r="74" spans="1:11" x14ac:dyDescent="0.25">
      <c r="A74" s="106" t="s">
        <v>434</v>
      </c>
      <c r="B74" s="105" t="s">
        <v>435</v>
      </c>
      <c r="C74" s="105" t="s">
        <v>414</v>
      </c>
      <c r="D74" s="105"/>
      <c r="E74" s="105"/>
      <c r="F74" s="105"/>
      <c r="G74" s="105"/>
      <c r="H74" s="105"/>
      <c r="I74" s="105"/>
      <c r="J74" s="135"/>
      <c r="K74" s="105"/>
    </row>
    <row r="75" spans="1:11" x14ac:dyDescent="0.25">
      <c r="A75" s="106" t="s">
        <v>434</v>
      </c>
      <c r="B75" s="105" t="s">
        <v>435</v>
      </c>
      <c r="C75" s="105" t="s">
        <v>600</v>
      </c>
      <c r="D75" s="105"/>
      <c r="E75" s="105"/>
      <c r="F75" s="105"/>
      <c r="G75" s="105"/>
      <c r="H75" s="105"/>
      <c r="I75" s="105"/>
      <c r="J75" s="135"/>
      <c r="K75" s="105"/>
    </row>
    <row r="76" spans="1:11" x14ac:dyDescent="0.25">
      <c r="A76" s="106" t="s">
        <v>436</v>
      </c>
      <c r="B76" s="105" t="s">
        <v>437</v>
      </c>
      <c r="C76" s="105" t="s">
        <v>414</v>
      </c>
      <c r="D76" s="105"/>
      <c r="E76" s="105"/>
      <c r="F76" s="105"/>
      <c r="G76" s="105"/>
      <c r="H76" s="105"/>
      <c r="I76" s="105"/>
      <c r="J76" s="135"/>
      <c r="K76" s="105"/>
    </row>
    <row r="77" spans="1:11" x14ac:dyDescent="0.25">
      <c r="A77" s="106" t="s">
        <v>436</v>
      </c>
      <c r="B77" s="105" t="s">
        <v>437</v>
      </c>
      <c r="C77" s="105" t="s">
        <v>600</v>
      </c>
      <c r="D77" s="105"/>
      <c r="E77" s="105"/>
      <c r="F77" s="105"/>
      <c r="G77" s="105"/>
      <c r="H77" s="105"/>
      <c r="I77" s="105"/>
      <c r="J77" s="135"/>
      <c r="K77" s="105"/>
    </row>
    <row r="78" spans="1:11" x14ac:dyDescent="0.25">
      <c r="A78" s="106" t="s">
        <v>438</v>
      </c>
      <c r="B78" s="105" t="s">
        <v>439</v>
      </c>
      <c r="C78" s="105" t="s">
        <v>440</v>
      </c>
      <c r="D78" s="105"/>
      <c r="E78" s="105"/>
      <c r="F78" s="105"/>
      <c r="G78" s="105"/>
      <c r="H78" s="105"/>
      <c r="I78" s="105"/>
      <c r="J78" s="135"/>
      <c r="K78" s="105"/>
    </row>
    <row r="79" spans="1:11" x14ac:dyDescent="0.25">
      <c r="A79" s="106" t="s">
        <v>438</v>
      </c>
      <c r="B79" s="105" t="s">
        <v>439</v>
      </c>
      <c r="C79" s="105" t="s">
        <v>417</v>
      </c>
      <c r="D79" s="105"/>
      <c r="E79" s="105"/>
      <c r="F79" s="105"/>
      <c r="G79" s="105"/>
      <c r="H79" s="105"/>
      <c r="I79" s="105"/>
      <c r="J79" s="135"/>
      <c r="K79" s="105"/>
    </row>
    <row r="80" spans="1:11" x14ac:dyDescent="0.25">
      <c r="A80" s="106" t="s">
        <v>441</v>
      </c>
      <c r="B80" s="105" t="s">
        <v>442</v>
      </c>
      <c r="C80" s="105" t="s">
        <v>440</v>
      </c>
      <c r="D80" s="105"/>
      <c r="E80" s="105"/>
      <c r="F80" s="105"/>
      <c r="G80" s="105"/>
      <c r="H80" s="105"/>
      <c r="I80" s="105"/>
      <c r="J80" s="135"/>
      <c r="K80" s="105"/>
    </row>
    <row r="81" spans="1:11" x14ac:dyDescent="0.25">
      <c r="A81" s="106" t="s">
        <v>441</v>
      </c>
      <c r="B81" s="105" t="s">
        <v>442</v>
      </c>
      <c r="C81" s="105" t="s">
        <v>417</v>
      </c>
      <c r="D81" s="105"/>
      <c r="E81" s="105"/>
      <c r="F81" s="105"/>
      <c r="G81" s="105"/>
      <c r="H81" s="105"/>
      <c r="I81" s="105"/>
      <c r="J81" s="135"/>
      <c r="K81" s="105"/>
    </row>
    <row r="82" spans="1:11" x14ac:dyDescent="0.25">
      <c r="A82" s="106" t="s">
        <v>443</v>
      </c>
      <c r="B82" s="105" t="s">
        <v>444</v>
      </c>
      <c r="C82" s="105" t="s">
        <v>414</v>
      </c>
      <c r="D82" s="105"/>
      <c r="E82" s="105"/>
      <c r="F82" s="105"/>
      <c r="G82" s="105"/>
      <c r="H82" s="105"/>
      <c r="I82" s="105"/>
      <c r="J82" s="135"/>
      <c r="K82" s="105"/>
    </row>
    <row r="83" spans="1:11" x14ac:dyDescent="0.25">
      <c r="A83" s="106" t="s">
        <v>443</v>
      </c>
      <c r="B83" s="105" t="s">
        <v>444</v>
      </c>
      <c r="C83" s="105" t="s">
        <v>600</v>
      </c>
      <c r="D83" s="105"/>
      <c r="E83" s="105"/>
      <c r="F83" s="105"/>
      <c r="G83" s="105"/>
      <c r="H83" s="105"/>
      <c r="I83" s="105"/>
      <c r="J83" s="135"/>
      <c r="K83" s="105"/>
    </row>
    <row r="84" spans="1:11" x14ac:dyDescent="0.25">
      <c r="A84" s="106" t="s">
        <v>445</v>
      </c>
      <c r="B84" s="105" t="s">
        <v>446</v>
      </c>
      <c r="C84" s="105" t="s">
        <v>440</v>
      </c>
      <c r="D84" s="105"/>
      <c r="E84" s="105"/>
      <c r="F84" s="105"/>
      <c r="G84" s="105"/>
      <c r="H84" s="105"/>
      <c r="I84" s="105"/>
      <c r="J84" s="135"/>
      <c r="K84" s="105"/>
    </row>
    <row r="85" spans="1:11" x14ac:dyDescent="0.25">
      <c r="A85" s="106" t="s">
        <v>445</v>
      </c>
      <c r="B85" s="105" t="s">
        <v>446</v>
      </c>
      <c r="C85" s="105" t="s">
        <v>417</v>
      </c>
      <c r="D85" s="105"/>
      <c r="E85" s="105"/>
      <c r="F85" s="105"/>
      <c r="G85" s="105"/>
      <c r="H85" s="105"/>
      <c r="I85" s="105"/>
      <c r="J85" s="135"/>
      <c r="K85" s="105"/>
    </row>
    <row r="86" spans="1:11" x14ac:dyDescent="0.25">
      <c r="A86" s="105" t="s">
        <v>208</v>
      </c>
      <c r="B86" s="105" t="s">
        <v>447</v>
      </c>
      <c r="C86" s="105" t="s">
        <v>17</v>
      </c>
      <c r="D86" s="105">
        <v>36</v>
      </c>
      <c r="E86" s="105">
        <v>12</v>
      </c>
      <c r="F86" s="105"/>
      <c r="G86" s="105">
        <v>24</v>
      </c>
      <c r="H86" s="105"/>
      <c r="I86" s="105"/>
      <c r="J86" s="135"/>
      <c r="K86" s="105"/>
    </row>
    <row r="87" spans="1:11" ht="30" x14ac:dyDescent="0.25">
      <c r="A87" s="105" t="s">
        <v>212</v>
      </c>
      <c r="B87" s="105" t="s">
        <v>449</v>
      </c>
      <c r="C87" s="105" t="s">
        <v>342</v>
      </c>
      <c r="D87" s="105"/>
      <c r="E87" s="105"/>
      <c r="F87" s="105"/>
      <c r="G87" s="105"/>
      <c r="H87" s="105"/>
      <c r="I87" s="105"/>
      <c r="J87" s="135"/>
      <c r="K87" s="105"/>
    </row>
    <row r="88" spans="1:11" x14ac:dyDescent="0.25">
      <c r="A88" s="105" t="s">
        <v>211</v>
      </c>
      <c r="B88" s="105" t="s">
        <v>3063</v>
      </c>
      <c r="C88" s="105" t="s">
        <v>17</v>
      </c>
      <c r="D88" s="105">
        <v>24</v>
      </c>
      <c r="E88" s="105"/>
      <c r="F88" s="105"/>
      <c r="G88" s="105">
        <v>24</v>
      </c>
      <c r="H88" s="105"/>
      <c r="I88" s="105"/>
      <c r="J88" s="135"/>
      <c r="K88" s="105"/>
    </row>
    <row r="89" spans="1:11" ht="30" x14ac:dyDescent="0.25">
      <c r="A89" s="105" t="s">
        <v>204</v>
      </c>
      <c r="B89" s="105" t="s">
        <v>452</v>
      </c>
      <c r="C89" s="105" t="s">
        <v>17</v>
      </c>
      <c r="D89" s="105">
        <v>55</v>
      </c>
      <c r="E89" s="105">
        <v>24</v>
      </c>
      <c r="F89" s="105">
        <v>22</v>
      </c>
      <c r="G89" s="105"/>
      <c r="H89" s="105"/>
      <c r="I89" s="105">
        <v>9</v>
      </c>
      <c r="J89" s="135"/>
      <c r="K89" s="105"/>
    </row>
    <row r="90" spans="1:11" x14ac:dyDescent="0.25">
      <c r="A90" s="105" t="s">
        <v>236</v>
      </c>
      <c r="B90" s="105" t="s">
        <v>454</v>
      </c>
      <c r="C90" s="105" t="s">
        <v>17</v>
      </c>
      <c r="D90" s="105">
        <v>40</v>
      </c>
      <c r="E90" s="105">
        <v>12</v>
      </c>
      <c r="F90" s="105"/>
      <c r="G90" s="105">
        <v>12</v>
      </c>
      <c r="H90" s="105"/>
      <c r="I90" s="105"/>
      <c r="J90" s="135"/>
      <c r="K90" s="105">
        <v>16</v>
      </c>
    </row>
    <row r="91" spans="1:11" x14ac:dyDescent="0.25">
      <c r="A91" s="105" t="s">
        <v>242</v>
      </c>
      <c r="B91" s="105" t="s">
        <v>456</v>
      </c>
      <c r="C91" s="105" t="s">
        <v>338</v>
      </c>
      <c r="D91" s="105">
        <v>40</v>
      </c>
      <c r="E91" s="105">
        <v>12</v>
      </c>
      <c r="F91" s="105"/>
      <c r="G91" s="105">
        <v>12</v>
      </c>
      <c r="H91" s="105"/>
      <c r="I91" s="135"/>
      <c r="J91" s="105"/>
      <c r="K91" s="105">
        <v>16</v>
      </c>
    </row>
    <row r="92" spans="1:11" x14ac:dyDescent="0.25">
      <c r="A92" s="105" t="s">
        <v>180</v>
      </c>
      <c r="B92" s="105" t="s">
        <v>3064</v>
      </c>
      <c r="C92" s="105" t="s">
        <v>338</v>
      </c>
      <c r="D92" s="105"/>
      <c r="E92" s="105"/>
      <c r="F92" s="105"/>
      <c r="G92" s="105"/>
      <c r="H92" s="105"/>
      <c r="I92" s="135"/>
      <c r="J92" s="105"/>
      <c r="K92" s="105"/>
    </row>
    <row r="93" spans="1:11" x14ac:dyDescent="0.25">
      <c r="A93" s="105" t="s">
        <v>252</v>
      </c>
      <c r="B93" s="105" t="s">
        <v>460</v>
      </c>
      <c r="C93" s="105" t="s">
        <v>338</v>
      </c>
      <c r="D93" s="105"/>
      <c r="E93" s="105">
        <v>12</v>
      </c>
      <c r="F93" s="105">
        <v>12</v>
      </c>
      <c r="G93" s="105"/>
      <c r="H93" s="105"/>
      <c r="I93" s="135"/>
      <c r="J93" s="105"/>
      <c r="K93" s="105"/>
    </row>
    <row r="94" spans="1:11" x14ac:dyDescent="0.25">
      <c r="A94" s="148" t="s">
        <v>253</v>
      </c>
      <c r="B94" s="148" t="s">
        <v>462</v>
      </c>
      <c r="C94" s="148" t="s">
        <v>342</v>
      </c>
      <c r="D94" s="148"/>
      <c r="E94" s="148"/>
      <c r="F94" s="148"/>
      <c r="G94" s="148"/>
      <c r="H94" s="148"/>
      <c r="I94" s="148"/>
      <c r="J94" s="148"/>
      <c r="K94" s="148"/>
    </row>
    <row r="95" spans="1:11" x14ac:dyDescent="0.25">
      <c r="A95" s="152"/>
      <c r="B95" s="152"/>
      <c r="C95" s="152"/>
      <c r="D95" s="152"/>
      <c r="E95" s="152"/>
      <c r="F95" s="152"/>
      <c r="G95" s="152"/>
      <c r="H95" s="152"/>
      <c r="I95" s="152"/>
      <c r="J95" s="152"/>
      <c r="K95" s="152"/>
    </row>
    <row r="96" spans="1:11" x14ac:dyDescent="0.25">
      <c r="A96" s="149"/>
      <c r="B96" s="149"/>
      <c r="C96" s="149"/>
      <c r="D96" s="149"/>
      <c r="E96" s="149"/>
      <c r="F96" s="149"/>
      <c r="G96" s="149"/>
      <c r="H96" s="149"/>
      <c r="I96" s="149"/>
      <c r="J96" s="149"/>
      <c r="K96" s="149"/>
    </row>
    <row r="97" spans="1:11" x14ac:dyDescent="0.25">
      <c r="A97" s="105" t="s">
        <v>166</v>
      </c>
      <c r="B97" s="105" t="s">
        <v>464</v>
      </c>
      <c r="C97" s="105" t="s">
        <v>338</v>
      </c>
      <c r="D97" s="105">
        <v>60</v>
      </c>
      <c r="E97" s="105">
        <v>24</v>
      </c>
      <c r="F97" s="105">
        <v>36</v>
      </c>
      <c r="G97" s="105"/>
      <c r="H97" s="105"/>
      <c r="I97" s="135"/>
      <c r="J97" s="105"/>
      <c r="K97" s="105"/>
    </row>
    <row r="98" spans="1:11" x14ac:dyDescent="0.25">
      <c r="A98" s="105" t="s">
        <v>167</v>
      </c>
      <c r="B98" s="105" t="s">
        <v>466</v>
      </c>
      <c r="C98" s="105" t="s">
        <v>17</v>
      </c>
      <c r="D98" s="105">
        <v>51</v>
      </c>
      <c r="E98" s="105"/>
      <c r="F98" s="105">
        <v>15</v>
      </c>
      <c r="G98" s="105"/>
      <c r="H98" s="105"/>
      <c r="I98" s="135"/>
      <c r="J98" s="105">
        <v>36</v>
      </c>
      <c r="K98" s="105"/>
    </row>
    <row r="99" spans="1:11" x14ac:dyDescent="0.25">
      <c r="A99" s="105" t="s">
        <v>168</v>
      </c>
      <c r="B99" s="105" t="s">
        <v>468</v>
      </c>
      <c r="C99" s="105" t="s">
        <v>338</v>
      </c>
      <c r="D99" s="105">
        <v>32</v>
      </c>
      <c r="E99" s="105">
        <v>32</v>
      </c>
      <c r="F99" s="105"/>
      <c r="G99" s="105"/>
      <c r="H99" s="105"/>
      <c r="I99" s="135"/>
      <c r="J99" s="105"/>
      <c r="K99" s="105"/>
    </row>
    <row r="100" spans="1:11" x14ac:dyDescent="0.25">
      <c r="A100" s="105" t="s">
        <v>13</v>
      </c>
      <c r="B100" s="105" t="s">
        <v>470</v>
      </c>
      <c r="C100" s="105" t="s">
        <v>17</v>
      </c>
      <c r="D100" s="105">
        <v>48</v>
      </c>
      <c r="E100" s="105">
        <v>24</v>
      </c>
      <c r="F100" s="105"/>
      <c r="G100" s="105"/>
      <c r="H100" s="105"/>
      <c r="I100" s="135"/>
      <c r="J100" s="105">
        <v>24</v>
      </c>
      <c r="K100" s="105"/>
    </row>
    <row r="101" spans="1:11" ht="30" x14ac:dyDescent="0.25">
      <c r="A101" s="105" t="s">
        <v>170</v>
      </c>
      <c r="B101" s="105" t="s">
        <v>471</v>
      </c>
      <c r="C101" s="105" t="s">
        <v>338</v>
      </c>
      <c r="D101" s="105">
        <v>48</v>
      </c>
      <c r="E101" s="105"/>
      <c r="F101" s="105">
        <v>14</v>
      </c>
      <c r="G101" s="105">
        <v>16</v>
      </c>
      <c r="H101" s="105">
        <v>6</v>
      </c>
      <c r="I101" s="135"/>
      <c r="J101" s="105"/>
      <c r="K101" s="105">
        <v>12</v>
      </c>
    </row>
    <row r="102" spans="1:11" x14ac:dyDescent="0.25">
      <c r="A102" s="105" t="s">
        <v>233</v>
      </c>
      <c r="B102" s="105" t="s">
        <v>472</v>
      </c>
      <c r="C102" s="105" t="s">
        <v>338</v>
      </c>
      <c r="D102" s="105"/>
      <c r="E102" s="105">
        <v>24</v>
      </c>
      <c r="F102" s="105">
        <v>3</v>
      </c>
      <c r="G102" s="105">
        <v>4</v>
      </c>
      <c r="H102" s="105"/>
      <c r="I102" s="135"/>
      <c r="J102" s="105"/>
      <c r="K102" s="105"/>
    </row>
    <row r="103" spans="1:11" x14ac:dyDescent="0.25">
      <c r="A103" s="105" t="s">
        <v>171</v>
      </c>
      <c r="B103" s="105" t="s">
        <v>3065</v>
      </c>
      <c r="C103" s="105" t="s">
        <v>338</v>
      </c>
      <c r="D103" s="105">
        <v>48</v>
      </c>
      <c r="E103" s="105">
        <v>12</v>
      </c>
      <c r="F103" s="105"/>
      <c r="G103" s="105">
        <v>36</v>
      </c>
      <c r="H103" s="105"/>
      <c r="I103" s="135"/>
      <c r="J103" s="105"/>
      <c r="K103" s="105"/>
    </row>
    <row r="104" spans="1:11" ht="30" x14ac:dyDescent="0.25">
      <c r="A104" s="105" t="s">
        <v>229</v>
      </c>
      <c r="B104" s="105" t="s">
        <v>476</v>
      </c>
      <c r="C104" s="105" t="s">
        <v>414</v>
      </c>
      <c r="D104" s="105"/>
      <c r="E104" s="105"/>
      <c r="F104" s="105"/>
      <c r="G104" s="105"/>
      <c r="H104" s="105"/>
      <c r="I104" s="135"/>
      <c r="J104" s="105"/>
      <c r="K104" s="105"/>
    </row>
    <row r="105" spans="1:11" ht="30" x14ac:dyDescent="0.25">
      <c r="A105" s="105" t="s">
        <v>477</v>
      </c>
      <c r="B105" s="105" t="s">
        <v>478</v>
      </c>
      <c r="C105" s="105" t="s">
        <v>417</v>
      </c>
      <c r="D105" s="105"/>
      <c r="E105" s="105"/>
      <c r="F105" s="105"/>
      <c r="G105" s="105"/>
      <c r="H105" s="105"/>
      <c r="I105" s="135"/>
      <c r="J105" s="105"/>
      <c r="K105" s="105"/>
    </row>
    <row r="106" spans="1:11" x14ac:dyDescent="0.25">
      <c r="A106" s="105" t="s">
        <v>172</v>
      </c>
      <c r="B106" s="105" t="s">
        <v>479</v>
      </c>
      <c r="C106" s="105" t="s">
        <v>333</v>
      </c>
      <c r="D106" s="105">
        <v>40</v>
      </c>
      <c r="E106" s="105">
        <v>40</v>
      </c>
      <c r="F106" s="105"/>
      <c r="G106" s="105"/>
      <c r="H106" s="105"/>
      <c r="I106" s="135"/>
      <c r="J106" s="105"/>
      <c r="K106" s="105"/>
    </row>
    <row r="107" spans="1:11" x14ac:dyDescent="0.25">
      <c r="A107" s="105" t="s">
        <v>173</v>
      </c>
      <c r="B107" s="105" t="s">
        <v>480</v>
      </c>
      <c r="C107" s="105" t="s">
        <v>484</v>
      </c>
      <c r="D107" s="105">
        <v>24</v>
      </c>
      <c r="E107" s="105"/>
      <c r="F107" s="105"/>
      <c r="G107" s="105"/>
      <c r="H107" s="105"/>
      <c r="I107" s="135"/>
      <c r="J107" s="105"/>
      <c r="K107" s="105"/>
    </row>
    <row r="108" spans="1:11" x14ac:dyDescent="0.25">
      <c r="A108" s="105" t="s">
        <v>174</v>
      </c>
      <c r="B108" s="105" t="s">
        <v>482</v>
      </c>
      <c r="C108" s="105" t="s">
        <v>484</v>
      </c>
      <c r="D108" s="105"/>
      <c r="E108" s="105"/>
      <c r="F108" s="105"/>
      <c r="G108" s="105"/>
      <c r="H108" s="105"/>
      <c r="I108" s="135"/>
      <c r="J108" s="105"/>
      <c r="K108" s="105"/>
    </row>
    <row r="109" spans="1:11" x14ac:dyDescent="0.25">
      <c r="A109" s="105" t="s">
        <v>176</v>
      </c>
      <c r="B109" s="105" t="s">
        <v>485</v>
      </c>
      <c r="C109" s="105" t="s">
        <v>486</v>
      </c>
      <c r="D109" s="105">
        <v>45</v>
      </c>
      <c r="E109" s="105">
        <v>32</v>
      </c>
      <c r="F109" s="105">
        <v>6</v>
      </c>
      <c r="G109" s="105">
        <v>3</v>
      </c>
      <c r="H109" s="105"/>
      <c r="I109" s="135">
        <v>4</v>
      </c>
      <c r="J109" s="105"/>
      <c r="K109" s="105"/>
    </row>
    <row r="110" spans="1:11" x14ac:dyDescent="0.25">
      <c r="A110" s="105" t="s">
        <v>175</v>
      </c>
      <c r="B110" s="105" t="s">
        <v>487</v>
      </c>
      <c r="C110" s="105" t="s">
        <v>488</v>
      </c>
      <c r="D110" s="105"/>
      <c r="E110" s="105"/>
      <c r="F110" s="105"/>
      <c r="G110" s="105"/>
      <c r="H110" s="105"/>
      <c r="I110" s="135"/>
      <c r="J110" s="105"/>
      <c r="K110" s="105"/>
    </row>
    <row r="111" spans="1:11" x14ac:dyDescent="0.25">
      <c r="A111" s="105" t="s">
        <v>161</v>
      </c>
      <c r="B111" s="105" t="s">
        <v>490</v>
      </c>
      <c r="C111" s="105" t="s">
        <v>17</v>
      </c>
      <c r="D111" s="105">
        <v>66</v>
      </c>
      <c r="E111" s="105">
        <v>24</v>
      </c>
      <c r="F111" s="105">
        <v>22</v>
      </c>
      <c r="G111" s="105">
        <v>24</v>
      </c>
      <c r="H111" s="105"/>
      <c r="I111" s="135"/>
      <c r="J111" s="105"/>
      <c r="K111" s="105"/>
    </row>
    <row r="112" spans="1:11" ht="30" x14ac:dyDescent="0.25">
      <c r="A112" s="105" t="s">
        <v>319</v>
      </c>
      <c r="B112" s="105" t="s">
        <v>3066</v>
      </c>
      <c r="C112" s="105" t="s">
        <v>338</v>
      </c>
      <c r="D112" s="105">
        <v>170</v>
      </c>
      <c r="E112" s="105">
        <v>12</v>
      </c>
      <c r="F112" s="105">
        <v>12</v>
      </c>
      <c r="G112" s="105"/>
      <c r="H112" s="105">
        <v>40</v>
      </c>
      <c r="I112" s="135"/>
      <c r="J112" s="105"/>
      <c r="K112" s="105"/>
    </row>
    <row r="113" spans="1:11" x14ac:dyDescent="0.25">
      <c r="A113" s="105" t="s">
        <v>162</v>
      </c>
      <c r="B113" s="105" t="s">
        <v>493</v>
      </c>
      <c r="C113" s="105" t="s">
        <v>338</v>
      </c>
      <c r="D113" s="105"/>
      <c r="E113" s="105"/>
      <c r="F113" s="105"/>
      <c r="G113" s="105"/>
      <c r="H113" s="105"/>
      <c r="I113" s="135"/>
      <c r="J113" s="105"/>
      <c r="K113" s="105"/>
    </row>
    <row r="114" spans="1:11" x14ac:dyDescent="0.25">
      <c r="A114" s="105" t="s">
        <v>165</v>
      </c>
      <c r="B114" s="105" t="s">
        <v>496</v>
      </c>
      <c r="C114" s="105" t="s">
        <v>17</v>
      </c>
      <c r="D114" s="105"/>
      <c r="E114" s="105"/>
      <c r="F114" s="105"/>
      <c r="G114" s="105"/>
      <c r="H114" s="105"/>
      <c r="I114" s="135"/>
      <c r="J114" s="105"/>
      <c r="K114" s="105"/>
    </row>
    <row r="115" spans="1:11" x14ac:dyDescent="0.25">
      <c r="A115" s="105" t="s">
        <v>322</v>
      </c>
      <c r="B115" s="105" t="s">
        <v>497</v>
      </c>
      <c r="C115" s="105" t="s">
        <v>338</v>
      </c>
      <c r="D115" s="105">
        <v>56</v>
      </c>
      <c r="E115" s="105">
        <v>24</v>
      </c>
      <c r="F115" s="105">
        <v>24</v>
      </c>
      <c r="G115" s="105"/>
      <c r="H115" s="105">
        <v>8</v>
      </c>
      <c r="I115" s="135"/>
      <c r="J115" s="105"/>
      <c r="K115" s="105"/>
    </row>
    <row r="116" spans="1:11" x14ac:dyDescent="0.25">
      <c r="A116" s="105" t="s">
        <v>177</v>
      </c>
      <c r="B116" s="105" t="s">
        <v>499</v>
      </c>
      <c r="C116" s="105" t="s">
        <v>338</v>
      </c>
      <c r="D116" s="105">
        <v>36</v>
      </c>
      <c r="E116" s="105">
        <v>24</v>
      </c>
      <c r="F116" s="105"/>
      <c r="G116" s="105">
        <v>12</v>
      </c>
      <c r="H116" s="105"/>
      <c r="I116" s="135"/>
      <c r="J116" s="105"/>
      <c r="K116" s="105"/>
    </row>
    <row r="117" spans="1:11" x14ac:dyDescent="0.25">
      <c r="A117" s="105" t="s">
        <v>178</v>
      </c>
      <c r="B117" s="105" t="s">
        <v>500</v>
      </c>
      <c r="C117" s="105" t="s">
        <v>17</v>
      </c>
      <c r="D117" s="105"/>
      <c r="E117" s="105"/>
      <c r="F117" s="105"/>
      <c r="G117" s="105"/>
      <c r="H117" s="105"/>
      <c r="I117" s="135"/>
      <c r="J117" s="105"/>
      <c r="K117" s="105"/>
    </row>
    <row r="118" spans="1:11" x14ac:dyDescent="0.25">
      <c r="A118" s="105" t="s">
        <v>286</v>
      </c>
      <c r="B118" s="105" t="s">
        <v>502</v>
      </c>
      <c r="C118" s="105" t="s">
        <v>17</v>
      </c>
      <c r="D118" s="105"/>
      <c r="E118" s="105"/>
      <c r="F118" s="105"/>
      <c r="G118" s="105"/>
      <c r="H118" s="105"/>
      <c r="I118" s="135"/>
      <c r="J118" s="105"/>
      <c r="K118" s="105"/>
    </row>
    <row r="119" spans="1:11" ht="30" x14ac:dyDescent="0.25">
      <c r="A119" s="105" t="s">
        <v>276</v>
      </c>
      <c r="B119" s="105" t="s">
        <v>794</v>
      </c>
      <c r="C119" s="105" t="s">
        <v>338</v>
      </c>
      <c r="D119" s="105"/>
      <c r="E119" s="105">
        <v>12</v>
      </c>
      <c r="F119" s="105"/>
      <c r="G119" s="105"/>
      <c r="H119" s="105">
        <v>6</v>
      </c>
      <c r="I119" s="135">
        <v>24</v>
      </c>
      <c r="J119" s="105"/>
      <c r="K119" s="105"/>
    </row>
    <row r="120" spans="1:11" x14ac:dyDescent="0.25">
      <c r="A120" s="105" t="s">
        <v>277</v>
      </c>
      <c r="B120" s="105" t="s">
        <v>505</v>
      </c>
      <c r="C120" s="105" t="s">
        <v>338</v>
      </c>
      <c r="D120" s="105"/>
      <c r="E120" s="105"/>
      <c r="F120" s="105"/>
      <c r="G120" s="105"/>
      <c r="H120" s="105"/>
      <c r="I120" s="135"/>
      <c r="J120" s="105"/>
      <c r="K120" s="105"/>
    </row>
    <row r="121" spans="1:11" x14ac:dyDescent="0.25">
      <c r="A121" s="105" t="s">
        <v>318</v>
      </c>
      <c r="B121" s="105" t="s">
        <v>3067</v>
      </c>
      <c r="C121" s="105" t="s">
        <v>338</v>
      </c>
      <c r="D121" s="105">
        <v>36</v>
      </c>
      <c r="E121" s="105">
        <v>11</v>
      </c>
      <c r="F121" s="105"/>
      <c r="G121" s="105">
        <v>44</v>
      </c>
      <c r="H121" s="105">
        <v>3</v>
      </c>
      <c r="I121" s="135"/>
      <c r="J121" s="105"/>
      <c r="K121" s="105"/>
    </row>
    <row r="122" spans="1:11" ht="30" x14ac:dyDescent="0.25">
      <c r="A122" s="106" t="s">
        <v>509</v>
      </c>
      <c r="B122" s="105" t="s">
        <v>798</v>
      </c>
      <c r="C122" s="105" t="s">
        <v>414</v>
      </c>
      <c r="D122" s="105"/>
      <c r="E122" s="105"/>
      <c r="F122" s="105"/>
      <c r="G122" s="105"/>
      <c r="H122" s="105"/>
      <c r="I122" s="135"/>
      <c r="J122" s="105"/>
      <c r="K122" s="105"/>
    </row>
    <row r="123" spans="1:11" ht="30" x14ac:dyDescent="0.25">
      <c r="A123" s="106" t="s">
        <v>509</v>
      </c>
      <c r="B123" s="105" t="s">
        <v>798</v>
      </c>
      <c r="C123" s="105" t="s">
        <v>600</v>
      </c>
      <c r="D123" s="105"/>
      <c r="E123" s="105"/>
      <c r="F123" s="105"/>
      <c r="G123" s="105"/>
      <c r="H123" s="105"/>
      <c r="I123" s="135"/>
      <c r="J123" s="105"/>
      <c r="K123" s="105"/>
    </row>
    <row r="124" spans="1:11" ht="30" x14ac:dyDescent="0.25">
      <c r="A124" s="106" t="s">
        <v>512</v>
      </c>
      <c r="B124" s="105" t="s">
        <v>798</v>
      </c>
      <c r="C124" s="105" t="s">
        <v>414</v>
      </c>
      <c r="D124" s="105"/>
      <c r="E124" s="105"/>
      <c r="F124" s="105"/>
      <c r="G124" s="105"/>
      <c r="H124" s="105"/>
      <c r="I124" s="135"/>
      <c r="J124" s="105"/>
      <c r="K124" s="105"/>
    </row>
    <row r="125" spans="1:11" ht="30" x14ac:dyDescent="0.25">
      <c r="A125" s="106" t="s">
        <v>512</v>
      </c>
      <c r="B125" s="105" t="s">
        <v>798</v>
      </c>
      <c r="C125" s="105" t="s">
        <v>600</v>
      </c>
      <c r="D125" s="105"/>
      <c r="E125" s="105"/>
      <c r="F125" s="105"/>
      <c r="G125" s="105"/>
      <c r="H125" s="105"/>
      <c r="I125" s="135"/>
      <c r="J125" s="105"/>
      <c r="K125" s="105"/>
    </row>
    <row r="126" spans="1:11" ht="30" x14ac:dyDescent="0.25">
      <c r="A126" s="106" t="s">
        <v>513</v>
      </c>
      <c r="B126" s="105" t="s">
        <v>798</v>
      </c>
      <c r="C126" s="105" t="s">
        <v>414</v>
      </c>
      <c r="D126" s="105"/>
      <c r="E126" s="105"/>
      <c r="F126" s="105"/>
      <c r="G126" s="105"/>
      <c r="H126" s="105"/>
      <c r="I126" s="135"/>
      <c r="J126" s="105"/>
      <c r="K126" s="105"/>
    </row>
    <row r="127" spans="1:11" ht="30" x14ac:dyDescent="0.25">
      <c r="A127" s="106" t="s">
        <v>513</v>
      </c>
      <c r="B127" s="105" t="s">
        <v>798</v>
      </c>
      <c r="C127" s="105" t="s">
        <v>600</v>
      </c>
      <c r="D127" s="105"/>
      <c r="E127" s="105"/>
      <c r="F127" s="105"/>
      <c r="G127" s="105"/>
      <c r="H127" s="105"/>
      <c r="I127" s="135"/>
      <c r="J127" s="105"/>
      <c r="K127" s="105"/>
    </row>
    <row r="128" spans="1:11" ht="30" x14ac:dyDescent="0.25">
      <c r="A128" s="106" t="s">
        <v>514</v>
      </c>
      <c r="B128" s="105" t="s">
        <v>803</v>
      </c>
      <c r="C128" s="105" t="s">
        <v>440</v>
      </c>
      <c r="D128" s="105"/>
      <c r="E128" s="105"/>
      <c r="F128" s="105"/>
      <c r="G128" s="105"/>
      <c r="H128" s="105"/>
      <c r="I128" s="135"/>
      <c r="J128" s="105"/>
      <c r="K128" s="105"/>
    </row>
    <row r="129" spans="1:11" ht="30" x14ac:dyDescent="0.25">
      <c r="A129" s="106" t="s">
        <v>514</v>
      </c>
      <c r="B129" s="105" t="s">
        <v>803</v>
      </c>
      <c r="C129" s="105" t="s">
        <v>417</v>
      </c>
      <c r="D129" s="105"/>
      <c r="E129" s="105"/>
      <c r="F129" s="105"/>
      <c r="G129" s="105"/>
      <c r="H129" s="105"/>
      <c r="I129" s="135"/>
      <c r="J129" s="105"/>
      <c r="K129" s="105"/>
    </row>
    <row r="130" spans="1:11" ht="30" x14ac:dyDescent="0.25">
      <c r="A130" s="106" t="s">
        <v>516</v>
      </c>
      <c r="B130" s="105" t="s">
        <v>803</v>
      </c>
      <c r="C130" s="105" t="s">
        <v>440</v>
      </c>
      <c r="D130" s="105"/>
      <c r="E130" s="105"/>
      <c r="F130" s="105"/>
      <c r="G130" s="105"/>
      <c r="H130" s="105"/>
      <c r="I130" s="135"/>
      <c r="J130" s="105"/>
      <c r="K130" s="105"/>
    </row>
    <row r="131" spans="1:11" ht="30" x14ac:dyDescent="0.25">
      <c r="A131" s="106" t="s">
        <v>516</v>
      </c>
      <c r="B131" s="105" t="s">
        <v>803</v>
      </c>
      <c r="C131" s="105" t="s">
        <v>417</v>
      </c>
      <c r="D131" s="105"/>
      <c r="E131" s="105"/>
      <c r="F131" s="105"/>
      <c r="G131" s="105"/>
      <c r="H131" s="105"/>
      <c r="I131" s="135"/>
      <c r="J131" s="105"/>
      <c r="K131" s="105"/>
    </row>
    <row r="132" spans="1:11" ht="30" x14ac:dyDescent="0.25">
      <c r="A132" s="106" t="s">
        <v>517</v>
      </c>
      <c r="B132" s="105" t="s">
        <v>803</v>
      </c>
      <c r="C132" s="105" t="s">
        <v>440</v>
      </c>
      <c r="D132" s="105"/>
      <c r="E132" s="105"/>
      <c r="F132" s="105"/>
      <c r="G132" s="105"/>
      <c r="H132" s="105"/>
      <c r="I132" s="135"/>
      <c r="J132" s="105"/>
      <c r="K132" s="105"/>
    </row>
    <row r="133" spans="1:11" ht="30" x14ac:dyDescent="0.25">
      <c r="A133" s="106" t="s">
        <v>517</v>
      </c>
      <c r="B133" s="105" t="s">
        <v>803</v>
      </c>
      <c r="C133" s="105" t="s">
        <v>417</v>
      </c>
      <c r="D133" s="105"/>
      <c r="E133" s="105"/>
      <c r="F133" s="105"/>
      <c r="G133" s="105"/>
      <c r="H133" s="105"/>
      <c r="I133" s="135"/>
      <c r="J133" s="105"/>
      <c r="K133" s="105"/>
    </row>
    <row r="134" spans="1:11" x14ac:dyDescent="0.25">
      <c r="A134" s="106" t="s">
        <v>774</v>
      </c>
      <c r="B134" s="105" t="s">
        <v>806</v>
      </c>
      <c r="C134" s="105" t="s">
        <v>608</v>
      </c>
      <c r="D134" s="105"/>
      <c r="E134" s="105"/>
      <c r="F134" s="105"/>
      <c r="G134" s="105"/>
      <c r="H134" s="105"/>
      <c r="I134" s="135"/>
      <c r="J134" s="105"/>
      <c r="K134" s="105"/>
    </row>
    <row r="135" spans="1:11" x14ac:dyDescent="0.25">
      <c r="A135" s="106" t="s">
        <v>774</v>
      </c>
      <c r="B135" s="105" t="s">
        <v>806</v>
      </c>
      <c r="C135" s="105" t="s">
        <v>17</v>
      </c>
      <c r="D135" s="105"/>
      <c r="E135" s="105"/>
      <c r="F135" s="105"/>
      <c r="G135" s="105"/>
      <c r="H135" s="105"/>
      <c r="I135" s="135"/>
      <c r="J135" s="105"/>
      <c r="K135" s="105"/>
    </row>
    <row r="136" spans="1:11" x14ac:dyDescent="0.25">
      <c r="A136" s="106" t="s">
        <v>774</v>
      </c>
      <c r="B136" s="105" t="s">
        <v>806</v>
      </c>
      <c r="C136" s="105" t="s">
        <v>338</v>
      </c>
      <c r="D136" s="105"/>
      <c r="E136" s="105"/>
      <c r="F136" s="105"/>
      <c r="G136" s="105"/>
      <c r="H136" s="105"/>
      <c r="I136" s="135"/>
      <c r="J136" s="105"/>
      <c r="K136" s="105"/>
    </row>
    <row r="137" spans="1:11" x14ac:dyDescent="0.25">
      <c r="A137" s="106" t="s">
        <v>776</v>
      </c>
      <c r="B137" s="105" t="s">
        <v>810</v>
      </c>
      <c r="C137" s="105" t="s">
        <v>608</v>
      </c>
      <c r="D137" s="105"/>
      <c r="E137" s="105"/>
      <c r="F137" s="105"/>
      <c r="G137" s="105"/>
      <c r="H137" s="105"/>
      <c r="I137" s="135"/>
      <c r="J137" s="105"/>
      <c r="K137" s="105"/>
    </row>
    <row r="138" spans="1:11" x14ac:dyDescent="0.25">
      <c r="A138" s="106" t="s">
        <v>776</v>
      </c>
      <c r="B138" s="105" t="s">
        <v>810</v>
      </c>
      <c r="C138" s="105" t="s">
        <v>17</v>
      </c>
      <c r="D138" s="105"/>
      <c r="E138" s="105"/>
      <c r="F138" s="105"/>
      <c r="G138" s="105"/>
      <c r="H138" s="105"/>
      <c r="I138" s="135"/>
      <c r="J138" s="105"/>
      <c r="K138" s="105"/>
    </row>
    <row r="139" spans="1:11" x14ac:dyDescent="0.25">
      <c r="A139" s="106" t="s">
        <v>776</v>
      </c>
      <c r="B139" s="105" t="s">
        <v>810</v>
      </c>
      <c r="C139" s="105" t="s">
        <v>338</v>
      </c>
      <c r="D139" s="105"/>
      <c r="E139" s="105"/>
      <c r="F139" s="105"/>
      <c r="G139" s="105"/>
      <c r="H139" s="105"/>
      <c r="I139" s="135"/>
      <c r="J139" s="105"/>
      <c r="K139" s="105"/>
    </row>
    <row r="140" spans="1:11" x14ac:dyDescent="0.25">
      <c r="A140" s="106" t="s">
        <v>778</v>
      </c>
      <c r="B140" s="105" t="s">
        <v>811</v>
      </c>
      <c r="C140" s="105" t="s">
        <v>17</v>
      </c>
      <c r="D140" s="105"/>
      <c r="E140" s="105"/>
      <c r="F140" s="105"/>
      <c r="G140" s="105"/>
      <c r="H140" s="105"/>
      <c r="I140" s="135"/>
      <c r="J140" s="105"/>
      <c r="K140" s="105"/>
    </row>
    <row r="141" spans="1:11" x14ac:dyDescent="0.25">
      <c r="A141" s="106" t="s">
        <v>778</v>
      </c>
      <c r="B141" s="105" t="s">
        <v>811</v>
      </c>
      <c r="C141" s="105" t="s">
        <v>338</v>
      </c>
      <c r="D141" s="105"/>
      <c r="E141" s="105"/>
      <c r="F141" s="105"/>
      <c r="G141" s="105"/>
      <c r="H141" s="105"/>
      <c r="I141" s="135"/>
      <c r="J141" s="105"/>
      <c r="K141" s="105"/>
    </row>
    <row r="142" spans="1:11" x14ac:dyDescent="0.25">
      <c r="A142" s="106" t="s">
        <v>812</v>
      </c>
      <c r="B142" s="105" t="s">
        <v>813</v>
      </c>
      <c r="C142" s="105" t="s">
        <v>17</v>
      </c>
      <c r="D142" s="105"/>
      <c r="E142" s="105"/>
      <c r="F142" s="105"/>
      <c r="G142" s="105"/>
      <c r="H142" s="105"/>
      <c r="I142" s="135"/>
      <c r="J142" s="105"/>
      <c r="K142" s="105"/>
    </row>
    <row r="143" spans="1:11" x14ac:dyDescent="0.25">
      <c r="A143" s="106" t="s">
        <v>812</v>
      </c>
      <c r="B143" s="105" t="s">
        <v>813</v>
      </c>
      <c r="C143" s="105" t="s">
        <v>338</v>
      </c>
      <c r="D143" s="105"/>
      <c r="E143" s="105"/>
      <c r="F143" s="105"/>
      <c r="G143" s="105"/>
      <c r="H143" s="105"/>
      <c r="I143" s="135"/>
      <c r="J143" s="105"/>
      <c r="K143" s="105"/>
    </row>
    <row r="144" spans="1:11" x14ac:dyDescent="0.25">
      <c r="A144" s="106" t="s">
        <v>816</v>
      </c>
      <c r="B144" s="105" t="s">
        <v>817</v>
      </c>
      <c r="C144" s="105" t="s">
        <v>17</v>
      </c>
      <c r="D144" s="105"/>
      <c r="E144" s="105"/>
      <c r="F144" s="105"/>
      <c r="G144" s="105"/>
      <c r="H144" s="105"/>
      <c r="I144" s="135"/>
      <c r="J144" s="105"/>
      <c r="K144" s="105"/>
    </row>
    <row r="145" spans="1:11" x14ac:dyDescent="0.25">
      <c r="A145" s="106" t="s">
        <v>816</v>
      </c>
      <c r="B145" s="105" t="s">
        <v>817</v>
      </c>
      <c r="C145" s="105" t="s">
        <v>338</v>
      </c>
      <c r="D145" s="105"/>
      <c r="E145" s="105"/>
      <c r="F145" s="105"/>
      <c r="G145" s="105"/>
      <c r="H145" s="105"/>
      <c r="I145" s="135"/>
      <c r="J145" s="105"/>
      <c r="K145" s="105"/>
    </row>
    <row r="146" spans="1:11" x14ac:dyDescent="0.25">
      <c r="A146" s="148" t="s">
        <v>269</v>
      </c>
      <c r="B146" s="148" t="s">
        <v>518</v>
      </c>
      <c r="C146" s="148" t="s">
        <v>484</v>
      </c>
      <c r="D146" s="148">
        <v>48</v>
      </c>
      <c r="E146" s="148">
        <v>24</v>
      </c>
      <c r="F146" s="148">
        <v>24</v>
      </c>
      <c r="G146" s="148"/>
      <c r="H146" s="148"/>
      <c r="I146" s="148"/>
      <c r="J146" s="148"/>
      <c r="K146" s="148"/>
    </row>
    <row r="147" spans="1:11" x14ac:dyDescent="0.25">
      <c r="A147" s="149"/>
      <c r="B147" s="149"/>
      <c r="C147" s="149"/>
      <c r="D147" s="149"/>
      <c r="E147" s="149"/>
      <c r="F147" s="149"/>
      <c r="G147" s="149"/>
      <c r="H147" s="149"/>
      <c r="I147" s="149"/>
      <c r="J147" s="149"/>
      <c r="K147" s="149"/>
    </row>
    <row r="148" spans="1:11" ht="30" x14ac:dyDescent="0.25">
      <c r="A148" s="106" t="s">
        <v>780</v>
      </c>
      <c r="B148" s="105" t="s">
        <v>818</v>
      </c>
      <c r="C148" s="105" t="s">
        <v>414</v>
      </c>
      <c r="D148" s="105"/>
      <c r="E148" s="105"/>
      <c r="F148" s="105"/>
      <c r="G148" s="105"/>
      <c r="H148" s="105"/>
      <c r="I148" s="135"/>
      <c r="J148" s="105"/>
      <c r="K148" s="105"/>
    </row>
    <row r="149" spans="1:11" ht="30" x14ac:dyDescent="0.25">
      <c r="A149" s="106" t="s">
        <v>780</v>
      </c>
      <c r="B149" s="105" t="s">
        <v>818</v>
      </c>
      <c r="C149" s="105" t="s">
        <v>600</v>
      </c>
      <c r="D149" s="105"/>
      <c r="E149" s="105"/>
      <c r="F149" s="105"/>
      <c r="G149" s="105"/>
      <c r="H149" s="105"/>
      <c r="I149" s="135"/>
      <c r="J149" s="105"/>
      <c r="K149" s="105"/>
    </row>
    <row r="150" spans="1:11" ht="30" x14ac:dyDescent="0.25">
      <c r="A150" s="106" t="s">
        <v>782</v>
      </c>
      <c r="B150" s="105" t="s">
        <v>820</v>
      </c>
      <c r="C150" s="105" t="s">
        <v>440</v>
      </c>
      <c r="D150" s="105"/>
      <c r="E150" s="105"/>
      <c r="F150" s="105"/>
      <c r="G150" s="105"/>
      <c r="H150" s="105"/>
      <c r="I150" s="135"/>
      <c r="J150" s="105"/>
      <c r="K150" s="105"/>
    </row>
    <row r="151" spans="1:11" ht="30" x14ac:dyDescent="0.25">
      <c r="A151" s="106" t="s">
        <v>782</v>
      </c>
      <c r="B151" s="105" t="s">
        <v>820</v>
      </c>
      <c r="C151" s="105" t="s">
        <v>417</v>
      </c>
      <c r="D151" s="105"/>
      <c r="E151" s="105"/>
      <c r="F151" s="105"/>
      <c r="G151" s="105"/>
      <c r="H151" s="105"/>
      <c r="I151" s="135"/>
      <c r="J151" s="105"/>
      <c r="K151" s="105"/>
    </row>
    <row r="152" spans="1:11" ht="30" x14ac:dyDescent="0.25">
      <c r="A152" s="106" t="s">
        <v>784</v>
      </c>
      <c r="B152" s="105" t="s">
        <v>821</v>
      </c>
      <c r="C152" s="105" t="s">
        <v>414</v>
      </c>
      <c r="D152" s="105"/>
      <c r="E152" s="105"/>
      <c r="F152" s="105"/>
      <c r="G152" s="105"/>
      <c r="H152" s="105"/>
      <c r="I152" s="135"/>
      <c r="J152" s="105"/>
      <c r="K152" s="105"/>
    </row>
    <row r="153" spans="1:11" ht="30" x14ac:dyDescent="0.25">
      <c r="A153" s="106" t="s">
        <v>784</v>
      </c>
      <c r="B153" s="105" t="s">
        <v>821</v>
      </c>
      <c r="C153" s="105" t="s">
        <v>600</v>
      </c>
      <c r="D153" s="105"/>
      <c r="E153" s="105"/>
      <c r="F153" s="105"/>
      <c r="G153" s="105"/>
      <c r="H153" s="105"/>
      <c r="I153" s="135"/>
      <c r="J153" s="105"/>
      <c r="K153" s="105"/>
    </row>
    <row r="154" spans="1:11" ht="30" x14ac:dyDescent="0.25">
      <c r="A154" s="106" t="s">
        <v>787</v>
      </c>
      <c r="B154" s="105" t="s">
        <v>823</v>
      </c>
      <c r="C154" s="105" t="s">
        <v>440</v>
      </c>
      <c r="D154" s="105"/>
      <c r="E154" s="105"/>
      <c r="F154" s="105"/>
      <c r="G154" s="105"/>
      <c r="H154" s="105"/>
      <c r="I154" s="135"/>
      <c r="J154" s="105"/>
      <c r="K154" s="105"/>
    </row>
    <row r="155" spans="1:11" ht="30" x14ac:dyDescent="0.25">
      <c r="A155" s="106" t="s">
        <v>787</v>
      </c>
      <c r="B155" s="105" t="s">
        <v>823</v>
      </c>
      <c r="C155" s="105" t="s">
        <v>417</v>
      </c>
      <c r="D155" s="105"/>
      <c r="E155" s="105"/>
      <c r="F155" s="105"/>
      <c r="G155" s="105"/>
      <c r="H155" s="105"/>
      <c r="I155" s="135"/>
      <c r="J155" s="105"/>
      <c r="K155" s="105"/>
    </row>
    <row r="156" spans="1:11" ht="30" x14ac:dyDescent="0.25">
      <c r="A156" s="106" t="s">
        <v>789</v>
      </c>
      <c r="B156" s="105" t="s">
        <v>825</v>
      </c>
      <c r="C156" s="105" t="s">
        <v>414</v>
      </c>
      <c r="D156" s="105"/>
      <c r="E156" s="105"/>
      <c r="F156" s="105"/>
      <c r="G156" s="105"/>
      <c r="H156" s="105"/>
      <c r="I156" s="135"/>
      <c r="J156" s="105"/>
      <c r="K156" s="105"/>
    </row>
    <row r="157" spans="1:11" ht="30" x14ac:dyDescent="0.25">
      <c r="A157" s="106" t="s">
        <v>789</v>
      </c>
      <c r="B157" s="105" t="s">
        <v>825</v>
      </c>
      <c r="C157" s="105" t="s">
        <v>600</v>
      </c>
      <c r="D157" s="105"/>
      <c r="E157" s="105"/>
      <c r="F157" s="105"/>
      <c r="G157" s="105"/>
      <c r="H157" s="105"/>
      <c r="I157" s="135"/>
      <c r="J157" s="105"/>
      <c r="K157" s="105"/>
    </row>
    <row r="158" spans="1:11" ht="30" x14ac:dyDescent="0.25">
      <c r="A158" s="106" t="s">
        <v>791</v>
      </c>
      <c r="B158" s="105" t="s">
        <v>826</v>
      </c>
      <c r="C158" s="105" t="s">
        <v>440</v>
      </c>
      <c r="D158" s="105"/>
      <c r="E158" s="105"/>
      <c r="F158" s="105"/>
      <c r="G158" s="105"/>
      <c r="H158" s="105"/>
      <c r="I158" s="135"/>
      <c r="J158" s="105"/>
      <c r="K158" s="105"/>
    </row>
    <row r="159" spans="1:11" ht="30" x14ac:dyDescent="0.25">
      <c r="A159" s="106" t="s">
        <v>791</v>
      </c>
      <c r="B159" s="105" t="s">
        <v>826</v>
      </c>
      <c r="C159" s="105" t="s">
        <v>417</v>
      </c>
      <c r="D159" s="105"/>
      <c r="E159" s="105"/>
      <c r="F159" s="105"/>
      <c r="G159" s="105"/>
      <c r="H159" s="105"/>
      <c r="I159" s="135"/>
      <c r="J159" s="105"/>
      <c r="K159" s="105"/>
    </row>
    <row r="160" spans="1:11" ht="30" x14ac:dyDescent="0.25">
      <c r="A160" s="106" t="s">
        <v>793</v>
      </c>
      <c r="B160" s="105" t="s">
        <v>827</v>
      </c>
      <c r="C160" s="105" t="s">
        <v>414</v>
      </c>
      <c r="D160" s="105"/>
      <c r="E160" s="105"/>
      <c r="F160" s="105"/>
      <c r="G160" s="105"/>
      <c r="H160" s="105"/>
      <c r="I160" s="135"/>
      <c r="J160" s="105"/>
      <c r="K160" s="105"/>
    </row>
    <row r="161" spans="1:11" ht="30" x14ac:dyDescent="0.25">
      <c r="A161" s="106" t="s">
        <v>793</v>
      </c>
      <c r="B161" s="105" t="s">
        <v>827</v>
      </c>
      <c r="C161" s="105" t="s">
        <v>600</v>
      </c>
      <c r="D161" s="105"/>
      <c r="E161" s="105"/>
      <c r="F161" s="105"/>
      <c r="G161" s="105"/>
      <c r="H161" s="105"/>
      <c r="I161" s="135"/>
      <c r="J161" s="105"/>
      <c r="K161" s="105"/>
    </row>
    <row r="162" spans="1:11" ht="30" x14ac:dyDescent="0.25">
      <c r="A162" s="106" t="s">
        <v>796</v>
      </c>
      <c r="B162" s="105" t="s">
        <v>829</v>
      </c>
      <c r="C162" s="105" t="s">
        <v>440</v>
      </c>
      <c r="D162" s="105"/>
      <c r="E162" s="105"/>
      <c r="F162" s="105"/>
      <c r="G162" s="105"/>
      <c r="H162" s="105"/>
      <c r="I162" s="135"/>
      <c r="J162" s="105"/>
      <c r="K162" s="105"/>
    </row>
    <row r="163" spans="1:11" ht="30" x14ac:dyDescent="0.25">
      <c r="A163" s="106" t="s">
        <v>796</v>
      </c>
      <c r="B163" s="105" t="s">
        <v>829</v>
      </c>
      <c r="C163" s="105" t="s">
        <v>417</v>
      </c>
      <c r="D163" s="105"/>
      <c r="E163" s="105"/>
      <c r="F163" s="105"/>
      <c r="G163" s="105"/>
      <c r="H163" s="105"/>
      <c r="I163" s="135"/>
      <c r="J163" s="105"/>
      <c r="K163" s="105"/>
    </row>
    <row r="164" spans="1:11" x14ac:dyDescent="0.25">
      <c r="A164" s="148" t="s">
        <v>294</v>
      </c>
      <c r="B164" s="148" t="s">
        <v>3068</v>
      </c>
      <c r="C164" s="148" t="s">
        <v>17</v>
      </c>
      <c r="D164" s="148"/>
      <c r="E164" s="148">
        <v>20</v>
      </c>
      <c r="F164" s="148"/>
      <c r="G164" s="148"/>
      <c r="H164" s="148">
        <v>16</v>
      </c>
      <c r="I164" s="148"/>
      <c r="J164" s="148"/>
      <c r="K164" s="148"/>
    </row>
    <row r="165" spans="1:11" x14ac:dyDescent="0.25">
      <c r="A165" s="149"/>
      <c r="B165" s="149"/>
      <c r="C165" s="149"/>
      <c r="D165" s="149"/>
      <c r="E165" s="149"/>
      <c r="F165" s="149"/>
      <c r="G165" s="149"/>
      <c r="H165" s="149"/>
      <c r="I165" s="149"/>
      <c r="J165" s="149"/>
      <c r="K165" s="149"/>
    </row>
    <row r="166" spans="1:11" x14ac:dyDescent="0.25">
      <c r="A166" s="148" t="s">
        <v>273</v>
      </c>
      <c r="B166" s="148" t="s">
        <v>3069</v>
      </c>
      <c r="C166" s="148" t="s">
        <v>440</v>
      </c>
      <c r="D166" s="148"/>
      <c r="E166" s="148"/>
      <c r="F166" s="148"/>
      <c r="G166" s="148"/>
      <c r="H166" s="148"/>
      <c r="I166" s="148"/>
      <c r="J166" s="148"/>
      <c r="K166" s="148"/>
    </row>
    <row r="167" spans="1:11" x14ac:dyDescent="0.25">
      <c r="A167" s="152"/>
      <c r="B167" s="152"/>
      <c r="C167" s="152"/>
      <c r="D167" s="152"/>
      <c r="E167" s="152"/>
      <c r="F167" s="152"/>
      <c r="G167" s="152"/>
      <c r="H167" s="152"/>
      <c r="I167" s="152"/>
      <c r="J167" s="152"/>
      <c r="K167" s="152"/>
    </row>
    <row r="168" spans="1:11" x14ac:dyDescent="0.25">
      <c r="A168" s="149"/>
      <c r="B168" s="149"/>
      <c r="C168" s="149"/>
      <c r="D168" s="149"/>
      <c r="E168" s="149"/>
      <c r="F168" s="149"/>
      <c r="G168" s="149"/>
      <c r="H168" s="149"/>
      <c r="I168" s="149"/>
      <c r="J168" s="149"/>
      <c r="K168" s="149"/>
    </row>
    <row r="169" spans="1:11" x14ac:dyDescent="0.25">
      <c r="A169" s="105" t="s">
        <v>274</v>
      </c>
      <c r="B169" s="105" t="s">
        <v>3070</v>
      </c>
      <c r="C169" s="105" t="s">
        <v>17</v>
      </c>
      <c r="D169" s="105">
        <v>48</v>
      </c>
      <c r="E169" s="105">
        <v>12</v>
      </c>
      <c r="F169" s="105">
        <v>36</v>
      </c>
      <c r="G169" s="105"/>
      <c r="H169" s="105"/>
      <c r="I169" s="135"/>
      <c r="J169" s="105"/>
      <c r="K169" s="105"/>
    </row>
    <row r="170" spans="1:11" x14ac:dyDescent="0.25">
      <c r="A170" s="105" t="s">
        <v>278</v>
      </c>
      <c r="B170" s="105" t="s">
        <v>3071</v>
      </c>
      <c r="C170" s="105" t="s">
        <v>338</v>
      </c>
      <c r="D170" s="105">
        <v>57.75</v>
      </c>
      <c r="E170" s="105"/>
      <c r="F170" s="105"/>
      <c r="G170" s="105"/>
      <c r="H170" s="105">
        <v>21.75</v>
      </c>
      <c r="I170" s="135">
        <v>36</v>
      </c>
      <c r="J170" s="105"/>
      <c r="K170" s="105"/>
    </row>
    <row r="171" spans="1:11" x14ac:dyDescent="0.25">
      <c r="A171" s="105" t="s">
        <v>181</v>
      </c>
      <c r="B171" s="105" t="s">
        <v>3072</v>
      </c>
      <c r="C171" s="105" t="s">
        <v>17</v>
      </c>
      <c r="D171" s="105"/>
      <c r="E171" s="105"/>
      <c r="F171" s="105"/>
      <c r="G171" s="105"/>
      <c r="H171" s="105"/>
      <c r="I171" s="135"/>
      <c r="J171" s="105"/>
      <c r="K171" s="105"/>
    </row>
    <row r="172" spans="1:11" x14ac:dyDescent="0.25">
      <c r="A172" s="105" t="s">
        <v>296</v>
      </c>
      <c r="B172" s="105" t="s">
        <v>530</v>
      </c>
      <c r="C172" s="105" t="s">
        <v>338</v>
      </c>
      <c r="D172" s="105">
        <v>49</v>
      </c>
      <c r="E172" s="105">
        <v>24</v>
      </c>
      <c r="F172" s="105">
        <v>24</v>
      </c>
      <c r="G172" s="105"/>
      <c r="H172" s="105">
        <v>5</v>
      </c>
      <c r="I172" s="135"/>
      <c r="J172" s="105"/>
      <c r="K172" s="105"/>
    </row>
    <row r="173" spans="1:11" x14ac:dyDescent="0.25">
      <c r="A173" s="105" t="s">
        <v>280</v>
      </c>
      <c r="B173" s="105" t="s">
        <v>532</v>
      </c>
      <c r="C173" s="105" t="s">
        <v>17</v>
      </c>
      <c r="D173" s="105"/>
      <c r="E173" s="105">
        <v>12</v>
      </c>
      <c r="F173" s="105">
        <v>18</v>
      </c>
      <c r="G173" s="105"/>
      <c r="H173" s="105"/>
      <c r="I173" s="135"/>
      <c r="J173" s="105"/>
      <c r="K173" s="105"/>
    </row>
    <row r="174" spans="1:11" x14ac:dyDescent="0.25">
      <c r="A174" s="105" t="s">
        <v>287</v>
      </c>
      <c r="B174" s="105" t="s">
        <v>537</v>
      </c>
      <c r="C174" s="105" t="s">
        <v>338</v>
      </c>
      <c r="D174" s="105"/>
      <c r="E174" s="105"/>
      <c r="F174" s="105">
        <v>21</v>
      </c>
      <c r="G174" s="105"/>
      <c r="H174" s="105">
        <v>8</v>
      </c>
      <c r="I174" s="135"/>
      <c r="J174" s="105">
        <v>12</v>
      </c>
      <c r="K174" s="105"/>
    </row>
    <row r="175" spans="1:11" x14ac:dyDescent="0.25">
      <c r="A175" s="106" t="s">
        <v>320</v>
      </c>
      <c r="B175" s="105" t="s">
        <v>532</v>
      </c>
      <c r="C175" s="105"/>
      <c r="D175" s="105"/>
      <c r="E175" s="105"/>
      <c r="F175" s="105"/>
      <c r="G175" s="105"/>
      <c r="H175" s="105"/>
      <c r="I175" s="135"/>
      <c r="J175" s="105"/>
      <c r="K175" s="105"/>
    </row>
    <row r="176" spans="1:11" x14ac:dyDescent="0.25">
      <c r="A176" s="106" t="s">
        <v>320</v>
      </c>
      <c r="B176" s="105" t="s">
        <v>532</v>
      </c>
      <c r="C176" s="105" t="s">
        <v>708</v>
      </c>
      <c r="D176" s="105"/>
      <c r="E176" s="105"/>
      <c r="F176" s="105"/>
      <c r="G176" s="105"/>
      <c r="H176" s="105"/>
      <c r="I176" s="135"/>
      <c r="J176" s="105"/>
      <c r="K176" s="105"/>
    </row>
    <row r="177" spans="1:11" ht="30" x14ac:dyDescent="0.25">
      <c r="A177" s="105" t="s">
        <v>321</v>
      </c>
      <c r="B177" s="105" t="s">
        <v>3073</v>
      </c>
      <c r="C177" s="105" t="s">
        <v>338</v>
      </c>
      <c r="D177" s="105">
        <v>36</v>
      </c>
      <c r="E177" s="105"/>
      <c r="F177" s="105"/>
      <c r="G177" s="105">
        <v>36</v>
      </c>
      <c r="H177" s="105"/>
      <c r="I177" s="135"/>
      <c r="J177" s="105"/>
      <c r="K177" s="105"/>
    </row>
    <row r="178" spans="1:11" x14ac:dyDescent="0.25">
      <c r="A178" s="106" t="s">
        <v>281</v>
      </c>
      <c r="B178" s="105"/>
      <c r="C178" s="105"/>
      <c r="D178" s="105"/>
      <c r="E178" s="105"/>
      <c r="F178" s="105"/>
      <c r="G178" s="105"/>
      <c r="H178" s="105"/>
      <c r="I178" s="135"/>
      <c r="J178" s="105"/>
      <c r="K178" s="105"/>
    </row>
    <row r="179" spans="1:11" x14ac:dyDescent="0.25">
      <c r="A179" s="106" t="s">
        <v>281</v>
      </c>
      <c r="B179" s="105" t="s">
        <v>545</v>
      </c>
      <c r="C179" s="105" t="s">
        <v>17</v>
      </c>
      <c r="D179" s="105"/>
      <c r="E179" s="105"/>
      <c r="F179" s="105"/>
      <c r="G179" s="105"/>
      <c r="H179" s="105"/>
      <c r="I179" s="135"/>
      <c r="J179" s="105"/>
      <c r="K179" s="105"/>
    </row>
    <row r="180" spans="1:11" x14ac:dyDescent="0.25">
      <c r="A180" s="106" t="s">
        <v>270</v>
      </c>
      <c r="B180" s="105" t="s">
        <v>547</v>
      </c>
      <c r="C180" s="105"/>
      <c r="D180" s="105"/>
      <c r="E180" s="105"/>
      <c r="F180" s="105"/>
      <c r="G180" s="105"/>
      <c r="H180" s="105"/>
      <c r="I180" s="135"/>
      <c r="J180" s="105"/>
      <c r="K180" s="105"/>
    </row>
    <row r="181" spans="1:11" x14ac:dyDescent="0.25">
      <c r="A181" s="106" t="s">
        <v>270</v>
      </c>
      <c r="B181" s="105" t="s">
        <v>547</v>
      </c>
      <c r="C181" s="105" t="s">
        <v>488</v>
      </c>
      <c r="D181" s="105"/>
      <c r="E181" s="105"/>
      <c r="F181" s="105"/>
      <c r="G181" s="105"/>
      <c r="H181" s="105"/>
      <c r="I181" s="135"/>
      <c r="J181" s="105"/>
      <c r="K181" s="105"/>
    </row>
    <row r="182" spans="1:11" x14ac:dyDescent="0.25">
      <c r="A182" s="105" t="s">
        <v>315</v>
      </c>
      <c r="B182" s="105" t="s">
        <v>549</v>
      </c>
      <c r="C182" s="105" t="s">
        <v>342</v>
      </c>
      <c r="D182" s="105"/>
      <c r="E182" s="105"/>
      <c r="F182" s="105"/>
      <c r="G182" s="105"/>
      <c r="H182" s="105"/>
      <c r="I182" s="135"/>
      <c r="J182" s="105"/>
      <c r="K182" s="105"/>
    </row>
    <row r="183" spans="1:11" x14ac:dyDescent="0.25">
      <c r="A183" s="105" t="s">
        <v>224</v>
      </c>
      <c r="B183" s="105" t="s">
        <v>3074</v>
      </c>
      <c r="C183" s="105" t="s">
        <v>17</v>
      </c>
      <c r="D183" s="105">
        <v>48</v>
      </c>
      <c r="E183" s="105">
        <v>24</v>
      </c>
      <c r="F183" s="105">
        <v>24</v>
      </c>
      <c r="G183" s="105"/>
      <c r="H183" s="105"/>
      <c r="I183" s="135"/>
      <c r="J183" s="105"/>
      <c r="K183" s="105"/>
    </row>
    <row r="184" spans="1:11" ht="30" x14ac:dyDescent="0.25">
      <c r="A184" s="106" t="s">
        <v>182</v>
      </c>
      <c r="B184" s="105" t="s">
        <v>566</v>
      </c>
      <c r="C184" s="105" t="s">
        <v>17</v>
      </c>
      <c r="D184" s="105"/>
      <c r="E184" s="105"/>
      <c r="F184" s="105"/>
      <c r="G184" s="105"/>
      <c r="H184" s="105"/>
      <c r="I184" s="135"/>
      <c r="J184" s="105"/>
      <c r="K184" s="105"/>
    </row>
    <row r="185" spans="1:11" ht="30" x14ac:dyDescent="0.25">
      <c r="A185" s="106" t="s">
        <v>182</v>
      </c>
      <c r="B185" s="105" t="s">
        <v>566</v>
      </c>
      <c r="C185" s="105" t="s">
        <v>17</v>
      </c>
      <c r="D185" s="105"/>
      <c r="E185" s="105"/>
      <c r="F185" s="105"/>
      <c r="G185" s="105"/>
      <c r="H185" s="105"/>
      <c r="I185" s="135"/>
      <c r="J185" s="105"/>
      <c r="K185" s="105"/>
    </row>
    <row r="186" spans="1:11" x14ac:dyDescent="0.25">
      <c r="A186" s="107" t="s">
        <v>183</v>
      </c>
      <c r="B186" s="107" t="s">
        <v>568</v>
      </c>
      <c r="C186" s="107" t="s">
        <v>338</v>
      </c>
      <c r="D186" s="107">
        <v>54</v>
      </c>
      <c r="E186" s="107">
        <v>24</v>
      </c>
      <c r="F186" s="107">
        <v>18</v>
      </c>
      <c r="G186" s="107"/>
      <c r="H186" s="107"/>
      <c r="I186" s="110"/>
      <c r="J186" s="105">
        <v>12</v>
      </c>
      <c r="K186" s="105"/>
    </row>
    <row r="187" spans="1:11" x14ac:dyDescent="0.25">
      <c r="A187" s="107" t="s">
        <v>215</v>
      </c>
      <c r="B187" s="107" t="s">
        <v>570</v>
      </c>
      <c r="C187" s="107" t="s">
        <v>417</v>
      </c>
      <c r="D187" s="105">
        <v>44</v>
      </c>
      <c r="E187" s="105">
        <v>10</v>
      </c>
      <c r="F187" s="105">
        <v>20</v>
      </c>
      <c r="G187" s="105">
        <v>6</v>
      </c>
      <c r="H187" s="105">
        <v>8</v>
      </c>
      <c r="I187" s="135"/>
      <c r="J187" s="105"/>
      <c r="K187" s="105"/>
    </row>
    <row r="188" spans="1:11" x14ac:dyDescent="0.25">
      <c r="A188" s="107" t="s">
        <v>184</v>
      </c>
      <c r="B188" s="107" t="s">
        <v>571</v>
      </c>
      <c r="C188" s="107" t="s">
        <v>17</v>
      </c>
      <c r="D188" s="105">
        <v>60</v>
      </c>
      <c r="E188" s="105">
        <v>42</v>
      </c>
      <c r="F188" s="105">
        <v>14</v>
      </c>
      <c r="G188" s="105"/>
      <c r="H188" s="105">
        <v>4</v>
      </c>
      <c r="I188" s="135"/>
      <c r="J188" s="105"/>
      <c r="K188" s="105"/>
    </row>
    <row r="189" spans="1:11" x14ac:dyDescent="0.25">
      <c r="A189" s="144" t="s">
        <v>185</v>
      </c>
      <c r="B189" s="144" t="s">
        <v>3075</v>
      </c>
      <c r="C189" s="144" t="s">
        <v>17</v>
      </c>
      <c r="D189" s="148">
        <v>41</v>
      </c>
      <c r="E189" s="148">
        <v>12</v>
      </c>
      <c r="F189" s="148">
        <v>21</v>
      </c>
      <c r="G189" s="148">
        <v>10</v>
      </c>
      <c r="H189" s="148"/>
      <c r="I189" s="148"/>
      <c r="J189" s="148"/>
      <c r="K189" s="148"/>
    </row>
    <row r="190" spans="1:11" x14ac:dyDescent="0.25">
      <c r="A190" s="145"/>
      <c r="B190" s="145"/>
      <c r="C190" s="145"/>
      <c r="D190" s="149"/>
      <c r="E190" s="149"/>
      <c r="F190" s="149"/>
      <c r="G190" s="149"/>
      <c r="H190" s="149"/>
      <c r="I190" s="149"/>
      <c r="J190" s="149"/>
      <c r="K190" s="149"/>
    </row>
    <row r="191" spans="1:11" x14ac:dyDescent="0.25">
      <c r="A191" s="108" t="s">
        <v>186</v>
      </c>
      <c r="B191" s="108" t="s">
        <v>575</v>
      </c>
      <c r="C191" s="108" t="s">
        <v>338</v>
      </c>
      <c r="D191" s="105">
        <v>48</v>
      </c>
      <c r="E191" s="105">
        <v>12</v>
      </c>
      <c r="F191" s="105">
        <v>36</v>
      </c>
      <c r="G191" s="105"/>
      <c r="H191" s="105"/>
      <c r="I191" s="135"/>
      <c r="J191" s="105"/>
      <c r="K191" s="105"/>
    </row>
    <row r="192" spans="1:11" x14ac:dyDescent="0.25">
      <c r="A192" s="107" t="s">
        <v>187</v>
      </c>
      <c r="B192" s="107" t="s">
        <v>3076</v>
      </c>
      <c r="C192" s="107" t="s">
        <v>338</v>
      </c>
      <c r="D192" s="105">
        <v>48</v>
      </c>
      <c r="E192" s="105">
        <v>36</v>
      </c>
      <c r="F192" s="105"/>
      <c r="G192" s="105">
        <v>60</v>
      </c>
      <c r="H192" s="105"/>
      <c r="I192" s="135"/>
      <c r="J192" s="105"/>
      <c r="K192" s="105"/>
    </row>
    <row r="193" spans="1:11" x14ac:dyDescent="0.25">
      <c r="A193" s="108" t="s">
        <v>230</v>
      </c>
      <c r="B193" s="108" t="s">
        <v>579</v>
      </c>
      <c r="C193" s="108" t="s">
        <v>414</v>
      </c>
      <c r="D193" s="105"/>
      <c r="E193" s="105"/>
      <c r="F193" s="105"/>
      <c r="G193" s="105"/>
      <c r="H193" s="105"/>
      <c r="I193" s="135"/>
      <c r="J193" s="105"/>
      <c r="K193" s="105"/>
    </row>
    <row r="194" spans="1:11" x14ac:dyDescent="0.25">
      <c r="A194" s="107" t="s">
        <v>580</v>
      </c>
      <c r="B194" s="107" t="s">
        <v>581</v>
      </c>
      <c r="C194" s="107" t="s">
        <v>417</v>
      </c>
      <c r="D194" s="105"/>
      <c r="E194" s="105"/>
      <c r="F194" s="105"/>
      <c r="G194" s="105"/>
      <c r="H194" s="105"/>
      <c r="I194" s="135"/>
      <c r="J194" s="105"/>
      <c r="K194" s="105"/>
    </row>
    <row r="195" spans="1:11" x14ac:dyDescent="0.25">
      <c r="A195" s="108" t="s">
        <v>188</v>
      </c>
      <c r="B195" s="108" t="s">
        <v>582</v>
      </c>
      <c r="C195" s="108" t="s">
        <v>338</v>
      </c>
      <c r="D195" s="105">
        <v>48</v>
      </c>
      <c r="E195" s="105">
        <v>36</v>
      </c>
      <c r="F195" s="105">
        <v>12</v>
      </c>
      <c r="G195" s="105"/>
      <c r="H195" s="105"/>
      <c r="I195" s="135"/>
      <c r="J195" s="105"/>
      <c r="K195" s="105"/>
    </row>
    <row r="196" spans="1:11" x14ac:dyDescent="0.25">
      <c r="A196" s="108" t="s">
        <v>189</v>
      </c>
      <c r="B196" s="108" t="s">
        <v>583</v>
      </c>
      <c r="C196" s="108" t="s">
        <v>338</v>
      </c>
      <c r="D196" s="105">
        <v>48</v>
      </c>
      <c r="E196" s="105">
        <v>24</v>
      </c>
      <c r="F196" s="105"/>
      <c r="G196" s="105">
        <v>24</v>
      </c>
      <c r="H196" s="105"/>
      <c r="I196" s="135"/>
      <c r="J196" s="105"/>
      <c r="K196" s="105"/>
    </row>
    <row r="197" spans="1:11" x14ac:dyDescent="0.25">
      <c r="A197" s="105" t="s">
        <v>190</v>
      </c>
      <c r="B197" s="105" t="s">
        <v>584</v>
      </c>
      <c r="C197" s="105" t="s">
        <v>17</v>
      </c>
      <c r="D197" s="105"/>
      <c r="E197" s="105"/>
      <c r="F197" s="105"/>
      <c r="G197" s="105"/>
      <c r="H197" s="105"/>
      <c r="I197" s="135"/>
      <c r="J197" s="105"/>
      <c r="K197" s="105"/>
    </row>
    <row r="198" spans="1:11" x14ac:dyDescent="0.25">
      <c r="A198" s="107" t="s">
        <v>191</v>
      </c>
      <c r="B198" s="107" t="s">
        <v>857</v>
      </c>
      <c r="C198" s="107" t="s">
        <v>338</v>
      </c>
      <c r="D198" s="105">
        <v>48</v>
      </c>
      <c r="E198" s="105">
        <v>24</v>
      </c>
      <c r="F198" s="105"/>
      <c r="G198" s="105">
        <v>12</v>
      </c>
      <c r="H198" s="105"/>
      <c r="I198" s="135">
        <v>24</v>
      </c>
      <c r="J198" s="105"/>
      <c r="K198" s="105"/>
    </row>
    <row r="199" spans="1:11" x14ac:dyDescent="0.25">
      <c r="A199" s="107" t="s">
        <v>192</v>
      </c>
      <c r="B199" s="107" t="s">
        <v>586</v>
      </c>
      <c r="C199" s="107" t="s">
        <v>17</v>
      </c>
      <c r="D199" s="105">
        <v>42</v>
      </c>
      <c r="E199" s="105">
        <v>24</v>
      </c>
      <c r="F199" s="105">
        <v>36</v>
      </c>
      <c r="G199" s="105"/>
      <c r="H199" s="105"/>
      <c r="I199" s="135"/>
      <c r="J199" s="105"/>
      <c r="K199" s="105"/>
    </row>
    <row r="200" spans="1:11" x14ac:dyDescent="0.25">
      <c r="A200" s="144" t="s">
        <v>193</v>
      </c>
      <c r="B200" s="144" t="s">
        <v>587</v>
      </c>
      <c r="C200" s="144" t="s">
        <v>17</v>
      </c>
      <c r="D200" s="156">
        <v>41</v>
      </c>
      <c r="E200" s="156">
        <v>12</v>
      </c>
      <c r="F200" s="156">
        <v>21</v>
      </c>
      <c r="G200" s="156">
        <v>11</v>
      </c>
      <c r="H200" s="156"/>
      <c r="I200" s="157"/>
      <c r="J200" s="148"/>
      <c r="K200" s="148"/>
    </row>
    <row r="201" spans="1:11" x14ac:dyDescent="0.25">
      <c r="A201" s="145"/>
      <c r="B201" s="145"/>
      <c r="C201" s="145"/>
      <c r="D201" s="145"/>
      <c r="E201" s="145"/>
      <c r="F201" s="145"/>
      <c r="G201" s="145"/>
      <c r="H201" s="145"/>
      <c r="I201" s="147"/>
      <c r="J201" s="149"/>
      <c r="K201" s="149"/>
    </row>
    <row r="202" spans="1:11" x14ac:dyDescent="0.25">
      <c r="A202" s="107" t="s">
        <v>196</v>
      </c>
      <c r="B202" s="107" t="s">
        <v>588</v>
      </c>
      <c r="C202" s="107" t="s">
        <v>338</v>
      </c>
      <c r="D202" s="107"/>
      <c r="E202" s="107"/>
      <c r="F202" s="107"/>
      <c r="G202" s="107"/>
      <c r="H202" s="107"/>
      <c r="I202" s="110"/>
      <c r="J202" s="105"/>
      <c r="K202" s="105"/>
    </row>
    <row r="203" spans="1:11" ht="30" x14ac:dyDescent="0.25">
      <c r="A203" s="107" t="s">
        <v>198</v>
      </c>
      <c r="B203" s="107" t="s">
        <v>589</v>
      </c>
      <c r="C203" s="107" t="s">
        <v>333</v>
      </c>
      <c r="D203" s="107"/>
      <c r="E203" s="107"/>
      <c r="F203" s="107"/>
      <c r="G203" s="107"/>
      <c r="H203" s="107"/>
      <c r="I203" s="110"/>
      <c r="J203" s="105"/>
      <c r="K203" s="105"/>
    </row>
    <row r="204" spans="1:11" x14ac:dyDescent="0.25">
      <c r="A204" s="107" t="s">
        <v>199</v>
      </c>
      <c r="B204" s="107" t="s">
        <v>591</v>
      </c>
      <c r="C204" s="107" t="s">
        <v>333</v>
      </c>
      <c r="D204" s="107"/>
      <c r="E204" s="107"/>
      <c r="F204" s="107"/>
      <c r="G204" s="107"/>
      <c r="H204" s="107"/>
      <c r="I204" s="110"/>
      <c r="J204" s="105"/>
      <c r="K204" s="105"/>
    </row>
    <row r="205" spans="1:11" x14ac:dyDescent="0.25">
      <c r="A205" s="107" t="s">
        <v>200</v>
      </c>
      <c r="B205" s="107" t="s">
        <v>3077</v>
      </c>
      <c r="C205" s="107" t="s">
        <v>338</v>
      </c>
      <c r="D205" s="107"/>
      <c r="E205" s="107"/>
      <c r="F205" s="107"/>
      <c r="G205" s="107"/>
      <c r="H205" s="107"/>
      <c r="I205" s="110"/>
      <c r="J205" s="105"/>
      <c r="K205" s="105"/>
    </row>
    <row r="206" spans="1:11" x14ac:dyDescent="0.25">
      <c r="A206" s="107" t="s">
        <v>201</v>
      </c>
      <c r="B206" s="107" t="s">
        <v>3078</v>
      </c>
      <c r="C206" s="107" t="s">
        <v>338</v>
      </c>
      <c r="D206" s="107"/>
      <c r="E206" s="107"/>
      <c r="F206" s="107"/>
      <c r="G206" s="107"/>
      <c r="H206" s="107"/>
      <c r="I206" s="110"/>
      <c r="J206" s="105"/>
      <c r="K206" s="105"/>
    </row>
    <row r="207" spans="1:11" x14ac:dyDescent="0.25">
      <c r="A207" s="107" t="s">
        <v>202</v>
      </c>
      <c r="B207" s="107" t="s">
        <v>595</v>
      </c>
      <c r="C207" s="107" t="s">
        <v>338</v>
      </c>
      <c r="D207" s="107">
        <v>48</v>
      </c>
      <c r="E207" s="107">
        <v>24</v>
      </c>
      <c r="F207" s="107">
        <v>12</v>
      </c>
      <c r="G207" s="107"/>
      <c r="H207" s="107"/>
      <c r="I207" s="110"/>
      <c r="J207" s="105">
        <v>12</v>
      </c>
      <c r="K207" s="105"/>
    </row>
    <row r="208" spans="1:11" x14ac:dyDescent="0.25">
      <c r="A208" s="109" t="s">
        <v>197</v>
      </c>
      <c r="B208" s="107" t="s">
        <v>597</v>
      </c>
      <c r="C208" s="107" t="s">
        <v>608</v>
      </c>
      <c r="D208" s="107"/>
      <c r="E208" s="107"/>
      <c r="F208" s="107"/>
      <c r="G208" s="107"/>
      <c r="H208" s="107"/>
      <c r="I208" s="110"/>
      <c r="J208" s="105"/>
      <c r="K208" s="105"/>
    </row>
    <row r="209" spans="1:11" x14ac:dyDescent="0.25">
      <c r="A209" s="109" t="s">
        <v>197</v>
      </c>
      <c r="B209" s="107" t="s">
        <v>597</v>
      </c>
      <c r="C209" s="107" t="s">
        <v>17</v>
      </c>
      <c r="D209" s="107"/>
      <c r="E209" s="107"/>
      <c r="F209" s="107"/>
      <c r="G209" s="107"/>
      <c r="H209" s="107"/>
      <c r="I209" s="110"/>
      <c r="J209" s="105"/>
      <c r="K209" s="105"/>
    </row>
    <row r="210" spans="1:11" x14ac:dyDescent="0.25">
      <c r="A210" s="109" t="s">
        <v>197</v>
      </c>
      <c r="B210" s="107" t="s">
        <v>597</v>
      </c>
      <c r="C210" s="107" t="s">
        <v>338</v>
      </c>
      <c r="D210" s="107"/>
      <c r="E210" s="107"/>
      <c r="F210" s="107"/>
      <c r="G210" s="107"/>
      <c r="H210" s="107"/>
      <c r="I210" s="110"/>
      <c r="J210" s="105"/>
      <c r="K210" s="105"/>
    </row>
    <row r="211" spans="1:11" x14ac:dyDescent="0.25">
      <c r="A211" s="109" t="s">
        <v>598</v>
      </c>
      <c r="B211" s="107" t="s">
        <v>599</v>
      </c>
      <c r="C211" s="107" t="s">
        <v>414</v>
      </c>
      <c r="D211" s="107"/>
      <c r="E211" s="107"/>
      <c r="F211" s="107"/>
      <c r="G211" s="107"/>
      <c r="H211" s="107"/>
      <c r="I211" s="110"/>
      <c r="J211" s="105"/>
      <c r="K211" s="105"/>
    </row>
    <row r="212" spans="1:11" x14ac:dyDescent="0.25">
      <c r="A212" s="109" t="s">
        <v>598</v>
      </c>
      <c r="B212" s="107" t="s">
        <v>599</v>
      </c>
      <c r="C212" s="107" t="s">
        <v>600</v>
      </c>
      <c r="D212" s="107"/>
      <c r="E212" s="107"/>
      <c r="F212" s="107"/>
      <c r="G212" s="107"/>
      <c r="H212" s="107"/>
      <c r="I212" s="110"/>
      <c r="J212" s="105"/>
      <c r="K212" s="105"/>
    </row>
    <row r="213" spans="1:11" x14ac:dyDescent="0.25">
      <c r="A213" s="109" t="s">
        <v>601</v>
      </c>
      <c r="B213" s="107" t="s">
        <v>602</v>
      </c>
      <c r="C213" s="107" t="s">
        <v>440</v>
      </c>
      <c r="D213" s="107"/>
      <c r="E213" s="107"/>
      <c r="F213" s="107"/>
      <c r="G213" s="107"/>
      <c r="H213" s="107"/>
      <c r="I213" s="110"/>
      <c r="J213" s="105"/>
      <c r="K213" s="105"/>
    </row>
    <row r="214" spans="1:11" x14ac:dyDescent="0.25">
      <c r="A214" s="109" t="s">
        <v>601</v>
      </c>
      <c r="B214" s="107" t="s">
        <v>602</v>
      </c>
      <c r="C214" s="107" t="s">
        <v>417</v>
      </c>
      <c r="D214" s="107"/>
      <c r="E214" s="107"/>
      <c r="F214" s="107"/>
      <c r="G214" s="107"/>
      <c r="H214" s="107"/>
      <c r="I214" s="110"/>
      <c r="J214" s="105"/>
      <c r="K214" s="105"/>
    </row>
    <row r="215" spans="1:11" x14ac:dyDescent="0.25">
      <c r="A215" s="109" t="s">
        <v>195</v>
      </c>
      <c r="B215" s="107" t="s">
        <v>603</v>
      </c>
      <c r="C215" s="107" t="s">
        <v>338</v>
      </c>
      <c r="D215" s="107">
        <v>36</v>
      </c>
      <c r="E215" s="107"/>
      <c r="F215" s="107"/>
      <c r="G215" s="107"/>
      <c r="H215" s="107"/>
      <c r="I215" s="110">
        <v>36</v>
      </c>
      <c r="J215" s="105"/>
      <c r="K215" s="105"/>
    </row>
    <row r="216" spans="1:11" x14ac:dyDescent="0.25">
      <c r="A216" s="109" t="s">
        <v>195</v>
      </c>
      <c r="B216" s="107" t="s">
        <v>603</v>
      </c>
      <c r="C216" s="107" t="s">
        <v>17</v>
      </c>
      <c r="D216" s="107"/>
      <c r="E216" s="107"/>
      <c r="F216" s="107"/>
      <c r="G216" s="107"/>
      <c r="H216" s="107"/>
      <c r="I216" s="110"/>
      <c r="J216" s="105">
        <v>36</v>
      </c>
      <c r="K216" s="105"/>
    </row>
    <row r="217" spans="1:11" x14ac:dyDescent="0.25">
      <c r="A217" s="107" t="s">
        <v>194</v>
      </c>
      <c r="B217" s="107" t="s">
        <v>605</v>
      </c>
      <c r="C217" s="107" t="s">
        <v>17</v>
      </c>
      <c r="D217" s="107">
        <v>36</v>
      </c>
      <c r="E217" s="107"/>
      <c r="F217" s="107"/>
      <c r="G217" s="107"/>
      <c r="H217" s="107"/>
      <c r="I217" s="110">
        <v>36</v>
      </c>
      <c r="J217" s="105">
        <v>30</v>
      </c>
      <c r="K217" s="105">
        <v>9</v>
      </c>
    </row>
    <row r="218" spans="1:11" x14ac:dyDescent="0.25">
      <c r="A218" s="109" t="s">
        <v>606</v>
      </c>
      <c r="B218" s="107" t="s">
        <v>607</v>
      </c>
      <c r="C218" s="107" t="s">
        <v>608</v>
      </c>
      <c r="D218" s="107"/>
      <c r="E218" s="107"/>
      <c r="F218" s="107"/>
      <c r="G218" s="107"/>
      <c r="H218" s="107"/>
      <c r="I218" s="110"/>
      <c r="J218" s="105"/>
      <c r="K218" s="105"/>
    </row>
    <row r="219" spans="1:11" x14ac:dyDescent="0.25">
      <c r="A219" s="109" t="s">
        <v>606</v>
      </c>
      <c r="B219" s="107" t="s">
        <v>607</v>
      </c>
      <c r="C219" s="107" t="s">
        <v>17</v>
      </c>
      <c r="D219" s="107"/>
      <c r="E219" s="107"/>
      <c r="F219" s="107"/>
      <c r="G219" s="107"/>
      <c r="H219" s="107"/>
      <c r="I219" s="110"/>
      <c r="J219" s="105"/>
      <c r="K219" s="105"/>
    </row>
    <row r="220" spans="1:11" x14ac:dyDescent="0.25">
      <c r="A220" s="109" t="s">
        <v>606</v>
      </c>
      <c r="B220" s="107" t="s">
        <v>607</v>
      </c>
      <c r="C220" s="107" t="s">
        <v>338</v>
      </c>
      <c r="D220" s="107"/>
      <c r="E220" s="107"/>
      <c r="F220" s="107"/>
      <c r="G220" s="107"/>
      <c r="H220" s="107"/>
      <c r="I220" s="110"/>
      <c r="J220" s="105"/>
      <c r="K220" s="105"/>
    </row>
    <row r="221" spans="1:11" x14ac:dyDescent="0.25">
      <c r="A221" s="153" t="s">
        <v>609</v>
      </c>
      <c r="B221" s="144" t="s">
        <v>610</v>
      </c>
      <c r="C221" s="144" t="s">
        <v>414</v>
      </c>
      <c r="D221" s="144"/>
      <c r="E221" s="144"/>
      <c r="F221" s="144"/>
      <c r="G221" s="144"/>
      <c r="H221" s="144"/>
      <c r="I221" s="146"/>
      <c r="J221" s="148"/>
      <c r="K221" s="148"/>
    </row>
    <row r="222" spans="1:11" x14ac:dyDescent="0.25">
      <c r="A222" s="154"/>
      <c r="B222" s="150"/>
      <c r="C222" s="150"/>
      <c r="D222" s="150"/>
      <c r="E222" s="150"/>
      <c r="F222" s="150"/>
      <c r="G222" s="150"/>
      <c r="H222" s="150"/>
      <c r="I222" s="151"/>
      <c r="J222" s="152"/>
      <c r="K222" s="152"/>
    </row>
    <row r="223" spans="1:11" x14ac:dyDescent="0.25">
      <c r="A223" s="154"/>
      <c r="B223" s="150"/>
      <c r="C223" s="150"/>
      <c r="D223" s="150"/>
      <c r="E223" s="150"/>
      <c r="F223" s="150"/>
      <c r="G223" s="150"/>
      <c r="H223" s="150"/>
      <c r="I223" s="151"/>
      <c r="J223" s="152"/>
      <c r="K223" s="152"/>
    </row>
    <row r="224" spans="1:11" x14ac:dyDescent="0.25">
      <c r="A224" s="155"/>
      <c r="B224" s="145"/>
      <c r="C224" s="145"/>
      <c r="D224" s="145"/>
      <c r="E224" s="145"/>
      <c r="F224" s="145"/>
      <c r="G224" s="145"/>
      <c r="H224" s="145"/>
      <c r="I224" s="147"/>
      <c r="J224" s="149"/>
      <c r="K224" s="149"/>
    </row>
    <row r="225" spans="1:11" x14ac:dyDescent="0.25">
      <c r="A225" s="153" t="s">
        <v>609</v>
      </c>
      <c r="B225" s="144" t="s">
        <v>610</v>
      </c>
      <c r="C225" s="144" t="s">
        <v>600</v>
      </c>
      <c r="D225" s="144"/>
      <c r="E225" s="144"/>
      <c r="F225" s="144"/>
      <c r="G225" s="144"/>
      <c r="H225" s="144"/>
      <c r="I225" s="146"/>
      <c r="J225" s="148"/>
      <c r="K225" s="148"/>
    </row>
    <row r="226" spans="1:11" x14ac:dyDescent="0.25">
      <c r="A226" s="154"/>
      <c r="B226" s="150"/>
      <c r="C226" s="150"/>
      <c r="D226" s="150"/>
      <c r="E226" s="150"/>
      <c r="F226" s="150"/>
      <c r="G226" s="150"/>
      <c r="H226" s="150"/>
      <c r="I226" s="151"/>
      <c r="J226" s="152"/>
      <c r="K226" s="152"/>
    </row>
    <row r="227" spans="1:11" x14ac:dyDescent="0.25">
      <c r="A227" s="154"/>
      <c r="B227" s="150"/>
      <c r="C227" s="150"/>
      <c r="D227" s="150"/>
      <c r="E227" s="150"/>
      <c r="F227" s="150"/>
      <c r="G227" s="150"/>
      <c r="H227" s="150"/>
      <c r="I227" s="151"/>
      <c r="J227" s="152"/>
      <c r="K227" s="152"/>
    </row>
    <row r="228" spans="1:11" x14ac:dyDescent="0.25">
      <c r="A228" s="155"/>
      <c r="B228" s="145"/>
      <c r="C228" s="145"/>
      <c r="D228" s="145"/>
      <c r="E228" s="145"/>
      <c r="F228" s="145"/>
      <c r="G228" s="145"/>
      <c r="H228" s="145"/>
      <c r="I228" s="147"/>
      <c r="J228" s="149"/>
      <c r="K228" s="149"/>
    </row>
    <row r="229" spans="1:11" x14ac:dyDescent="0.25">
      <c r="A229" s="107" t="s">
        <v>257</v>
      </c>
      <c r="B229" s="107" t="s">
        <v>612</v>
      </c>
      <c r="C229" s="107" t="s">
        <v>338</v>
      </c>
      <c r="D229" s="107">
        <v>52</v>
      </c>
      <c r="E229" s="107">
        <v>22</v>
      </c>
      <c r="F229" s="107">
        <v>22</v>
      </c>
      <c r="G229" s="107"/>
      <c r="H229" s="107">
        <v>8</v>
      </c>
      <c r="I229" s="110"/>
      <c r="J229" s="105"/>
      <c r="K229" s="105"/>
    </row>
    <row r="230" spans="1:11" x14ac:dyDescent="0.25">
      <c r="A230" s="107" t="s">
        <v>255</v>
      </c>
      <c r="B230" s="107" t="s">
        <v>614</v>
      </c>
      <c r="C230" s="107" t="s">
        <v>342</v>
      </c>
      <c r="D230" s="107"/>
      <c r="E230" s="107"/>
      <c r="F230" s="107"/>
      <c r="G230" s="107"/>
      <c r="H230" s="107"/>
      <c r="I230" s="110"/>
      <c r="J230" s="105"/>
      <c r="K230" s="105"/>
    </row>
    <row r="231" spans="1:11" x14ac:dyDescent="0.25">
      <c r="A231" s="107" t="s">
        <v>275</v>
      </c>
      <c r="B231" s="107" t="s">
        <v>616</v>
      </c>
      <c r="C231" s="107" t="s">
        <v>17</v>
      </c>
      <c r="D231" s="107">
        <v>50</v>
      </c>
      <c r="E231" s="107">
        <v>24</v>
      </c>
      <c r="F231" s="107">
        <v>8</v>
      </c>
      <c r="G231" s="107">
        <v>12</v>
      </c>
      <c r="H231" s="107">
        <v>6</v>
      </c>
      <c r="I231" s="110"/>
      <c r="J231" s="105"/>
      <c r="K231" s="105"/>
    </row>
    <row r="232" spans="1:11" x14ac:dyDescent="0.25">
      <c r="A232" s="107" t="s">
        <v>258</v>
      </c>
      <c r="B232" s="107" t="s">
        <v>617</v>
      </c>
      <c r="C232" s="108" t="s">
        <v>440</v>
      </c>
      <c r="D232" s="108">
        <v>72</v>
      </c>
      <c r="E232" s="108">
        <v>24</v>
      </c>
      <c r="F232" s="108">
        <v>24</v>
      </c>
      <c r="G232" s="108"/>
      <c r="H232" s="108">
        <v>24</v>
      </c>
      <c r="I232" s="137"/>
      <c r="J232" s="105"/>
      <c r="K232" s="105"/>
    </row>
    <row r="233" spans="1:11" x14ac:dyDescent="0.25">
      <c r="A233" s="107" t="s">
        <v>259</v>
      </c>
      <c r="B233" s="107" t="s">
        <v>3079</v>
      </c>
      <c r="C233" s="107" t="s">
        <v>488</v>
      </c>
      <c r="D233" s="107">
        <v>35</v>
      </c>
      <c r="E233" s="107"/>
      <c r="F233" s="107"/>
      <c r="G233" s="107"/>
      <c r="H233" s="107"/>
      <c r="I233" s="110" t="s">
        <v>3080</v>
      </c>
      <c r="J233" s="105"/>
      <c r="K233" s="105"/>
    </row>
    <row r="234" spans="1:11" ht="15.75" x14ac:dyDescent="0.25">
      <c r="A234" s="111" t="s">
        <v>260</v>
      </c>
      <c r="B234" s="111" t="s">
        <v>621</v>
      </c>
      <c r="C234" s="107" t="s">
        <v>481</v>
      </c>
      <c r="D234" s="107">
        <v>56</v>
      </c>
      <c r="E234" s="139">
        <v>6</v>
      </c>
      <c r="F234" s="139">
        <v>9</v>
      </c>
      <c r="G234" s="139">
        <v>9</v>
      </c>
      <c r="H234" s="139">
        <v>32</v>
      </c>
      <c r="I234" s="110"/>
      <c r="J234" s="105"/>
      <c r="K234" s="105"/>
    </row>
    <row r="235" spans="1:11" ht="30" x14ac:dyDescent="0.25">
      <c r="A235" s="111" t="s">
        <v>261</v>
      </c>
      <c r="B235" s="111" t="s">
        <v>875</v>
      </c>
      <c r="C235" s="107" t="s">
        <v>342</v>
      </c>
      <c r="D235" s="107"/>
      <c r="E235" s="107"/>
      <c r="F235" s="107"/>
      <c r="G235" s="107"/>
      <c r="H235" s="107"/>
      <c r="I235" s="110"/>
      <c r="J235" s="105"/>
      <c r="K235" s="105"/>
    </row>
    <row r="236" spans="1:11" x14ac:dyDescent="0.25">
      <c r="A236" s="111" t="s">
        <v>264</v>
      </c>
      <c r="B236" s="111" t="s">
        <v>877</v>
      </c>
      <c r="C236" s="107" t="s">
        <v>338</v>
      </c>
      <c r="D236" s="107"/>
      <c r="E236" s="107"/>
      <c r="F236" s="107"/>
      <c r="G236" s="107"/>
      <c r="H236" s="107"/>
      <c r="I236" s="110"/>
      <c r="J236" s="105"/>
      <c r="K236" s="105"/>
    </row>
    <row r="237" spans="1:11" x14ac:dyDescent="0.25">
      <c r="A237" s="111" t="s">
        <v>265</v>
      </c>
      <c r="B237" s="111" t="s">
        <v>840</v>
      </c>
      <c r="C237" s="107" t="s">
        <v>338</v>
      </c>
      <c r="D237" s="107"/>
      <c r="E237" s="107"/>
      <c r="F237" s="107"/>
      <c r="G237" s="107"/>
      <c r="H237" s="107"/>
      <c r="I237" s="110"/>
      <c r="J237" s="105"/>
      <c r="K237" s="105"/>
    </row>
    <row r="238" spans="1:11" x14ac:dyDescent="0.25">
      <c r="A238" s="111" t="s">
        <v>266</v>
      </c>
      <c r="B238" s="111" t="s">
        <v>628</v>
      </c>
      <c r="C238" s="107" t="s">
        <v>486</v>
      </c>
      <c r="D238" s="107">
        <v>51</v>
      </c>
      <c r="E238" s="107">
        <v>14</v>
      </c>
      <c r="F238" s="107">
        <v>21</v>
      </c>
      <c r="G238" s="107"/>
      <c r="H238" s="107">
        <v>16</v>
      </c>
      <c r="I238" s="110"/>
      <c r="J238" s="105"/>
      <c r="K238" s="105"/>
    </row>
    <row r="239" spans="1:11" x14ac:dyDescent="0.25">
      <c r="A239" s="113" t="s">
        <v>630</v>
      </c>
      <c r="B239" s="111" t="s">
        <v>631</v>
      </c>
      <c r="C239" s="107" t="s">
        <v>17</v>
      </c>
      <c r="D239" s="107"/>
      <c r="E239" s="107"/>
      <c r="F239" s="107"/>
      <c r="G239" s="107"/>
      <c r="H239" s="107"/>
      <c r="I239" s="110"/>
      <c r="J239" s="105">
        <v>2</v>
      </c>
      <c r="K239" s="105"/>
    </row>
    <row r="240" spans="1:11" x14ac:dyDescent="0.25">
      <c r="A240" s="113" t="s">
        <v>630</v>
      </c>
      <c r="B240" s="111" t="s">
        <v>631</v>
      </c>
      <c r="C240" s="107" t="s">
        <v>338</v>
      </c>
      <c r="D240" s="107"/>
      <c r="E240" s="107"/>
      <c r="F240" s="107"/>
      <c r="G240" s="107"/>
      <c r="H240" s="107"/>
      <c r="I240" s="110"/>
      <c r="J240" s="105"/>
      <c r="K240" s="105"/>
    </row>
    <row r="241" spans="1:11" x14ac:dyDescent="0.25">
      <c r="A241" s="113" t="s">
        <v>633</v>
      </c>
      <c r="B241" s="111" t="s">
        <v>634</v>
      </c>
      <c r="C241" s="107" t="s">
        <v>17</v>
      </c>
      <c r="D241" s="107"/>
      <c r="E241" s="107"/>
      <c r="F241" s="107"/>
      <c r="G241" s="107"/>
      <c r="H241" s="107"/>
      <c r="I241" s="110"/>
      <c r="J241" s="105"/>
      <c r="K241" s="105"/>
    </row>
    <row r="242" spans="1:11" x14ac:dyDescent="0.25">
      <c r="A242" s="113" t="s">
        <v>633</v>
      </c>
      <c r="B242" s="111" t="s">
        <v>634</v>
      </c>
      <c r="C242" s="107" t="s">
        <v>338</v>
      </c>
      <c r="D242" s="107"/>
      <c r="E242" s="107"/>
      <c r="F242" s="107"/>
      <c r="G242" s="107"/>
      <c r="H242" s="107"/>
      <c r="I242" s="110"/>
      <c r="J242" s="105"/>
      <c r="K242" s="105"/>
    </row>
    <row r="243" spans="1:11" x14ac:dyDescent="0.25">
      <c r="A243" s="111" t="s">
        <v>272</v>
      </c>
      <c r="B243" s="111" t="s">
        <v>3081</v>
      </c>
      <c r="C243" s="107" t="s">
        <v>417</v>
      </c>
      <c r="D243" s="107"/>
      <c r="E243" s="107"/>
      <c r="F243" s="107"/>
      <c r="G243" s="107"/>
      <c r="H243" s="107"/>
      <c r="I243" s="110"/>
      <c r="J243" s="105"/>
      <c r="K243" s="105"/>
    </row>
    <row r="244" spans="1:11" x14ac:dyDescent="0.25">
      <c r="A244" s="113" t="s">
        <v>308</v>
      </c>
      <c r="B244" s="111" t="s">
        <v>3082</v>
      </c>
      <c r="C244" s="107" t="s">
        <v>608</v>
      </c>
      <c r="D244" s="107"/>
      <c r="E244" s="107"/>
      <c r="F244" s="107"/>
      <c r="G244" s="107"/>
      <c r="H244" s="107"/>
      <c r="I244" s="110"/>
      <c r="J244" s="105"/>
      <c r="K244" s="105"/>
    </row>
    <row r="245" spans="1:11" x14ac:dyDescent="0.25">
      <c r="A245" s="113" t="s">
        <v>308</v>
      </c>
      <c r="B245" s="111" t="s">
        <v>3082</v>
      </c>
      <c r="C245" s="107" t="s">
        <v>17</v>
      </c>
      <c r="D245" s="107"/>
      <c r="E245" s="107"/>
      <c r="F245" s="107"/>
      <c r="G245" s="107"/>
      <c r="H245" s="107"/>
      <c r="I245" s="110"/>
      <c r="J245" s="105"/>
      <c r="K245" s="105"/>
    </row>
    <row r="246" spans="1:11" x14ac:dyDescent="0.25">
      <c r="A246" s="113" t="s">
        <v>308</v>
      </c>
      <c r="B246" s="111" t="s">
        <v>3082</v>
      </c>
      <c r="C246" s="107" t="s">
        <v>338</v>
      </c>
      <c r="D246" s="107"/>
      <c r="E246" s="107"/>
      <c r="F246" s="107"/>
      <c r="G246" s="107"/>
      <c r="H246" s="107"/>
      <c r="I246" s="110"/>
      <c r="J246" s="105"/>
      <c r="K246" s="105"/>
    </row>
    <row r="247" spans="1:11" x14ac:dyDescent="0.25">
      <c r="A247" s="111" t="s">
        <v>290</v>
      </c>
      <c r="B247" s="111" t="s">
        <v>641</v>
      </c>
      <c r="C247" s="107" t="s">
        <v>338</v>
      </c>
      <c r="D247" s="107"/>
      <c r="E247" s="107"/>
      <c r="F247" s="107"/>
      <c r="G247" s="107"/>
      <c r="H247" s="107"/>
      <c r="I247" s="110"/>
      <c r="J247" s="105"/>
      <c r="K247" s="105"/>
    </row>
    <row r="248" spans="1:11" x14ac:dyDescent="0.25">
      <c r="A248" s="111" t="s">
        <v>292</v>
      </c>
      <c r="B248" s="111" t="s">
        <v>642</v>
      </c>
      <c r="C248" s="107" t="s">
        <v>17</v>
      </c>
      <c r="D248" s="107"/>
      <c r="E248" s="107"/>
      <c r="F248" s="107"/>
      <c r="G248" s="107"/>
      <c r="H248" s="107"/>
      <c r="I248" s="110"/>
      <c r="J248" s="105"/>
      <c r="K248" s="105"/>
    </row>
    <row r="249" spans="1:11" x14ac:dyDescent="0.25">
      <c r="A249" s="111" t="s">
        <v>297</v>
      </c>
      <c r="B249" s="111" t="s">
        <v>646</v>
      </c>
      <c r="C249" s="107" t="s">
        <v>17</v>
      </c>
      <c r="D249" s="107">
        <v>47</v>
      </c>
      <c r="E249" s="107">
        <v>11</v>
      </c>
      <c r="F249" s="107">
        <v>16.5</v>
      </c>
      <c r="G249" s="107">
        <v>16.5</v>
      </c>
      <c r="H249" s="107">
        <v>3</v>
      </c>
      <c r="I249" s="110"/>
      <c r="J249" s="105"/>
      <c r="K249" s="105"/>
    </row>
    <row r="250" spans="1:11" x14ac:dyDescent="0.25">
      <c r="A250" s="111" t="s">
        <v>301</v>
      </c>
      <c r="B250" s="111" t="s">
        <v>647</v>
      </c>
      <c r="C250" s="107" t="s">
        <v>17</v>
      </c>
      <c r="D250" s="107">
        <v>49</v>
      </c>
      <c r="E250" s="107">
        <v>29</v>
      </c>
      <c r="F250" s="107"/>
      <c r="G250" s="107">
        <v>13</v>
      </c>
      <c r="H250" s="107">
        <v>7</v>
      </c>
      <c r="I250" s="110"/>
      <c r="J250" s="105"/>
      <c r="K250" s="105"/>
    </row>
    <row r="251" spans="1:11" x14ac:dyDescent="0.25">
      <c r="A251" s="111" t="s">
        <v>302</v>
      </c>
      <c r="B251" s="111" t="s">
        <v>849</v>
      </c>
      <c r="C251" s="107" t="s">
        <v>338</v>
      </c>
      <c r="D251" s="107">
        <v>57</v>
      </c>
      <c r="E251" s="107">
        <v>15</v>
      </c>
      <c r="F251" s="107"/>
      <c r="G251" s="107">
        <v>26</v>
      </c>
      <c r="H251" s="107">
        <v>10</v>
      </c>
      <c r="I251" s="110"/>
      <c r="J251" s="105"/>
      <c r="K251" s="105">
        <v>6</v>
      </c>
    </row>
    <row r="252" spans="1:11" x14ac:dyDescent="0.25">
      <c r="A252" s="115" t="s">
        <v>309</v>
      </c>
      <c r="B252" s="116" t="s">
        <v>649</v>
      </c>
      <c r="C252" s="108" t="s">
        <v>17</v>
      </c>
      <c r="D252" s="108"/>
      <c r="E252" s="108"/>
      <c r="F252" s="108"/>
      <c r="G252" s="108"/>
      <c r="H252" s="108"/>
      <c r="I252" s="137"/>
      <c r="J252" s="105"/>
      <c r="K252" s="105"/>
    </row>
    <row r="253" spans="1:11" x14ac:dyDescent="0.25">
      <c r="A253" s="111" t="s">
        <v>295</v>
      </c>
      <c r="B253" s="111" t="s">
        <v>650</v>
      </c>
      <c r="C253" s="107" t="s">
        <v>342</v>
      </c>
      <c r="D253" s="107"/>
      <c r="E253" s="107"/>
      <c r="F253" s="107"/>
      <c r="G253" s="107"/>
      <c r="H253" s="107"/>
      <c r="I253" s="110"/>
      <c r="J253" s="105"/>
      <c r="K253" s="105"/>
    </row>
    <row r="254" spans="1:11" x14ac:dyDescent="0.25">
      <c r="A254" s="111" t="s">
        <v>303</v>
      </c>
      <c r="B254" s="111" t="s">
        <v>652</v>
      </c>
      <c r="C254" s="107" t="s">
        <v>342</v>
      </c>
      <c r="D254" s="107">
        <v>36</v>
      </c>
      <c r="E254" s="107">
        <v>26</v>
      </c>
      <c r="F254" s="107">
        <v>10</v>
      </c>
      <c r="G254" s="107"/>
      <c r="H254" s="107"/>
      <c r="I254" s="110"/>
      <c r="J254" s="105"/>
      <c r="K254" s="105"/>
    </row>
    <row r="255" spans="1:11" x14ac:dyDescent="0.25">
      <c r="A255" s="111" t="s">
        <v>304</v>
      </c>
      <c r="B255" s="111" t="s">
        <v>3083</v>
      </c>
      <c r="C255" s="107" t="s">
        <v>368</v>
      </c>
      <c r="D255" s="107"/>
      <c r="E255" s="107"/>
      <c r="F255" s="107"/>
      <c r="G255" s="107"/>
      <c r="H255" s="107"/>
      <c r="I255" s="110"/>
      <c r="J255" s="105"/>
      <c r="K255" s="105"/>
    </row>
    <row r="256" spans="1:11" x14ac:dyDescent="0.25">
      <c r="A256" s="111" t="s">
        <v>305</v>
      </c>
      <c r="B256" s="111" t="s">
        <v>654</v>
      </c>
      <c r="C256" s="107" t="s">
        <v>488</v>
      </c>
      <c r="D256" s="107"/>
      <c r="E256" s="107"/>
      <c r="F256" s="107"/>
      <c r="G256" s="107"/>
      <c r="H256" s="107"/>
      <c r="I256" s="110"/>
      <c r="J256" s="105"/>
      <c r="K256" s="105"/>
    </row>
    <row r="257" spans="1:11" x14ac:dyDescent="0.25">
      <c r="A257" s="111" t="s">
        <v>306</v>
      </c>
      <c r="B257" s="111" t="s">
        <v>655</v>
      </c>
      <c r="C257" s="107" t="s">
        <v>625</v>
      </c>
      <c r="D257" s="107">
        <v>40</v>
      </c>
      <c r="E257" s="107">
        <v>16</v>
      </c>
      <c r="F257" s="107">
        <v>12</v>
      </c>
      <c r="G257" s="107"/>
      <c r="H257" s="107"/>
      <c r="I257" s="110"/>
      <c r="J257" s="105">
        <v>12</v>
      </c>
      <c r="K257" s="105"/>
    </row>
    <row r="258" spans="1:11" x14ac:dyDescent="0.25">
      <c r="A258" s="111" t="s">
        <v>3084</v>
      </c>
      <c r="B258" s="111" t="s">
        <v>655</v>
      </c>
      <c r="C258" s="107"/>
      <c r="D258" s="107"/>
      <c r="E258" s="107"/>
      <c r="F258" s="107"/>
      <c r="G258" s="107"/>
      <c r="H258" s="107"/>
      <c r="I258" s="110"/>
      <c r="J258" s="105"/>
      <c r="K258" s="105"/>
    </row>
    <row r="259" spans="1:11" ht="30" x14ac:dyDescent="0.25">
      <c r="A259" s="111" t="s">
        <v>316</v>
      </c>
      <c r="B259" s="111" t="s">
        <v>885</v>
      </c>
      <c r="C259" s="107" t="s">
        <v>417</v>
      </c>
      <c r="D259" s="107">
        <v>30</v>
      </c>
      <c r="E259" s="107"/>
      <c r="F259" s="107"/>
      <c r="G259" s="107"/>
      <c r="H259" s="107"/>
      <c r="I259" s="110"/>
      <c r="J259" s="105"/>
      <c r="K259" s="105"/>
    </row>
    <row r="260" spans="1:11" x14ac:dyDescent="0.25">
      <c r="A260" s="111" t="s">
        <v>205</v>
      </c>
      <c r="B260" s="111" t="s">
        <v>657</v>
      </c>
      <c r="C260" s="107" t="s">
        <v>338</v>
      </c>
      <c r="D260" s="107"/>
      <c r="E260" s="107"/>
      <c r="F260" s="107"/>
      <c r="G260" s="107"/>
      <c r="H260" s="107"/>
      <c r="I260" s="110"/>
      <c r="J260" s="105"/>
      <c r="K260" s="105"/>
    </row>
    <row r="261" spans="1:11" x14ac:dyDescent="0.25">
      <c r="A261" s="111" t="s">
        <v>206</v>
      </c>
      <c r="B261" s="111" t="s">
        <v>659</v>
      </c>
      <c r="C261" s="107" t="s">
        <v>17</v>
      </c>
      <c r="D261" s="107"/>
      <c r="E261" s="107"/>
      <c r="F261" s="107"/>
      <c r="G261" s="107"/>
      <c r="H261" s="107"/>
      <c r="I261" s="110"/>
      <c r="J261" s="105"/>
      <c r="K261" s="105"/>
    </row>
    <row r="262" spans="1:11" x14ac:dyDescent="0.25">
      <c r="A262" s="111" t="s">
        <v>207</v>
      </c>
      <c r="B262" s="111" t="s">
        <v>3085</v>
      </c>
      <c r="C262" s="107" t="s">
        <v>17</v>
      </c>
      <c r="D262" s="107">
        <v>36</v>
      </c>
      <c r="E262" s="107">
        <v>24</v>
      </c>
      <c r="F262" s="107"/>
      <c r="G262" s="107">
        <v>12</v>
      </c>
      <c r="H262" s="107"/>
      <c r="I262" s="110"/>
      <c r="J262" s="105"/>
      <c r="K262" s="105"/>
    </row>
    <row r="263" spans="1:11" x14ac:dyDescent="0.25">
      <c r="A263" s="113" t="s">
        <v>860</v>
      </c>
      <c r="B263" s="111" t="s">
        <v>3086</v>
      </c>
      <c r="C263" s="107" t="s">
        <v>17</v>
      </c>
      <c r="D263" s="107">
        <v>36</v>
      </c>
      <c r="E263" s="107">
        <v>24</v>
      </c>
      <c r="F263" s="107"/>
      <c r="G263" s="107">
        <v>12</v>
      </c>
      <c r="H263" s="107"/>
      <c r="I263" s="110"/>
      <c r="J263" s="105"/>
      <c r="K263" s="105"/>
    </row>
    <row r="264" spans="1:11" x14ac:dyDescent="0.25">
      <c r="A264" s="113" t="s">
        <v>860</v>
      </c>
      <c r="B264" s="111" t="s">
        <v>3086</v>
      </c>
      <c r="C264" s="107" t="s">
        <v>333</v>
      </c>
      <c r="D264" s="107"/>
      <c r="E264" s="107"/>
      <c r="F264" s="107"/>
      <c r="G264" s="107"/>
      <c r="H264" s="107"/>
      <c r="I264" s="110"/>
      <c r="J264" s="105"/>
      <c r="K264" s="105"/>
    </row>
    <row r="265" spans="1:11" x14ac:dyDescent="0.25">
      <c r="A265" s="111" t="s">
        <v>861</v>
      </c>
      <c r="B265" s="111" t="s">
        <v>3087</v>
      </c>
      <c r="C265" s="107" t="s">
        <v>338</v>
      </c>
      <c r="D265" s="107">
        <v>36</v>
      </c>
      <c r="E265" s="107">
        <v>18</v>
      </c>
      <c r="F265" s="107"/>
      <c r="G265" s="107">
        <v>9</v>
      </c>
      <c r="H265" s="107"/>
      <c r="I265" s="110"/>
      <c r="J265" s="105"/>
      <c r="K265" s="105"/>
    </row>
    <row r="266" spans="1:11" x14ac:dyDescent="0.25">
      <c r="A266" s="111" t="s">
        <v>209</v>
      </c>
      <c r="B266" s="111" t="s">
        <v>3088</v>
      </c>
      <c r="C266" s="107" t="s">
        <v>17</v>
      </c>
      <c r="D266" s="107"/>
      <c r="E266" s="107"/>
      <c r="F266" s="107"/>
      <c r="G266" s="107"/>
      <c r="H266" s="107"/>
      <c r="I266" s="110"/>
      <c r="J266" s="105"/>
      <c r="K266" s="105"/>
    </row>
    <row r="267" spans="1:11" x14ac:dyDescent="0.25">
      <c r="A267" s="118" t="s">
        <v>289</v>
      </c>
      <c r="B267" s="119" t="s">
        <v>665</v>
      </c>
      <c r="C267" s="107" t="s">
        <v>17</v>
      </c>
      <c r="D267" s="107"/>
      <c r="E267" s="107"/>
      <c r="F267" s="107"/>
      <c r="G267" s="107"/>
      <c r="H267" s="107"/>
      <c r="I267" s="110"/>
      <c r="J267" s="105"/>
      <c r="K267" s="105"/>
    </row>
    <row r="268" spans="1:11" x14ac:dyDescent="0.25">
      <c r="A268" s="144" t="s">
        <v>288</v>
      </c>
      <c r="B268" s="144" t="s">
        <v>3089</v>
      </c>
      <c r="C268" s="144" t="s">
        <v>338</v>
      </c>
      <c r="D268" s="144">
        <v>40</v>
      </c>
      <c r="E268" s="144">
        <v>12</v>
      </c>
      <c r="F268" s="144"/>
      <c r="G268" s="144">
        <v>24</v>
      </c>
      <c r="H268" s="144">
        <v>7</v>
      </c>
      <c r="I268" s="146"/>
      <c r="J268" s="148"/>
      <c r="K268" s="148"/>
    </row>
    <row r="269" spans="1:11" x14ac:dyDescent="0.25">
      <c r="A269" s="150"/>
      <c r="B269" s="150"/>
      <c r="C269" s="150"/>
      <c r="D269" s="150"/>
      <c r="E269" s="150"/>
      <c r="F269" s="150"/>
      <c r="G269" s="150"/>
      <c r="H269" s="150"/>
      <c r="I269" s="151"/>
      <c r="J269" s="152"/>
      <c r="K269" s="152"/>
    </row>
    <row r="270" spans="1:11" x14ac:dyDescent="0.25">
      <c r="A270" s="145"/>
      <c r="B270" s="145"/>
      <c r="C270" s="145"/>
      <c r="D270" s="145"/>
      <c r="E270" s="145"/>
      <c r="F270" s="145"/>
      <c r="G270" s="145"/>
      <c r="H270" s="145"/>
      <c r="I270" s="147"/>
      <c r="J270" s="149"/>
      <c r="K270" s="149"/>
    </row>
    <row r="271" spans="1:11" x14ac:dyDescent="0.25">
      <c r="A271" s="118" t="s">
        <v>225</v>
      </c>
      <c r="B271" s="119" t="s">
        <v>668</v>
      </c>
      <c r="C271" s="107" t="s">
        <v>338</v>
      </c>
      <c r="D271" s="107">
        <v>47</v>
      </c>
      <c r="E271" s="107">
        <v>24</v>
      </c>
      <c r="F271" s="107"/>
      <c r="G271" s="107">
        <v>12</v>
      </c>
      <c r="H271" s="107"/>
      <c r="I271" s="110"/>
      <c r="J271" s="105"/>
      <c r="K271" s="105"/>
    </row>
    <row r="272" spans="1:11" x14ac:dyDescent="0.25">
      <c r="A272" s="118" t="s">
        <v>244</v>
      </c>
      <c r="B272" s="119" t="s">
        <v>670</v>
      </c>
      <c r="C272" s="107" t="s">
        <v>17</v>
      </c>
      <c r="D272" s="107">
        <v>48</v>
      </c>
      <c r="E272" s="107">
        <v>24</v>
      </c>
      <c r="F272" s="107"/>
      <c r="G272" s="107">
        <v>24</v>
      </c>
      <c r="H272" s="107"/>
      <c r="I272" s="110"/>
      <c r="J272" s="105"/>
      <c r="K272" s="105"/>
    </row>
    <row r="273" spans="1:11" x14ac:dyDescent="0.25">
      <c r="A273" s="118" t="s">
        <v>245</v>
      </c>
      <c r="B273" s="119" t="s">
        <v>672</v>
      </c>
      <c r="C273" s="107" t="s">
        <v>338</v>
      </c>
      <c r="D273" s="107"/>
      <c r="E273" s="107"/>
      <c r="F273" s="107"/>
      <c r="G273" s="107"/>
      <c r="H273" s="107"/>
      <c r="I273" s="110"/>
      <c r="J273" s="105"/>
      <c r="K273" s="105"/>
    </row>
    <row r="274" spans="1:11" x14ac:dyDescent="0.25">
      <c r="A274" s="118" t="s">
        <v>246</v>
      </c>
      <c r="B274" s="119" t="s">
        <v>674</v>
      </c>
      <c r="C274" s="107" t="s">
        <v>338</v>
      </c>
      <c r="D274" s="107">
        <v>48</v>
      </c>
      <c r="E274" s="107"/>
      <c r="F274" s="107"/>
      <c r="G274" s="107"/>
      <c r="H274" s="107"/>
      <c r="I274" s="110"/>
      <c r="J274" s="105"/>
      <c r="K274" s="105"/>
    </row>
    <row r="275" spans="1:11" x14ac:dyDescent="0.25">
      <c r="A275" s="118" t="s">
        <v>247</v>
      </c>
      <c r="B275" s="119" t="s">
        <v>3090</v>
      </c>
      <c r="C275" s="107" t="s">
        <v>17</v>
      </c>
      <c r="D275" s="107"/>
      <c r="E275" s="107"/>
      <c r="F275" s="107"/>
      <c r="G275" s="107"/>
      <c r="H275" s="107"/>
      <c r="I275" s="107"/>
      <c r="J275" s="140"/>
      <c r="K275" s="136"/>
    </row>
    <row r="276" spans="1:11" x14ac:dyDescent="0.25">
      <c r="A276" s="144" t="s">
        <v>678</v>
      </c>
      <c r="B276" s="144" t="s">
        <v>679</v>
      </c>
      <c r="C276" s="144" t="s">
        <v>414</v>
      </c>
      <c r="D276" s="144"/>
      <c r="E276" s="144"/>
      <c r="F276" s="144"/>
      <c r="G276" s="144"/>
      <c r="H276" s="144"/>
      <c r="I276" s="144"/>
      <c r="J276" s="146"/>
      <c r="K276" s="148"/>
    </row>
    <row r="277" spans="1:11" x14ac:dyDescent="0.25">
      <c r="A277" s="150"/>
      <c r="B277" s="150"/>
      <c r="C277" s="150"/>
      <c r="D277" s="150"/>
      <c r="E277" s="150"/>
      <c r="F277" s="150"/>
      <c r="G277" s="150"/>
      <c r="H277" s="150"/>
      <c r="I277" s="150"/>
      <c r="J277" s="151"/>
      <c r="K277" s="152"/>
    </row>
    <row r="278" spans="1:11" x14ac:dyDescent="0.25">
      <c r="A278" s="145"/>
      <c r="B278" s="145"/>
      <c r="C278" s="145"/>
      <c r="D278" s="145"/>
      <c r="E278" s="145"/>
      <c r="F278" s="145"/>
      <c r="G278" s="145"/>
      <c r="H278" s="145"/>
      <c r="I278" s="145"/>
      <c r="J278" s="147"/>
      <c r="K278" s="149"/>
    </row>
    <row r="279" spans="1:11" ht="30" x14ac:dyDescent="0.25">
      <c r="A279" s="118" t="s">
        <v>680</v>
      </c>
      <c r="B279" s="119" t="s">
        <v>681</v>
      </c>
      <c r="C279" s="107" t="s">
        <v>417</v>
      </c>
      <c r="D279" s="107"/>
      <c r="E279" s="107"/>
      <c r="F279" s="107"/>
      <c r="G279" s="107"/>
      <c r="H279" s="107"/>
      <c r="I279" s="107"/>
      <c r="J279" s="110"/>
      <c r="K279" s="105"/>
    </row>
    <row r="280" spans="1:11" x14ac:dyDescent="0.25">
      <c r="A280" s="153" t="s">
        <v>267</v>
      </c>
      <c r="B280" s="144" t="s">
        <v>682</v>
      </c>
      <c r="C280" s="144" t="s">
        <v>608</v>
      </c>
      <c r="D280" s="144"/>
      <c r="E280" s="144"/>
      <c r="F280" s="144"/>
      <c r="G280" s="144"/>
      <c r="H280" s="144"/>
      <c r="I280" s="144"/>
      <c r="J280" s="146"/>
      <c r="K280" s="148"/>
    </row>
    <row r="281" spans="1:11" x14ac:dyDescent="0.25">
      <c r="A281" s="154"/>
      <c r="B281" s="150"/>
      <c r="C281" s="150"/>
      <c r="D281" s="150"/>
      <c r="E281" s="150"/>
      <c r="F281" s="150"/>
      <c r="G281" s="150"/>
      <c r="H281" s="150"/>
      <c r="I281" s="150"/>
      <c r="J281" s="151"/>
      <c r="K281" s="152"/>
    </row>
    <row r="282" spans="1:11" x14ac:dyDescent="0.25">
      <c r="A282" s="154"/>
      <c r="B282" s="150"/>
      <c r="C282" s="150"/>
      <c r="D282" s="150"/>
      <c r="E282" s="150"/>
      <c r="F282" s="150"/>
      <c r="G282" s="150"/>
      <c r="H282" s="150"/>
      <c r="I282" s="150"/>
      <c r="J282" s="151"/>
      <c r="K282" s="152"/>
    </row>
    <row r="283" spans="1:11" x14ac:dyDescent="0.25">
      <c r="A283" s="155"/>
      <c r="B283" s="145"/>
      <c r="C283" s="145"/>
      <c r="D283" s="145"/>
      <c r="E283" s="145"/>
      <c r="F283" s="145"/>
      <c r="G283" s="145"/>
      <c r="H283" s="145"/>
      <c r="I283" s="145"/>
      <c r="J283" s="147"/>
      <c r="K283" s="149"/>
    </row>
    <row r="284" spans="1:11" x14ac:dyDescent="0.25">
      <c r="A284" s="153" t="s">
        <v>267</v>
      </c>
      <c r="B284" s="144" t="s">
        <v>682</v>
      </c>
      <c r="C284" s="144" t="s">
        <v>17</v>
      </c>
      <c r="D284" s="144"/>
      <c r="E284" s="144"/>
      <c r="F284" s="144"/>
      <c r="G284" s="144"/>
      <c r="H284" s="144"/>
      <c r="I284" s="144"/>
      <c r="J284" s="146"/>
      <c r="K284" s="148"/>
    </row>
    <row r="285" spans="1:11" x14ac:dyDescent="0.25">
      <c r="A285" s="154"/>
      <c r="B285" s="150"/>
      <c r="C285" s="150"/>
      <c r="D285" s="150"/>
      <c r="E285" s="150"/>
      <c r="F285" s="150"/>
      <c r="G285" s="150"/>
      <c r="H285" s="150"/>
      <c r="I285" s="150"/>
      <c r="J285" s="151"/>
      <c r="K285" s="152"/>
    </row>
    <row r="286" spans="1:11" x14ac:dyDescent="0.25">
      <c r="A286" s="154"/>
      <c r="B286" s="150"/>
      <c r="C286" s="150"/>
      <c r="D286" s="150"/>
      <c r="E286" s="150"/>
      <c r="F286" s="150"/>
      <c r="G286" s="150"/>
      <c r="H286" s="150"/>
      <c r="I286" s="150"/>
      <c r="J286" s="151"/>
      <c r="K286" s="152"/>
    </row>
    <row r="287" spans="1:11" x14ac:dyDescent="0.25">
      <c r="A287" s="155"/>
      <c r="B287" s="145"/>
      <c r="C287" s="145"/>
      <c r="D287" s="145"/>
      <c r="E287" s="145"/>
      <c r="F287" s="145"/>
      <c r="G287" s="145"/>
      <c r="H287" s="145"/>
      <c r="I287" s="145"/>
      <c r="J287" s="147"/>
      <c r="K287" s="149"/>
    </row>
    <row r="288" spans="1:11" x14ac:dyDescent="0.25">
      <c r="A288" s="153" t="s">
        <v>267</v>
      </c>
      <c r="B288" s="144" t="s">
        <v>682</v>
      </c>
      <c r="C288" s="144" t="s">
        <v>338</v>
      </c>
      <c r="D288" s="144"/>
      <c r="E288" s="144"/>
      <c r="F288" s="144"/>
      <c r="G288" s="144"/>
      <c r="H288" s="144"/>
      <c r="I288" s="144"/>
      <c r="J288" s="146"/>
      <c r="K288" s="148"/>
    </row>
    <row r="289" spans="1:11" x14ac:dyDescent="0.25">
      <c r="A289" s="154"/>
      <c r="B289" s="150"/>
      <c r="C289" s="150"/>
      <c r="D289" s="150"/>
      <c r="E289" s="150"/>
      <c r="F289" s="150"/>
      <c r="G289" s="150"/>
      <c r="H289" s="150"/>
      <c r="I289" s="150"/>
      <c r="J289" s="151"/>
      <c r="K289" s="152"/>
    </row>
    <row r="290" spans="1:11" x14ac:dyDescent="0.25">
      <c r="A290" s="154"/>
      <c r="B290" s="150"/>
      <c r="C290" s="150"/>
      <c r="D290" s="150"/>
      <c r="E290" s="150"/>
      <c r="F290" s="150"/>
      <c r="G290" s="150"/>
      <c r="H290" s="150"/>
      <c r="I290" s="150"/>
      <c r="J290" s="151"/>
      <c r="K290" s="152"/>
    </row>
    <row r="291" spans="1:11" x14ac:dyDescent="0.25">
      <c r="A291" s="155"/>
      <c r="B291" s="145"/>
      <c r="C291" s="145"/>
      <c r="D291" s="145"/>
      <c r="E291" s="145"/>
      <c r="F291" s="145"/>
      <c r="G291" s="145"/>
      <c r="H291" s="145"/>
      <c r="I291" s="145"/>
      <c r="J291" s="147"/>
      <c r="K291" s="149"/>
    </row>
    <row r="292" spans="1:11" x14ac:dyDescent="0.25">
      <c r="A292" s="144" t="s">
        <v>250</v>
      </c>
      <c r="B292" s="144" t="s">
        <v>683</v>
      </c>
      <c r="C292" s="144" t="s">
        <v>17</v>
      </c>
      <c r="D292" s="144"/>
      <c r="E292" s="144">
        <v>24</v>
      </c>
      <c r="F292" s="144"/>
      <c r="G292" s="144">
        <v>24</v>
      </c>
      <c r="H292" s="144"/>
      <c r="I292" s="144"/>
      <c r="J292" s="146"/>
      <c r="K292" s="148"/>
    </row>
    <row r="293" spans="1:11" x14ac:dyDescent="0.25">
      <c r="A293" s="145"/>
      <c r="B293" s="145"/>
      <c r="C293" s="145"/>
      <c r="D293" s="145"/>
      <c r="E293" s="145"/>
      <c r="F293" s="145"/>
      <c r="G293" s="145"/>
      <c r="H293" s="145"/>
      <c r="I293" s="145"/>
      <c r="J293" s="147"/>
      <c r="K293" s="149"/>
    </row>
    <row r="294" spans="1:11" x14ac:dyDescent="0.25">
      <c r="A294" s="118" t="s">
        <v>213</v>
      </c>
      <c r="B294" s="119" t="s">
        <v>684</v>
      </c>
      <c r="C294" s="107" t="s">
        <v>17</v>
      </c>
      <c r="D294" s="107"/>
      <c r="E294" s="107"/>
      <c r="F294" s="107"/>
      <c r="G294" s="107"/>
      <c r="H294" s="107"/>
      <c r="I294" s="107"/>
      <c r="J294" s="110"/>
      <c r="K294" s="105"/>
    </row>
    <row r="295" spans="1:11" x14ac:dyDescent="0.25">
      <c r="A295" s="118" t="s">
        <v>279</v>
      </c>
      <c r="B295" s="119" t="s">
        <v>3091</v>
      </c>
      <c r="C295" s="107" t="s">
        <v>338</v>
      </c>
      <c r="D295" s="107"/>
      <c r="E295" s="107"/>
      <c r="F295" s="107"/>
      <c r="G295" s="107">
        <v>24</v>
      </c>
      <c r="H295" s="107"/>
      <c r="I295" s="107">
        <v>12</v>
      </c>
      <c r="J295" s="110"/>
      <c r="K295" s="105"/>
    </row>
    <row r="296" spans="1:11" x14ac:dyDescent="0.25">
      <c r="A296" s="118" t="s">
        <v>214</v>
      </c>
      <c r="B296" s="119" t="s">
        <v>688</v>
      </c>
      <c r="C296" s="107" t="s">
        <v>338</v>
      </c>
      <c r="D296" s="107">
        <v>36</v>
      </c>
      <c r="E296" s="107">
        <v>24</v>
      </c>
      <c r="F296" s="107"/>
      <c r="G296" s="107">
        <v>12</v>
      </c>
      <c r="H296" s="107"/>
      <c r="I296" s="107"/>
      <c r="J296" s="110"/>
      <c r="K296" s="105"/>
    </row>
  </sheetData>
  <sheetProtection algorithmName="SHA-512" hashValue="uu1R/46BAsH1aA5mWhRxuNrjfslUZIHDde/kE/AK4lf5DenzpzoPlWsvFGrZ8E2Iz5LpBmCcSVQIoJNwbmZ4QQ==" saltValue="xerXOLQ2cVUDlUpZbSx9Rg==" spinCount="100000" sheet="1" objects="1" scenarios="1"/>
  <mergeCells count="198">
    <mergeCell ref="F14:F16"/>
    <mergeCell ref="G14:G16"/>
    <mergeCell ref="H14:H16"/>
    <mergeCell ref="I14:I16"/>
    <mergeCell ref="J14:J16"/>
    <mergeCell ref="K14:K16"/>
    <mergeCell ref="D14:D16"/>
    <mergeCell ref="E14:E16"/>
    <mergeCell ref="A14:A16"/>
    <mergeCell ref="B14:B16"/>
    <mergeCell ref="C14:C16"/>
    <mergeCell ref="F17:F18"/>
    <mergeCell ref="G17:G18"/>
    <mergeCell ref="H17:H18"/>
    <mergeCell ref="I17:I18"/>
    <mergeCell ref="J17:J18"/>
    <mergeCell ref="K17:K18"/>
    <mergeCell ref="D17:D18"/>
    <mergeCell ref="E17:E18"/>
    <mergeCell ref="A17:A18"/>
    <mergeCell ref="B17:B18"/>
    <mergeCell ref="C17:C18"/>
    <mergeCell ref="F51:F54"/>
    <mergeCell ref="G51:G54"/>
    <mergeCell ref="H51:H54"/>
    <mergeCell ref="I51:I54"/>
    <mergeCell ref="J51:J54"/>
    <mergeCell ref="K51:K54"/>
    <mergeCell ref="D51:D54"/>
    <mergeCell ref="E51:E54"/>
    <mergeCell ref="A51:A54"/>
    <mergeCell ref="B51:B54"/>
    <mergeCell ref="C51:C54"/>
    <mergeCell ref="F61:F62"/>
    <mergeCell ref="G61:G62"/>
    <mergeCell ref="H61:H62"/>
    <mergeCell ref="I61:I62"/>
    <mergeCell ref="J61:J62"/>
    <mergeCell ref="K61:K62"/>
    <mergeCell ref="D61:D62"/>
    <mergeCell ref="E61:E62"/>
    <mergeCell ref="A61:A62"/>
    <mergeCell ref="B61:B62"/>
    <mergeCell ref="C61:C62"/>
    <mergeCell ref="F94:F96"/>
    <mergeCell ref="G94:G96"/>
    <mergeCell ref="H94:H96"/>
    <mergeCell ref="I94:I96"/>
    <mergeCell ref="J94:J96"/>
    <mergeCell ref="K94:K96"/>
    <mergeCell ref="D94:D96"/>
    <mergeCell ref="E94:E96"/>
    <mergeCell ref="A94:A96"/>
    <mergeCell ref="B94:B96"/>
    <mergeCell ref="C94:C96"/>
    <mergeCell ref="F146:F147"/>
    <mergeCell ref="G146:G147"/>
    <mergeCell ref="H146:H147"/>
    <mergeCell ref="I146:I147"/>
    <mergeCell ref="J146:J147"/>
    <mergeCell ref="K146:K147"/>
    <mergeCell ref="D146:D147"/>
    <mergeCell ref="E146:E147"/>
    <mergeCell ref="A146:A147"/>
    <mergeCell ref="B146:B147"/>
    <mergeCell ref="C146:C147"/>
    <mergeCell ref="F164:F165"/>
    <mergeCell ref="G164:G165"/>
    <mergeCell ref="H164:H165"/>
    <mergeCell ref="I164:I165"/>
    <mergeCell ref="J164:J165"/>
    <mergeCell ref="K164:K165"/>
    <mergeCell ref="D164:D165"/>
    <mergeCell ref="E164:E165"/>
    <mergeCell ref="A164:A165"/>
    <mergeCell ref="B164:B165"/>
    <mergeCell ref="C164:C165"/>
    <mergeCell ref="F166:F168"/>
    <mergeCell ref="G166:G168"/>
    <mergeCell ref="H166:H168"/>
    <mergeCell ref="I166:I168"/>
    <mergeCell ref="J166:J168"/>
    <mergeCell ref="K166:K168"/>
    <mergeCell ref="D166:D168"/>
    <mergeCell ref="E166:E168"/>
    <mergeCell ref="A166:A168"/>
    <mergeCell ref="B166:B168"/>
    <mergeCell ref="C166:C168"/>
    <mergeCell ref="F189:F190"/>
    <mergeCell ref="G189:G190"/>
    <mergeCell ref="H189:H190"/>
    <mergeCell ref="I189:I190"/>
    <mergeCell ref="J189:J190"/>
    <mergeCell ref="K189:K190"/>
    <mergeCell ref="D189:D190"/>
    <mergeCell ref="E189:E190"/>
    <mergeCell ref="A189:A190"/>
    <mergeCell ref="B189:B190"/>
    <mergeCell ref="C189:C190"/>
    <mergeCell ref="F200:F201"/>
    <mergeCell ref="G200:G201"/>
    <mergeCell ref="H200:H201"/>
    <mergeCell ref="I200:I201"/>
    <mergeCell ref="J200:J201"/>
    <mergeCell ref="K200:K201"/>
    <mergeCell ref="D200:D201"/>
    <mergeCell ref="E200:E201"/>
    <mergeCell ref="A200:A201"/>
    <mergeCell ref="B200:B201"/>
    <mergeCell ref="C200:C201"/>
    <mergeCell ref="F221:F224"/>
    <mergeCell ref="G221:G224"/>
    <mergeCell ref="H221:H224"/>
    <mergeCell ref="I221:I224"/>
    <mergeCell ref="J221:J224"/>
    <mergeCell ref="K221:K224"/>
    <mergeCell ref="D221:D224"/>
    <mergeCell ref="E221:E224"/>
    <mergeCell ref="A221:A224"/>
    <mergeCell ref="B221:B224"/>
    <mergeCell ref="C221:C224"/>
    <mergeCell ref="F225:F228"/>
    <mergeCell ref="G225:G228"/>
    <mergeCell ref="H225:H228"/>
    <mergeCell ref="I225:I228"/>
    <mergeCell ref="J225:J228"/>
    <mergeCell ref="K225:K228"/>
    <mergeCell ref="D225:D228"/>
    <mergeCell ref="E225:E228"/>
    <mergeCell ref="A225:A228"/>
    <mergeCell ref="B225:B228"/>
    <mergeCell ref="C225:C228"/>
    <mergeCell ref="F268:F270"/>
    <mergeCell ref="G268:G270"/>
    <mergeCell ref="H268:H270"/>
    <mergeCell ref="I268:I270"/>
    <mergeCell ref="J268:J270"/>
    <mergeCell ref="K268:K270"/>
    <mergeCell ref="D268:D270"/>
    <mergeCell ref="E268:E270"/>
    <mergeCell ref="A268:A270"/>
    <mergeCell ref="B268:B270"/>
    <mergeCell ref="C268:C270"/>
    <mergeCell ref="F276:F278"/>
    <mergeCell ref="G276:G278"/>
    <mergeCell ref="H276:H278"/>
    <mergeCell ref="I276:I278"/>
    <mergeCell ref="J276:J278"/>
    <mergeCell ref="K276:K278"/>
    <mergeCell ref="D276:D278"/>
    <mergeCell ref="E276:E278"/>
    <mergeCell ref="A276:A278"/>
    <mergeCell ref="B276:B278"/>
    <mergeCell ref="C276:C278"/>
    <mergeCell ref="F280:F283"/>
    <mergeCell ref="G280:G283"/>
    <mergeCell ref="H280:H283"/>
    <mergeCell ref="I280:I283"/>
    <mergeCell ref="J280:J283"/>
    <mergeCell ref="K280:K283"/>
    <mergeCell ref="D280:D283"/>
    <mergeCell ref="E280:E283"/>
    <mergeCell ref="A280:A283"/>
    <mergeCell ref="B280:B283"/>
    <mergeCell ref="C280:C283"/>
    <mergeCell ref="F284:F287"/>
    <mergeCell ref="G284:G287"/>
    <mergeCell ref="H284:H287"/>
    <mergeCell ref="I284:I287"/>
    <mergeCell ref="J284:J287"/>
    <mergeCell ref="K284:K287"/>
    <mergeCell ref="D284:D287"/>
    <mergeCell ref="E284:E287"/>
    <mergeCell ref="A284:A287"/>
    <mergeCell ref="B284:B287"/>
    <mergeCell ref="C284:C287"/>
    <mergeCell ref="F288:F291"/>
    <mergeCell ref="G288:G291"/>
    <mergeCell ref="H288:H291"/>
    <mergeCell ref="I288:I291"/>
    <mergeCell ref="J288:J291"/>
    <mergeCell ref="K288:K291"/>
    <mergeCell ref="D288:D291"/>
    <mergeCell ref="E288:E291"/>
    <mergeCell ref="A288:A291"/>
    <mergeCell ref="B288:B291"/>
    <mergeCell ref="C288:C291"/>
    <mergeCell ref="F292:F293"/>
    <mergeCell ref="G292:G293"/>
    <mergeCell ref="H292:H293"/>
    <mergeCell ref="I292:I293"/>
    <mergeCell ref="J292:J293"/>
    <mergeCell ref="K292:K293"/>
    <mergeCell ref="D292:D293"/>
    <mergeCell ref="E292:E293"/>
    <mergeCell ref="A292:A293"/>
    <mergeCell ref="B292:B293"/>
    <mergeCell ref="C292:C29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Q D A A B Q S w M E F A A C A A g A m o x Q W f 8 Q L 2 G k A A A A 9 Q A A A B I A H A B D b 2 5 m a W c v U G F j a 2 F n Z S 5 4 b W w g o h g A K K A U A A A A A A A A A A A A A A A A A A A A A A A A A A A A h Y 9 B D o I w F E S v Q r q n L R C j I Z 8 S 4 1 Y S E 6 N x 2 5 Q K j f A x U C x 3 c + G R v I I Y R d 2 5 n D d v M X O / 3 i A d 6 s q 7 6 L Y z D S Y k o J x 4 G l W T G y w S 0 t u j v y C p g I 1 U J 1 l o b 5 S x i 4 c u T 0 h p 7 T l m z D l H X U S b t m A h 5 w E 7 Z O u t K n U t y U c 2 / 2 X f Y G c l K k 0 E 7 F 9 j R E i D K K K z O e X A J g a Z w W 8 f j n O f 7 Q + E V V / Z v t V C o 7 / c A Z s i s P c F 8 Q B Q S w M E F A A C A A g A m o x 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q M U F k o i k e 4 D g A A A B E A A A A T A B w A R m 9 y b X V s Y X M v U 2 V j d G l v b j E u b S C i G A A o o B Q A A A A A A A A A A A A A A A A A A A A A A A A A A A A r T k 0 u y c z P U w i G 0 I b W A F B L A Q I t A B Q A A g A I A J q M U F n / E C 9 h p A A A A P U A A A A S A A A A A A A A A A A A A A A A A A A A A A B D b 2 5 m a W c v U G F j a 2 F n Z S 5 4 b W x Q S w E C L Q A U A A I A C A C a j F B Z D 8 r p q 6 Q A A A D p A A A A E w A A A A A A A A A A A A A A A A D w A A A A W 0 N v b n R l b n R f V H l w Z X N d L n h t b F B L A Q I t A B Q A A g A I A J q M U 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C I 8 N h I 1 s Q a 7 E z W / G x Z S G A A A A A A I A A A A A A B B m A A A A A Q A A I A A A A J Y i m B q i N c E U k d c Y z 3 B U Q 5 w j D T C A g v 7 h P F v w 2 F l G R j + G A A A A A A 6 A A A A A A g A A I A A A A G 9 A v Q L q R l p Q R V G s K E Y A e S J n l X + u d d Z K t n A F f 1 S Z v e + h U A A A A L H 7 Y 7 A 7 t w 3 L q M 6 h e Y q y j O q y U u a t F k k F K J H c P S C Y b K 8 k I S q 8 0 L k 2 S b 1 6 R R I s l 7 W S c t b b W n b l D 4 M F b o y Z l U k l R R k T O F b m X U 7 V S C r v w Z k t g G A S Q A A A A C g O / C r T / X 1 P j N G z n t 8 V B d p W t 8 o B M K P 0 F 8 q 1 T Q 6 M F o g f P I H + n X t / R / r p Q a b e S 4 K Z e r N P s J g s 2 X 7 l f D K m 9 C h A X z 8 = < / 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7a41c94-645e-49e4-96af-a1e2f21d99d4">
      <Terms xmlns="http://schemas.microsoft.com/office/infopath/2007/PartnerControls"/>
    </lcf76f155ced4ddcb4097134ff3c332f>
    <TaxCatchAll xmlns="faebca5f-464f-420a-b3bb-0ce17728efec" xsi:nil="true"/>
    <notes xmlns="27a41c94-645e-49e4-96af-a1e2f21d99d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2ED3F2704A2FD140BA5F76531F3020D0" ma:contentTypeVersion="14" ma:contentTypeDescription="Create a new document." ma:contentTypeScope="" ma:versionID="ae26eda7047c45483529c4ce9790e98d">
  <xsd:schema xmlns:xsd="http://www.w3.org/2001/XMLSchema" xmlns:xs="http://www.w3.org/2001/XMLSchema" xmlns:p="http://schemas.microsoft.com/office/2006/metadata/properties" xmlns:ns2="faebca5f-464f-420a-b3bb-0ce17728efec" xmlns:ns3="27a41c94-645e-49e4-96af-a1e2f21d99d4" targetNamespace="http://schemas.microsoft.com/office/2006/metadata/properties" ma:root="true" ma:fieldsID="748dbd41947a3c6b2cf3f75f65134474" ns2:_="" ns3:_="">
    <xsd:import namespace="faebca5f-464f-420a-b3bb-0ce17728efec"/>
    <xsd:import namespace="27a41c94-645e-49e4-96af-a1e2f21d99d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DateTaken" minOccurs="0"/>
                <xsd:element ref="ns3:MediaServiceOCR" minOccurs="0"/>
                <xsd:element ref="ns3:MediaServiceGenerationTime" minOccurs="0"/>
                <xsd:element ref="ns3:MediaServiceEventHashCode" minOccurs="0"/>
                <xsd:element ref="ns3:note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ebca5f-464f-420a-b3bb-0ce17728efe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ef62b228-4e3f-4aa2-9820-13148451cb7f}" ma:internalName="TaxCatchAll" ma:showField="CatchAllData" ma:web="faebca5f-464f-420a-b3bb-0ce17728efe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7a41c94-645e-49e4-96af-a1e2f21d99d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b163b37-248a-4bdb-8038-6e8df1cc47a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notes" ma:index="19" nillable="true" ma:displayName="notes" ma:format="Dropdown" ma:internalName="notes">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4AF24-5852-4125-96B8-6BC8211A97D5}">
  <ds:schemaRefs>
    <ds:schemaRef ds:uri="http://schemas.microsoft.com/sharepoint/v3/contenttype/forms"/>
  </ds:schemaRefs>
</ds:datastoreItem>
</file>

<file path=customXml/itemProps2.xml><?xml version="1.0" encoding="utf-8"?>
<ds:datastoreItem xmlns:ds="http://schemas.openxmlformats.org/officeDocument/2006/customXml" ds:itemID="{DCB431EA-71C9-4F22-B2EE-F85DB7B8BC09}">
  <ds:schemaRefs>
    <ds:schemaRef ds:uri="http://schemas.microsoft.com/DataMashup"/>
  </ds:schemaRefs>
</ds:datastoreItem>
</file>

<file path=customXml/itemProps3.xml><?xml version="1.0" encoding="utf-8"?>
<ds:datastoreItem xmlns:ds="http://schemas.openxmlformats.org/officeDocument/2006/customXml" ds:itemID="{35233FEC-E047-4FF0-B6CE-00B979BF9914}">
  <ds:schemaRefs>
    <ds:schemaRef ds:uri="http://schemas.microsoft.com/office/2006/metadata/properties"/>
    <ds:schemaRef ds:uri="http://schemas.microsoft.com/office/infopath/2007/PartnerControls"/>
    <ds:schemaRef ds:uri="27a41c94-645e-49e4-96af-a1e2f21d99d4"/>
    <ds:schemaRef ds:uri="faebca5f-464f-420a-b3bb-0ce17728efec"/>
  </ds:schemaRefs>
</ds:datastoreItem>
</file>

<file path=customXml/itemProps4.xml><?xml version="1.0" encoding="utf-8"?>
<ds:datastoreItem xmlns:ds="http://schemas.openxmlformats.org/officeDocument/2006/customXml" ds:itemID="{BE2EE6D4-88A4-4E8C-9301-179149BFEE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ebca5f-464f-420a-b3bb-0ce17728efec"/>
    <ds:schemaRef ds:uri="27a41c94-645e-49e4-96af-a1e2f21d99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Casual Rates</vt:lpstr>
      <vt:lpstr>Subject Budget</vt:lpstr>
      <vt:lpstr>(HIDE) 3.Historical Enrolment</vt:lpstr>
      <vt:lpstr>(HIDE) Subject Delivery</vt:lpstr>
      <vt:lpstr>(HIDE) Mapping Tables</vt:lpstr>
      <vt:lpstr>(HIDE) Subject Assements</vt:lpstr>
      <vt:lpstr>Subject Handbook Hours</vt:lpstr>
    </vt:vector>
  </TitlesOfParts>
  <Manager/>
  <Company>University of Melbourne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 Ooi</dc:creator>
  <cp:keywords/>
  <dc:description/>
  <cp:lastModifiedBy>Hien Doan</cp:lastModifiedBy>
  <cp:revision/>
  <dcterms:created xsi:type="dcterms:W3CDTF">2016-03-21T21:48:31Z</dcterms:created>
  <dcterms:modified xsi:type="dcterms:W3CDTF">2025-09-07T11:00:25Z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0x0101002ED3F2704A2FD140BA5F76531F3020D0</vt:lpwstr>
  </property>
  <property fmtid="{D5CDD505-2E9C-101B-9397-08002B2CF9AE}" pid="4" name="MediaServiceImageTags">
    <vt:lpwstr/>
  </property>
</Properties>
</file>