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ACL\Document\"/>
    </mc:Choice>
  </mc:AlternateContent>
  <bookViews>
    <workbookView xWindow="0" yWindow="0" windowWidth="20490" windowHeight="7755"/>
  </bookViews>
  <sheets>
    <sheet name="117" sheetId="9" r:id="rId1"/>
  </sheets>
  <calcPr calcId="152511"/>
</workbook>
</file>

<file path=xl/calcChain.xml><?xml version="1.0" encoding="utf-8"?>
<calcChain xmlns="http://schemas.openxmlformats.org/spreadsheetml/2006/main">
  <c r="K10" i="9" l="1"/>
  <c r="I30" i="9"/>
  <c r="G30" i="9"/>
  <c r="J29" i="9"/>
  <c r="J27" i="9" l="1"/>
  <c r="J26" i="9"/>
  <c r="I23" i="9"/>
  <c r="J28" i="9"/>
  <c r="J25" i="9"/>
  <c r="J21" i="9"/>
  <c r="J23" i="9" s="1"/>
  <c r="G23" i="9"/>
  <c r="J30" i="9" l="1"/>
  <c r="J31" i="9" s="1"/>
  <c r="L33" i="9" s="1"/>
  <c r="I31" i="9"/>
  <c r="G31" i="9"/>
</calcChain>
</file>

<file path=xl/sharedStrings.xml><?xml version="1.0" encoding="utf-8"?>
<sst xmlns="http://schemas.openxmlformats.org/spreadsheetml/2006/main" count="81" uniqueCount="76">
  <si>
    <t>Tel : 848 - 62581123   Fax :  848 - 62581129</t>
  </si>
  <si>
    <t>Email: info@aelvn.com; Website :  www.aelvn.com</t>
  </si>
  <si>
    <t xml:space="preserve">SỐ LƯỢNG </t>
  </si>
  <si>
    <t>20'</t>
  </si>
  <si>
    <t>40'</t>
  </si>
  <si>
    <t xml:space="preserve">FAX: </t>
  </si>
  <si>
    <t>0 3 0 4 1 8 9 4 7 7</t>
  </si>
  <si>
    <t xml:space="preserve"> SCG TRADING VIET NAM CO., LTD</t>
  </si>
  <si>
    <t>AEL TRADING &amp; SERVICE CO.,LTD</t>
  </si>
  <si>
    <t>VND</t>
  </si>
  <si>
    <t>Descriptions</t>
  </si>
  <si>
    <t>08.6296.1282</t>
  </si>
  <si>
    <t>08.6296.1285</t>
  </si>
  <si>
    <t xml:space="preserve">CÔNG TY TNHH THƯƠNG MẠI &amp; DỊCH VỤ AEL </t>
  </si>
  <si>
    <t>Địa chỉ : 308/18 Đường Bình Lợi, P.13, Q. Bình Thạnh, Tp. HCM</t>
  </si>
  <si>
    <t>CÔNG TY</t>
  </si>
  <si>
    <t>CÔNG TY TNHH SCG TRADING VIỆT NAM</t>
  </si>
  <si>
    <t>Địa chỉ</t>
  </si>
  <si>
    <t>117-119 Lý Chính Thắng, phường 7, Quận 3, TP HCM</t>
  </si>
  <si>
    <t>MST</t>
  </si>
  <si>
    <t>ĐT</t>
  </si>
  <si>
    <t xml:space="preserve">Bill: </t>
  </si>
  <si>
    <t>Số tờ khai</t>
  </si>
  <si>
    <t>File- AEL:</t>
  </si>
  <si>
    <t>STT</t>
  </si>
  <si>
    <t>Mô tả dịch vụ</t>
  </si>
  <si>
    <t>Thành Tiền</t>
  </si>
  <si>
    <t>Thuế suất GTGT</t>
  </si>
  <si>
    <t>Số tiền thuế GTGT</t>
  </si>
  <si>
    <t>Tổng cộng</t>
  </si>
  <si>
    <t>GHI CHÚ</t>
  </si>
  <si>
    <t xml:space="preserve">Kèm theo HD </t>
  </si>
  <si>
    <t>TOTAL  1:</t>
  </si>
  <si>
    <t>CÁC CHI PHÍ CHI HỘ</t>
  </si>
  <si>
    <t xml:space="preserve">TOTAL 2 </t>
  </si>
  <si>
    <t xml:space="preserve">TOTAL 1 + 2 </t>
  </si>
  <si>
    <t xml:space="preserve">Tổng số tiền phải thanh toán : </t>
  </si>
  <si>
    <t>Customs clearance  &amp; Transportation fee</t>
  </si>
  <si>
    <t>Phí dịch vụ hải quan và vận chuyển</t>
  </si>
  <si>
    <t>TAN A- KCN BINH CHIEU</t>
  </si>
  <si>
    <t>Phí chứng từ, xếp dỡ,làm hàng</t>
  </si>
  <si>
    <t>D/O,  THC, Handling fee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</si>
  <si>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</si>
  <si>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</si>
  <si>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</si>
  <si>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</si>
  <si>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LCL</t>
  </si>
  <si>
    <t>Storage charges</t>
  </si>
  <si>
    <t>Số : 141164</t>
  </si>
  <si>
    <t>HCM, ngày 26 tháng 11 năm 2014</t>
  </si>
  <si>
    <t>EGLV080400308183</t>
  </si>
  <si>
    <t>2.700.000 D/ 1 cont 40' NKD</t>
  </si>
  <si>
    <t>xxx</t>
  </si>
  <si>
    <t>38890-38874</t>
  </si>
  <si>
    <t>Phí lưu bãi</t>
  </si>
  <si>
    <t>Phí nâng cont</t>
  </si>
  <si>
    <t>Lift on</t>
  </si>
  <si>
    <t>Lift off</t>
  </si>
  <si>
    <t>Phí hạ cont (420.000 x2c)</t>
  </si>
  <si>
    <t xml:space="preserve">TAT CA TTIN PHAN NAY  LAY TU  TTIN CUA SHIPMENT </t>
  </si>
  <si>
    <t>NOI GIAO HÀNG</t>
  </si>
  <si>
    <t>Luồng:</t>
  </si>
  <si>
    <t>Trọng lượng</t>
  </si>
  <si>
    <t>Volumn</t>
  </si>
  <si>
    <t>So kiện</t>
  </si>
  <si>
    <t>24pkgs</t>
  </si>
  <si>
    <t>2500kgs</t>
  </si>
  <si>
    <t>10cbm</t>
  </si>
  <si>
    <t>Ngày:  11/ 13/2014</t>
  </si>
  <si>
    <t>PTVT:</t>
  </si>
  <si>
    <t>SEA/ LCL</t>
  </si>
  <si>
    <t>PO:</t>
  </si>
  <si>
    <t>Ten tau:</t>
  </si>
  <si>
    <t>BẢNG GHI NỢ - DEBIT NOTE (CUSTOM)</t>
  </si>
  <si>
    <t>kt nhập từ sale</t>
  </si>
  <si>
    <t>Cho sửa (sync)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</si>
</sst>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[$-1010000]d/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14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 applyBorder="1"/>
    <xf numFmtId="0" fontId="4" fillId="0" borderId="0" xfId="0" applyFont="1" applyAlignment="1">
      <alignment horizontal="center" wrapText="1"/>
    </xf>
    <xf numFmtId="0" fontId="4" fillId="0" borderId="0" xfId="0" applyFont="1"/>
    <xf numFmtId="0" fontId="5" fillId="0" borderId="0" xfId="1" applyFont="1"/>
    <xf numFmtId="0" fontId="7" fillId="0" borderId="0" xfId="1" applyFont="1"/>
    <xf numFmtId="0" fontId="10" fillId="0" borderId="0" xfId="1" applyFont="1" applyBorder="1" applyAlignment="1"/>
    <xf numFmtId="0" fontId="10" fillId="0" borderId="0" xfId="1" applyFont="1" applyBorder="1"/>
    <xf numFmtId="0" fontId="9" fillId="0" borderId="0" xfId="1" applyFont="1" applyBorder="1"/>
    <xf numFmtId="0" fontId="10" fillId="0" borderId="0" xfId="1" applyFont="1" applyBorder="1" applyAlignment="1">
      <alignment horizontal="left"/>
    </xf>
    <xf numFmtId="0" fontId="9" fillId="0" borderId="1" xfId="1" applyFont="1" applyBorder="1" applyAlignment="1">
      <alignment horizontal="center" wrapText="1"/>
    </xf>
    <xf numFmtId="0" fontId="10" fillId="0" borderId="0" xfId="1" applyFont="1"/>
    <xf numFmtId="0" fontId="7" fillId="0" borderId="5" xfId="1" applyFont="1" applyBorder="1"/>
    <xf numFmtId="3" fontId="1" fillId="0" borderId="0" xfId="0" applyNumberFormat="1" applyFont="1"/>
    <xf numFmtId="0" fontId="9" fillId="0" borderId="0" xfId="1" applyFont="1" applyBorder="1" applyAlignment="1"/>
    <xf numFmtId="0" fontId="1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5" xfId="1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1" fillId="0" borderId="0" xfId="2" applyNumberFormat="1" applyFont="1"/>
    <xf numFmtId="164" fontId="10" fillId="0" borderId="7" xfId="2" applyNumberFormat="1" applyFont="1" applyBorder="1" applyAlignment="1">
      <alignment horizontal="center" vertical="center" wrapText="1"/>
    </xf>
    <xf numFmtId="166" fontId="1" fillId="0" borderId="0" xfId="0" applyNumberFormat="1" applyFont="1"/>
    <xf numFmtId="166" fontId="6" fillId="0" borderId="0" xfId="1" applyNumberFormat="1" applyFont="1" applyAlignment="1">
      <alignment horizontal="right"/>
    </xf>
    <xf numFmtId="166" fontId="5" fillId="0" borderId="0" xfId="1" applyNumberFormat="1" applyFont="1"/>
    <xf numFmtId="166" fontId="5" fillId="0" borderId="0" xfId="1" applyNumberFormat="1" applyFont="1" applyAlignment="1">
      <alignment horizontal="right"/>
    </xf>
    <xf numFmtId="166" fontId="7" fillId="0" borderId="5" xfId="1" applyNumberFormat="1" applyFont="1" applyBorder="1"/>
    <xf numFmtId="0" fontId="15" fillId="0" borderId="0" xfId="0" applyFont="1"/>
    <xf numFmtId="166" fontId="10" fillId="0" borderId="0" xfId="1" applyNumberFormat="1" applyFont="1"/>
    <xf numFmtId="166" fontId="10" fillId="0" borderId="0" xfId="1" applyNumberFormat="1" applyFont="1" applyAlignment="1">
      <alignment horizontal="center"/>
    </xf>
    <xf numFmtId="166" fontId="11" fillId="0" borderId="0" xfId="1" applyNumberFormat="1" applyFont="1" applyFill="1"/>
    <xf numFmtId="166" fontId="12" fillId="0" borderId="0" xfId="0" applyNumberFormat="1" applyFont="1"/>
    <xf numFmtId="0" fontId="9" fillId="0" borderId="0" xfId="1" applyFont="1" applyBorder="1" applyAlignment="1">
      <alignment horizontal="right"/>
    </xf>
    <xf numFmtId="0" fontId="9" fillId="0" borderId="0" xfId="1" applyFont="1" applyBorder="1" applyAlignment="1">
      <alignment horizontal="left"/>
    </xf>
    <xf numFmtId="14" fontId="9" fillId="0" borderId="0" xfId="1" applyNumberFormat="1" applyFont="1" applyBorder="1"/>
    <xf numFmtId="166" fontId="7" fillId="0" borderId="0" xfId="1" applyNumberFormat="1" applyFont="1" applyBorder="1"/>
    <xf numFmtId="0" fontId="1" fillId="0" borderId="0" xfId="0" applyFont="1" applyBorder="1"/>
    <xf numFmtId="1" fontId="9" fillId="0" borderId="0" xfId="1" applyNumberFormat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43" fontId="10" fillId="0" borderId="7" xfId="2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164" fontId="10" fillId="0" borderId="7" xfId="1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6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9" fillId="0" borderId="4" xfId="1" applyFont="1" applyBorder="1" applyAlignment="1">
      <alignment vertical="center" wrapText="1"/>
    </xf>
    <xf numFmtId="0" fontId="9" fillId="0" borderId="3" xfId="1" applyFont="1" applyBorder="1" applyAlignment="1">
      <alignment vertical="center" wrapText="1"/>
    </xf>
    <xf numFmtId="3" fontId="10" fillId="0" borderId="1" xfId="1" applyNumberFormat="1" applyFont="1" applyBorder="1"/>
    <xf numFmtId="0" fontId="18" fillId="0" borderId="0" xfId="0" applyFont="1"/>
    <xf numFmtId="3" fontId="17" fillId="0" borderId="1" xfId="1" applyNumberFormat="1" applyFont="1" applyBorder="1"/>
    <xf numFmtId="3" fontId="12" fillId="2" borderId="0" xfId="0" applyNumberFormat="1" applyFont="1" applyFill="1"/>
    <xf numFmtId="0" fontId="10" fillId="3" borderId="7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wrapText="1"/>
    </xf>
    <xf numFmtId="0" fontId="10" fillId="3" borderId="1" xfId="1" applyFont="1" applyFill="1" applyBorder="1" applyAlignment="1">
      <alignment horizontal="center" vertical="center" wrapText="1"/>
    </xf>
    <xf numFmtId="164" fontId="9" fillId="3" borderId="7" xfId="2" applyNumberFormat="1" applyFont="1" applyFill="1" applyBorder="1" applyAlignment="1">
      <alignment horizontal="center" vertical="center" wrapText="1"/>
    </xf>
    <xf numFmtId="43" fontId="10" fillId="3" borderId="7" xfId="2" applyFont="1" applyFill="1" applyBorder="1" applyAlignment="1">
      <alignment horizontal="center" vertical="center" wrapText="1"/>
    </xf>
    <xf numFmtId="164" fontId="9" fillId="3" borderId="7" xfId="1" applyNumberFormat="1" applyFont="1" applyFill="1" applyBorder="1" applyAlignment="1">
      <alignment horizontal="center" vertical="center" wrapText="1"/>
    </xf>
    <xf numFmtId="0" fontId="16" fillId="3" borderId="7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/>
    <xf numFmtId="0" fontId="9" fillId="3" borderId="1" xfId="1" applyFont="1" applyFill="1" applyBorder="1" applyAlignment="1">
      <alignment horizontal="center"/>
    </xf>
    <xf numFmtId="164" fontId="9" fillId="3" borderId="1" xfId="2" applyNumberFormat="1" applyFont="1" applyFill="1" applyBorder="1"/>
    <xf numFmtId="3" fontId="9" fillId="3" borderId="1" xfId="1" applyNumberFormat="1" applyFont="1" applyFill="1" applyBorder="1" applyAlignment="1">
      <alignment horizontal="center"/>
    </xf>
    <xf numFmtId="0" fontId="11" fillId="0" borderId="0" xfId="1" applyFont="1"/>
    <xf numFmtId="0" fontId="10" fillId="0" borderId="0" xfId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2" borderId="0" xfId="1" applyFont="1" applyFill="1" applyBorder="1"/>
    <xf numFmtId="43" fontId="10" fillId="2" borderId="7" xfId="2" applyFont="1" applyFill="1" applyBorder="1" applyAlignment="1">
      <alignment horizontal="center" vertical="center" wrapText="1"/>
    </xf>
    <xf numFmtId="0" fontId="20" fillId="2" borderId="4" xfId="1" applyFont="1" applyFill="1" applyBorder="1" applyAlignment="1">
      <alignment vertical="center" wrapText="1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7" fillId="2" borderId="2" xfId="1" applyFont="1" applyFill="1" applyBorder="1" applyAlignment="1">
      <alignment horizontal="center" vertical="center" wrapText="1"/>
    </xf>
    <xf numFmtId="0" fontId="17" fillId="2" borderId="4" xfId="1" applyFont="1" applyFill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0" fillId="0" borderId="0" xfId="1" applyFont="1" applyBorder="1" applyAlignment="1">
      <alignment horizontal="center"/>
    </xf>
    <xf numFmtId="14" fontId="9" fillId="0" borderId="0" xfId="1" applyNumberFormat="1" applyFont="1" applyBorder="1" applyAlignment="1">
      <alignment horizontal="center" vertical="center"/>
    </xf>
    <xf numFmtId="0" fontId="9" fillId="0" borderId="2" xfId="1" applyFont="1" applyBorder="1" applyAlignment="1">
      <alignment horizontal="center" wrapText="1"/>
    </xf>
    <xf numFmtId="0" fontId="9" fillId="0" borderId="4" xfId="1" applyFont="1" applyBorder="1" applyAlignment="1">
      <alignment horizontal="center" wrapText="1"/>
    </xf>
    <xf numFmtId="0" fontId="9" fillId="0" borderId="3" xfId="1" applyFont="1" applyBorder="1" applyAlignment="1">
      <alignment horizontal="center" wrapText="1"/>
    </xf>
    <xf numFmtId="0" fontId="17" fillId="2" borderId="6" xfId="1" applyFont="1" applyFill="1" applyBorder="1" applyAlignment="1">
      <alignment horizontal="center" vertical="center" wrapText="1"/>
    </xf>
    <xf numFmtId="0" fontId="17" fillId="2" borderId="7" xfId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971552</xdr:colOff>
      <xdr:row>3</xdr:row>
      <xdr:rowOff>142875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771652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16" workbookViewId="0">
      <selection activeCell="B22" sqref="B22"/>
    </sheetView>
  </sheetViews>
  <sheetFormatPr defaultColWidth="9" defaultRowHeight="18" customHeight="1" x14ac:dyDescent="0.25"/>
  <cols>
    <col min="1" max="1" width="12" style="2" customWidth="1"/>
    <col min="2" max="2" width="24.7109375" style="2" customWidth="1"/>
    <col min="3" max="3" width="24.5703125" style="2" customWidth="1"/>
    <col min="4" max="4" width="5.7109375" style="17" customWidth="1"/>
    <col min="5" max="6" width="5.85546875" style="2" customWidth="1"/>
    <col min="7" max="7" width="14.140625" style="2" customWidth="1"/>
    <col min="8" max="8" width="10.7109375" style="2" customWidth="1"/>
    <col min="9" max="9" width="12.42578125" style="2" customWidth="1"/>
    <col min="10" max="10" width="14.7109375" style="2" customWidth="1"/>
    <col min="11" max="11" width="22.42578125" style="2" customWidth="1"/>
    <col min="12" max="12" width="16" style="2" customWidth="1"/>
    <col min="13" max="13" width="21.140625" style="2" customWidth="1"/>
    <col min="14" max="16384" width="9" style="2"/>
  </cols>
  <sheetData>
    <row r="1" spans="1:13" ht="18" customHeight="1" x14ac:dyDescent="0.3">
      <c r="G1" s="23"/>
      <c r="H1" s="23"/>
      <c r="L1" s="47" t="s">
        <v>13</v>
      </c>
      <c r="M1" s="24"/>
    </row>
    <row r="2" spans="1:13" ht="18" customHeight="1" x14ac:dyDescent="0.3">
      <c r="A2" s="7"/>
      <c r="B2" s="7"/>
      <c r="C2" s="7"/>
      <c r="D2" s="18"/>
      <c r="E2" s="6"/>
      <c r="F2" s="7"/>
      <c r="G2" s="25"/>
      <c r="H2" s="25"/>
      <c r="I2" s="7"/>
      <c r="J2" s="7"/>
      <c r="K2" s="7"/>
      <c r="L2" s="48" t="s">
        <v>14</v>
      </c>
      <c r="M2" s="26"/>
    </row>
    <row r="3" spans="1:13" ht="18" customHeight="1" x14ac:dyDescent="0.3">
      <c r="A3" s="7"/>
      <c r="B3" s="7"/>
      <c r="C3" s="7"/>
      <c r="D3" s="18"/>
      <c r="E3" s="6"/>
      <c r="F3" s="7"/>
      <c r="G3" s="25"/>
      <c r="H3" s="25"/>
      <c r="I3" s="7"/>
      <c r="J3" s="7"/>
      <c r="K3" s="7"/>
      <c r="L3" s="48" t="s">
        <v>0</v>
      </c>
      <c r="M3" s="26"/>
    </row>
    <row r="4" spans="1:13" ht="18" customHeight="1" x14ac:dyDescent="0.3">
      <c r="A4" s="7"/>
      <c r="B4" s="7"/>
      <c r="C4" s="7"/>
      <c r="D4" s="18"/>
      <c r="E4" s="6"/>
      <c r="F4" s="7"/>
      <c r="G4" s="25"/>
      <c r="H4" s="25"/>
      <c r="I4" s="7"/>
      <c r="J4" s="7"/>
      <c r="K4" s="7"/>
      <c r="L4" s="48" t="s">
        <v>1</v>
      </c>
      <c r="M4" s="26"/>
    </row>
    <row r="5" spans="1:13" ht="3.75" customHeight="1" x14ac:dyDescent="0.25">
      <c r="A5" s="7"/>
      <c r="B5" s="7"/>
      <c r="C5" s="14"/>
      <c r="D5" s="19"/>
      <c r="E5" s="14"/>
      <c r="F5" s="14"/>
      <c r="G5" s="27"/>
      <c r="H5" s="27"/>
      <c r="I5" s="27"/>
      <c r="J5" s="27"/>
      <c r="K5" s="27"/>
      <c r="L5" s="27"/>
      <c r="M5" s="36"/>
    </row>
    <row r="6" spans="1:13" ht="18" customHeight="1" x14ac:dyDescent="0.25">
      <c r="A6" s="74" t="s">
        <v>73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37"/>
    </row>
    <row r="7" spans="1:13" ht="2.25" customHeight="1" x14ac:dyDescent="0.25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</row>
    <row r="8" spans="1:13" ht="18" customHeight="1" x14ac:dyDescent="0.25">
      <c r="A8" s="75" t="s">
        <v>48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1:13" ht="16.5" customHeight="1" x14ac:dyDescent="0.25">
      <c r="A9" s="45"/>
      <c r="B9" s="45"/>
      <c r="C9" s="45"/>
      <c r="D9" s="45"/>
      <c r="E9" s="45"/>
      <c r="F9" s="45"/>
      <c r="G9" s="45"/>
      <c r="H9" s="45"/>
      <c r="I9" s="85" t="s">
        <v>49</v>
      </c>
      <c r="J9" s="85"/>
      <c r="K9" s="85"/>
      <c r="L9" s="85"/>
    </row>
    <row r="10" spans="1:13" s="3" customFormat="1" ht="18" customHeight="1" x14ac:dyDescent="0.25">
      <c r="A10" s="8" t="s">
        <v>15</v>
      </c>
      <c r="B10" s="16" t="s">
        <v>16</v>
      </c>
      <c r="C10" s="46"/>
      <c r="D10" s="46"/>
      <c r="E10" s="46"/>
      <c r="G10" s="10"/>
      <c r="H10" s="10"/>
      <c r="I10" s="10"/>
      <c r="J10" s="10" t="s">
        <v>23</v>
      </c>
      <c r="K10" s="10" t="str">
        <f>K17</f>
        <v>10cbm</v>
      </c>
      <c r="L10" s="10"/>
    </row>
    <row r="11" spans="1:13" s="3" customFormat="1" ht="18" customHeight="1" x14ac:dyDescent="0.25">
      <c r="A11" s="8" t="s">
        <v>17</v>
      </c>
      <c r="B11" s="16" t="s">
        <v>18</v>
      </c>
      <c r="C11" s="46"/>
      <c r="D11" s="9"/>
      <c r="E11" s="46"/>
      <c r="G11" s="9"/>
      <c r="H11" s="9"/>
      <c r="I11" s="9"/>
      <c r="J11" s="9" t="s">
        <v>69</v>
      </c>
      <c r="K11" s="9" t="s">
        <v>70</v>
      </c>
      <c r="L11" s="9"/>
    </row>
    <row r="12" spans="1:13" s="3" customFormat="1" ht="18" customHeight="1" x14ac:dyDescent="0.25">
      <c r="A12" s="8" t="s">
        <v>19</v>
      </c>
      <c r="B12" s="16" t="s">
        <v>6</v>
      </c>
      <c r="C12" s="46"/>
      <c r="D12" s="9"/>
      <c r="E12" s="46"/>
      <c r="G12" s="9"/>
      <c r="H12" s="9"/>
      <c r="I12" s="9"/>
      <c r="J12" s="9" t="s">
        <v>71</v>
      </c>
      <c r="K12" s="9"/>
      <c r="L12" s="9"/>
    </row>
    <row r="13" spans="1:13" s="3" customFormat="1" ht="18" customHeight="1" x14ac:dyDescent="0.25">
      <c r="A13" s="8" t="s">
        <v>20</v>
      </c>
      <c r="B13" s="34" t="s">
        <v>11</v>
      </c>
      <c r="C13" s="46" t="s">
        <v>5</v>
      </c>
      <c r="D13" s="10" t="s">
        <v>12</v>
      </c>
      <c r="E13" s="46"/>
      <c r="G13" s="9"/>
      <c r="H13" s="9"/>
      <c r="I13" s="9"/>
      <c r="J13" s="9"/>
      <c r="K13" s="9"/>
      <c r="L13" s="9"/>
    </row>
    <row r="14" spans="1:13" s="3" customFormat="1" ht="9" customHeight="1" x14ac:dyDescent="0.25">
      <c r="A14" s="8"/>
      <c r="B14" s="34"/>
      <c r="C14" s="69"/>
      <c r="D14" s="10"/>
      <c r="E14" s="69"/>
      <c r="G14" s="9"/>
      <c r="H14" s="9"/>
      <c r="I14" s="9"/>
      <c r="J14" s="9"/>
      <c r="K14" s="9"/>
      <c r="L14" s="9"/>
    </row>
    <row r="15" spans="1:13" s="3" customFormat="1" ht="18" customHeight="1" x14ac:dyDescent="0.25">
      <c r="A15" s="8" t="s">
        <v>21</v>
      </c>
      <c r="B15" s="38" t="s">
        <v>50</v>
      </c>
      <c r="C15" s="9" t="s">
        <v>72</v>
      </c>
      <c r="D15" s="9"/>
      <c r="E15" s="46"/>
      <c r="J15" s="9" t="s">
        <v>64</v>
      </c>
      <c r="K15" s="34" t="s">
        <v>65</v>
      </c>
      <c r="M15" s="83" t="s">
        <v>59</v>
      </c>
    </row>
    <row r="16" spans="1:13" s="3" customFormat="1" ht="18" customHeight="1" x14ac:dyDescent="0.25">
      <c r="A16" s="8" t="s">
        <v>22</v>
      </c>
      <c r="B16" s="38">
        <v>100201778610</v>
      </c>
      <c r="C16" s="70" t="s">
        <v>68</v>
      </c>
      <c r="D16" s="86" t="s">
        <v>61</v>
      </c>
      <c r="E16" s="86"/>
      <c r="F16" s="86"/>
      <c r="J16" s="9" t="s">
        <v>62</v>
      </c>
      <c r="K16" s="34" t="s">
        <v>66</v>
      </c>
      <c r="M16" s="83"/>
    </row>
    <row r="17" spans="1:13" s="3" customFormat="1" ht="18" customHeight="1" x14ac:dyDescent="0.25">
      <c r="A17" s="8" t="s">
        <v>60</v>
      </c>
      <c r="B17" s="16"/>
      <c r="C17" s="16" t="s">
        <v>39</v>
      </c>
      <c r="D17" s="35"/>
      <c r="E17" s="46"/>
      <c r="J17" s="9" t="s">
        <v>63</v>
      </c>
      <c r="K17" s="10" t="s">
        <v>67</v>
      </c>
      <c r="M17" s="83"/>
    </row>
    <row r="18" spans="1:13" s="3" customFormat="1" ht="14.25" customHeight="1" x14ac:dyDescent="0.25">
      <c r="A18" s="11"/>
      <c r="B18" s="11"/>
      <c r="C18" s="46"/>
      <c r="D18" s="46"/>
      <c r="E18" s="9"/>
      <c r="F18" s="46"/>
      <c r="G18" s="71" t="s">
        <v>74</v>
      </c>
      <c r="H18" s="9"/>
      <c r="I18" s="9"/>
      <c r="J18" s="9"/>
      <c r="K18" s="9"/>
      <c r="L18" s="33" t="s">
        <v>9</v>
      </c>
      <c r="M18" s="83"/>
    </row>
    <row r="19" spans="1:13" s="4" customFormat="1" ht="18" customHeight="1" x14ac:dyDescent="0.25">
      <c r="A19" s="81" t="s">
        <v>24</v>
      </c>
      <c r="B19" s="81" t="s">
        <v>25</v>
      </c>
      <c r="C19" s="81" t="s">
        <v>10</v>
      </c>
      <c r="D19" s="87" t="s">
        <v>2</v>
      </c>
      <c r="E19" s="88"/>
      <c r="F19" s="89"/>
      <c r="G19" s="90" t="s">
        <v>26</v>
      </c>
      <c r="H19" s="81" t="s">
        <v>27</v>
      </c>
      <c r="I19" s="81" t="s">
        <v>28</v>
      </c>
      <c r="J19" s="81" t="s">
        <v>29</v>
      </c>
      <c r="K19" s="81" t="s">
        <v>30</v>
      </c>
      <c r="L19" s="81" t="s">
        <v>31</v>
      </c>
    </row>
    <row r="20" spans="1:13" s="4" customFormat="1" ht="19.5" customHeight="1" x14ac:dyDescent="0.25">
      <c r="A20" s="82"/>
      <c r="B20" s="82"/>
      <c r="C20" s="82"/>
      <c r="D20" s="12" t="s">
        <v>3</v>
      </c>
      <c r="E20" s="12" t="s">
        <v>4</v>
      </c>
      <c r="F20" s="12" t="s">
        <v>46</v>
      </c>
      <c r="G20" s="91"/>
      <c r="H20" s="82"/>
      <c r="I20" s="82"/>
      <c r="J20" s="82"/>
      <c r="K20" s="82"/>
      <c r="L20" s="82"/>
    </row>
    <row r="21" spans="1:13" s="4" customFormat="1" ht="34.5" customHeight="1" x14ac:dyDescent="0.25">
      <c r="A21" s="41">
        <v>1</v>
      </c>
      <c r="B21" s="41" t="s">
        <v>38</v>
      </c>
      <c r="C21" s="41" t="s">
        <v>37</v>
      </c>
      <c r="D21" s="39"/>
      <c r="E21" s="43">
        <v>2</v>
      </c>
      <c r="F21" s="43"/>
      <c r="G21" s="22">
        <v>5400000</v>
      </c>
      <c r="H21" s="40">
        <v>10</v>
      </c>
      <c r="I21" s="22">
        <v>540000</v>
      </c>
      <c r="J21" s="42">
        <f>G21+I21</f>
        <v>5940000</v>
      </c>
      <c r="K21" s="41" t="s">
        <v>51</v>
      </c>
      <c r="L21" s="41"/>
    </row>
    <row r="22" spans="1:13" s="4" customFormat="1" ht="34.5" customHeight="1" x14ac:dyDescent="0.25">
      <c r="A22" s="41"/>
      <c r="B22" s="41"/>
      <c r="C22" s="41"/>
      <c r="D22" s="39"/>
      <c r="E22" s="43"/>
      <c r="F22" s="43"/>
      <c r="G22" s="22"/>
      <c r="H22" s="40"/>
      <c r="I22" s="22"/>
      <c r="J22" s="42"/>
      <c r="K22" s="41"/>
      <c r="L22" s="41"/>
    </row>
    <row r="23" spans="1:13" s="4" customFormat="1" ht="20.25" customHeight="1" x14ac:dyDescent="0.25">
      <c r="A23" s="55"/>
      <c r="B23" s="55"/>
      <c r="C23" s="56" t="s">
        <v>32</v>
      </c>
      <c r="D23" s="57"/>
      <c r="E23" s="57"/>
      <c r="F23" s="58"/>
      <c r="G23" s="59">
        <f>SUM(G21:G21)</f>
        <v>5400000</v>
      </c>
      <c r="H23" s="60"/>
      <c r="I23" s="61">
        <f>SUM(I21:I21)</f>
        <v>540000</v>
      </c>
      <c r="J23" s="61">
        <f>SUM(J21:J21)</f>
        <v>5940000</v>
      </c>
      <c r="K23" s="62"/>
      <c r="L23" s="62"/>
    </row>
    <row r="24" spans="1:13" s="4" customFormat="1" ht="26.25" customHeight="1" x14ac:dyDescent="0.25">
      <c r="A24" s="76" t="s">
        <v>33</v>
      </c>
      <c r="B24" s="77"/>
      <c r="C24" s="77"/>
      <c r="D24" s="49"/>
      <c r="E24" s="49"/>
      <c r="F24" s="49"/>
      <c r="G24" s="49"/>
      <c r="H24" s="73" t="s">
        <v>75</v>
      </c>
      <c r="I24" s="49"/>
      <c r="J24" s="49"/>
      <c r="K24" s="49"/>
      <c r="L24" s="50"/>
    </row>
    <row r="25" spans="1:13" s="4" customFormat="1" ht="28.5" customHeight="1" x14ac:dyDescent="0.25">
      <c r="A25" s="41">
        <v>1</v>
      </c>
      <c r="B25" s="41" t="s">
        <v>40</v>
      </c>
      <c r="C25" s="41" t="s">
        <v>41</v>
      </c>
      <c r="D25" s="39"/>
      <c r="E25" s="39"/>
      <c r="F25" s="43"/>
      <c r="G25" s="22">
        <v>6792500</v>
      </c>
      <c r="H25" s="72" t="s">
        <v>52</v>
      </c>
      <c r="I25" s="22">
        <v>357500</v>
      </c>
      <c r="J25" s="42">
        <f>G25+I25</f>
        <v>7150000</v>
      </c>
      <c r="K25" s="44"/>
      <c r="L25" s="44">
        <v>30353</v>
      </c>
    </row>
    <row r="26" spans="1:13" s="4" customFormat="1" ht="25.5" customHeight="1" x14ac:dyDescent="0.25">
      <c r="A26" s="41">
        <v>2</v>
      </c>
      <c r="B26" s="41" t="s">
        <v>54</v>
      </c>
      <c r="C26" s="41" t="s">
        <v>47</v>
      </c>
      <c r="D26" s="39"/>
      <c r="E26" s="39"/>
      <c r="F26" s="43"/>
      <c r="G26" s="22">
        <v>191900</v>
      </c>
      <c r="H26" s="72" t="s">
        <v>52</v>
      </c>
      <c r="I26" s="22">
        <v>10100</v>
      </c>
      <c r="J26" s="42">
        <f>G26+I26</f>
        <v>202000</v>
      </c>
      <c r="K26" s="44"/>
      <c r="L26" s="44">
        <v>30354</v>
      </c>
    </row>
    <row r="27" spans="1:13" s="4" customFormat="1" ht="22.5" customHeight="1" x14ac:dyDescent="0.25">
      <c r="A27" s="41">
        <v>3</v>
      </c>
      <c r="B27" s="41" t="s">
        <v>54</v>
      </c>
      <c r="C27" s="41" t="s">
        <v>47</v>
      </c>
      <c r="D27" s="39"/>
      <c r="E27" s="39"/>
      <c r="F27" s="43"/>
      <c r="G27" s="22">
        <v>287850</v>
      </c>
      <c r="H27" s="72" t="s">
        <v>52</v>
      </c>
      <c r="I27" s="22">
        <v>15150</v>
      </c>
      <c r="J27" s="42">
        <f>G27+I27</f>
        <v>303000</v>
      </c>
      <c r="K27" s="44"/>
      <c r="L27" s="44">
        <v>31195</v>
      </c>
    </row>
    <row r="28" spans="1:13" s="4" customFormat="1" ht="19.5" customHeight="1" x14ac:dyDescent="0.25">
      <c r="A28" s="41">
        <v>4</v>
      </c>
      <c r="B28" s="41" t="s">
        <v>55</v>
      </c>
      <c r="C28" s="41" t="s">
        <v>56</v>
      </c>
      <c r="D28" s="39"/>
      <c r="E28" s="39"/>
      <c r="F28" s="43"/>
      <c r="G28" s="22">
        <v>1327273</v>
      </c>
      <c r="H28" s="72">
        <v>10</v>
      </c>
      <c r="I28" s="22">
        <v>132727</v>
      </c>
      <c r="J28" s="42">
        <f t="shared" ref="J28" si="0">G28+I28</f>
        <v>1460000</v>
      </c>
      <c r="K28" s="44"/>
      <c r="L28" s="44">
        <v>930352</v>
      </c>
    </row>
    <row r="29" spans="1:13" s="4" customFormat="1" ht="19.5" customHeight="1" x14ac:dyDescent="0.25">
      <c r="A29" s="41">
        <v>5</v>
      </c>
      <c r="B29" s="41" t="s">
        <v>58</v>
      </c>
      <c r="C29" s="41" t="s">
        <v>57</v>
      </c>
      <c r="D29" s="39"/>
      <c r="E29" s="39"/>
      <c r="F29" s="43"/>
      <c r="G29" s="22">
        <v>763636</v>
      </c>
      <c r="H29" s="72">
        <v>10</v>
      </c>
      <c r="I29" s="22">
        <v>76364</v>
      </c>
      <c r="J29" s="42">
        <f t="shared" ref="J29" si="1">G29+I29</f>
        <v>840000</v>
      </c>
      <c r="K29" s="44"/>
      <c r="L29" s="44" t="s">
        <v>53</v>
      </c>
    </row>
    <row r="30" spans="1:13" s="5" customFormat="1" ht="21.75" customHeight="1" x14ac:dyDescent="0.25">
      <c r="A30" s="63"/>
      <c r="B30" s="64"/>
      <c r="C30" s="63" t="s">
        <v>34</v>
      </c>
      <c r="D30" s="64"/>
      <c r="E30" s="64"/>
      <c r="F30" s="65"/>
      <c r="G30" s="66">
        <f>SUM(G25:G29)</f>
        <v>9363159</v>
      </c>
      <c r="H30" s="66"/>
      <c r="I30" s="66">
        <f t="shared" ref="I30:J30" si="2">SUM(I25:I29)</f>
        <v>591841</v>
      </c>
      <c r="J30" s="66">
        <f t="shared" si="2"/>
        <v>9955000</v>
      </c>
      <c r="K30" s="66"/>
      <c r="L30" s="67"/>
    </row>
    <row r="31" spans="1:13" s="5" customFormat="1" ht="18.75" customHeight="1" x14ac:dyDescent="0.25">
      <c r="A31" s="78" t="s">
        <v>35</v>
      </c>
      <c r="B31" s="79"/>
      <c r="C31" s="79"/>
      <c r="D31" s="79"/>
      <c r="E31" s="79"/>
      <c r="F31" s="80"/>
      <c r="G31" s="53">
        <f>G23+G30</f>
        <v>14763159</v>
      </c>
      <c r="H31" s="51"/>
      <c r="I31" s="53">
        <f>I23+I30</f>
        <v>1131841</v>
      </c>
      <c r="J31" s="53">
        <f>J23+J30</f>
        <v>15895000</v>
      </c>
      <c r="K31" s="51"/>
      <c r="L31" s="51"/>
    </row>
    <row r="32" spans="1:13" s="5" customFormat="1" ht="7.5" customHeight="1" x14ac:dyDescent="0.25">
      <c r="A32" s="28"/>
      <c r="B32" s="28"/>
      <c r="C32" s="84"/>
      <c r="D32" s="84"/>
      <c r="E32" s="84"/>
      <c r="F32" s="84"/>
      <c r="G32" s="84"/>
      <c r="H32" s="84"/>
      <c r="I32" s="84"/>
      <c r="J32" s="84"/>
      <c r="K32" s="84"/>
      <c r="L32" s="84"/>
    </row>
    <row r="33" spans="1:12" s="5" customFormat="1" ht="21" customHeight="1" x14ac:dyDescent="0.3">
      <c r="A33" s="28" t="s">
        <v>36</v>
      </c>
      <c r="B33" s="28"/>
      <c r="D33" s="20"/>
      <c r="K33" s="52" t="s">
        <v>9</v>
      </c>
      <c r="L33" s="54">
        <f>J31</f>
        <v>15895000</v>
      </c>
    </row>
    <row r="34" spans="1:12" s="5" customFormat="1" ht="16.5" customHeight="1" x14ac:dyDescent="0.25">
      <c r="A34" s="68" t="s">
        <v>42</v>
      </c>
      <c r="B34" s="68"/>
      <c r="C34" s="68"/>
      <c r="D34" s="68"/>
      <c r="E34" s="13"/>
      <c r="F34" s="13"/>
      <c r="G34" s="29"/>
      <c r="H34" s="29"/>
      <c r="I34" s="29"/>
      <c r="J34" s="29"/>
      <c r="K34" s="29"/>
      <c r="L34" s="13"/>
    </row>
    <row r="35" spans="1:12" s="5" customFormat="1" ht="14.25" customHeight="1" x14ac:dyDescent="0.25">
      <c r="A35" s="68" t="s">
        <v>43</v>
      </c>
      <c r="B35" s="68"/>
      <c r="C35" s="68"/>
      <c r="D35" s="68"/>
      <c r="E35" s="13"/>
      <c r="F35" s="13"/>
      <c r="G35" s="29"/>
      <c r="H35" s="29"/>
      <c r="I35" s="29"/>
      <c r="J35" s="29"/>
      <c r="K35" s="29"/>
    </row>
    <row r="36" spans="1:12" s="5" customFormat="1" ht="16.5" customHeight="1" x14ac:dyDescent="0.25">
      <c r="A36" s="68" t="s">
        <v>44</v>
      </c>
      <c r="B36" s="68"/>
      <c r="C36" s="68"/>
      <c r="D36" s="68"/>
      <c r="E36" s="13"/>
      <c r="F36" s="13"/>
      <c r="G36" s="29"/>
      <c r="H36" s="29"/>
      <c r="I36" s="29"/>
      <c r="J36" s="29"/>
      <c r="K36" s="29"/>
    </row>
    <row r="37" spans="1:12" s="5" customFormat="1" ht="15.75" customHeight="1" x14ac:dyDescent="0.25">
      <c r="A37" s="68" t="s">
        <v>45</v>
      </c>
      <c r="B37" s="68"/>
      <c r="C37" s="68"/>
      <c r="D37" s="68"/>
      <c r="E37" s="13"/>
      <c r="F37" s="13"/>
      <c r="G37" s="29"/>
      <c r="H37" s="29"/>
      <c r="I37" s="29"/>
      <c r="J37" s="30"/>
      <c r="K37" s="30"/>
    </row>
    <row r="38" spans="1:12" ht="3" customHeight="1" x14ac:dyDescent="0.25">
      <c r="A38" s="31"/>
      <c r="B38" s="31"/>
      <c r="C38" s="23"/>
      <c r="D38" s="23"/>
      <c r="E38" s="23"/>
      <c r="F38" s="23"/>
      <c r="G38" s="23"/>
      <c r="H38" s="23"/>
      <c r="I38" s="23"/>
      <c r="J38" s="23"/>
      <c r="K38" s="23"/>
    </row>
    <row r="39" spans="1:12" ht="18" hidden="1" customHeight="1" x14ac:dyDescent="0.25">
      <c r="A39" s="31"/>
      <c r="B39" s="31"/>
      <c r="C39" s="23"/>
      <c r="D39" s="23"/>
      <c r="E39" s="23"/>
      <c r="F39" s="23"/>
      <c r="G39" s="23"/>
      <c r="H39" s="23"/>
      <c r="I39" s="23"/>
      <c r="J39" s="23"/>
      <c r="K39" s="23"/>
    </row>
    <row r="40" spans="1:12" ht="18" customHeight="1" x14ac:dyDescent="0.3">
      <c r="A40" s="32" t="s">
        <v>8</v>
      </c>
      <c r="B40" s="32"/>
      <c r="C40" s="23"/>
      <c r="D40" s="23"/>
      <c r="E40" s="23"/>
      <c r="F40" s="23"/>
      <c r="G40" s="32" t="s">
        <v>7</v>
      </c>
      <c r="H40" s="32"/>
      <c r="I40" s="32"/>
      <c r="J40" s="23"/>
      <c r="K40" s="23"/>
    </row>
    <row r="41" spans="1:12" ht="15" x14ac:dyDescent="0.25"/>
    <row r="45" spans="1:12" ht="18" customHeight="1" x14ac:dyDescent="0.25">
      <c r="E45" s="1"/>
    </row>
    <row r="47" spans="1:12" ht="15" x14ac:dyDescent="0.25"/>
    <row r="51" spans="3:12" ht="18" customHeight="1" x14ac:dyDescent="0.25">
      <c r="L51" s="21"/>
    </row>
    <row r="60" spans="3:12" ht="15" x14ac:dyDescent="0.25"/>
    <row r="64" spans="3:12" ht="18" customHeight="1" x14ac:dyDescent="0.25">
      <c r="C64" s="15"/>
    </row>
  </sheetData>
  <mergeCells count="18">
    <mergeCell ref="M15:M18"/>
    <mergeCell ref="C32:L32"/>
    <mergeCell ref="I9:L9"/>
    <mergeCell ref="D16:F16"/>
    <mergeCell ref="C19:C20"/>
    <mergeCell ref="D19:F19"/>
    <mergeCell ref="K19:K20"/>
    <mergeCell ref="L19:L20"/>
    <mergeCell ref="J19:J20"/>
    <mergeCell ref="H19:H20"/>
    <mergeCell ref="I19:I20"/>
    <mergeCell ref="G19:G20"/>
    <mergeCell ref="A6:L7"/>
    <mergeCell ref="A8:L8"/>
    <mergeCell ref="A24:C24"/>
    <mergeCell ref="A31:F31"/>
    <mergeCell ref="A19:A20"/>
    <mergeCell ref="B19:B20"/>
  </mergeCells>
  <pageMargins left="0.7" right="0.7" top="0.75" bottom="0.7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117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2014-11-26T09:09:35Z</cp:lastPrinted>
  <dcterms:created xsi:type="dcterms:W3CDTF">2012-01-18T06:37:21Z</dcterms:created>
  <dcterms:modified xsi:type="dcterms:W3CDTF">2015-02-28T04:21:50Z</dcterms:modified>
</cp:coreProperties>
</file>